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\Downloads\"/>
    </mc:Choice>
  </mc:AlternateContent>
  <bookViews>
    <workbookView xWindow="0" yWindow="0" windowWidth="20490" windowHeight="7755"/>
  </bookViews>
  <sheets>
    <sheet name="1ra Octubre-18" sheetId="1" r:id="rId1"/>
    <sheet name="2da Octubre-18" sheetId="4" r:id="rId2"/>
    <sheet name="1ra Noviembre-18" sheetId="5" r:id="rId3"/>
    <sheet name="2da Noviembre-18" sheetId="6" r:id="rId4"/>
    <sheet name="1ra Diciembre-18" sheetId="7" r:id="rId5"/>
    <sheet name="2da Diciembre-18" sheetId="8" r:id="rId6"/>
    <sheet name="Aguinaldo 2018" sheetId="9" r:id="rId7"/>
    <sheet name="1ra Enero-19" sheetId="10" r:id="rId8"/>
    <sheet name="2da Enero-19" sheetId="11" r:id="rId9"/>
    <sheet name="1ra Febrero-19" sheetId="12" r:id="rId10"/>
    <sheet name="2da Febrero-19" sheetId="13" r:id="rId11"/>
    <sheet name="1da Marzo-19" sheetId="14" r:id="rId12"/>
    <sheet name="2da Marzo-19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4" i="9" l="1"/>
  <c r="M202" i="9"/>
  <c r="D202" i="9"/>
  <c r="E202" i="9" s="1"/>
  <c r="G202" i="9" s="1"/>
  <c r="H202" i="9" s="1"/>
  <c r="J202" i="9" s="1"/>
  <c r="E201" i="9"/>
  <c r="G201" i="9" s="1"/>
  <c r="H201" i="9" s="1"/>
  <c r="J201" i="9" s="1"/>
  <c r="K202" i="9" s="1"/>
  <c r="D201" i="9"/>
  <c r="C198" i="9"/>
  <c r="M196" i="9"/>
  <c r="E196" i="9"/>
  <c r="G196" i="9" s="1"/>
  <c r="H196" i="9" s="1"/>
  <c r="J196" i="9" s="1"/>
  <c r="K196" i="9" s="1"/>
  <c r="D196" i="9"/>
  <c r="C193" i="9"/>
  <c r="M191" i="9"/>
  <c r="E191" i="9"/>
  <c r="G191" i="9" s="1"/>
  <c r="H191" i="9" s="1"/>
  <c r="J191" i="9" s="1"/>
  <c r="K191" i="9" s="1"/>
  <c r="D191" i="9"/>
  <c r="C188" i="9"/>
  <c r="M186" i="9"/>
  <c r="E186" i="9"/>
  <c r="G186" i="9" s="1"/>
  <c r="H186" i="9" s="1"/>
  <c r="J186" i="9" s="1"/>
  <c r="D186" i="9"/>
  <c r="D185" i="9"/>
  <c r="E185" i="9" s="1"/>
  <c r="G185" i="9" s="1"/>
  <c r="H185" i="9" s="1"/>
  <c r="J185" i="9" s="1"/>
  <c r="E184" i="9"/>
  <c r="G184" i="9" s="1"/>
  <c r="H184" i="9" s="1"/>
  <c r="J184" i="9" s="1"/>
  <c r="D184" i="9"/>
  <c r="D183" i="9"/>
  <c r="E183" i="9" s="1"/>
  <c r="G183" i="9" s="1"/>
  <c r="H183" i="9" s="1"/>
  <c r="J183" i="9" s="1"/>
  <c r="E182" i="9"/>
  <c r="G182" i="9" s="1"/>
  <c r="H182" i="9" s="1"/>
  <c r="J182" i="9" s="1"/>
  <c r="D182" i="9"/>
  <c r="D181" i="9"/>
  <c r="E181" i="9" s="1"/>
  <c r="G181" i="9" s="1"/>
  <c r="H181" i="9" s="1"/>
  <c r="J181" i="9" s="1"/>
  <c r="E180" i="9"/>
  <c r="G180" i="9" s="1"/>
  <c r="H180" i="9" s="1"/>
  <c r="J180" i="9" s="1"/>
  <c r="D180" i="9"/>
  <c r="D179" i="9"/>
  <c r="E179" i="9" s="1"/>
  <c r="G179" i="9" s="1"/>
  <c r="H179" i="9" s="1"/>
  <c r="J179" i="9" s="1"/>
  <c r="E178" i="9"/>
  <c r="G178" i="9" s="1"/>
  <c r="H178" i="9" s="1"/>
  <c r="J178" i="9" s="1"/>
  <c r="D178" i="9"/>
  <c r="D177" i="9"/>
  <c r="E177" i="9" s="1"/>
  <c r="G177" i="9" s="1"/>
  <c r="H177" i="9" s="1"/>
  <c r="J177" i="9" s="1"/>
  <c r="E176" i="9"/>
  <c r="G176" i="9" s="1"/>
  <c r="H176" i="9" s="1"/>
  <c r="J176" i="9" s="1"/>
  <c r="D176" i="9"/>
  <c r="D175" i="9"/>
  <c r="E175" i="9" s="1"/>
  <c r="G175" i="9" s="1"/>
  <c r="H175" i="9" s="1"/>
  <c r="J175" i="9" s="1"/>
  <c r="E174" i="9"/>
  <c r="G174" i="9" s="1"/>
  <c r="H174" i="9" s="1"/>
  <c r="J174" i="9" s="1"/>
  <c r="K186" i="9" s="1"/>
  <c r="D174" i="9"/>
  <c r="C171" i="9"/>
  <c r="M169" i="9"/>
  <c r="E169" i="9"/>
  <c r="G169" i="9" s="1"/>
  <c r="H169" i="9" s="1"/>
  <c r="J169" i="9" s="1"/>
  <c r="D169" i="9"/>
  <c r="D168" i="9"/>
  <c r="E168" i="9" s="1"/>
  <c r="G168" i="9" s="1"/>
  <c r="H168" i="9" s="1"/>
  <c r="J168" i="9" s="1"/>
  <c r="E167" i="9"/>
  <c r="G167" i="9" s="1"/>
  <c r="H167" i="9" s="1"/>
  <c r="J167" i="9" s="1"/>
  <c r="D167" i="9"/>
  <c r="D166" i="9"/>
  <c r="E166" i="9" s="1"/>
  <c r="G166" i="9" s="1"/>
  <c r="H166" i="9" s="1"/>
  <c r="J166" i="9" s="1"/>
  <c r="E165" i="9"/>
  <c r="G165" i="9" s="1"/>
  <c r="H165" i="9" s="1"/>
  <c r="J165" i="9" s="1"/>
  <c r="D165" i="9"/>
  <c r="D164" i="9"/>
  <c r="E164" i="9" s="1"/>
  <c r="G164" i="9" s="1"/>
  <c r="H164" i="9" s="1"/>
  <c r="J164" i="9" s="1"/>
  <c r="E163" i="9"/>
  <c r="G163" i="9" s="1"/>
  <c r="H163" i="9" s="1"/>
  <c r="J163" i="9" s="1"/>
  <c r="D163" i="9"/>
  <c r="D162" i="9"/>
  <c r="E162" i="9" s="1"/>
  <c r="G162" i="9" s="1"/>
  <c r="H162" i="9" s="1"/>
  <c r="J162" i="9" s="1"/>
  <c r="E161" i="9"/>
  <c r="G161" i="9" s="1"/>
  <c r="H161" i="9" s="1"/>
  <c r="J161" i="9" s="1"/>
  <c r="D161" i="9"/>
  <c r="D160" i="9"/>
  <c r="E160" i="9" s="1"/>
  <c r="G160" i="9" s="1"/>
  <c r="H160" i="9" s="1"/>
  <c r="J160" i="9" s="1"/>
  <c r="E159" i="9"/>
  <c r="G159" i="9" s="1"/>
  <c r="H159" i="9" s="1"/>
  <c r="J159" i="9" s="1"/>
  <c r="D159" i="9"/>
  <c r="D158" i="9"/>
  <c r="E158" i="9" s="1"/>
  <c r="G158" i="9" s="1"/>
  <c r="H158" i="9" s="1"/>
  <c r="J158" i="9" s="1"/>
  <c r="E157" i="9"/>
  <c r="G157" i="9" s="1"/>
  <c r="H157" i="9" s="1"/>
  <c r="J157" i="9" s="1"/>
  <c r="D157" i="9"/>
  <c r="D156" i="9"/>
  <c r="E156" i="9" s="1"/>
  <c r="G156" i="9" s="1"/>
  <c r="H156" i="9" s="1"/>
  <c r="J156" i="9" s="1"/>
  <c r="E155" i="9"/>
  <c r="G155" i="9" s="1"/>
  <c r="H155" i="9" s="1"/>
  <c r="J155" i="9" s="1"/>
  <c r="D155" i="9"/>
  <c r="D154" i="9"/>
  <c r="E154" i="9" s="1"/>
  <c r="G154" i="9" s="1"/>
  <c r="H154" i="9" s="1"/>
  <c r="J154" i="9" s="1"/>
  <c r="K169" i="9" s="1"/>
  <c r="C151" i="9"/>
  <c r="M149" i="9"/>
  <c r="G149" i="9"/>
  <c r="H149" i="9" s="1"/>
  <c r="J149" i="9" s="1"/>
  <c r="D149" i="9"/>
  <c r="E149" i="9" s="1"/>
  <c r="H148" i="9"/>
  <c r="J148" i="9" s="1"/>
  <c r="E148" i="9"/>
  <c r="G148" i="9" s="1"/>
  <c r="D148" i="9"/>
  <c r="G147" i="9"/>
  <c r="H147" i="9" s="1"/>
  <c r="J147" i="9" s="1"/>
  <c r="D147" i="9"/>
  <c r="E147" i="9" s="1"/>
  <c r="H146" i="9"/>
  <c r="J146" i="9" s="1"/>
  <c r="E146" i="9"/>
  <c r="G146" i="9" s="1"/>
  <c r="D146" i="9"/>
  <c r="G145" i="9"/>
  <c r="H145" i="9" s="1"/>
  <c r="J145" i="9" s="1"/>
  <c r="D145" i="9"/>
  <c r="E145" i="9" s="1"/>
  <c r="H144" i="9"/>
  <c r="J144" i="9" s="1"/>
  <c r="E144" i="9"/>
  <c r="G144" i="9" s="1"/>
  <c r="D144" i="9"/>
  <c r="G143" i="9"/>
  <c r="H143" i="9" s="1"/>
  <c r="J143" i="9" s="1"/>
  <c r="D143" i="9"/>
  <c r="E143" i="9" s="1"/>
  <c r="D142" i="9"/>
  <c r="E142" i="9" s="1"/>
  <c r="G142" i="9" s="1"/>
  <c r="H142" i="9" s="1"/>
  <c r="J142" i="9" s="1"/>
  <c r="E141" i="9"/>
  <c r="G141" i="9" s="1"/>
  <c r="H141" i="9" s="1"/>
  <c r="J141" i="9" s="1"/>
  <c r="D141" i="9"/>
  <c r="D140" i="9"/>
  <c r="E140" i="9" s="1"/>
  <c r="G140" i="9" s="1"/>
  <c r="H140" i="9" s="1"/>
  <c r="J140" i="9" s="1"/>
  <c r="E139" i="9"/>
  <c r="G139" i="9" s="1"/>
  <c r="H139" i="9" s="1"/>
  <c r="J139" i="9" s="1"/>
  <c r="D139" i="9"/>
  <c r="D138" i="9"/>
  <c r="E138" i="9" s="1"/>
  <c r="G138" i="9" s="1"/>
  <c r="H138" i="9" s="1"/>
  <c r="J138" i="9" s="1"/>
  <c r="E137" i="9"/>
  <c r="G137" i="9" s="1"/>
  <c r="H137" i="9" s="1"/>
  <c r="J137" i="9" s="1"/>
  <c r="D137" i="9"/>
  <c r="D136" i="9"/>
  <c r="E136" i="9" s="1"/>
  <c r="G136" i="9" s="1"/>
  <c r="H136" i="9" s="1"/>
  <c r="J136" i="9" s="1"/>
  <c r="E135" i="9"/>
  <c r="G135" i="9" s="1"/>
  <c r="H135" i="9" s="1"/>
  <c r="J135" i="9" s="1"/>
  <c r="D135" i="9"/>
  <c r="D134" i="9"/>
  <c r="E134" i="9" s="1"/>
  <c r="G134" i="9" s="1"/>
  <c r="H134" i="9" s="1"/>
  <c r="J134" i="9" s="1"/>
  <c r="E133" i="9"/>
  <c r="G133" i="9" s="1"/>
  <c r="H133" i="9" s="1"/>
  <c r="J133" i="9" s="1"/>
  <c r="K149" i="9" s="1"/>
  <c r="D133" i="9"/>
  <c r="C130" i="9"/>
  <c r="M129" i="9"/>
  <c r="E128" i="9"/>
  <c r="G128" i="9" s="1"/>
  <c r="H128" i="9" s="1"/>
  <c r="J128" i="9" s="1"/>
  <c r="D128" i="9"/>
  <c r="D127" i="9"/>
  <c r="E127" i="9" s="1"/>
  <c r="G127" i="9" s="1"/>
  <c r="H127" i="9" s="1"/>
  <c r="J127" i="9" s="1"/>
  <c r="E126" i="9"/>
  <c r="G126" i="9" s="1"/>
  <c r="H126" i="9" s="1"/>
  <c r="J126" i="9" s="1"/>
  <c r="D126" i="9"/>
  <c r="C123" i="9"/>
  <c r="M122" i="9"/>
  <c r="E121" i="9"/>
  <c r="G121" i="9" s="1"/>
  <c r="H121" i="9" s="1"/>
  <c r="J121" i="9" s="1"/>
  <c r="D121" i="9"/>
  <c r="D120" i="9"/>
  <c r="E120" i="9" s="1"/>
  <c r="G120" i="9" s="1"/>
  <c r="H120" i="9" s="1"/>
  <c r="J120" i="9" s="1"/>
  <c r="E119" i="9"/>
  <c r="G119" i="9" s="1"/>
  <c r="H119" i="9" s="1"/>
  <c r="J119" i="9" s="1"/>
  <c r="D119" i="9"/>
  <c r="D118" i="9"/>
  <c r="E118" i="9" s="1"/>
  <c r="G118" i="9" s="1"/>
  <c r="H118" i="9" s="1"/>
  <c r="J118" i="9" s="1"/>
  <c r="E117" i="9"/>
  <c r="G117" i="9" s="1"/>
  <c r="H117" i="9" s="1"/>
  <c r="J117" i="9" s="1"/>
  <c r="D117" i="9"/>
  <c r="D116" i="9"/>
  <c r="E116" i="9" s="1"/>
  <c r="G116" i="9" s="1"/>
  <c r="H116" i="9" s="1"/>
  <c r="J116" i="9" s="1"/>
  <c r="E115" i="9"/>
  <c r="G115" i="9" s="1"/>
  <c r="H115" i="9" s="1"/>
  <c r="J115" i="9" s="1"/>
  <c r="D115" i="9"/>
  <c r="D114" i="9"/>
  <c r="E114" i="9" s="1"/>
  <c r="G114" i="9" s="1"/>
  <c r="H114" i="9" s="1"/>
  <c r="J114" i="9" s="1"/>
  <c r="E113" i="9"/>
  <c r="G113" i="9" s="1"/>
  <c r="H113" i="9" s="1"/>
  <c r="J113" i="9" s="1"/>
  <c r="D113" i="9"/>
  <c r="D112" i="9"/>
  <c r="E112" i="9" s="1"/>
  <c r="G112" i="9" s="1"/>
  <c r="H112" i="9" s="1"/>
  <c r="J112" i="9" s="1"/>
  <c r="H111" i="9"/>
  <c r="J111" i="9" s="1"/>
  <c r="E111" i="9"/>
  <c r="G111" i="9" s="1"/>
  <c r="D111" i="9"/>
  <c r="G110" i="9"/>
  <c r="H110" i="9" s="1"/>
  <c r="J110" i="9" s="1"/>
  <c r="K122" i="9" s="1"/>
  <c r="D110" i="9"/>
  <c r="E110" i="9" s="1"/>
  <c r="C107" i="9"/>
  <c r="M106" i="9"/>
  <c r="D105" i="9"/>
  <c r="E105" i="9" s="1"/>
  <c r="G105" i="9" s="1"/>
  <c r="H105" i="9" s="1"/>
  <c r="J105" i="9" s="1"/>
  <c r="E104" i="9"/>
  <c r="G104" i="9" s="1"/>
  <c r="H104" i="9" s="1"/>
  <c r="J104" i="9" s="1"/>
  <c r="D104" i="9"/>
  <c r="C101" i="9"/>
  <c r="M100" i="9"/>
  <c r="E99" i="9"/>
  <c r="G99" i="9" s="1"/>
  <c r="H99" i="9" s="1"/>
  <c r="J99" i="9" s="1"/>
  <c r="D99" i="9"/>
  <c r="D98" i="9"/>
  <c r="E98" i="9" s="1"/>
  <c r="G98" i="9" s="1"/>
  <c r="H98" i="9" s="1"/>
  <c r="J98" i="9" s="1"/>
  <c r="E97" i="9"/>
  <c r="G97" i="9" s="1"/>
  <c r="H97" i="9" s="1"/>
  <c r="J97" i="9" s="1"/>
  <c r="D97" i="9"/>
  <c r="D96" i="9"/>
  <c r="E96" i="9" s="1"/>
  <c r="G96" i="9" s="1"/>
  <c r="H96" i="9" s="1"/>
  <c r="J96" i="9" s="1"/>
  <c r="K100" i="9" s="1"/>
  <c r="C93" i="9"/>
  <c r="M92" i="9"/>
  <c r="G91" i="9"/>
  <c r="H91" i="9" s="1"/>
  <c r="J91" i="9" s="1"/>
  <c r="D91" i="9"/>
  <c r="E91" i="9" s="1"/>
  <c r="H90" i="9"/>
  <c r="J90" i="9" s="1"/>
  <c r="E90" i="9"/>
  <c r="G90" i="9" s="1"/>
  <c r="D90" i="9"/>
  <c r="C87" i="9"/>
  <c r="M86" i="9"/>
  <c r="H85" i="9"/>
  <c r="J85" i="9" s="1"/>
  <c r="E85" i="9"/>
  <c r="G85" i="9" s="1"/>
  <c r="D85" i="9"/>
  <c r="G84" i="9"/>
  <c r="H84" i="9" s="1"/>
  <c r="J84" i="9" s="1"/>
  <c r="D84" i="9"/>
  <c r="E84" i="9" s="1"/>
  <c r="H83" i="9"/>
  <c r="J83" i="9" s="1"/>
  <c r="E83" i="9"/>
  <c r="G83" i="9" s="1"/>
  <c r="D83" i="9"/>
  <c r="G82" i="9"/>
  <c r="H82" i="9" s="1"/>
  <c r="J82" i="9" s="1"/>
  <c r="D82" i="9"/>
  <c r="E82" i="9" s="1"/>
  <c r="H81" i="9"/>
  <c r="J81" i="9" s="1"/>
  <c r="K86" i="9" s="1"/>
  <c r="E81" i="9"/>
  <c r="G81" i="9" s="1"/>
  <c r="D81" i="9"/>
  <c r="C78" i="9"/>
  <c r="M77" i="9"/>
  <c r="D76" i="9"/>
  <c r="E76" i="9" s="1"/>
  <c r="G76" i="9" s="1"/>
  <c r="H76" i="9" s="1"/>
  <c r="J76" i="9" s="1"/>
  <c r="E75" i="9"/>
  <c r="G75" i="9" s="1"/>
  <c r="H75" i="9" s="1"/>
  <c r="J75" i="9" s="1"/>
  <c r="D75" i="9"/>
  <c r="D74" i="9"/>
  <c r="E74" i="9" s="1"/>
  <c r="G74" i="9" s="1"/>
  <c r="H74" i="9" s="1"/>
  <c r="J74" i="9" s="1"/>
  <c r="E73" i="9"/>
  <c r="G73" i="9" s="1"/>
  <c r="H73" i="9" s="1"/>
  <c r="J73" i="9" s="1"/>
  <c r="D73" i="9"/>
  <c r="D72" i="9"/>
  <c r="E72" i="9" s="1"/>
  <c r="G72" i="9" s="1"/>
  <c r="H72" i="9" s="1"/>
  <c r="J72" i="9" s="1"/>
  <c r="E71" i="9"/>
  <c r="G71" i="9" s="1"/>
  <c r="H71" i="9" s="1"/>
  <c r="J71" i="9" s="1"/>
  <c r="D71" i="9"/>
  <c r="D70" i="9"/>
  <c r="E70" i="9" s="1"/>
  <c r="G70" i="9" s="1"/>
  <c r="H70" i="9" s="1"/>
  <c r="J70" i="9" s="1"/>
  <c r="E69" i="9"/>
  <c r="G69" i="9" s="1"/>
  <c r="H69" i="9" s="1"/>
  <c r="J69" i="9" s="1"/>
  <c r="D69" i="9"/>
  <c r="D68" i="9"/>
  <c r="E68" i="9" s="1"/>
  <c r="G68" i="9" s="1"/>
  <c r="H68" i="9" s="1"/>
  <c r="J68" i="9" s="1"/>
  <c r="E67" i="9"/>
  <c r="G67" i="9" s="1"/>
  <c r="H67" i="9" s="1"/>
  <c r="J67" i="9" s="1"/>
  <c r="D67" i="9"/>
  <c r="D66" i="9"/>
  <c r="E66" i="9" s="1"/>
  <c r="G66" i="9" s="1"/>
  <c r="H66" i="9" s="1"/>
  <c r="J66" i="9" s="1"/>
  <c r="E65" i="9"/>
  <c r="G65" i="9" s="1"/>
  <c r="H65" i="9" s="1"/>
  <c r="J65" i="9" s="1"/>
  <c r="D65" i="9"/>
  <c r="C62" i="9"/>
  <c r="M61" i="9"/>
  <c r="E60" i="9"/>
  <c r="G60" i="9" s="1"/>
  <c r="H60" i="9" s="1"/>
  <c r="J60" i="9" s="1"/>
  <c r="D60" i="9"/>
  <c r="D59" i="9"/>
  <c r="E59" i="9" s="1"/>
  <c r="G59" i="9" s="1"/>
  <c r="H59" i="9" s="1"/>
  <c r="J59" i="9" s="1"/>
  <c r="E58" i="9"/>
  <c r="G58" i="9" s="1"/>
  <c r="H58" i="9" s="1"/>
  <c r="J58" i="9" s="1"/>
  <c r="D58" i="9"/>
  <c r="D57" i="9"/>
  <c r="E57" i="9" s="1"/>
  <c r="G57" i="9" s="1"/>
  <c r="H57" i="9" s="1"/>
  <c r="J57" i="9" s="1"/>
  <c r="E56" i="9"/>
  <c r="G56" i="9" s="1"/>
  <c r="H56" i="9" s="1"/>
  <c r="J56" i="9" s="1"/>
  <c r="D56" i="9"/>
  <c r="D55" i="9"/>
  <c r="E55" i="9" s="1"/>
  <c r="G55" i="9" s="1"/>
  <c r="H55" i="9" s="1"/>
  <c r="J55" i="9" s="1"/>
  <c r="E54" i="9"/>
  <c r="G54" i="9" s="1"/>
  <c r="H54" i="9" s="1"/>
  <c r="J54" i="9" s="1"/>
  <c r="D54" i="9"/>
  <c r="D53" i="9"/>
  <c r="E53" i="9" s="1"/>
  <c r="G53" i="9" s="1"/>
  <c r="H53" i="9" s="1"/>
  <c r="J53" i="9" s="1"/>
  <c r="E52" i="9"/>
  <c r="G52" i="9" s="1"/>
  <c r="H52" i="9" s="1"/>
  <c r="J52" i="9" s="1"/>
  <c r="D52" i="9"/>
  <c r="D51" i="9"/>
  <c r="E51" i="9" s="1"/>
  <c r="G51" i="9" s="1"/>
  <c r="H51" i="9" s="1"/>
  <c r="J51" i="9" s="1"/>
  <c r="E50" i="9"/>
  <c r="G50" i="9" s="1"/>
  <c r="H50" i="9" s="1"/>
  <c r="J50" i="9" s="1"/>
  <c r="K61" i="9" s="1"/>
  <c r="D50" i="9"/>
  <c r="C47" i="9"/>
  <c r="M46" i="9"/>
  <c r="E45" i="9"/>
  <c r="G45" i="9" s="1"/>
  <c r="H45" i="9" s="1"/>
  <c r="J45" i="9" s="1"/>
  <c r="D45" i="9"/>
  <c r="D44" i="9"/>
  <c r="E44" i="9" s="1"/>
  <c r="G44" i="9" s="1"/>
  <c r="H44" i="9" s="1"/>
  <c r="J44" i="9" s="1"/>
  <c r="K46" i="9" s="1"/>
  <c r="C41" i="9"/>
  <c r="M40" i="9"/>
  <c r="D39" i="9"/>
  <c r="E39" i="9" s="1"/>
  <c r="G39" i="9" s="1"/>
  <c r="H39" i="9" s="1"/>
  <c r="J39" i="9" s="1"/>
  <c r="E38" i="9"/>
  <c r="G38" i="9" s="1"/>
  <c r="H38" i="9" s="1"/>
  <c r="J38" i="9" s="1"/>
  <c r="K40" i="9" s="1"/>
  <c r="D38" i="9"/>
  <c r="C35" i="9"/>
  <c r="M34" i="9"/>
  <c r="E33" i="9"/>
  <c r="G33" i="9" s="1"/>
  <c r="H33" i="9" s="1"/>
  <c r="J33" i="9" s="1"/>
  <c r="D33" i="9"/>
  <c r="D32" i="9"/>
  <c r="E32" i="9" s="1"/>
  <c r="G32" i="9" s="1"/>
  <c r="H32" i="9" s="1"/>
  <c r="J32" i="9" s="1"/>
  <c r="E31" i="9"/>
  <c r="G31" i="9" s="1"/>
  <c r="H31" i="9" s="1"/>
  <c r="J31" i="9" s="1"/>
  <c r="D31" i="9"/>
  <c r="D30" i="9"/>
  <c r="E30" i="9" s="1"/>
  <c r="G30" i="9" s="1"/>
  <c r="H30" i="9" s="1"/>
  <c r="J30" i="9" s="1"/>
  <c r="E29" i="9"/>
  <c r="G29" i="9" s="1"/>
  <c r="H29" i="9" s="1"/>
  <c r="J29" i="9" s="1"/>
  <c r="D29" i="9"/>
  <c r="D28" i="9"/>
  <c r="E28" i="9" s="1"/>
  <c r="G28" i="9" s="1"/>
  <c r="H28" i="9" s="1"/>
  <c r="J28" i="9" s="1"/>
  <c r="E27" i="9"/>
  <c r="G27" i="9" s="1"/>
  <c r="H27" i="9" s="1"/>
  <c r="J27" i="9" s="1"/>
  <c r="D27" i="9"/>
  <c r="C24" i="9"/>
  <c r="M23" i="9"/>
  <c r="E22" i="9"/>
  <c r="G22" i="9" s="1"/>
  <c r="H22" i="9" s="1"/>
  <c r="J22" i="9" s="1"/>
  <c r="D22" i="9"/>
  <c r="D21" i="9"/>
  <c r="E21" i="9" s="1"/>
  <c r="G21" i="9" s="1"/>
  <c r="H21" i="9" s="1"/>
  <c r="J21" i="9" s="1"/>
  <c r="E20" i="9"/>
  <c r="G20" i="9" s="1"/>
  <c r="H20" i="9" s="1"/>
  <c r="J20" i="9" s="1"/>
  <c r="D20" i="9"/>
  <c r="D19" i="9"/>
  <c r="E19" i="9" s="1"/>
  <c r="G19" i="9" s="1"/>
  <c r="H19" i="9" s="1"/>
  <c r="J19" i="9" s="1"/>
  <c r="E18" i="9"/>
  <c r="G18" i="9" s="1"/>
  <c r="H18" i="9" s="1"/>
  <c r="J18" i="9" s="1"/>
  <c r="D18" i="9"/>
  <c r="D17" i="9"/>
  <c r="E17" i="9" s="1"/>
  <c r="G17" i="9" s="1"/>
  <c r="H17" i="9" s="1"/>
  <c r="J17" i="9" s="1"/>
  <c r="E16" i="9"/>
  <c r="G16" i="9" s="1"/>
  <c r="H16" i="9" s="1"/>
  <c r="J16" i="9" s="1"/>
  <c r="D16" i="9"/>
  <c r="D15" i="9"/>
  <c r="E15" i="9" s="1"/>
  <c r="G15" i="9" s="1"/>
  <c r="H15" i="9" s="1"/>
  <c r="J15" i="9" s="1"/>
  <c r="E14" i="9"/>
  <c r="G14" i="9" s="1"/>
  <c r="H14" i="9" s="1"/>
  <c r="J14" i="9" s="1"/>
  <c r="K23" i="9" s="1"/>
  <c r="D14" i="9"/>
  <c r="K34" i="9" l="1"/>
  <c r="K205" i="9" s="1"/>
  <c r="K77" i="9"/>
  <c r="K106" i="9"/>
  <c r="K92" i="9"/>
  <c r="M205" i="9"/>
  <c r="K129" i="9"/>
  <c r="C207" i="9"/>
</calcChain>
</file>

<file path=xl/sharedStrings.xml><?xml version="1.0" encoding="utf-8"?>
<sst xmlns="http://schemas.openxmlformats.org/spreadsheetml/2006/main" count="10383" uniqueCount="356">
  <si>
    <t>CONTPAQ i</t>
  </si>
  <si>
    <t xml:space="preserve">      NÓMINAS</t>
  </si>
  <si>
    <t>MUNICIPIO DE CAÑADAS DE OBREGON 2018</t>
  </si>
  <si>
    <t>Lista de Raya (forma tabular)</t>
  </si>
  <si>
    <t>Periodo 19 al 19 Quincenal del 01/10/2018 al 15/10/2018</t>
  </si>
  <si>
    <t>Reg Pat IMSS: CA20152018</t>
  </si>
  <si>
    <t xml:space="preserve">RFC: MCO -850101-5L3 </t>
  </si>
  <si>
    <t>Hora: 12:17:02:998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</si>
  <si>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</si>
  <si>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</si>
  <si>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</si>
  <si>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</si>
  <si>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</si>
  <si>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</si>
  <si>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</si>
  <si>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</si>
  <si>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</si>
  <si>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</si>
  <si>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</si>
  <si>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</si>
  <si>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</si>
  <si>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</si>
  <si>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</si>
  <si>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</si>
  <si>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</si>
  <si>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</si>
  <si>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</si>
  <si>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</si>
  <si>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</si>
  <si>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</si>
  <si>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</si>
  <si>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</si>
  <si>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</si>
  <si>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</si>
  <si>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</si>
  <si>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</si>
  <si>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CA20152018</t>
  </si>
  <si>
    <t>Departamento 1 Sala de Regidores</t>
  </si>
  <si>
    <t>0081</t>
  </si>
  <si>
    <t>Oropeza Ruvalcaba Miguel</t>
  </si>
  <si>
    <t>3001</t>
  </si>
  <si>
    <t>Contreras Gonzalez Patricia</t>
  </si>
  <si>
    <t>3002</t>
  </si>
  <si>
    <t>Ponce Garcia Jose Guadalupe</t>
  </si>
  <si>
    <t>3003</t>
  </si>
  <si>
    <t>Lomeli Casillas Gloria Cecilia</t>
  </si>
  <si>
    <t>3004</t>
  </si>
  <si>
    <t>Delgadillo Becerra Clemente</t>
  </si>
  <si>
    <t>3005</t>
  </si>
  <si>
    <t>Iñiguez  Lomeli Orlando</t>
  </si>
  <si>
    <t>3007</t>
  </si>
  <si>
    <t>Mercado Vallin Maria Elvira</t>
  </si>
  <si>
    <t>3008</t>
  </si>
  <si>
    <t>Guzman Gonzalez Gonzalo</t>
  </si>
  <si>
    <t>3009</t>
  </si>
  <si>
    <t>Alcaraz Martinez Maria</t>
  </si>
  <si>
    <t>Total Depto</t>
  </si>
  <si>
    <t xml:space="preserve">  -----------------------</t>
  </si>
  <si>
    <t>Departamento 2 Presidencia</t>
  </si>
  <si>
    <t>3010</t>
  </si>
  <si>
    <t>Gonzalez Gomez Reynaldo</t>
  </si>
  <si>
    <t>3012</t>
  </si>
  <si>
    <t>Ibarra Lopez Gabriela</t>
  </si>
  <si>
    <t>3013</t>
  </si>
  <si>
    <t>Marquez Gonzalez Daniel</t>
  </si>
  <si>
    <t>3017</t>
  </si>
  <si>
    <t>Navarro Gutierrez Carlos</t>
  </si>
  <si>
    <t>3023</t>
  </si>
  <si>
    <t>Loza Salgado Alejandra</t>
  </si>
  <si>
    <t>Departamento 3 Sindicatura</t>
  </si>
  <si>
    <t>0023</t>
  </si>
  <si>
    <t>Casillas Marin Tania Michael</t>
  </si>
  <si>
    <t>3011</t>
  </si>
  <si>
    <t>Carvajal Torres Adelaida Elizabeth</t>
  </si>
  <si>
    <t>Departamento 4 Hacienda Municipal</t>
  </si>
  <si>
    <t>3014</t>
  </si>
  <si>
    <t>Gallegos Alvarado Elberth Yossio</t>
  </si>
  <si>
    <t>3015</t>
  </si>
  <si>
    <t>Mercado Gomez Maribel</t>
  </si>
  <si>
    <t>Departamento 6 Obras Publicas</t>
  </si>
  <si>
    <t>0027</t>
  </si>
  <si>
    <t>Coronado  Gonzalez Juan Jose</t>
  </si>
  <si>
    <t>0030</t>
  </si>
  <si>
    <t>Garcia Rodriguez  Francisco Javier</t>
  </si>
  <si>
    <t>0032</t>
  </si>
  <si>
    <t>Alcala Plascencia Buonfilio</t>
  </si>
  <si>
    <t>0033</t>
  </si>
  <si>
    <t>Garcia Sanchez Maria Josefina</t>
  </si>
  <si>
    <t>0216</t>
  </si>
  <si>
    <t>Covarrubias  Jimenez Felipe De Jesus</t>
  </si>
  <si>
    <t>3016</t>
  </si>
  <si>
    <t>De Alba Gutierrez Anayanci</t>
  </si>
  <si>
    <t>3032</t>
  </si>
  <si>
    <t>Padilla Jimenez Ricardo</t>
  </si>
  <si>
    <t>3033</t>
  </si>
  <si>
    <t>Sainz Muñoz Juan Ramon</t>
  </si>
  <si>
    <t>3037</t>
  </si>
  <si>
    <t>Sainz Martinez Uriel</t>
  </si>
  <si>
    <t>3051</t>
  </si>
  <si>
    <t>Jimenez Alvarez Jose De Jesus</t>
  </si>
  <si>
    <t>3052</t>
  </si>
  <si>
    <t>Padilla Garcia Jose</t>
  </si>
  <si>
    <t>Departamento 7 Agua Potable y Alcantarillado</t>
  </si>
  <si>
    <t>0037</t>
  </si>
  <si>
    <t>Torres Torres Vito</t>
  </si>
  <si>
    <t>0041</t>
  </si>
  <si>
    <t>Rodriguez Islas Ma. De Lourdes</t>
  </si>
  <si>
    <t>0042</t>
  </si>
  <si>
    <t>Gutierrez Alvarado Abel</t>
  </si>
  <si>
    <t>0067</t>
  </si>
  <si>
    <t>Ramirez Casillas Daniel</t>
  </si>
  <si>
    <t>3029</t>
  </si>
  <si>
    <t>Garcia Martin Miguel Angel</t>
  </si>
  <si>
    <t>3030</t>
  </si>
  <si>
    <t>Casas Vallejo Gisela Jazmin</t>
  </si>
  <si>
    <t>3031</t>
  </si>
  <si>
    <t>Carbajal Plasencia Jose</t>
  </si>
  <si>
    <t>3041</t>
  </si>
  <si>
    <t>Yañez Torres Narciso</t>
  </si>
  <si>
    <t>3044</t>
  </si>
  <si>
    <t>Garcia Saldivar Rosa Maria</t>
  </si>
  <si>
    <t>3050</t>
  </si>
  <si>
    <t>Gomez Abalos J. Carmen</t>
  </si>
  <si>
    <t>Departamento 8 Delegacion</t>
  </si>
  <si>
    <t>0193</t>
  </si>
  <si>
    <t>Huerta Hernandez Rosalia</t>
  </si>
  <si>
    <t>3024</t>
  </si>
  <si>
    <t>Gutierrez Rodriguez Blanca Estela</t>
  </si>
  <si>
    <t>Departamento 9 Agencia</t>
  </si>
  <si>
    <t>3025</t>
  </si>
  <si>
    <t>Moreno Delgadillo Mariela</t>
  </si>
  <si>
    <t>Departamento 10 Comisarias</t>
  </si>
  <si>
    <t>3042</t>
  </si>
  <si>
    <t>Gomez Ulloa Jaime</t>
  </si>
  <si>
    <t>3043</t>
  </si>
  <si>
    <t>Ruiz Gomez Adolfo</t>
  </si>
  <si>
    <t>3054</t>
  </si>
  <si>
    <t>Ibarra Exiga J. Juan</t>
  </si>
  <si>
    <t>Departamento 11 Casa de la Cultura</t>
  </si>
  <si>
    <t>3020</t>
  </si>
  <si>
    <t>De La Paz De Alba Mariana</t>
  </si>
  <si>
    <t>Departamento 12 Seguridad Publica</t>
  </si>
  <si>
    <t>0060</t>
  </si>
  <si>
    <t>0085</t>
  </si>
  <si>
    <t>0089</t>
  </si>
  <si>
    <t>0168</t>
  </si>
  <si>
    <t>0182</t>
  </si>
  <si>
    <t>0222</t>
  </si>
  <si>
    <t>0224</t>
  </si>
  <si>
    <t>0228</t>
  </si>
  <si>
    <t>Departamento 13 Proteccion Civil</t>
  </si>
  <si>
    <t>0180</t>
  </si>
  <si>
    <t>Huerta Garcia Jaime</t>
  </si>
  <si>
    <t>0240</t>
  </si>
  <si>
    <t>González Martínez María Delia</t>
  </si>
  <si>
    <t>0241</t>
  </si>
  <si>
    <t>Villarreal Cardona Jesús Hilario</t>
  </si>
  <si>
    <t>Departamento 14 Servicios Publicos</t>
  </si>
  <si>
    <t>0062</t>
  </si>
  <si>
    <t>Carmona Jimenez Hilaria</t>
  </si>
  <si>
    <t>0066</t>
  </si>
  <si>
    <t>Muñoz Gamez J. Asuncion</t>
  </si>
  <si>
    <t>0068</t>
  </si>
  <si>
    <t>Flores Chavez Andres</t>
  </si>
  <si>
    <t>0069</t>
  </si>
  <si>
    <t>Perez Padilla Abel</t>
  </si>
  <si>
    <t>0070</t>
  </si>
  <si>
    <t>Loza Gamez Maria De Jesus</t>
  </si>
  <si>
    <t>0075</t>
  </si>
  <si>
    <t>Alvarez Mercado Alexander</t>
  </si>
  <si>
    <t>0083</t>
  </si>
  <si>
    <t>Sandoval Murguia Oscar Adrian</t>
  </si>
  <si>
    <t>0102</t>
  </si>
  <si>
    <t>Gamez Gomez Ofelia</t>
  </si>
  <si>
    <t>0137</t>
  </si>
  <si>
    <t>Mora  Valdivia Maricela</t>
  </si>
  <si>
    <t>0186</t>
  </si>
  <si>
    <t>Perez Becerra Filomeno</t>
  </si>
  <si>
    <t>0237</t>
  </si>
  <si>
    <t>Pérez  García Evelia</t>
  </si>
  <si>
    <t>3019</t>
  </si>
  <si>
    <t>Alvarez Padilla Jose Manuel</t>
  </si>
  <si>
    <t>3021</t>
  </si>
  <si>
    <t>Gonzalez Alvarez Joel</t>
  </si>
  <si>
    <t>3027</t>
  </si>
  <si>
    <t>Gamez Reynoso Alfredo</t>
  </si>
  <si>
    <t>3035</t>
  </si>
  <si>
    <t>Lomeli Perez Norma</t>
  </si>
  <si>
    <t>3038</t>
  </si>
  <si>
    <t>Muñoz Yñiguez Irma Yolanda</t>
  </si>
  <si>
    <t>Departamento 15 Eventuales</t>
  </si>
  <si>
    <t>0046</t>
  </si>
  <si>
    <t>Delgadillo Lomeli Melardo</t>
  </si>
  <si>
    <t>0063</t>
  </si>
  <si>
    <t>Ruezga Carranza Jesus Adrian</t>
  </si>
  <si>
    <t>0099</t>
  </si>
  <si>
    <t>Rodriguez Torres Ma. De Jesus</t>
  </si>
  <si>
    <t>0101</t>
  </si>
  <si>
    <t>Rodrigues Garcia Ana Silvia</t>
  </si>
  <si>
    <t>0107</t>
  </si>
  <si>
    <t>Martínez  Cruz  Sergio</t>
  </si>
  <si>
    <t>0114</t>
  </si>
  <si>
    <t>Ulloa Guzman  Lauro</t>
  </si>
  <si>
    <t>3022</t>
  </si>
  <si>
    <t>Jauregui Jimenez Javier</t>
  </si>
  <si>
    <t>3026</t>
  </si>
  <si>
    <t>Saldaña Martinez Leticia</t>
  </si>
  <si>
    <t>3028</t>
  </si>
  <si>
    <t>Lomeli Perez Eduardo</t>
  </si>
  <si>
    <t>3034</t>
  </si>
  <si>
    <t>Jimenez Iñiguez Gabriela</t>
  </si>
  <si>
    <t>3036</t>
  </si>
  <si>
    <t>Torres Rodriguez Ricardo</t>
  </si>
  <si>
    <t>3046</t>
  </si>
  <si>
    <t>Agredano Ulloa Domingo</t>
  </si>
  <si>
    <t>3047</t>
  </si>
  <si>
    <t>Hernandez Plascencia Beatriz</t>
  </si>
  <si>
    <t>3048</t>
  </si>
  <si>
    <t>Martinez Perez Jose De Jesus</t>
  </si>
  <si>
    <t>Departamento 16 Pensionados</t>
  </si>
  <si>
    <t>0031</t>
  </si>
  <si>
    <t>Vallejo Fernandes Guadalupe</t>
  </si>
  <si>
    <t>0038</t>
  </si>
  <si>
    <t>Perez Rodriguez Maria Alicia</t>
  </si>
  <si>
    <t>0044</t>
  </si>
  <si>
    <t>Limon Arambula Imelda</t>
  </si>
  <si>
    <t>0047</t>
  </si>
  <si>
    <t>Guzman Iñiguez Aurora</t>
  </si>
  <si>
    <t>0065</t>
  </si>
  <si>
    <t>Diaz Murillo Jose De Jesus</t>
  </si>
  <si>
    <t>0074</t>
  </si>
  <si>
    <t>Martin Miranda Emilio</t>
  </si>
  <si>
    <t>0123</t>
  </si>
  <si>
    <t>Chavez  Maria De Jesus</t>
  </si>
  <si>
    <t>0124</t>
  </si>
  <si>
    <t>Muñoz Melendes Antonia</t>
  </si>
  <si>
    <t>0125</t>
  </si>
  <si>
    <t>Ramirez Gomez Maria</t>
  </si>
  <si>
    <t>0126</t>
  </si>
  <si>
    <t>Ponce Torres Jose</t>
  </si>
  <si>
    <t>0127</t>
  </si>
  <si>
    <t>Jauregui Plascencia Teresa</t>
  </si>
  <si>
    <t>0128</t>
  </si>
  <si>
    <t>Casillas Jimenez Felipa</t>
  </si>
  <si>
    <t>0146</t>
  </si>
  <si>
    <t>Diaz Cruz Francisca</t>
  </si>
  <si>
    <t>0176</t>
  </si>
  <si>
    <t>Ramirez Rodriguez Santiago</t>
  </si>
  <si>
    <t>Departamento 17 Registro Civil</t>
  </si>
  <si>
    <t>0015</t>
  </si>
  <si>
    <t>Ramirez Casillas Fabiola</t>
  </si>
  <si>
    <t>Departamento 18 Catastro</t>
  </si>
  <si>
    <t>3018</t>
  </si>
  <si>
    <t>Rodriguez  Saldaña Lizabeth</t>
  </si>
  <si>
    <t>Departamento 21 Eventuales 1</t>
  </si>
  <si>
    <t>0215</t>
  </si>
  <si>
    <t>Rios  Mota  Victor Manuel</t>
  </si>
  <si>
    <t>3049</t>
  </si>
  <si>
    <t>Covarrubias Padilla Jorge Alberto</t>
  </si>
  <si>
    <t xml:space="preserve">  =============</t>
  </si>
  <si>
    <t>Total Gral.</t>
  </si>
  <si>
    <t xml:space="preserve"> </t>
  </si>
  <si>
    <t>Fecha: 26/Oct/2018</t>
  </si>
  <si>
    <t>Policia</t>
  </si>
  <si>
    <t>Saldaña Jauregui Jessica</t>
  </si>
  <si>
    <t>3058</t>
  </si>
  <si>
    <t>Rodriguez Jimenez Jaime</t>
  </si>
  <si>
    <t>3056</t>
  </si>
  <si>
    <t>Juaregui  Huerta Benjamin</t>
  </si>
  <si>
    <t>0003</t>
  </si>
  <si>
    <t>3062</t>
  </si>
  <si>
    <t>Garcia Gamez Lorena</t>
  </si>
  <si>
    <t>3061</t>
  </si>
  <si>
    <t>Torres Torres Rito</t>
  </si>
  <si>
    <t>3060</t>
  </si>
  <si>
    <t>Iñiguez Jauregui Bonifacio</t>
  </si>
  <si>
    <t>3053</t>
  </si>
  <si>
    <t>Garcia Muro Carolina</t>
  </si>
  <si>
    <t>3059</t>
  </si>
  <si>
    <t>Casillas Perez Juan Carlos</t>
  </si>
  <si>
    <t>3057</t>
  </si>
  <si>
    <t>Hora: 16:12:57:995</t>
  </si>
  <si>
    <t>Periodo 20 al 20 Quincenal del 16/10/2018 al 31/10/2018</t>
  </si>
  <si>
    <t>Fecha: 12/Nov/2018</t>
  </si>
  <si>
    <t>Fecha: 27/Nov/2018</t>
  </si>
  <si>
    <t>Periodo 21 al 21 Quincenal del 01/11/2018 al 15/11/2018</t>
  </si>
  <si>
    <t>Hora: 14:51:35:392</t>
  </si>
  <si>
    <t>3064</t>
  </si>
  <si>
    <t>Ruvalcaba Llamas  Brenda Katherine</t>
  </si>
  <si>
    <t>3063</t>
  </si>
  <si>
    <t>Ramirez Martimez Rafael</t>
  </si>
  <si>
    <t>3055</t>
  </si>
  <si>
    <t>Yañez  Ramirez Gabriel</t>
  </si>
  <si>
    <t>0194</t>
  </si>
  <si>
    <t>Ruezga Alcala Lorena</t>
  </si>
  <si>
    <t>3045</t>
  </si>
  <si>
    <t>Reynozo Salazar J. Jesus</t>
  </si>
  <si>
    <t>Fecha: 28/Nov/2018</t>
  </si>
  <si>
    <t>Periodo 22 al 22 Quincenal del 16/11/2018 al 30/11/2018</t>
  </si>
  <si>
    <t>Hora: 10:58:28:464</t>
  </si>
  <si>
    <t>3065</t>
  </si>
  <si>
    <t>Aguayo Guerrero Ma. De Los Angeles</t>
  </si>
  <si>
    <t>3067</t>
  </si>
  <si>
    <t>Juan Andres Moreno Hernandez</t>
  </si>
  <si>
    <t>3066</t>
  </si>
  <si>
    <t>Gonzalez Ramirez Adrian</t>
  </si>
  <si>
    <t>3068</t>
  </si>
  <si>
    <t>Maria Cruz Garcia Ruezga</t>
  </si>
  <si>
    <t>Fecha: 13/Dic/2018</t>
  </si>
  <si>
    <t>Periodo 23 al 23 Quincenal del 01/12/2018 al 15/12/2018</t>
  </si>
  <si>
    <t>Hora: 20:56:15:940</t>
  </si>
  <si>
    <t>0238</t>
  </si>
  <si>
    <t>Delgadillo Pérez José De Jesús</t>
  </si>
  <si>
    <t>Moreno Hernandez Juan Andres</t>
  </si>
  <si>
    <t>Garcia Ruezga Maria Cruz</t>
  </si>
  <si>
    <t>Fecha: 18/Dic/2018</t>
  </si>
  <si>
    <t>Periodo 24 al 24 Quincenal del 16/12/2018 al 31/12/2018</t>
  </si>
  <si>
    <t>Hora: 10:38:25:108</t>
  </si>
  <si>
    <t>Policia de Linea</t>
  </si>
  <si>
    <t xml:space="preserve"> AYUNTAMIENTO DE CAÑADAS DE OBREGON 2018</t>
  </si>
  <si>
    <t>Periodo del 01/10/2018 al 31/12/2018</t>
  </si>
  <si>
    <t>SUELDO MENSUAL</t>
  </si>
  <si>
    <t>SUELDO DIARIO</t>
  </si>
  <si>
    <t>DIAS DE AGUINALDO</t>
  </si>
  <si>
    <t>AGUINALDO ANUAL</t>
  </si>
  <si>
    <t>AGUINALDO DIARIO</t>
  </si>
  <si>
    <t>DIAS TRABAJADOS</t>
  </si>
  <si>
    <t>AGUINALDO A PAGAR</t>
  </si>
  <si>
    <t>0188</t>
  </si>
  <si>
    <t>0196</t>
  </si>
  <si>
    <t>Departamento 21 Eventuales1</t>
  </si>
  <si>
    <t>TOTAL</t>
  </si>
  <si>
    <t>Fecha: 15/Ene/2019</t>
  </si>
  <si>
    <t>Periodo 1 al 1 Quincenal del 01/01/2019 al 15/01/2019</t>
  </si>
  <si>
    <t>Hora: 12:24:12:974</t>
  </si>
  <si>
    <t>Policia de Línea</t>
  </si>
  <si>
    <t>3069</t>
  </si>
  <si>
    <t>Covarrubias Gonzalez Maria De La Luz</t>
  </si>
  <si>
    <t>MUNICIPIO DE CAÑADAS DE OBREGON 2019</t>
  </si>
  <si>
    <t>Fecha: 29/Ene/2019</t>
  </si>
  <si>
    <t>Periodo 2 al 2 Quincenal del 16/01/2019 al 31/01/2019</t>
  </si>
  <si>
    <t>Hora: 10:27:57:677</t>
  </si>
  <si>
    <t>Fecha: 21/Feb/2019</t>
  </si>
  <si>
    <t>Periodo 3 al 3 Quincenal del 01/02/2019 al 15/02/2019</t>
  </si>
  <si>
    <t>Hora: 09:31:07:283</t>
  </si>
  <si>
    <t>I.S.R. a compensar</t>
  </si>
  <si>
    <t>Fecha: 28/Feb/2019</t>
  </si>
  <si>
    <t>Periodo 4 al 4 Quincenal del 16/02/2019 al 28/02/2019</t>
  </si>
  <si>
    <t>Hora: 11:09:48:108</t>
  </si>
  <si>
    <t>Fecha: 19/Mar/2019</t>
  </si>
  <si>
    <t>Periodo 5 al 5 Quincenal del 01/03/2019 al 15/03/2019</t>
  </si>
  <si>
    <t>Hora: 15:36:20:143</t>
  </si>
  <si>
    <t>Fecha: 28/Mar/2019</t>
  </si>
  <si>
    <t>Periodo 6 al 6 Quincenal del 16/03/2019 al 31/03/2019</t>
  </si>
  <si>
    <t>Hora: 19:08:36:150</t>
  </si>
  <si>
    <t>Policía de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</si>
</sst>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0" fontId="1" fillId="0" borderId="0" xfId="0" applyFont="1" applyBorder="1"/>
    <xf numFmtId="164" fontId="1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8" fillId="0" borderId="0" xfId="0" applyNumberFormat="1" applyFont="1" applyBorder="1"/>
    <xf numFmtId="164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/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4"/>
  <sheetViews>
    <sheetView tabSelected="1" workbookViewId="0">
      <pane xSplit="1" ySplit="8" topLeftCell="B72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262</v>
      </c>
    </row>
    <row r="4" spans="1:28" ht="15" x14ac:dyDescent="0.25">
      <c r="B4" s="36" t="s">
        <v>4</v>
      </c>
      <c r="C4" s="32"/>
      <c r="D4" s="32"/>
      <c r="E4" s="32"/>
      <c r="F4" s="32"/>
      <c r="G4" s="7" t="s">
        <v>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107.12</v>
      </c>
      <c r="S14" s="14">
        <v>192.82</v>
      </c>
      <c r="T14" s="14">
        <v>381.2</v>
      </c>
      <c r="U14" s="14">
        <v>122.43</v>
      </c>
      <c r="V14" s="14">
        <v>117.13</v>
      </c>
      <c r="W14" s="14">
        <v>367.28</v>
      </c>
      <c r="X14" s="14">
        <v>681.14</v>
      </c>
      <c r="Y14" s="14">
        <v>306.06</v>
      </c>
      <c r="Z14" s="14">
        <v>61.21</v>
      </c>
      <c r="AA14" s="14">
        <v>0</v>
      </c>
      <c r="AB14" s="14">
        <v>1655.25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107.12</v>
      </c>
      <c r="S15" s="14">
        <v>192.82</v>
      </c>
      <c r="T15" s="14">
        <v>381.2</v>
      </c>
      <c r="U15" s="14">
        <v>122.43</v>
      </c>
      <c r="V15" s="14">
        <v>117.13</v>
      </c>
      <c r="W15" s="14">
        <v>367.28</v>
      </c>
      <c r="X15" s="14">
        <v>681.14</v>
      </c>
      <c r="Y15" s="14">
        <v>306.06</v>
      </c>
      <c r="Z15" s="14">
        <v>61.21</v>
      </c>
      <c r="AA15" s="14">
        <v>0</v>
      </c>
      <c r="AB15" s="14">
        <v>1655.25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107.12</v>
      </c>
      <c r="S16" s="14">
        <v>192.82</v>
      </c>
      <c r="T16" s="14">
        <v>381.2</v>
      </c>
      <c r="U16" s="14">
        <v>122.43</v>
      </c>
      <c r="V16" s="14">
        <v>117.13</v>
      </c>
      <c r="W16" s="14">
        <v>367.28</v>
      </c>
      <c r="X16" s="14">
        <v>681.14</v>
      </c>
      <c r="Y16" s="14">
        <v>306.06</v>
      </c>
      <c r="Z16" s="14">
        <v>61.21</v>
      </c>
      <c r="AA16" s="14">
        <v>0</v>
      </c>
      <c r="AB16" s="14">
        <v>1655.25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107.12</v>
      </c>
      <c r="S17" s="14">
        <v>192.82</v>
      </c>
      <c r="T17" s="14">
        <v>381.2</v>
      </c>
      <c r="U17" s="14">
        <v>122.43</v>
      </c>
      <c r="V17" s="14">
        <v>117.13</v>
      </c>
      <c r="W17" s="14">
        <v>367.28</v>
      </c>
      <c r="X17" s="14">
        <v>681.14</v>
      </c>
      <c r="Y17" s="14">
        <v>306.06</v>
      </c>
      <c r="Z17" s="14">
        <v>61.21</v>
      </c>
      <c r="AA17" s="14">
        <v>0</v>
      </c>
      <c r="AB17" s="14">
        <v>1655.25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107.12</v>
      </c>
      <c r="S18" s="14">
        <v>192.82</v>
      </c>
      <c r="T18" s="14">
        <v>381.2</v>
      </c>
      <c r="U18" s="14">
        <v>122.43</v>
      </c>
      <c r="V18" s="14">
        <v>117.13</v>
      </c>
      <c r="W18" s="14">
        <v>367.28</v>
      </c>
      <c r="X18" s="14">
        <v>681.14</v>
      </c>
      <c r="Y18" s="14">
        <v>306.06</v>
      </c>
      <c r="Z18" s="14">
        <v>61.21</v>
      </c>
      <c r="AA18" s="14">
        <v>0</v>
      </c>
      <c r="AB18" s="14">
        <v>1655.25</v>
      </c>
    </row>
    <row r="19" spans="1:28" x14ac:dyDescent="0.2">
      <c r="A19" s="2" t="s">
        <v>48</v>
      </c>
      <c r="B19" s="1" t="s">
        <v>49</v>
      </c>
      <c r="C19" s="14">
        <v>5856.28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5856.28</v>
      </c>
      <c r="J19" s="14">
        <v>0</v>
      </c>
      <c r="K19" s="14">
        <v>0</v>
      </c>
      <c r="L19" s="14">
        <v>615.08000000000004</v>
      </c>
      <c r="M19" s="14">
        <v>615.08000000000004</v>
      </c>
      <c r="N19" s="14">
        <v>0</v>
      </c>
      <c r="O19" s="14">
        <v>0</v>
      </c>
      <c r="P19" s="14">
        <v>615.08000000000004</v>
      </c>
      <c r="Q19" s="14">
        <v>5241.2</v>
      </c>
      <c r="R19" s="14">
        <v>107.12</v>
      </c>
      <c r="S19" s="14">
        <v>192.81</v>
      </c>
      <c r="T19" s="14">
        <v>381.19</v>
      </c>
      <c r="U19" s="14">
        <v>122.42</v>
      </c>
      <c r="V19" s="14">
        <v>117.13</v>
      </c>
      <c r="W19" s="14">
        <v>367.26</v>
      </c>
      <c r="X19" s="14">
        <v>681.12</v>
      </c>
      <c r="Y19" s="14">
        <v>306.05</v>
      </c>
      <c r="Z19" s="14">
        <v>61.21</v>
      </c>
      <c r="AA19" s="14">
        <v>0</v>
      </c>
      <c r="AB19" s="14">
        <v>1655.19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107.12</v>
      </c>
      <c r="S20" s="14">
        <v>192.82</v>
      </c>
      <c r="T20" s="14">
        <v>381.2</v>
      </c>
      <c r="U20" s="14">
        <v>122.43</v>
      </c>
      <c r="V20" s="14">
        <v>117.13</v>
      </c>
      <c r="W20" s="14">
        <v>367.28</v>
      </c>
      <c r="X20" s="14">
        <v>681.14</v>
      </c>
      <c r="Y20" s="14">
        <v>306.06</v>
      </c>
      <c r="Z20" s="14">
        <v>61.21</v>
      </c>
      <c r="AA20" s="14">
        <v>0</v>
      </c>
      <c r="AB20" s="14">
        <v>1655.25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107.12</v>
      </c>
      <c r="S21" s="14">
        <v>192.82</v>
      </c>
      <c r="T21" s="14">
        <v>381.2</v>
      </c>
      <c r="U21" s="14">
        <v>122.43</v>
      </c>
      <c r="V21" s="14">
        <v>117.13</v>
      </c>
      <c r="W21" s="14">
        <v>367.28</v>
      </c>
      <c r="X21" s="14">
        <v>681.14</v>
      </c>
      <c r="Y21" s="14">
        <v>306.06</v>
      </c>
      <c r="Z21" s="14">
        <v>61.21</v>
      </c>
      <c r="AA21" s="14">
        <v>0</v>
      </c>
      <c r="AB21" s="14">
        <v>1655.25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107.12</v>
      </c>
      <c r="S22" s="14">
        <v>192.82</v>
      </c>
      <c r="T22" s="14">
        <v>381.2</v>
      </c>
      <c r="U22" s="14">
        <v>122.43</v>
      </c>
      <c r="V22" s="14">
        <v>117.13</v>
      </c>
      <c r="W22" s="14">
        <v>367.28</v>
      </c>
      <c r="X22" s="14">
        <v>681.14</v>
      </c>
      <c r="Y22" s="14">
        <v>306.06</v>
      </c>
      <c r="Z22" s="14">
        <v>61.21</v>
      </c>
      <c r="AA22" s="14">
        <v>0</v>
      </c>
      <c r="AB22" s="14">
        <v>1655.25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52708.52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52708.52</v>
      </c>
      <c r="J24" s="18">
        <v>0</v>
      </c>
      <c r="K24" s="18">
        <v>0</v>
      </c>
      <c r="L24" s="18">
        <v>5536.12</v>
      </c>
      <c r="M24" s="18">
        <v>5536.12</v>
      </c>
      <c r="N24" s="18">
        <v>0</v>
      </c>
      <c r="O24" s="18">
        <v>0</v>
      </c>
      <c r="P24" s="18">
        <v>5536.12</v>
      </c>
      <c r="Q24" s="18">
        <v>47172.4</v>
      </c>
      <c r="R24" s="18">
        <v>964.08</v>
      </c>
      <c r="S24" s="18">
        <v>1735.37</v>
      </c>
      <c r="T24" s="18">
        <v>3430.79</v>
      </c>
      <c r="U24" s="18">
        <v>1101.8599999999999</v>
      </c>
      <c r="V24" s="18">
        <v>1054.17</v>
      </c>
      <c r="W24" s="18">
        <v>3305.5</v>
      </c>
      <c r="X24" s="18">
        <v>6130.24</v>
      </c>
      <c r="Y24" s="18">
        <v>2754.53</v>
      </c>
      <c r="Z24" s="18">
        <v>550.89</v>
      </c>
      <c r="AA24" s="18">
        <v>0</v>
      </c>
      <c r="AB24" s="18">
        <v>14897.19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310.19</v>
      </c>
      <c r="S27" s="14">
        <v>558.35</v>
      </c>
      <c r="T27" s="14">
        <v>711.92</v>
      </c>
      <c r="U27" s="14">
        <v>354.51</v>
      </c>
      <c r="V27" s="14">
        <v>339.17</v>
      </c>
      <c r="W27" s="14">
        <v>1063.52</v>
      </c>
      <c r="X27" s="14">
        <v>1580.46</v>
      </c>
      <c r="Y27" s="14">
        <v>886.27</v>
      </c>
      <c r="Z27" s="14">
        <v>177.25</v>
      </c>
      <c r="AA27" s="14">
        <v>0</v>
      </c>
      <c r="AB27" s="14">
        <v>4401.18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100.07</v>
      </c>
      <c r="S28" s="14">
        <v>180.13</v>
      </c>
      <c r="T28" s="14">
        <v>369.72</v>
      </c>
      <c r="U28" s="14">
        <v>114.37</v>
      </c>
      <c r="V28" s="14">
        <v>109.42</v>
      </c>
      <c r="W28" s="14">
        <v>343.1</v>
      </c>
      <c r="X28" s="14">
        <v>649.91999999999996</v>
      </c>
      <c r="Y28" s="14">
        <v>285.92</v>
      </c>
      <c r="Z28" s="14">
        <v>57.18</v>
      </c>
      <c r="AA28" s="14">
        <v>0</v>
      </c>
      <c r="AB28" s="14">
        <v>1559.91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60.14</v>
      </c>
      <c r="S29" s="14">
        <v>108.26</v>
      </c>
      <c r="T29" s="14">
        <v>306.79000000000002</v>
      </c>
      <c r="U29" s="14">
        <v>68.739999999999995</v>
      </c>
      <c r="V29" s="14">
        <v>65.760000000000005</v>
      </c>
      <c r="W29" s="14">
        <v>206.21</v>
      </c>
      <c r="X29" s="14">
        <v>475.19</v>
      </c>
      <c r="Y29" s="14">
        <v>171.84</v>
      </c>
      <c r="Z29" s="14">
        <v>34.369999999999997</v>
      </c>
      <c r="AA29" s="14">
        <v>0</v>
      </c>
      <c r="AB29" s="14">
        <v>1022.11</v>
      </c>
    </row>
    <row r="30" spans="1:28" x14ac:dyDescent="0.2">
      <c r="A30" s="2" t="s">
        <v>65</v>
      </c>
      <c r="B30" s="1" t="s">
        <v>66</v>
      </c>
      <c r="C30" s="14">
        <v>4872.6000000000004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4872.6000000000004</v>
      </c>
      <c r="J30" s="14">
        <v>0</v>
      </c>
      <c r="K30" s="14">
        <v>0</v>
      </c>
      <c r="L30" s="14">
        <v>440.28</v>
      </c>
      <c r="M30" s="14">
        <v>440.28</v>
      </c>
      <c r="N30" s="19">
        <v>-0.08</v>
      </c>
      <c r="O30" s="14">
        <v>0</v>
      </c>
      <c r="P30" s="14">
        <v>440.2</v>
      </c>
      <c r="Q30" s="14">
        <v>4432.3999999999996</v>
      </c>
      <c r="R30" s="14">
        <v>89.13</v>
      </c>
      <c r="S30" s="14">
        <v>160.43</v>
      </c>
      <c r="T30" s="14">
        <v>351.89</v>
      </c>
      <c r="U30" s="14">
        <v>101.86</v>
      </c>
      <c r="V30" s="14">
        <v>97.45</v>
      </c>
      <c r="W30" s="14">
        <v>305.57</v>
      </c>
      <c r="X30" s="14">
        <v>601.45000000000005</v>
      </c>
      <c r="Y30" s="14">
        <v>254.64</v>
      </c>
      <c r="Z30" s="14">
        <v>50.93</v>
      </c>
      <c r="AA30" s="14">
        <v>0</v>
      </c>
      <c r="AB30" s="14">
        <v>1411.9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38.82</v>
      </c>
      <c r="S31" s="14">
        <v>69.88</v>
      </c>
      <c r="T31" s="14">
        <v>285.45999999999998</v>
      </c>
      <c r="U31" s="14">
        <v>44.37</v>
      </c>
      <c r="V31" s="14">
        <v>42.45</v>
      </c>
      <c r="W31" s="14">
        <v>133.11000000000001</v>
      </c>
      <c r="X31" s="14">
        <v>394.16</v>
      </c>
      <c r="Y31" s="14">
        <v>110.92</v>
      </c>
      <c r="Z31" s="14">
        <v>22.18</v>
      </c>
      <c r="AA31" s="14">
        <v>0</v>
      </c>
      <c r="AB31" s="14">
        <v>747.19</v>
      </c>
    </row>
    <row r="32" spans="1:28" s="7" customFormat="1" x14ac:dyDescent="0.2">
      <c r="A32" s="16" t="s">
        <v>56</v>
      </c>
      <c r="C32" s="7" t="s">
        <v>57</v>
      </c>
      <c r="D32" s="7" t="s">
        <v>57</v>
      </c>
      <c r="E32" s="7" t="s">
        <v>57</v>
      </c>
      <c r="F32" s="7" t="s">
        <v>57</v>
      </c>
      <c r="G32" s="7" t="s">
        <v>57</v>
      </c>
      <c r="H32" s="7" t="s">
        <v>57</v>
      </c>
      <c r="I32" s="7" t="s">
        <v>57</v>
      </c>
      <c r="J32" s="7" t="s">
        <v>57</v>
      </c>
      <c r="K32" s="7" t="s">
        <v>57</v>
      </c>
      <c r="L32" s="7" t="s">
        <v>57</v>
      </c>
      <c r="M32" s="7" t="s">
        <v>57</v>
      </c>
      <c r="N32" s="7" t="s">
        <v>57</v>
      </c>
      <c r="O32" s="7" t="s">
        <v>57</v>
      </c>
      <c r="P32" s="7" t="s">
        <v>57</v>
      </c>
      <c r="Q32" s="7" t="s">
        <v>57</v>
      </c>
      <c r="R32" s="7" t="s">
        <v>57</v>
      </c>
      <c r="S32" s="7" t="s">
        <v>57</v>
      </c>
      <c r="T32" s="7" t="s">
        <v>57</v>
      </c>
      <c r="U32" s="7" t="s">
        <v>57</v>
      </c>
      <c r="V32" s="7" t="s">
        <v>57</v>
      </c>
      <c r="W32" s="7" t="s">
        <v>57</v>
      </c>
      <c r="X32" s="7" t="s">
        <v>57</v>
      </c>
      <c r="Y32" s="7" t="s">
        <v>57</v>
      </c>
      <c r="Z32" s="7" t="s">
        <v>57</v>
      </c>
      <c r="AA32" s="7" t="s">
        <v>57</v>
      </c>
      <c r="AB32" s="7" t="s">
        <v>57</v>
      </c>
    </row>
    <row r="33" spans="1:28" x14ac:dyDescent="0.2">
      <c r="C33" s="18">
        <v>32713.02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32713.02</v>
      </c>
      <c r="J33" s="20">
        <v>-313.81</v>
      </c>
      <c r="K33" s="20">
        <v>-65.66</v>
      </c>
      <c r="L33" s="18">
        <v>4438.12</v>
      </c>
      <c r="M33" s="18">
        <v>4189.96</v>
      </c>
      <c r="N33" s="20">
        <v>-0.08</v>
      </c>
      <c r="O33" s="18">
        <v>0</v>
      </c>
      <c r="P33" s="18">
        <v>4124.22</v>
      </c>
      <c r="Q33" s="18">
        <v>28588.799999999999</v>
      </c>
      <c r="R33" s="18">
        <v>598.35</v>
      </c>
      <c r="S33" s="18">
        <v>1077.05</v>
      </c>
      <c r="T33" s="18">
        <v>2025.78</v>
      </c>
      <c r="U33" s="18">
        <v>683.85</v>
      </c>
      <c r="V33" s="18">
        <v>654.25</v>
      </c>
      <c r="W33" s="18">
        <v>2051.5100000000002</v>
      </c>
      <c r="X33" s="18">
        <v>3701.18</v>
      </c>
      <c r="Y33" s="18">
        <v>1709.59</v>
      </c>
      <c r="Z33" s="18">
        <v>341.91</v>
      </c>
      <c r="AA33" s="18">
        <v>0</v>
      </c>
      <c r="AB33" s="18">
        <v>9142.2900000000009</v>
      </c>
    </row>
    <row r="35" spans="1:28" x14ac:dyDescent="0.2">
      <c r="A35" s="12" t="s">
        <v>69</v>
      </c>
    </row>
    <row r="36" spans="1:28" x14ac:dyDescent="0.2">
      <c r="A36" s="2" t="s">
        <v>70</v>
      </c>
      <c r="B36" s="1" t="s">
        <v>71</v>
      </c>
      <c r="C36" s="14">
        <v>2122.54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2122.54</v>
      </c>
      <c r="J36" s="19">
        <v>-188.71</v>
      </c>
      <c r="K36" s="19">
        <v>-65.66</v>
      </c>
      <c r="L36" s="14">
        <v>123.06</v>
      </c>
      <c r="M36" s="14">
        <v>0</v>
      </c>
      <c r="N36" s="14">
        <v>0</v>
      </c>
      <c r="O36" s="14">
        <v>0</v>
      </c>
      <c r="P36" s="14">
        <v>-65.66</v>
      </c>
      <c r="Q36" s="14">
        <v>2188.1999999999998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</row>
    <row r="37" spans="1:28" x14ac:dyDescent="0.2">
      <c r="A37" s="2" t="s">
        <v>72</v>
      </c>
      <c r="B37" s="1" t="s">
        <v>73</v>
      </c>
      <c r="C37" s="14">
        <v>9179.02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9179.02</v>
      </c>
      <c r="J37" s="14">
        <v>0</v>
      </c>
      <c r="K37" s="14">
        <v>0</v>
      </c>
      <c r="L37" s="14">
        <v>1322.42</v>
      </c>
      <c r="M37" s="14">
        <v>1322.42</v>
      </c>
      <c r="N37" s="14">
        <v>0</v>
      </c>
      <c r="O37" s="14">
        <v>0</v>
      </c>
      <c r="P37" s="14">
        <v>1322.42</v>
      </c>
      <c r="Q37" s="14">
        <v>7856.6</v>
      </c>
      <c r="R37" s="14">
        <v>167.89</v>
      </c>
      <c r="S37" s="14">
        <v>302.20999999999998</v>
      </c>
      <c r="T37" s="14">
        <v>480.18</v>
      </c>
      <c r="U37" s="14">
        <v>191.88</v>
      </c>
      <c r="V37" s="14">
        <v>183.58</v>
      </c>
      <c r="W37" s="14">
        <v>575.64</v>
      </c>
      <c r="X37" s="14">
        <v>950.28</v>
      </c>
      <c r="Y37" s="14">
        <v>479.7</v>
      </c>
      <c r="Z37" s="14">
        <v>95.94</v>
      </c>
      <c r="AA37" s="14">
        <v>0</v>
      </c>
      <c r="AB37" s="14">
        <v>2477.02</v>
      </c>
    </row>
    <row r="38" spans="1:28" s="7" customFormat="1" x14ac:dyDescent="0.2">
      <c r="A38" s="16" t="s">
        <v>56</v>
      </c>
      <c r="C38" s="7" t="s">
        <v>57</v>
      </c>
      <c r="D38" s="7" t="s">
        <v>57</v>
      </c>
      <c r="E38" s="7" t="s">
        <v>57</v>
      </c>
      <c r="F38" s="7" t="s">
        <v>57</v>
      </c>
      <c r="G38" s="7" t="s">
        <v>57</v>
      </c>
      <c r="H38" s="7" t="s">
        <v>57</v>
      </c>
      <c r="I38" s="7" t="s">
        <v>57</v>
      </c>
      <c r="J38" s="7" t="s">
        <v>57</v>
      </c>
      <c r="K38" s="7" t="s">
        <v>57</v>
      </c>
      <c r="L38" s="7" t="s">
        <v>57</v>
      </c>
      <c r="M38" s="7" t="s">
        <v>57</v>
      </c>
      <c r="N38" s="7" t="s">
        <v>57</v>
      </c>
      <c r="O38" s="7" t="s">
        <v>57</v>
      </c>
      <c r="P38" s="7" t="s">
        <v>57</v>
      </c>
      <c r="Q38" s="7" t="s">
        <v>57</v>
      </c>
      <c r="R38" s="7" t="s">
        <v>57</v>
      </c>
      <c r="S38" s="7" t="s">
        <v>57</v>
      </c>
      <c r="T38" s="7" t="s">
        <v>57</v>
      </c>
      <c r="U38" s="7" t="s">
        <v>57</v>
      </c>
      <c r="V38" s="7" t="s">
        <v>57</v>
      </c>
      <c r="W38" s="7" t="s">
        <v>57</v>
      </c>
      <c r="X38" s="7" t="s">
        <v>57</v>
      </c>
      <c r="Y38" s="7" t="s">
        <v>57</v>
      </c>
      <c r="Z38" s="7" t="s">
        <v>57</v>
      </c>
      <c r="AA38" s="7" t="s">
        <v>57</v>
      </c>
      <c r="AB38" s="7" t="s">
        <v>57</v>
      </c>
    </row>
    <row r="39" spans="1:28" x14ac:dyDescent="0.2">
      <c r="C39" s="18">
        <v>11301.56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11301.56</v>
      </c>
      <c r="J39" s="20">
        <v>-188.71</v>
      </c>
      <c r="K39" s="20">
        <v>-65.66</v>
      </c>
      <c r="L39" s="18">
        <v>1445.48</v>
      </c>
      <c r="M39" s="18">
        <v>1322.42</v>
      </c>
      <c r="N39" s="18">
        <v>0</v>
      </c>
      <c r="O39" s="18">
        <v>0</v>
      </c>
      <c r="P39" s="18">
        <v>1256.76</v>
      </c>
      <c r="Q39" s="18">
        <v>10044.799999999999</v>
      </c>
      <c r="R39" s="18">
        <v>167.89</v>
      </c>
      <c r="S39" s="18">
        <v>302.20999999999998</v>
      </c>
      <c r="T39" s="18">
        <v>480.18</v>
      </c>
      <c r="U39" s="18">
        <v>191.88</v>
      </c>
      <c r="V39" s="18">
        <v>183.58</v>
      </c>
      <c r="W39" s="18">
        <v>575.64</v>
      </c>
      <c r="X39" s="18">
        <v>950.28</v>
      </c>
      <c r="Y39" s="18">
        <v>479.7</v>
      </c>
      <c r="Z39" s="18">
        <v>95.94</v>
      </c>
      <c r="AA39" s="18">
        <v>0</v>
      </c>
      <c r="AB39" s="18">
        <v>2477.02</v>
      </c>
    </row>
    <row r="41" spans="1:28" x14ac:dyDescent="0.2">
      <c r="A41" s="12" t="s">
        <v>74</v>
      </c>
    </row>
    <row r="42" spans="1:28" x14ac:dyDescent="0.2">
      <c r="A42" s="2" t="s">
        <v>75</v>
      </c>
      <c r="B42" s="1" t="s">
        <v>76</v>
      </c>
      <c r="C42" s="14">
        <v>7216.15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7216.15</v>
      </c>
      <c r="J42" s="14">
        <v>0</v>
      </c>
      <c r="K42" s="14">
        <v>0</v>
      </c>
      <c r="L42" s="14">
        <v>903.15</v>
      </c>
      <c r="M42" s="14">
        <v>903.15</v>
      </c>
      <c r="N42" s="14">
        <v>0</v>
      </c>
      <c r="O42" s="14">
        <v>0</v>
      </c>
      <c r="P42" s="14">
        <v>903.15</v>
      </c>
      <c r="Q42" s="14">
        <v>6313</v>
      </c>
      <c r="R42" s="14">
        <v>131.99</v>
      </c>
      <c r="S42" s="14">
        <v>237.58</v>
      </c>
      <c r="T42" s="14">
        <v>421.7</v>
      </c>
      <c r="U42" s="14">
        <v>150.85</v>
      </c>
      <c r="V42" s="14">
        <v>144.32</v>
      </c>
      <c r="W42" s="14">
        <v>452.54</v>
      </c>
      <c r="X42" s="14">
        <v>791.27</v>
      </c>
      <c r="Y42" s="14">
        <v>377.12</v>
      </c>
      <c r="Z42" s="14">
        <v>75.42</v>
      </c>
      <c r="AA42" s="14">
        <v>0</v>
      </c>
      <c r="AB42" s="14">
        <v>1991.52</v>
      </c>
    </row>
    <row r="43" spans="1:28" x14ac:dyDescent="0.2">
      <c r="A43" s="2" t="s">
        <v>77</v>
      </c>
      <c r="B43" s="1" t="s">
        <v>78</v>
      </c>
      <c r="C43" s="14">
        <v>3448.8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3448.8</v>
      </c>
      <c r="J43" s="19">
        <v>-125.1</v>
      </c>
      <c r="K43" s="14">
        <v>0</v>
      </c>
      <c r="L43" s="14">
        <v>253.9</v>
      </c>
      <c r="M43" s="14">
        <v>128.80000000000001</v>
      </c>
      <c r="N43" s="14">
        <v>0</v>
      </c>
      <c r="O43" s="14">
        <v>0</v>
      </c>
      <c r="P43" s="14">
        <v>128.80000000000001</v>
      </c>
      <c r="Q43" s="14">
        <v>3320</v>
      </c>
      <c r="R43" s="14">
        <v>63.08</v>
      </c>
      <c r="S43" s="14">
        <v>113.55</v>
      </c>
      <c r="T43" s="14">
        <v>309.72000000000003</v>
      </c>
      <c r="U43" s="14">
        <v>72.09</v>
      </c>
      <c r="V43" s="14">
        <v>68.98</v>
      </c>
      <c r="W43" s="14">
        <v>216.28</v>
      </c>
      <c r="X43" s="14">
        <v>486.35</v>
      </c>
      <c r="Y43" s="14">
        <v>180.24</v>
      </c>
      <c r="Z43" s="14">
        <v>36.049999999999997</v>
      </c>
      <c r="AA43" s="14">
        <v>0</v>
      </c>
      <c r="AB43" s="14">
        <v>1059.99</v>
      </c>
    </row>
    <row r="44" spans="1:28" s="7" customFormat="1" x14ac:dyDescent="0.2">
      <c r="A44" s="16" t="s">
        <v>56</v>
      </c>
      <c r="C44" s="7" t="s">
        <v>57</v>
      </c>
      <c r="D44" s="7" t="s">
        <v>57</v>
      </c>
      <c r="E44" s="7" t="s">
        <v>57</v>
      </c>
      <c r="F44" s="7" t="s">
        <v>57</v>
      </c>
      <c r="G44" s="7" t="s">
        <v>57</v>
      </c>
      <c r="H44" s="7" t="s">
        <v>57</v>
      </c>
      <c r="I44" s="7" t="s">
        <v>57</v>
      </c>
      <c r="J44" s="7" t="s">
        <v>57</v>
      </c>
      <c r="K44" s="7" t="s">
        <v>57</v>
      </c>
      <c r="L44" s="7" t="s">
        <v>57</v>
      </c>
      <c r="M44" s="7" t="s">
        <v>57</v>
      </c>
      <c r="N44" s="7" t="s">
        <v>57</v>
      </c>
      <c r="O44" s="7" t="s">
        <v>57</v>
      </c>
      <c r="P44" s="7" t="s">
        <v>57</v>
      </c>
      <c r="Q44" s="7" t="s">
        <v>57</v>
      </c>
      <c r="R44" s="7" t="s">
        <v>57</v>
      </c>
      <c r="S44" s="7" t="s">
        <v>57</v>
      </c>
      <c r="T44" s="7" t="s">
        <v>57</v>
      </c>
      <c r="U44" s="7" t="s">
        <v>57</v>
      </c>
      <c r="V44" s="7" t="s">
        <v>57</v>
      </c>
      <c r="W44" s="7" t="s">
        <v>57</v>
      </c>
      <c r="X44" s="7" t="s">
        <v>57</v>
      </c>
      <c r="Y44" s="7" t="s">
        <v>57</v>
      </c>
      <c r="Z44" s="7" t="s">
        <v>57</v>
      </c>
      <c r="AA44" s="7" t="s">
        <v>57</v>
      </c>
      <c r="AB44" s="7" t="s">
        <v>57</v>
      </c>
    </row>
    <row r="45" spans="1:28" x14ac:dyDescent="0.2">
      <c r="C45" s="18">
        <v>10664.95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10664.95</v>
      </c>
      <c r="J45" s="20">
        <v>-125.1</v>
      </c>
      <c r="K45" s="18">
        <v>0</v>
      </c>
      <c r="L45" s="18">
        <v>1157.05</v>
      </c>
      <c r="M45" s="18">
        <v>1031.95</v>
      </c>
      <c r="N45" s="18">
        <v>0</v>
      </c>
      <c r="O45" s="18">
        <v>0</v>
      </c>
      <c r="P45" s="18">
        <v>1031.95</v>
      </c>
      <c r="Q45" s="18">
        <v>9633</v>
      </c>
      <c r="R45" s="18">
        <v>195.07</v>
      </c>
      <c r="S45" s="18">
        <v>351.13</v>
      </c>
      <c r="T45" s="18">
        <v>731.42</v>
      </c>
      <c r="U45" s="18">
        <v>222.94</v>
      </c>
      <c r="V45" s="18">
        <v>213.3</v>
      </c>
      <c r="W45" s="18">
        <v>668.82</v>
      </c>
      <c r="X45" s="18">
        <v>1277.6199999999999</v>
      </c>
      <c r="Y45" s="18">
        <v>557.36</v>
      </c>
      <c r="Z45" s="18">
        <v>111.47</v>
      </c>
      <c r="AA45" s="18">
        <v>0</v>
      </c>
      <c r="AB45" s="18">
        <v>3051.51</v>
      </c>
    </row>
    <row r="47" spans="1:28" x14ac:dyDescent="0.2">
      <c r="A47" s="12" t="s">
        <v>79</v>
      </c>
    </row>
    <row r="48" spans="1:28" x14ac:dyDescent="0.2">
      <c r="A48" s="2" t="s">
        <v>80</v>
      </c>
      <c r="B48" s="1" t="s">
        <v>81</v>
      </c>
      <c r="C48" s="14">
        <v>3100.28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3100.28</v>
      </c>
      <c r="J48" s="19">
        <v>-125.1</v>
      </c>
      <c r="K48" s="14">
        <v>0</v>
      </c>
      <c r="L48" s="14">
        <v>215.98</v>
      </c>
      <c r="M48" s="14">
        <v>90.88</v>
      </c>
      <c r="N48" s="14">
        <v>0</v>
      </c>
      <c r="O48" s="14">
        <v>0</v>
      </c>
      <c r="P48" s="14">
        <v>90.88</v>
      </c>
      <c r="Q48" s="14">
        <v>3009.4</v>
      </c>
      <c r="R48" s="14">
        <v>57</v>
      </c>
      <c r="S48" s="14">
        <v>102.61</v>
      </c>
      <c r="T48" s="14">
        <v>303.64</v>
      </c>
      <c r="U48" s="14">
        <v>65.150000000000006</v>
      </c>
      <c r="V48" s="14">
        <v>62.01</v>
      </c>
      <c r="W48" s="14">
        <v>195.44</v>
      </c>
      <c r="X48" s="14">
        <v>463.25</v>
      </c>
      <c r="Y48" s="14">
        <v>162.87</v>
      </c>
      <c r="Z48" s="14">
        <v>32.57</v>
      </c>
      <c r="AA48" s="14">
        <v>0</v>
      </c>
      <c r="AB48" s="14">
        <v>981.29</v>
      </c>
    </row>
    <row r="49" spans="1:28" x14ac:dyDescent="0.2">
      <c r="A49" s="2" t="s">
        <v>82</v>
      </c>
      <c r="B49" s="1" t="s">
        <v>83</v>
      </c>
      <c r="C49" s="14">
        <v>2997.41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2997.41</v>
      </c>
      <c r="J49" s="19">
        <v>-145.38</v>
      </c>
      <c r="K49" s="14">
        <v>0</v>
      </c>
      <c r="L49" s="14">
        <v>204.79</v>
      </c>
      <c r="M49" s="14">
        <v>59.41</v>
      </c>
      <c r="N49" s="14">
        <v>0</v>
      </c>
      <c r="O49" s="14">
        <v>0</v>
      </c>
      <c r="P49" s="14">
        <v>59.41</v>
      </c>
      <c r="Q49" s="14">
        <v>2938</v>
      </c>
      <c r="R49" s="14">
        <v>55.11</v>
      </c>
      <c r="S49" s="14">
        <v>99.2</v>
      </c>
      <c r="T49" s="14">
        <v>301.76</v>
      </c>
      <c r="U49" s="14">
        <v>62.99</v>
      </c>
      <c r="V49" s="14">
        <v>59.95</v>
      </c>
      <c r="W49" s="14">
        <v>188.96</v>
      </c>
      <c r="X49" s="14">
        <v>456.07</v>
      </c>
      <c r="Y49" s="14">
        <v>157.47</v>
      </c>
      <c r="Z49" s="14">
        <v>31.49</v>
      </c>
      <c r="AA49" s="14">
        <v>0</v>
      </c>
      <c r="AB49" s="14">
        <v>956.93</v>
      </c>
    </row>
    <row r="50" spans="1:28" x14ac:dyDescent="0.2">
      <c r="A50" s="2" t="s">
        <v>84</v>
      </c>
      <c r="B50" s="1" t="s">
        <v>85</v>
      </c>
      <c r="C50" s="14">
        <v>3447.9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3447.9</v>
      </c>
      <c r="J50" s="19">
        <v>-125.1</v>
      </c>
      <c r="K50" s="14">
        <v>0</v>
      </c>
      <c r="L50" s="14">
        <v>253.8</v>
      </c>
      <c r="M50" s="14">
        <v>128.69999999999999</v>
      </c>
      <c r="N50" s="14">
        <v>0</v>
      </c>
      <c r="O50" s="14">
        <v>0</v>
      </c>
      <c r="P50" s="14">
        <v>128.69999999999999</v>
      </c>
      <c r="Q50" s="14">
        <v>3319.2</v>
      </c>
      <c r="R50" s="14">
        <v>63.4</v>
      </c>
      <c r="S50" s="14">
        <v>114.11</v>
      </c>
      <c r="T50" s="14">
        <v>310.04000000000002</v>
      </c>
      <c r="U50" s="14">
        <v>72.45</v>
      </c>
      <c r="V50" s="14">
        <v>68.959999999999994</v>
      </c>
      <c r="W50" s="14">
        <v>217.36</v>
      </c>
      <c r="X50" s="14">
        <v>487.55</v>
      </c>
      <c r="Y50" s="14">
        <v>181.13</v>
      </c>
      <c r="Z50" s="14">
        <v>36.229999999999997</v>
      </c>
      <c r="AA50" s="14">
        <v>0</v>
      </c>
      <c r="AB50" s="14">
        <v>1063.68</v>
      </c>
    </row>
    <row r="51" spans="1:28" x14ac:dyDescent="0.2">
      <c r="A51" s="2" t="s">
        <v>86</v>
      </c>
      <c r="B51" s="1" t="s">
        <v>87</v>
      </c>
      <c r="C51" s="14">
        <v>3706.54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3706.54</v>
      </c>
      <c r="J51" s="14">
        <v>0</v>
      </c>
      <c r="K51" s="14">
        <v>0</v>
      </c>
      <c r="L51" s="14">
        <v>281.94</v>
      </c>
      <c r="M51" s="14">
        <v>281.94</v>
      </c>
      <c r="N51" s="14">
        <v>0</v>
      </c>
      <c r="O51" s="14">
        <v>0</v>
      </c>
      <c r="P51" s="14">
        <v>281.94</v>
      </c>
      <c r="Q51" s="14">
        <v>3424.6</v>
      </c>
      <c r="R51" s="14">
        <v>68.06</v>
      </c>
      <c r="S51" s="14">
        <v>122.51</v>
      </c>
      <c r="T51" s="14">
        <v>325.51</v>
      </c>
      <c r="U51" s="14">
        <v>77.790000000000006</v>
      </c>
      <c r="V51" s="14">
        <v>74.13</v>
      </c>
      <c r="W51" s="14">
        <v>233.36</v>
      </c>
      <c r="X51" s="14">
        <v>516.08000000000004</v>
      </c>
      <c r="Y51" s="14">
        <v>194.47</v>
      </c>
      <c r="Z51" s="14">
        <v>38.89</v>
      </c>
      <c r="AA51" s="14">
        <v>0</v>
      </c>
      <c r="AB51" s="14">
        <v>1134.72</v>
      </c>
    </row>
    <row r="52" spans="1:28" x14ac:dyDescent="0.2">
      <c r="A52" s="2" t="s">
        <v>88</v>
      </c>
      <c r="B52" s="1" t="s">
        <v>89</v>
      </c>
      <c r="C52" s="14">
        <v>3447.67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3447.67</v>
      </c>
      <c r="J52" s="19">
        <v>-125.1</v>
      </c>
      <c r="K52" s="14">
        <v>0</v>
      </c>
      <c r="L52" s="14">
        <v>253.77</v>
      </c>
      <c r="M52" s="14">
        <v>128.66999999999999</v>
      </c>
      <c r="N52" s="14">
        <v>0</v>
      </c>
      <c r="O52" s="14">
        <v>0</v>
      </c>
      <c r="P52" s="14">
        <v>128.66999999999999</v>
      </c>
      <c r="Q52" s="14">
        <v>3319</v>
      </c>
      <c r="R52" s="14">
        <v>63.23</v>
      </c>
      <c r="S52" s="14">
        <v>113.81</v>
      </c>
      <c r="T52" s="14">
        <v>309.87</v>
      </c>
      <c r="U52" s="14">
        <v>72.260000000000005</v>
      </c>
      <c r="V52" s="14">
        <v>68.95</v>
      </c>
      <c r="W52" s="14">
        <v>216.78</v>
      </c>
      <c r="X52" s="14">
        <v>486.91</v>
      </c>
      <c r="Y52" s="14">
        <v>180.65</v>
      </c>
      <c r="Z52" s="14">
        <v>36.130000000000003</v>
      </c>
      <c r="AA52" s="14">
        <v>0</v>
      </c>
      <c r="AB52" s="14">
        <v>1061.68</v>
      </c>
    </row>
    <row r="53" spans="1:28" x14ac:dyDescent="0.2">
      <c r="A53" s="2" t="s">
        <v>90</v>
      </c>
      <c r="B53" s="1" t="s">
        <v>91</v>
      </c>
      <c r="C53" s="14">
        <v>6204.71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6204.71</v>
      </c>
      <c r="J53" s="14">
        <v>0</v>
      </c>
      <c r="K53" s="14">
        <v>0</v>
      </c>
      <c r="L53" s="14">
        <v>687.11</v>
      </c>
      <c r="M53" s="14">
        <v>687.11</v>
      </c>
      <c r="N53" s="14">
        <v>0</v>
      </c>
      <c r="O53" s="14">
        <v>0</v>
      </c>
      <c r="P53" s="14">
        <v>687.11</v>
      </c>
      <c r="Q53" s="14">
        <v>5517.6</v>
      </c>
      <c r="R53" s="14">
        <v>113.49</v>
      </c>
      <c r="S53" s="14">
        <v>204.28</v>
      </c>
      <c r="T53" s="14">
        <v>391.57</v>
      </c>
      <c r="U53" s="14">
        <v>129.69999999999999</v>
      </c>
      <c r="V53" s="14">
        <v>124.09</v>
      </c>
      <c r="W53" s="14">
        <v>389.11</v>
      </c>
      <c r="X53" s="14">
        <v>709.34</v>
      </c>
      <c r="Y53" s="14">
        <v>324.26</v>
      </c>
      <c r="Z53" s="14">
        <v>64.849999999999994</v>
      </c>
      <c r="AA53" s="14">
        <v>0</v>
      </c>
      <c r="AB53" s="14">
        <v>1741.35</v>
      </c>
    </row>
    <row r="54" spans="1:28" x14ac:dyDescent="0.2">
      <c r="A54" s="2" t="s">
        <v>92</v>
      </c>
      <c r="B54" s="1" t="s">
        <v>93</v>
      </c>
      <c r="C54" s="14">
        <v>1868.05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1868.05</v>
      </c>
      <c r="J54" s="19">
        <v>-188.71</v>
      </c>
      <c r="K54" s="19">
        <v>-81.95</v>
      </c>
      <c r="L54" s="14">
        <v>106.77</v>
      </c>
      <c r="M54" s="14">
        <v>0</v>
      </c>
      <c r="N54" s="14">
        <v>0</v>
      </c>
      <c r="O54" s="14">
        <v>0</v>
      </c>
      <c r="P54" s="14">
        <v>-81.95</v>
      </c>
      <c r="Q54" s="14">
        <v>1950</v>
      </c>
      <c r="R54" s="14">
        <v>34.17</v>
      </c>
      <c r="S54" s="14">
        <v>61.5</v>
      </c>
      <c r="T54" s="14">
        <v>247.92</v>
      </c>
      <c r="U54" s="14">
        <v>39.049999999999997</v>
      </c>
      <c r="V54" s="14">
        <v>37.36</v>
      </c>
      <c r="W54" s="14">
        <v>117.15</v>
      </c>
      <c r="X54" s="14">
        <v>343.59</v>
      </c>
      <c r="Y54" s="14">
        <v>97.62</v>
      </c>
      <c r="Z54" s="14">
        <v>19.52</v>
      </c>
      <c r="AA54" s="14">
        <v>0</v>
      </c>
      <c r="AB54" s="14">
        <v>654.29</v>
      </c>
    </row>
    <row r="55" spans="1:28" x14ac:dyDescent="0.2">
      <c r="A55" s="2" t="s">
        <v>94</v>
      </c>
      <c r="B55" s="1" t="s">
        <v>95</v>
      </c>
      <c r="C55" s="14">
        <v>2610.59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2610.59</v>
      </c>
      <c r="J55" s="19">
        <v>-160.30000000000001</v>
      </c>
      <c r="K55" s="14">
        <v>0</v>
      </c>
      <c r="L55" s="14">
        <v>162.69999999999999</v>
      </c>
      <c r="M55" s="14">
        <v>2.4</v>
      </c>
      <c r="N55" s="19">
        <v>-0.01</v>
      </c>
      <c r="O55" s="14">
        <v>0</v>
      </c>
      <c r="P55" s="14">
        <v>2.39</v>
      </c>
      <c r="Q55" s="14">
        <v>2608.1999999999998</v>
      </c>
      <c r="R55" s="14">
        <v>47.75</v>
      </c>
      <c r="S55" s="14">
        <v>85.95</v>
      </c>
      <c r="T55" s="14">
        <v>261.5</v>
      </c>
      <c r="U55" s="14">
        <v>54.57</v>
      </c>
      <c r="V55" s="14">
        <v>52.21</v>
      </c>
      <c r="W55" s="14">
        <v>163.72</v>
      </c>
      <c r="X55" s="14">
        <v>395.2</v>
      </c>
      <c r="Y55" s="14">
        <v>136.43</v>
      </c>
      <c r="Z55" s="14">
        <v>27.29</v>
      </c>
      <c r="AA55" s="14">
        <v>0</v>
      </c>
      <c r="AB55" s="14">
        <v>829.42</v>
      </c>
    </row>
    <row r="56" spans="1:28" x14ac:dyDescent="0.2">
      <c r="A56" s="2" t="s">
        <v>96</v>
      </c>
      <c r="B56" s="1" t="s">
        <v>97</v>
      </c>
      <c r="C56" s="14">
        <v>1868.05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1868.05</v>
      </c>
      <c r="J56" s="19">
        <v>-188.71</v>
      </c>
      <c r="K56" s="19">
        <v>-81.95</v>
      </c>
      <c r="L56" s="14">
        <v>106.77</v>
      </c>
      <c r="M56" s="14">
        <v>0</v>
      </c>
      <c r="N56" s="14">
        <v>0</v>
      </c>
      <c r="O56" s="14">
        <v>0</v>
      </c>
      <c r="P56" s="14">
        <v>-81.95</v>
      </c>
      <c r="Q56" s="14">
        <v>1950</v>
      </c>
      <c r="R56" s="14">
        <v>34.17</v>
      </c>
      <c r="S56" s="14">
        <v>61.5</v>
      </c>
      <c r="T56" s="14">
        <v>247.92</v>
      </c>
      <c r="U56" s="14">
        <v>39.049999999999997</v>
      </c>
      <c r="V56" s="14">
        <v>37.36</v>
      </c>
      <c r="W56" s="14">
        <v>117.15</v>
      </c>
      <c r="X56" s="14">
        <v>343.59</v>
      </c>
      <c r="Y56" s="14">
        <v>97.62</v>
      </c>
      <c r="Z56" s="14">
        <v>19.52</v>
      </c>
      <c r="AA56" s="14">
        <v>0</v>
      </c>
      <c r="AB56" s="14">
        <v>654.29</v>
      </c>
    </row>
    <row r="57" spans="1:28" x14ac:dyDescent="0.2">
      <c r="A57" s="2" t="s">
        <v>98</v>
      </c>
      <c r="B57" s="1" t="s">
        <v>99</v>
      </c>
      <c r="C57" s="14">
        <v>2610.59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2610.59</v>
      </c>
      <c r="J57" s="19">
        <v>-160.30000000000001</v>
      </c>
      <c r="K57" s="14">
        <v>0</v>
      </c>
      <c r="L57" s="14">
        <v>162.69999999999999</v>
      </c>
      <c r="M57" s="14">
        <v>2.4</v>
      </c>
      <c r="N57" s="19">
        <v>-0.01</v>
      </c>
      <c r="O57" s="14">
        <v>0</v>
      </c>
      <c r="P57" s="14">
        <v>2.39</v>
      </c>
      <c r="Q57" s="14">
        <v>2608.1999999999998</v>
      </c>
      <c r="R57" s="14">
        <v>47.75</v>
      </c>
      <c r="S57" s="14">
        <v>85.95</v>
      </c>
      <c r="T57" s="14">
        <v>261.5</v>
      </c>
      <c r="U57" s="14">
        <v>54.57</v>
      </c>
      <c r="V57" s="14">
        <v>52.21</v>
      </c>
      <c r="W57" s="14">
        <v>163.72</v>
      </c>
      <c r="X57" s="14">
        <v>395.2</v>
      </c>
      <c r="Y57" s="14">
        <v>136.43</v>
      </c>
      <c r="Z57" s="14">
        <v>27.29</v>
      </c>
      <c r="AA57" s="14">
        <v>0</v>
      </c>
      <c r="AB57" s="14">
        <v>829.42</v>
      </c>
    </row>
    <row r="58" spans="1:28" x14ac:dyDescent="0.2">
      <c r="A58" s="2" t="s">
        <v>100</v>
      </c>
      <c r="B58" s="1" t="s">
        <v>101</v>
      </c>
      <c r="C58" s="14">
        <v>1053.92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1053.92</v>
      </c>
      <c r="J58" s="19">
        <v>-200.74</v>
      </c>
      <c r="K58" s="19">
        <v>-146.08000000000001</v>
      </c>
      <c r="L58" s="14">
        <v>54.66</v>
      </c>
      <c r="M58" s="14">
        <v>0</v>
      </c>
      <c r="N58" s="14">
        <v>0</v>
      </c>
      <c r="O58" s="14">
        <v>0</v>
      </c>
      <c r="P58" s="14">
        <v>-146.08000000000001</v>
      </c>
      <c r="Q58" s="14">
        <v>1200</v>
      </c>
      <c r="R58" s="14">
        <v>19.28</v>
      </c>
      <c r="S58" s="14">
        <v>34.700000000000003</v>
      </c>
      <c r="T58" s="14">
        <v>150.82</v>
      </c>
      <c r="U58" s="14">
        <v>22.03</v>
      </c>
      <c r="V58" s="14">
        <v>21.08</v>
      </c>
      <c r="W58" s="14">
        <v>66.09</v>
      </c>
      <c r="X58" s="14">
        <v>204.8</v>
      </c>
      <c r="Y58" s="14">
        <v>55.08</v>
      </c>
      <c r="Z58" s="14">
        <v>11.02</v>
      </c>
      <c r="AA58" s="14">
        <v>0</v>
      </c>
      <c r="AB58" s="14">
        <v>380.1</v>
      </c>
    </row>
    <row r="59" spans="1:28" s="7" customFormat="1" x14ac:dyDescent="0.2">
      <c r="A59" s="16" t="s">
        <v>56</v>
      </c>
      <c r="C59" s="7" t="s">
        <v>57</v>
      </c>
      <c r="D59" s="7" t="s">
        <v>57</v>
      </c>
      <c r="E59" s="7" t="s">
        <v>57</v>
      </c>
      <c r="F59" s="7" t="s">
        <v>57</v>
      </c>
      <c r="G59" s="7" t="s">
        <v>57</v>
      </c>
      <c r="H59" s="7" t="s">
        <v>57</v>
      </c>
      <c r="I59" s="7" t="s">
        <v>57</v>
      </c>
      <c r="J59" s="7" t="s">
        <v>57</v>
      </c>
      <c r="K59" s="7" t="s">
        <v>57</v>
      </c>
      <c r="L59" s="7" t="s">
        <v>57</v>
      </c>
      <c r="M59" s="7" t="s">
        <v>57</v>
      </c>
      <c r="N59" s="7" t="s">
        <v>57</v>
      </c>
      <c r="O59" s="7" t="s">
        <v>57</v>
      </c>
      <c r="P59" s="7" t="s">
        <v>57</v>
      </c>
      <c r="Q59" s="7" t="s">
        <v>57</v>
      </c>
      <c r="R59" s="7" t="s">
        <v>57</v>
      </c>
      <c r="S59" s="7" t="s">
        <v>57</v>
      </c>
      <c r="T59" s="7" t="s">
        <v>57</v>
      </c>
      <c r="U59" s="7" t="s">
        <v>57</v>
      </c>
      <c r="V59" s="7" t="s">
        <v>57</v>
      </c>
      <c r="W59" s="7" t="s">
        <v>57</v>
      </c>
      <c r="X59" s="7" t="s">
        <v>57</v>
      </c>
      <c r="Y59" s="7" t="s">
        <v>57</v>
      </c>
      <c r="Z59" s="7" t="s">
        <v>57</v>
      </c>
      <c r="AA59" s="7" t="s">
        <v>57</v>
      </c>
      <c r="AB59" s="7" t="s">
        <v>57</v>
      </c>
    </row>
    <row r="60" spans="1:28" x14ac:dyDescent="0.2">
      <c r="C60" s="18">
        <v>32915.71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32915.71</v>
      </c>
      <c r="J60" s="20">
        <v>-1419.44</v>
      </c>
      <c r="K60" s="20">
        <v>-309.98</v>
      </c>
      <c r="L60" s="18">
        <v>2490.9899999999998</v>
      </c>
      <c r="M60" s="18">
        <v>1381.51</v>
      </c>
      <c r="N60" s="20">
        <v>-0.02</v>
      </c>
      <c r="O60" s="18">
        <v>0</v>
      </c>
      <c r="P60" s="18">
        <v>1071.51</v>
      </c>
      <c r="Q60" s="18">
        <v>31844.2</v>
      </c>
      <c r="R60" s="18">
        <v>603.41</v>
      </c>
      <c r="S60" s="18">
        <v>1086.1199999999999</v>
      </c>
      <c r="T60" s="18">
        <v>3112.05</v>
      </c>
      <c r="U60" s="18">
        <v>689.61</v>
      </c>
      <c r="V60" s="18">
        <v>658.31</v>
      </c>
      <c r="W60" s="18">
        <v>2068.84</v>
      </c>
      <c r="X60" s="18">
        <v>4801.58</v>
      </c>
      <c r="Y60" s="18">
        <v>1724.03</v>
      </c>
      <c r="Z60" s="18">
        <v>344.8</v>
      </c>
      <c r="AA60" s="18">
        <v>0</v>
      </c>
      <c r="AB60" s="18">
        <v>10287.17</v>
      </c>
    </row>
    <row r="62" spans="1:28" x14ac:dyDescent="0.2">
      <c r="A62" s="12" t="s">
        <v>102</v>
      </c>
    </row>
    <row r="63" spans="1:28" x14ac:dyDescent="0.2">
      <c r="A63" s="2" t="s">
        <v>103</v>
      </c>
      <c r="B63" s="1" t="s">
        <v>104</v>
      </c>
      <c r="C63" s="14">
        <v>1527.33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1527.33</v>
      </c>
      <c r="J63" s="19">
        <v>-200.63</v>
      </c>
      <c r="K63" s="19">
        <v>-115.67</v>
      </c>
      <c r="L63" s="14">
        <v>84.96</v>
      </c>
      <c r="M63" s="14">
        <v>0</v>
      </c>
      <c r="N63" s="14">
        <v>0</v>
      </c>
      <c r="O63" s="14">
        <v>0</v>
      </c>
      <c r="P63" s="14">
        <v>-115.67</v>
      </c>
      <c r="Q63" s="14">
        <v>1643</v>
      </c>
      <c r="R63" s="14">
        <v>28.08</v>
      </c>
      <c r="S63" s="14">
        <v>50.55</v>
      </c>
      <c r="T63" s="14">
        <v>274.72000000000003</v>
      </c>
      <c r="U63" s="14">
        <v>32.090000000000003</v>
      </c>
      <c r="V63" s="14">
        <v>30.55</v>
      </c>
      <c r="W63" s="14">
        <v>96.28</v>
      </c>
      <c r="X63" s="14">
        <v>353.35</v>
      </c>
      <c r="Y63" s="14">
        <v>80.239999999999995</v>
      </c>
      <c r="Z63" s="14">
        <v>16.05</v>
      </c>
      <c r="AA63" s="14">
        <v>0</v>
      </c>
      <c r="AB63" s="14">
        <v>608.55999999999995</v>
      </c>
    </row>
    <row r="64" spans="1:28" x14ac:dyDescent="0.2">
      <c r="A64" s="2" t="s">
        <v>105</v>
      </c>
      <c r="B64" s="1" t="s">
        <v>106</v>
      </c>
      <c r="C64" s="14">
        <v>775.19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775.19</v>
      </c>
      <c r="J64" s="19">
        <v>-200.83</v>
      </c>
      <c r="K64" s="19">
        <v>-164.01</v>
      </c>
      <c r="L64" s="14">
        <v>36.82</v>
      </c>
      <c r="M64" s="14">
        <v>0</v>
      </c>
      <c r="N64" s="14">
        <v>0</v>
      </c>
      <c r="O64" s="14">
        <v>0</v>
      </c>
      <c r="P64" s="14">
        <v>-164.01</v>
      </c>
      <c r="Q64" s="14">
        <v>939.2</v>
      </c>
      <c r="R64" s="14">
        <v>19.34</v>
      </c>
      <c r="S64" s="14">
        <v>34.82</v>
      </c>
      <c r="T64" s="14">
        <v>265.99</v>
      </c>
      <c r="U64" s="14">
        <v>16.29</v>
      </c>
      <c r="V64" s="14">
        <v>15.5</v>
      </c>
      <c r="W64" s="14">
        <v>48.87</v>
      </c>
      <c r="X64" s="14">
        <v>320.14999999999998</v>
      </c>
      <c r="Y64" s="14">
        <v>40.72</v>
      </c>
      <c r="Z64" s="14">
        <v>8.14</v>
      </c>
      <c r="AA64" s="14">
        <v>0</v>
      </c>
      <c r="AB64" s="14">
        <v>449.67</v>
      </c>
    </row>
    <row r="65" spans="1:28" x14ac:dyDescent="0.2">
      <c r="A65" s="2" t="s">
        <v>107</v>
      </c>
      <c r="B65" s="1" t="s">
        <v>108</v>
      </c>
      <c r="C65" s="14">
        <v>1752.24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1752.24</v>
      </c>
      <c r="J65" s="19">
        <v>-188.71</v>
      </c>
      <c r="K65" s="19">
        <v>-89.36</v>
      </c>
      <c r="L65" s="14">
        <v>99.36</v>
      </c>
      <c r="M65" s="14">
        <v>0</v>
      </c>
      <c r="N65" s="14">
        <v>0</v>
      </c>
      <c r="O65" s="14">
        <v>0</v>
      </c>
      <c r="P65" s="14">
        <v>-89.36</v>
      </c>
      <c r="Q65" s="14">
        <v>1841.6</v>
      </c>
      <c r="R65" s="14">
        <v>32.22</v>
      </c>
      <c r="S65" s="14">
        <v>57.99</v>
      </c>
      <c r="T65" s="14">
        <v>278.86</v>
      </c>
      <c r="U65" s="14">
        <v>36.82</v>
      </c>
      <c r="V65" s="14">
        <v>35.04</v>
      </c>
      <c r="W65" s="14">
        <v>110.46</v>
      </c>
      <c r="X65" s="14">
        <v>369.07</v>
      </c>
      <c r="Y65" s="14">
        <v>92.05</v>
      </c>
      <c r="Z65" s="14">
        <v>18.41</v>
      </c>
      <c r="AA65" s="14">
        <v>0</v>
      </c>
      <c r="AB65" s="14">
        <v>661.85</v>
      </c>
    </row>
    <row r="66" spans="1:28" x14ac:dyDescent="0.2">
      <c r="A66" s="2" t="s">
        <v>109</v>
      </c>
      <c r="B66" s="1" t="s">
        <v>110</v>
      </c>
      <c r="C66" s="14">
        <v>3447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3447</v>
      </c>
      <c r="J66" s="19">
        <v>-125.1</v>
      </c>
      <c r="K66" s="14">
        <v>0</v>
      </c>
      <c r="L66" s="14">
        <v>253.7</v>
      </c>
      <c r="M66" s="14">
        <v>128.6</v>
      </c>
      <c r="N66" s="14">
        <v>0</v>
      </c>
      <c r="O66" s="14">
        <v>0</v>
      </c>
      <c r="P66" s="14">
        <v>128.6</v>
      </c>
      <c r="Q66" s="14">
        <v>3318.4</v>
      </c>
      <c r="R66" s="14">
        <v>63.38</v>
      </c>
      <c r="S66" s="14">
        <v>114.08</v>
      </c>
      <c r="T66" s="14">
        <v>310.02</v>
      </c>
      <c r="U66" s="14">
        <v>72.430000000000007</v>
      </c>
      <c r="V66" s="14">
        <v>68.94</v>
      </c>
      <c r="W66" s="14">
        <v>217.3</v>
      </c>
      <c r="X66" s="14">
        <v>487.48</v>
      </c>
      <c r="Y66" s="14">
        <v>181.09</v>
      </c>
      <c r="Z66" s="14">
        <v>36.22</v>
      </c>
      <c r="AA66" s="14">
        <v>0</v>
      </c>
      <c r="AB66" s="14">
        <v>1063.46</v>
      </c>
    </row>
    <row r="67" spans="1:28" x14ac:dyDescent="0.2">
      <c r="A67" s="2" t="s">
        <v>111</v>
      </c>
      <c r="B67" s="1" t="s">
        <v>112</v>
      </c>
      <c r="C67" s="14">
        <v>2832.01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2832.01</v>
      </c>
      <c r="J67" s="19">
        <v>-145.38</v>
      </c>
      <c r="K67" s="14">
        <v>0</v>
      </c>
      <c r="L67" s="14">
        <v>186.79</v>
      </c>
      <c r="M67" s="14">
        <v>41.41</v>
      </c>
      <c r="N67" s="14">
        <v>0</v>
      </c>
      <c r="O67" s="14">
        <v>0</v>
      </c>
      <c r="P67" s="14">
        <v>41.41</v>
      </c>
      <c r="Q67" s="14">
        <v>2790.6</v>
      </c>
      <c r="R67" s="14">
        <v>51.8</v>
      </c>
      <c r="S67" s="14">
        <v>93.24</v>
      </c>
      <c r="T67" s="14">
        <v>265.55</v>
      </c>
      <c r="U67" s="14">
        <v>59.2</v>
      </c>
      <c r="V67" s="14">
        <v>56.64</v>
      </c>
      <c r="W67" s="14">
        <v>177.6</v>
      </c>
      <c r="X67" s="14">
        <v>410.59</v>
      </c>
      <c r="Y67" s="14">
        <v>148</v>
      </c>
      <c r="Z67" s="14">
        <v>29.6</v>
      </c>
      <c r="AA67" s="14">
        <v>0</v>
      </c>
      <c r="AB67" s="14">
        <v>881.63</v>
      </c>
    </row>
    <row r="68" spans="1:28" x14ac:dyDescent="0.2">
      <c r="A68" s="2" t="s">
        <v>113</v>
      </c>
      <c r="B68" s="1" t="s">
        <v>114</v>
      </c>
      <c r="C68" s="14">
        <v>859.99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859.99</v>
      </c>
      <c r="J68" s="19">
        <v>-200.83</v>
      </c>
      <c r="K68" s="19">
        <v>-158.58000000000001</v>
      </c>
      <c r="L68" s="14">
        <v>42.25</v>
      </c>
      <c r="M68" s="14">
        <v>0</v>
      </c>
      <c r="N68" s="19">
        <v>-0.03</v>
      </c>
      <c r="O68" s="14">
        <v>0</v>
      </c>
      <c r="P68" s="14">
        <v>-158.61000000000001</v>
      </c>
      <c r="Q68" s="14">
        <v>1018.6</v>
      </c>
      <c r="R68" s="14">
        <v>15.73</v>
      </c>
      <c r="S68" s="14">
        <v>28.31</v>
      </c>
      <c r="T68" s="14">
        <v>130.83000000000001</v>
      </c>
      <c r="U68" s="14">
        <v>17.98</v>
      </c>
      <c r="V68" s="14">
        <v>17.2</v>
      </c>
      <c r="W68" s="14">
        <v>53.93</v>
      </c>
      <c r="X68" s="14">
        <v>174.87</v>
      </c>
      <c r="Y68" s="14">
        <v>44.94</v>
      </c>
      <c r="Z68" s="14">
        <v>8.99</v>
      </c>
      <c r="AA68" s="14">
        <v>0</v>
      </c>
      <c r="AB68" s="14">
        <v>317.91000000000003</v>
      </c>
    </row>
    <row r="69" spans="1:28" x14ac:dyDescent="0.2">
      <c r="A69" s="2" t="s">
        <v>115</v>
      </c>
      <c r="B69" s="1" t="s">
        <v>116</v>
      </c>
      <c r="C69" s="14">
        <v>1515.57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1515.57</v>
      </c>
      <c r="J69" s="19">
        <v>-200.63</v>
      </c>
      <c r="K69" s="19">
        <v>-116.43</v>
      </c>
      <c r="L69" s="14">
        <v>84.21</v>
      </c>
      <c r="M69" s="14">
        <v>0</v>
      </c>
      <c r="N69" s="14">
        <v>0</v>
      </c>
      <c r="O69" s="14">
        <v>0</v>
      </c>
      <c r="P69" s="14">
        <v>-116.43</v>
      </c>
      <c r="Q69" s="14">
        <v>1632</v>
      </c>
      <c r="R69" s="14">
        <v>27.72</v>
      </c>
      <c r="S69" s="14">
        <v>49.9</v>
      </c>
      <c r="T69" s="14">
        <v>274.36</v>
      </c>
      <c r="U69" s="14">
        <v>31.68</v>
      </c>
      <c r="V69" s="14">
        <v>30.31</v>
      </c>
      <c r="W69" s="14">
        <v>95.05</v>
      </c>
      <c r="X69" s="14">
        <v>351.98</v>
      </c>
      <c r="Y69" s="14">
        <v>79.2</v>
      </c>
      <c r="Z69" s="14">
        <v>15.84</v>
      </c>
      <c r="AA69" s="14">
        <v>0</v>
      </c>
      <c r="AB69" s="14">
        <v>604.05999999999995</v>
      </c>
    </row>
    <row r="70" spans="1:28" x14ac:dyDescent="0.2">
      <c r="A70" s="2" t="s">
        <v>117</v>
      </c>
      <c r="B70" s="1" t="s">
        <v>118</v>
      </c>
      <c r="C70" s="14">
        <v>845.28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845.28</v>
      </c>
      <c r="J70" s="19">
        <v>-200.83</v>
      </c>
      <c r="K70" s="19">
        <v>-159.52000000000001</v>
      </c>
      <c r="L70" s="14">
        <v>41.31</v>
      </c>
      <c r="M70" s="14">
        <v>0</v>
      </c>
      <c r="N70" s="14">
        <v>0</v>
      </c>
      <c r="O70" s="14">
        <v>0</v>
      </c>
      <c r="P70" s="14">
        <v>-159.52000000000001</v>
      </c>
      <c r="Q70" s="14">
        <v>1004.8</v>
      </c>
      <c r="R70" s="14">
        <v>20.98</v>
      </c>
      <c r="S70" s="14">
        <v>37.770000000000003</v>
      </c>
      <c r="T70" s="14">
        <v>267.62</v>
      </c>
      <c r="U70" s="14">
        <v>17.670000000000002</v>
      </c>
      <c r="V70" s="14">
        <v>16.91</v>
      </c>
      <c r="W70" s="14">
        <v>53.01</v>
      </c>
      <c r="X70" s="14">
        <v>326.37</v>
      </c>
      <c r="Y70" s="14">
        <v>44.17</v>
      </c>
      <c r="Z70" s="14">
        <v>8.83</v>
      </c>
      <c r="AA70" s="14">
        <v>0</v>
      </c>
      <c r="AB70" s="14">
        <v>466.96</v>
      </c>
    </row>
    <row r="71" spans="1:28" x14ac:dyDescent="0.2">
      <c r="A71" s="2" t="s">
        <v>119</v>
      </c>
      <c r="B71" s="1" t="s">
        <v>120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20.98</v>
      </c>
      <c r="S71" s="14">
        <v>37.770000000000003</v>
      </c>
      <c r="T71" s="14">
        <v>267.62</v>
      </c>
      <c r="U71" s="14">
        <v>17.670000000000002</v>
      </c>
      <c r="V71" s="14">
        <v>16.91</v>
      </c>
      <c r="W71" s="14">
        <v>53.01</v>
      </c>
      <c r="X71" s="14">
        <v>326.37</v>
      </c>
      <c r="Y71" s="14">
        <v>44.17</v>
      </c>
      <c r="Z71" s="14">
        <v>8.83</v>
      </c>
      <c r="AA71" s="14">
        <v>0</v>
      </c>
      <c r="AB71" s="14">
        <v>466.96</v>
      </c>
    </row>
    <row r="72" spans="1:28" x14ac:dyDescent="0.2">
      <c r="A72" s="2" t="s">
        <v>121</v>
      </c>
      <c r="B72" s="1" t="s">
        <v>122</v>
      </c>
      <c r="C72" s="14">
        <v>1225.72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1225.72</v>
      </c>
      <c r="J72" s="19">
        <v>-200.74</v>
      </c>
      <c r="K72" s="19">
        <v>-135.08000000000001</v>
      </c>
      <c r="L72" s="14">
        <v>65.66</v>
      </c>
      <c r="M72" s="14">
        <v>0</v>
      </c>
      <c r="N72" s="14">
        <v>0</v>
      </c>
      <c r="O72" s="14">
        <v>0</v>
      </c>
      <c r="P72" s="14">
        <v>-135.08000000000001</v>
      </c>
      <c r="Q72" s="14">
        <v>1360.8</v>
      </c>
      <c r="R72" s="14">
        <v>30.43</v>
      </c>
      <c r="S72" s="14">
        <v>54.77</v>
      </c>
      <c r="T72" s="14">
        <v>277.07</v>
      </c>
      <c r="U72" s="14">
        <v>25.62</v>
      </c>
      <c r="V72" s="14">
        <v>24.51</v>
      </c>
      <c r="W72" s="14">
        <v>76.87</v>
      </c>
      <c r="X72" s="14">
        <v>362.27</v>
      </c>
      <c r="Y72" s="14">
        <v>64.06</v>
      </c>
      <c r="Z72" s="14">
        <v>12.81</v>
      </c>
      <c r="AA72" s="14">
        <v>0</v>
      </c>
      <c r="AB72" s="14">
        <v>566.14</v>
      </c>
    </row>
    <row r="73" spans="1:28" s="7" customFormat="1" x14ac:dyDescent="0.2">
      <c r="A73" s="16" t="s">
        <v>56</v>
      </c>
      <c r="C73" s="7" t="s">
        <v>57</v>
      </c>
      <c r="D73" s="7" t="s">
        <v>57</v>
      </c>
      <c r="E73" s="7" t="s">
        <v>57</v>
      </c>
      <c r="F73" s="7" t="s">
        <v>57</v>
      </c>
      <c r="G73" s="7" t="s">
        <v>57</v>
      </c>
      <c r="H73" s="7" t="s">
        <v>57</v>
      </c>
      <c r="I73" s="7" t="s">
        <v>57</v>
      </c>
      <c r="J73" s="7" t="s">
        <v>57</v>
      </c>
      <c r="K73" s="7" t="s">
        <v>57</v>
      </c>
      <c r="L73" s="7" t="s">
        <v>57</v>
      </c>
      <c r="M73" s="7" t="s">
        <v>57</v>
      </c>
      <c r="N73" s="7" t="s">
        <v>57</v>
      </c>
      <c r="O73" s="7" t="s">
        <v>57</v>
      </c>
      <c r="P73" s="7" t="s">
        <v>57</v>
      </c>
      <c r="Q73" s="7" t="s">
        <v>57</v>
      </c>
      <c r="R73" s="7" t="s">
        <v>57</v>
      </c>
      <c r="S73" s="7" t="s">
        <v>57</v>
      </c>
      <c r="T73" s="7" t="s">
        <v>57</v>
      </c>
      <c r="U73" s="7" t="s">
        <v>57</v>
      </c>
      <c r="V73" s="7" t="s">
        <v>57</v>
      </c>
      <c r="W73" s="7" t="s">
        <v>57</v>
      </c>
      <c r="X73" s="7" t="s">
        <v>57</v>
      </c>
      <c r="Y73" s="7" t="s">
        <v>57</v>
      </c>
      <c r="Z73" s="7" t="s">
        <v>57</v>
      </c>
      <c r="AA73" s="7" t="s">
        <v>57</v>
      </c>
      <c r="AB73" s="7" t="s">
        <v>57</v>
      </c>
    </row>
    <row r="74" spans="1:28" x14ac:dyDescent="0.2">
      <c r="C74" s="18">
        <v>15625.61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15625.61</v>
      </c>
      <c r="J74" s="20">
        <v>-1864.51</v>
      </c>
      <c r="K74" s="20">
        <v>-1098.17</v>
      </c>
      <c r="L74" s="18">
        <v>936.37</v>
      </c>
      <c r="M74" s="18">
        <v>170.01</v>
      </c>
      <c r="N74" s="20">
        <v>-0.03</v>
      </c>
      <c r="O74" s="18">
        <v>0</v>
      </c>
      <c r="P74" s="18">
        <v>-928.19</v>
      </c>
      <c r="Q74" s="18">
        <v>16553.8</v>
      </c>
      <c r="R74" s="18">
        <v>310.66000000000003</v>
      </c>
      <c r="S74" s="18">
        <v>559.20000000000005</v>
      </c>
      <c r="T74" s="18">
        <v>2612.64</v>
      </c>
      <c r="U74" s="18">
        <v>327.45</v>
      </c>
      <c r="V74" s="18">
        <v>312.51</v>
      </c>
      <c r="W74" s="18">
        <v>982.38</v>
      </c>
      <c r="X74" s="18">
        <v>3482.5</v>
      </c>
      <c r="Y74" s="18">
        <v>818.64</v>
      </c>
      <c r="Z74" s="18">
        <v>163.72</v>
      </c>
      <c r="AA74" s="18">
        <v>0</v>
      </c>
      <c r="AB74" s="18">
        <v>6087.2</v>
      </c>
    </row>
    <row r="76" spans="1:28" x14ac:dyDescent="0.2">
      <c r="A76" s="12" t="s">
        <v>123</v>
      </c>
    </row>
    <row r="77" spans="1:28" x14ac:dyDescent="0.2">
      <c r="A77" s="2" t="s">
        <v>124</v>
      </c>
      <c r="B77" s="1" t="s">
        <v>125</v>
      </c>
      <c r="C77" s="14">
        <v>1000.51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1000.51</v>
      </c>
      <c r="J77" s="19">
        <v>-200.74</v>
      </c>
      <c r="K77" s="19">
        <v>-149.49</v>
      </c>
      <c r="L77" s="14">
        <v>51.25</v>
      </c>
      <c r="M77" s="14">
        <v>0</v>
      </c>
      <c r="N77" s="14">
        <v>0</v>
      </c>
      <c r="O77" s="14">
        <v>0</v>
      </c>
      <c r="P77" s="14">
        <v>-149.49</v>
      </c>
      <c r="Q77" s="14">
        <v>1150</v>
      </c>
      <c r="R77" s="14">
        <v>24.93</v>
      </c>
      <c r="S77" s="14">
        <v>44.88</v>
      </c>
      <c r="T77" s="14">
        <v>271.57</v>
      </c>
      <c r="U77" s="14">
        <v>21</v>
      </c>
      <c r="V77" s="14">
        <v>20.010000000000002</v>
      </c>
      <c r="W77" s="14">
        <v>62.99</v>
      </c>
      <c r="X77" s="14">
        <v>341.38</v>
      </c>
      <c r="Y77" s="14">
        <v>52.49</v>
      </c>
      <c r="Z77" s="14">
        <v>10.5</v>
      </c>
      <c r="AA77" s="14">
        <v>0</v>
      </c>
      <c r="AB77" s="14">
        <v>508.37</v>
      </c>
    </row>
    <row r="78" spans="1:28" x14ac:dyDescent="0.2">
      <c r="A78" s="2" t="s">
        <v>126</v>
      </c>
      <c r="B78" s="1" t="s">
        <v>127</v>
      </c>
      <c r="C78" s="14">
        <v>1139.4000000000001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1139.4000000000001</v>
      </c>
      <c r="J78" s="19">
        <v>-200.74</v>
      </c>
      <c r="K78" s="19">
        <v>-140.6</v>
      </c>
      <c r="L78" s="14">
        <v>60.13</v>
      </c>
      <c r="M78" s="14">
        <v>0</v>
      </c>
      <c r="N78" s="14">
        <v>0</v>
      </c>
      <c r="O78" s="14">
        <v>0</v>
      </c>
      <c r="P78" s="14">
        <v>-140.6</v>
      </c>
      <c r="Q78" s="14">
        <v>1280</v>
      </c>
      <c r="R78" s="14">
        <v>20.84</v>
      </c>
      <c r="S78" s="14">
        <v>37.51</v>
      </c>
      <c r="T78" s="14">
        <v>152.38</v>
      </c>
      <c r="U78" s="14">
        <v>23.82</v>
      </c>
      <c r="V78" s="14">
        <v>22.79</v>
      </c>
      <c r="W78" s="14">
        <v>71.45</v>
      </c>
      <c r="X78" s="14">
        <v>210.73</v>
      </c>
      <c r="Y78" s="14">
        <v>59.55</v>
      </c>
      <c r="Z78" s="14">
        <v>11.91</v>
      </c>
      <c r="AA78" s="14">
        <v>0</v>
      </c>
      <c r="AB78" s="14">
        <v>400.25</v>
      </c>
    </row>
    <row r="79" spans="1:28" s="7" customFormat="1" x14ac:dyDescent="0.2">
      <c r="A79" s="16" t="s">
        <v>56</v>
      </c>
      <c r="C79" s="7" t="s">
        <v>57</v>
      </c>
      <c r="D79" s="7" t="s">
        <v>57</v>
      </c>
      <c r="E79" s="7" t="s">
        <v>57</v>
      </c>
      <c r="F79" s="7" t="s">
        <v>57</v>
      </c>
      <c r="G79" s="7" t="s">
        <v>57</v>
      </c>
      <c r="H79" s="7" t="s">
        <v>57</v>
      </c>
      <c r="I79" s="7" t="s">
        <v>57</v>
      </c>
      <c r="J79" s="7" t="s">
        <v>57</v>
      </c>
      <c r="K79" s="7" t="s">
        <v>57</v>
      </c>
      <c r="L79" s="7" t="s">
        <v>57</v>
      </c>
      <c r="M79" s="7" t="s">
        <v>57</v>
      </c>
      <c r="N79" s="7" t="s">
        <v>57</v>
      </c>
      <c r="O79" s="7" t="s">
        <v>57</v>
      </c>
      <c r="P79" s="7" t="s">
        <v>57</v>
      </c>
      <c r="Q79" s="7" t="s">
        <v>57</v>
      </c>
      <c r="R79" s="7" t="s">
        <v>57</v>
      </c>
      <c r="S79" s="7" t="s">
        <v>57</v>
      </c>
      <c r="T79" s="7" t="s">
        <v>57</v>
      </c>
      <c r="U79" s="7" t="s">
        <v>57</v>
      </c>
      <c r="V79" s="7" t="s">
        <v>57</v>
      </c>
      <c r="W79" s="7" t="s">
        <v>57</v>
      </c>
      <c r="X79" s="7" t="s">
        <v>57</v>
      </c>
      <c r="Y79" s="7" t="s">
        <v>57</v>
      </c>
      <c r="Z79" s="7" t="s">
        <v>57</v>
      </c>
      <c r="AA79" s="7" t="s">
        <v>57</v>
      </c>
      <c r="AB79" s="7" t="s">
        <v>57</v>
      </c>
    </row>
    <row r="80" spans="1:28" x14ac:dyDescent="0.2">
      <c r="C80" s="18">
        <v>2139.91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2139.91</v>
      </c>
      <c r="J80" s="20">
        <v>-401.48</v>
      </c>
      <c r="K80" s="20">
        <v>-290.08999999999997</v>
      </c>
      <c r="L80" s="18">
        <v>111.38</v>
      </c>
      <c r="M80" s="18">
        <v>0</v>
      </c>
      <c r="N80" s="18">
        <v>0</v>
      </c>
      <c r="O80" s="18">
        <v>0</v>
      </c>
      <c r="P80" s="18">
        <v>-290.08999999999997</v>
      </c>
      <c r="Q80" s="18">
        <v>2430</v>
      </c>
      <c r="R80" s="18">
        <v>45.77</v>
      </c>
      <c r="S80" s="18">
        <v>82.39</v>
      </c>
      <c r="T80" s="18">
        <v>423.95</v>
      </c>
      <c r="U80" s="18">
        <v>44.82</v>
      </c>
      <c r="V80" s="18">
        <v>42.8</v>
      </c>
      <c r="W80" s="18">
        <v>134.44</v>
      </c>
      <c r="X80" s="18">
        <v>552.11</v>
      </c>
      <c r="Y80" s="18">
        <v>112.04</v>
      </c>
      <c r="Z80" s="18">
        <v>22.41</v>
      </c>
      <c r="AA80" s="18">
        <v>0</v>
      </c>
      <c r="AB80" s="18">
        <v>908.62</v>
      </c>
    </row>
    <row r="82" spans="1:28" x14ac:dyDescent="0.2">
      <c r="A82" s="12" t="s">
        <v>128</v>
      </c>
    </row>
    <row r="83" spans="1:28" x14ac:dyDescent="0.2">
      <c r="A83" s="2" t="s">
        <v>129</v>
      </c>
      <c r="B83" s="1" t="s">
        <v>130</v>
      </c>
      <c r="C83" s="14">
        <v>1978.1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1978.1</v>
      </c>
      <c r="J83" s="19">
        <v>-188.71</v>
      </c>
      <c r="K83" s="19">
        <v>-74.900000000000006</v>
      </c>
      <c r="L83" s="14">
        <v>113.81</v>
      </c>
      <c r="M83" s="14">
        <v>0</v>
      </c>
      <c r="N83" s="14">
        <v>0</v>
      </c>
      <c r="O83" s="14">
        <v>0</v>
      </c>
      <c r="P83" s="14">
        <v>-74.900000000000006</v>
      </c>
      <c r="Q83" s="14">
        <v>2053</v>
      </c>
      <c r="R83" s="14">
        <v>36.18</v>
      </c>
      <c r="S83" s="14">
        <v>65.13</v>
      </c>
      <c r="T83" s="14">
        <v>282.82</v>
      </c>
      <c r="U83" s="14">
        <v>41.35</v>
      </c>
      <c r="V83" s="14">
        <v>39.56</v>
      </c>
      <c r="W83" s="14">
        <v>124.05</v>
      </c>
      <c r="X83" s="14">
        <v>384.13</v>
      </c>
      <c r="Y83" s="14">
        <v>103.38</v>
      </c>
      <c r="Z83" s="14">
        <v>20.68</v>
      </c>
      <c r="AA83" s="14">
        <v>0</v>
      </c>
      <c r="AB83" s="14">
        <v>713.15</v>
      </c>
    </row>
    <row r="84" spans="1:28" s="7" customFormat="1" x14ac:dyDescent="0.2">
      <c r="A84" s="16" t="s">
        <v>56</v>
      </c>
      <c r="C84" s="7" t="s">
        <v>57</v>
      </c>
      <c r="D84" s="7" t="s">
        <v>57</v>
      </c>
      <c r="E84" s="7" t="s">
        <v>57</v>
      </c>
      <c r="F84" s="7" t="s">
        <v>57</v>
      </c>
      <c r="G84" s="7" t="s">
        <v>57</v>
      </c>
      <c r="H84" s="7" t="s">
        <v>57</v>
      </c>
      <c r="I84" s="7" t="s">
        <v>57</v>
      </c>
      <c r="J84" s="7" t="s">
        <v>57</v>
      </c>
      <c r="K84" s="7" t="s">
        <v>57</v>
      </c>
      <c r="L84" s="7" t="s">
        <v>57</v>
      </c>
      <c r="M84" s="7" t="s">
        <v>57</v>
      </c>
      <c r="N84" s="7" t="s">
        <v>57</v>
      </c>
      <c r="O84" s="7" t="s">
        <v>57</v>
      </c>
      <c r="P84" s="7" t="s">
        <v>57</v>
      </c>
      <c r="Q84" s="7" t="s">
        <v>57</v>
      </c>
      <c r="R84" s="7" t="s">
        <v>57</v>
      </c>
      <c r="S84" s="7" t="s">
        <v>57</v>
      </c>
      <c r="T84" s="7" t="s">
        <v>57</v>
      </c>
      <c r="U84" s="7" t="s">
        <v>57</v>
      </c>
      <c r="V84" s="7" t="s">
        <v>57</v>
      </c>
      <c r="W84" s="7" t="s">
        <v>57</v>
      </c>
      <c r="X84" s="7" t="s">
        <v>57</v>
      </c>
      <c r="Y84" s="7" t="s">
        <v>57</v>
      </c>
      <c r="Z84" s="7" t="s">
        <v>57</v>
      </c>
      <c r="AA84" s="7" t="s">
        <v>57</v>
      </c>
      <c r="AB84" s="7" t="s">
        <v>57</v>
      </c>
    </row>
    <row r="85" spans="1:28" x14ac:dyDescent="0.2">
      <c r="C85" s="18">
        <v>1978.1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1978.1</v>
      </c>
      <c r="J85" s="20">
        <v>-188.71</v>
      </c>
      <c r="K85" s="20">
        <v>-74.900000000000006</v>
      </c>
      <c r="L85" s="18">
        <v>113.81</v>
      </c>
      <c r="M85" s="18">
        <v>0</v>
      </c>
      <c r="N85" s="18">
        <v>0</v>
      </c>
      <c r="O85" s="18">
        <v>0</v>
      </c>
      <c r="P85" s="18">
        <v>-74.900000000000006</v>
      </c>
      <c r="Q85" s="18">
        <v>2053</v>
      </c>
      <c r="R85" s="18">
        <v>36.18</v>
      </c>
      <c r="S85" s="18">
        <v>65.13</v>
      </c>
      <c r="T85" s="18">
        <v>282.82</v>
      </c>
      <c r="U85" s="18">
        <v>41.35</v>
      </c>
      <c r="V85" s="18">
        <v>39.56</v>
      </c>
      <c r="W85" s="18">
        <v>124.05</v>
      </c>
      <c r="X85" s="18">
        <v>384.13</v>
      </c>
      <c r="Y85" s="18">
        <v>103.38</v>
      </c>
      <c r="Z85" s="18">
        <v>20.68</v>
      </c>
      <c r="AA85" s="18">
        <v>0</v>
      </c>
      <c r="AB85" s="18">
        <v>713.15</v>
      </c>
    </row>
    <row r="87" spans="1:28" x14ac:dyDescent="0.2">
      <c r="A87" s="12" t="s">
        <v>131</v>
      </c>
    </row>
    <row r="88" spans="1:28" x14ac:dyDescent="0.2">
      <c r="A88" s="2" t="s">
        <v>132</v>
      </c>
      <c r="B88" s="1" t="s">
        <v>133</v>
      </c>
      <c r="C88" s="14">
        <v>474.55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474.55</v>
      </c>
      <c r="J88" s="19">
        <v>-200.83</v>
      </c>
      <c r="K88" s="19">
        <v>-183.25</v>
      </c>
      <c r="L88" s="14">
        <v>17.579999999999998</v>
      </c>
      <c r="M88" s="14">
        <v>0</v>
      </c>
      <c r="N88" s="14">
        <v>0</v>
      </c>
      <c r="O88" s="14">
        <v>0</v>
      </c>
      <c r="P88" s="14">
        <v>-183.25</v>
      </c>
      <c r="Q88" s="14">
        <v>657.8</v>
      </c>
      <c r="R88" s="14">
        <v>11.78</v>
      </c>
      <c r="S88" s="14">
        <v>21.2</v>
      </c>
      <c r="T88" s="14">
        <v>258.42</v>
      </c>
      <c r="U88" s="14">
        <v>9.92</v>
      </c>
      <c r="V88" s="14">
        <v>9.49</v>
      </c>
      <c r="W88" s="14">
        <v>29.76</v>
      </c>
      <c r="X88" s="14">
        <v>291.39999999999998</v>
      </c>
      <c r="Y88" s="14">
        <v>24.8</v>
      </c>
      <c r="Z88" s="14">
        <v>4.96</v>
      </c>
      <c r="AA88" s="14">
        <v>0</v>
      </c>
      <c r="AB88" s="14">
        <v>370.33</v>
      </c>
    </row>
    <row r="89" spans="1:28" x14ac:dyDescent="0.2">
      <c r="A89" s="2" t="s">
        <v>134</v>
      </c>
      <c r="B89" s="1" t="s">
        <v>135</v>
      </c>
      <c r="C89" s="14">
        <v>474.55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474.55</v>
      </c>
      <c r="J89" s="19">
        <v>-200.83</v>
      </c>
      <c r="K89" s="19">
        <v>-183.25</v>
      </c>
      <c r="L89" s="14">
        <v>17.579999999999998</v>
      </c>
      <c r="M89" s="14">
        <v>0</v>
      </c>
      <c r="N89" s="14">
        <v>0</v>
      </c>
      <c r="O89" s="14">
        <v>0</v>
      </c>
      <c r="P89" s="14">
        <v>-183.25</v>
      </c>
      <c r="Q89" s="14">
        <v>657.8</v>
      </c>
      <c r="R89" s="14">
        <v>11.78</v>
      </c>
      <c r="S89" s="14">
        <v>21.2</v>
      </c>
      <c r="T89" s="14">
        <v>258.42</v>
      </c>
      <c r="U89" s="14">
        <v>9.92</v>
      </c>
      <c r="V89" s="14">
        <v>9.49</v>
      </c>
      <c r="W89" s="14">
        <v>29.76</v>
      </c>
      <c r="X89" s="14">
        <v>291.39999999999998</v>
      </c>
      <c r="Y89" s="14">
        <v>24.8</v>
      </c>
      <c r="Z89" s="14">
        <v>4.96</v>
      </c>
      <c r="AA89" s="14">
        <v>0</v>
      </c>
      <c r="AB89" s="14">
        <v>370.33</v>
      </c>
    </row>
    <row r="90" spans="1:28" x14ac:dyDescent="0.2">
      <c r="A90" s="2" t="s">
        <v>136</v>
      </c>
      <c r="B90" s="1" t="s">
        <v>137</v>
      </c>
      <c r="C90" s="14">
        <v>474.55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474.55</v>
      </c>
      <c r="J90" s="19">
        <v>-200.83</v>
      </c>
      <c r="K90" s="19">
        <v>-183.25</v>
      </c>
      <c r="L90" s="14">
        <v>17.579999999999998</v>
      </c>
      <c r="M90" s="14">
        <v>0</v>
      </c>
      <c r="N90" s="14">
        <v>0</v>
      </c>
      <c r="O90" s="14">
        <v>0</v>
      </c>
      <c r="P90" s="14">
        <v>-183.25</v>
      </c>
      <c r="Q90" s="14">
        <v>657.8</v>
      </c>
      <c r="R90" s="14">
        <v>11.78</v>
      </c>
      <c r="S90" s="14">
        <v>21.2</v>
      </c>
      <c r="T90" s="14">
        <v>258.42</v>
      </c>
      <c r="U90" s="14">
        <v>9.92</v>
      </c>
      <c r="V90" s="14">
        <v>9.49</v>
      </c>
      <c r="W90" s="14">
        <v>29.76</v>
      </c>
      <c r="X90" s="14">
        <v>291.39999999999998</v>
      </c>
      <c r="Y90" s="14">
        <v>24.8</v>
      </c>
      <c r="Z90" s="14">
        <v>4.96</v>
      </c>
      <c r="AA90" s="14">
        <v>0</v>
      </c>
      <c r="AB90" s="14">
        <v>370.33</v>
      </c>
    </row>
    <row r="91" spans="1:28" s="7" customFormat="1" x14ac:dyDescent="0.2">
      <c r="A91" s="16" t="s">
        <v>56</v>
      </c>
      <c r="C91" s="7" t="s">
        <v>57</v>
      </c>
      <c r="D91" s="7" t="s">
        <v>57</v>
      </c>
      <c r="E91" s="7" t="s">
        <v>57</v>
      </c>
      <c r="F91" s="7" t="s">
        <v>57</v>
      </c>
      <c r="G91" s="7" t="s">
        <v>57</v>
      </c>
      <c r="H91" s="7" t="s">
        <v>57</v>
      </c>
      <c r="I91" s="7" t="s">
        <v>57</v>
      </c>
      <c r="J91" s="7" t="s">
        <v>57</v>
      </c>
      <c r="K91" s="7" t="s">
        <v>57</v>
      </c>
      <c r="L91" s="7" t="s">
        <v>57</v>
      </c>
      <c r="M91" s="7" t="s">
        <v>57</v>
      </c>
      <c r="N91" s="7" t="s">
        <v>57</v>
      </c>
      <c r="O91" s="7" t="s">
        <v>57</v>
      </c>
      <c r="P91" s="7" t="s">
        <v>57</v>
      </c>
      <c r="Q91" s="7" t="s">
        <v>57</v>
      </c>
      <c r="R91" s="7" t="s">
        <v>57</v>
      </c>
      <c r="S91" s="7" t="s">
        <v>57</v>
      </c>
      <c r="T91" s="7" t="s">
        <v>57</v>
      </c>
      <c r="U91" s="7" t="s">
        <v>57</v>
      </c>
      <c r="V91" s="7" t="s">
        <v>57</v>
      </c>
      <c r="W91" s="7" t="s">
        <v>57</v>
      </c>
      <c r="X91" s="7" t="s">
        <v>57</v>
      </c>
      <c r="Y91" s="7" t="s">
        <v>57</v>
      </c>
      <c r="Z91" s="7" t="s">
        <v>57</v>
      </c>
      <c r="AA91" s="7" t="s">
        <v>57</v>
      </c>
      <c r="AB91" s="7" t="s">
        <v>57</v>
      </c>
    </row>
    <row r="92" spans="1:28" x14ac:dyDescent="0.2">
      <c r="C92" s="18">
        <v>1423.65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1423.65</v>
      </c>
      <c r="J92" s="20">
        <v>-602.49</v>
      </c>
      <c r="K92" s="20">
        <v>-549.75</v>
      </c>
      <c r="L92" s="18">
        <v>52.74</v>
      </c>
      <c r="M92" s="18">
        <v>0</v>
      </c>
      <c r="N92" s="18">
        <v>0</v>
      </c>
      <c r="O92" s="18">
        <v>0</v>
      </c>
      <c r="P92" s="18">
        <v>-549.75</v>
      </c>
      <c r="Q92" s="18">
        <v>1973.4</v>
      </c>
      <c r="R92" s="18">
        <v>35.340000000000003</v>
      </c>
      <c r="S92" s="18">
        <v>63.6</v>
      </c>
      <c r="T92" s="18">
        <v>775.26</v>
      </c>
      <c r="U92" s="18">
        <v>29.76</v>
      </c>
      <c r="V92" s="18">
        <v>28.47</v>
      </c>
      <c r="W92" s="18">
        <v>89.28</v>
      </c>
      <c r="X92" s="18">
        <v>874.2</v>
      </c>
      <c r="Y92" s="18">
        <v>74.400000000000006</v>
      </c>
      <c r="Z92" s="18">
        <v>14.88</v>
      </c>
      <c r="AA92" s="18">
        <v>0</v>
      </c>
      <c r="AB92" s="18">
        <v>1110.99</v>
      </c>
    </row>
    <row r="94" spans="1:28" x14ac:dyDescent="0.2">
      <c r="A94" s="12" t="s">
        <v>138</v>
      </c>
    </row>
    <row r="95" spans="1:28" x14ac:dyDescent="0.2">
      <c r="A95" s="2" t="s">
        <v>139</v>
      </c>
      <c r="B95" s="1" t="s">
        <v>140</v>
      </c>
      <c r="C95" s="14">
        <v>3100.28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3100.28</v>
      </c>
      <c r="J95" s="19">
        <v>-125.1</v>
      </c>
      <c r="K95" s="14">
        <v>0</v>
      </c>
      <c r="L95" s="14">
        <v>215.98</v>
      </c>
      <c r="M95" s="14">
        <v>90.88</v>
      </c>
      <c r="N95" s="14">
        <v>0</v>
      </c>
      <c r="O95" s="14">
        <v>0</v>
      </c>
      <c r="P95" s="14">
        <v>90.88</v>
      </c>
      <c r="Q95" s="14">
        <v>3009.4</v>
      </c>
      <c r="R95" s="14">
        <v>56.71</v>
      </c>
      <c r="S95" s="14">
        <v>102.07</v>
      </c>
      <c r="T95" s="14">
        <v>303.33999999999997</v>
      </c>
      <c r="U95" s="14">
        <v>64.81</v>
      </c>
      <c r="V95" s="14">
        <v>62.01</v>
      </c>
      <c r="W95" s="14">
        <v>194.43</v>
      </c>
      <c r="X95" s="14">
        <v>462.12</v>
      </c>
      <c r="Y95" s="14">
        <v>162.02000000000001</v>
      </c>
      <c r="Z95" s="14">
        <v>32.4</v>
      </c>
      <c r="AA95" s="14">
        <v>0</v>
      </c>
      <c r="AB95" s="14">
        <v>977.79</v>
      </c>
    </row>
    <row r="96" spans="1:28" s="7" customFormat="1" x14ac:dyDescent="0.2">
      <c r="A96" s="16" t="s">
        <v>56</v>
      </c>
      <c r="C96" s="7" t="s">
        <v>57</v>
      </c>
      <c r="D96" s="7" t="s">
        <v>57</v>
      </c>
      <c r="E96" s="7" t="s">
        <v>57</v>
      </c>
      <c r="F96" s="7" t="s">
        <v>57</v>
      </c>
      <c r="G96" s="7" t="s">
        <v>57</v>
      </c>
      <c r="H96" s="7" t="s">
        <v>57</v>
      </c>
      <c r="I96" s="7" t="s">
        <v>57</v>
      </c>
      <c r="J96" s="7" t="s">
        <v>57</v>
      </c>
      <c r="K96" s="7" t="s">
        <v>57</v>
      </c>
      <c r="L96" s="7" t="s">
        <v>57</v>
      </c>
      <c r="M96" s="7" t="s">
        <v>57</v>
      </c>
      <c r="N96" s="7" t="s">
        <v>57</v>
      </c>
      <c r="O96" s="7" t="s">
        <v>57</v>
      </c>
      <c r="P96" s="7" t="s">
        <v>57</v>
      </c>
      <c r="Q96" s="7" t="s">
        <v>57</v>
      </c>
      <c r="R96" s="7" t="s">
        <v>57</v>
      </c>
      <c r="S96" s="7" t="s">
        <v>57</v>
      </c>
      <c r="T96" s="7" t="s">
        <v>57</v>
      </c>
      <c r="U96" s="7" t="s">
        <v>57</v>
      </c>
      <c r="V96" s="7" t="s">
        <v>57</v>
      </c>
      <c r="W96" s="7" t="s">
        <v>57</v>
      </c>
      <c r="X96" s="7" t="s">
        <v>57</v>
      </c>
      <c r="Y96" s="7" t="s">
        <v>57</v>
      </c>
      <c r="Z96" s="7" t="s">
        <v>57</v>
      </c>
      <c r="AA96" s="7" t="s">
        <v>57</v>
      </c>
      <c r="AB96" s="7" t="s">
        <v>57</v>
      </c>
    </row>
    <row r="97" spans="1:28" x14ac:dyDescent="0.2">
      <c r="C97" s="18">
        <v>3100.28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3100.28</v>
      </c>
      <c r="J97" s="20">
        <v>-125.1</v>
      </c>
      <c r="K97" s="18">
        <v>0</v>
      </c>
      <c r="L97" s="18">
        <v>215.98</v>
      </c>
      <c r="M97" s="18">
        <v>90.88</v>
      </c>
      <c r="N97" s="18">
        <v>0</v>
      </c>
      <c r="O97" s="18">
        <v>0</v>
      </c>
      <c r="P97" s="18">
        <v>90.88</v>
      </c>
      <c r="Q97" s="18">
        <v>3009.4</v>
      </c>
      <c r="R97" s="18">
        <v>56.71</v>
      </c>
      <c r="S97" s="18">
        <v>102.07</v>
      </c>
      <c r="T97" s="18">
        <v>303.33999999999997</v>
      </c>
      <c r="U97" s="18">
        <v>64.81</v>
      </c>
      <c r="V97" s="18">
        <v>62.01</v>
      </c>
      <c r="W97" s="18">
        <v>194.43</v>
      </c>
      <c r="X97" s="18">
        <v>462.12</v>
      </c>
      <c r="Y97" s="18">
        <v>162.02000000000001</v>
      </c>
      <c r="Z97" s="18">
        <v>32.4</v>
      </c>
      <c r="AA97" s="18">
        <v>0</v>
      </c>
      <c r="AB97" s="18">
        <v>977.79</v>
      </c>
    </row>
    <row r="99" spans="1:28" x14ac:dyDescent="0.2">
      <c r="A99" s="12" t="s">
        <v>141</v>
      </c>
    </row>
    <row r="100" spans="1:28" x14ac:dyDescent="0.2">
      <c r="A100" s="2" t="s">
        <v>142</v>
      </c>
      <c r="B100" s="1" t="s">
        <v>318</v>
      </c>
      <c r="C100" s="14">
        <v>4504.6000000000004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4504.6000000000004</v>
      </c>
      <c r="J100" s="14">
        <v>0</v>
      </c>
      <c r="K100" s="14">
        <v>0</v>
      </c>
      <c r="L100" s="14">
        <v>381.4</v>
      </c>
      <c r="M100" s="14">
        <v>381.4</v>
      </c>
      <c r="N100" s="14">
        <v>0</v>
      </c>
      <c r="O100" s="14">
        <v>0</v>
      </c>
      <c r="P100" s="14">
        <v>381.4</v>
      </c>
      <c r="Q100" s="14">
        <v>4123.2</v>
      </c>
      <c r="R100" s="14">
        <v>82.83</v>
      </c>
      <c r="S100" s="14">
        <v>149.09</v>
      </c>
      <c r="T100" s="14">
        <v>341.64</v>
      </c>
      <c r="U100" s="14">
        <v>94.66</v>
      </c>
      <c r="V100" s="14">
        <v>90.09</v>
      </c>
      <c r="W100" s="14">
        <v>283.97000000000003</v>
      </c>
      <c r="X100" s="14">
        <v>573.55999999999995</v>
      </c>
      <c r="Y100" s="14">
        <v>236.65</v>
      </c>
      <c r="Z100" s="14">
        <v>47.33</v>
      </c>
      <c r="AA100" s="14">
        <v>0</v>
      </c>
      <c r="AB100" s="14">
        <v>1326.26</v>
      </c>
    </row>
    <row r="101" spans="1:28" x14ac:dyDescent="0.2">
      <c r="A101" s="2" t="s">
        <v>143</v>
      </c>
      <c r="B101" s="1" t="s">
        <v>318</v>
      </c>
      <c r="C101" s="14">
        <v>4504.6000000000004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4504.6000000000004</v>
      </c>
      <c r="J101" s="14">
        <v>0</v>
      </c>
      <c r="K101" s="14">
        <v>0</v>
      </c>
      <c r="L101" s="14">
        <v>381.4</v>
      </c>
      <c r="M101" s="14">
        <v>381.4</v>
      </c>
      <c r="N101" s="14">
        <v>0</v>
      </c>
      <c r="O101" s="14">
        <v>0</v>
      </c>
      <c r="P101" s="14">
        <v>381.4</v>
      </c>
      <c r="Q101" s="14">
        <v>4123.2</v>
      </c>
      <c r="R101" s="14">
        <v>82.83</v>
      </c>
      <c r="S101" s="14">
        <v>149.09</v>
      </c>
      <c r="T101" s="14">
        <v>341.64</v>
      </c>
      <c r="U101" s="14">
        <v>94.66</v>
      </c>
      <c r="V101" s="14">
        <v>90.09</v>
      </c>
      <c r="W101" s="14">
        <v>283.97000000000003</v>
      </c>
      <c r="X101" s="14">
        <v>573.55999999999995</v>
      </c>
      <c r="Y101" s="14">
        <v>236.65</v>
      </c>
      <c r="Z101" s="14">
        <v>47.33</v>
      </c>
      <c r="AA101" s="14">
        <v>0</v>
      </c>
      <c r="AB101" s="14">
        <v>1326.26</v>
      </c>
    </row>
    <row r="102" spans="1:28" x14ac:dyDescent="0.2">
      <c r="A102" s="2" t="s">
        <v>144</v>
      </c>
      <c r="B102" s="1" t="s">
        <v>318</v>
      </c>
      <c r="C102" s="14">
        <v>4504.6000000000004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4504.6000000000004</v>
      </c>
      <c r="J102" s="14">
        <v>0</v>
      </c>
      <c r="K102" s="14">
        <v>0</v>
      </c>
      <c r="L102" s="14">
        <v>381.4</v>
      </c>
      <c r="M102" s="14">
        <v>381.4</v>
      </c>
      <c r="N102" s="14">
        <v>0</v>
      </c>
      <c r="O102" s="14">
        <v>0</v>
      </c>
      <c r="P102" s="14">
        <v>381.4</v>
      </c>
      <c r="Q102" s="14">
        <v>4123.2</v>
      </c>
      <c r="R102" s="14">
        <v>82.83</v>
      </c>
      <c r="S102" s="14">
        <v>149.09</v>
      </c>
      <c r="T102" s="14">
        <v>341.64</v>
      </c>
      <c r="U102" s="14">
        <v>94.66</v>
      </c>
      <c r="V102" s="14">
        <v>90.09</v>
      </c>
      <c r="W102" s="14">
        <v>283.97000000000003</v>
      </c>
      <c r="X102" s="14">
        <v>573.55999999999995</v>
      </c>
      <c r="Y102" s="14">
        <v>236.65</v>
      </c>
      <c r="Z102" s="14">
        <v>47.33</v>
      </c>
      <c r="AA102" s="14">
        <v>0</v>
      </c>
      <c r="AB102" s="14">
        <v>1326.26</v>
      </c>
    </row>
    <row r="103" spans="1:28" x14ac:dyDescent="0.2">
      <c r="A103" s="2" t="s">
        <v>145</v>
      </c>
      <c r="B103" s="1" t="s">
        <v>318</v>
      </c>
      <c r="C103" s="14">
        <v>7529.48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7529.48</v>
      </c>
      <c r="J103" s="14">
        <v>0</v>
      </c>
      <c r="K103" s="14">
        <v>0</v>
      </c>
      <c r="L103" s="14">
        <v>970.08</v>
      </c>
      <c r="M103" s="14">
        <v>970.08</v>
      </c>
      <c r="N103" s="14">
        <v>0</v>
      </c>
      <c r="O103" s="14">
        <v>0</v>
      </c>
      <c r="P103" s="14">
        <v>970.08</v>
      </c>
      <c r="Q103" s="14">
        <v>6559.4</v>
      </c>
      <c r="R103" s="14">
        <v>138.44</v>
      </c>
      <c r="S103" s="14">
        <v>249.2</v>
      </c>
      <c r="T103" s="14">
        <v>432.22</v>
      </c>
      <c r="U103" s="14">
        <v>158.22</v>
      </c>
      <c r="V103" s="14">
        <v>150.59</v>
      </c>
      <c r="W103" s="14">
        <v>474.67</v>
      </c>
      <c r="X103" s="14">
        <v>819.86</v>
      </c>
      <c r="Y103" s="14">
        <v>395.56</v>
      </c>
      <c r="Z103" s="14">
        <v>79.11</v>
      </c>
      <c r="AA103" s="14">
        <v>0</v>
      </c>
      <c r="AB103" s="14">
        <v>2078.0100000000002</v>
      </c>
    </row>
    <row r="104" spans="1:28" x14ac:dyDescent="0.2">
      <c r="A104" s="2" t="s">
        <v>146</v>
      </c>
      <c r="B104" s="1" t="s">
        <v>318</v>
      </c>
      <c r="C104" s="14">
        <v>4504.6000000000004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4504.6000000000004</v>
      </c>
      <c r="J104" s="14">
        <v>0</v>
      </c>
      <c r="K104" s="14">
        <v>0</v>
      </c>
      <c r="L104" s="14">
        <v>381.4</v>
      </c>
      <c r="M104" s="14">
        <v>381.4</v>
      </c>
      <c r="N104" s="14">
        <v>0</v>
      </c>
      <c r="O104" s="14">
        <v>0</v>
      </c>
      <c r="P104" s="14">
        <v>381.4</v>
      </c>
      <c r="Q104" s="14">
        <v>4123.2</v>
      </c>
      <c r="R104" s="14">
        <v>82.83</v>
      </c>
      <c r="S104" s="14">
        <v>149.09</v>
      </c>
      <c r="T104" s="14">
        <v>341.64</v>
      </c>
      <c r="U104" s="14">
        <v>94.66</v>
      </c>
      <c r="V104" s="14">
        <v>90.09</v>
      </c>
      <c r="W104" s="14">
        <v>283.97000000000003</v>
      </c>
      <c r="X104" s="14">
        <v>573.55999999999995</v>
      </c>
      <c r="Y104" s="14">
        <v>236.65</v>
      </c>
      <c r="Z104" s="14">
        <v>47.33</v>
      </c>
      <c r="AA104" s="14">
        <v>0</v>
      </c>
      <c r="AB104" s="14">
        <v>1326.26</v>
      </c>
    </row>
    <row r="105" spans="1:28" x14ac:dyDescent="0.2">
      <c r="A105" s="2" t="s">
        <v>147</v>
      </c>
      <c r="B105" s="1" t="s">
        <v>318</v>
      </c>
      <c r="C105" s="14">
        <v>5094.83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5094.83</v>
      </c>
      <c r="J105" s="14">
        <v>0</v>
      </c>
      <c r="K105" s="14">
        <v>0</v>
      </c>
      <c r="L105" s="14">
        <v>478.63</v>
      </c>
      <c r="M105" s="14">
        <v>478.63</v>
      </c>
      <c r="N105" s="14">
        <v>0</v>
      </c>
      <c r="O105" s="14">
        <v>0</v>
      </c>
      <c r="P105" s="14">
        <v>478.63</v>
      </c>
      <c r="Q105" s="14">
        <v>4616.2</v>
      </c>
      <c r="R105" s="14">
        <v>93.31</v>
      </c>
      <c r="S105" s="14">
        <v>167.96</v>
      </c>
      <c r="T105" s="14">
        <v>358.71</v>
      </c>
      <c r="U105" s="14">
        <v>106.64</v>
      </c>
      <c r="V105" s="14">
        <v>101.9</v>
      </c>
      <c r="W105" s="14">
        <v>319.93</v>
      </c>
      <c r="X105" s="14">
        <v>619.98</v>
      </c>
      <c r="Y105" s="14">
        <v>266.61</v>
      </c>
      <c r="Z105" s="14">
        <v>53.32</v>
      </c>
      <c r="AA105" s="14">
        <v>0</v>
      </c>
      <c r="AB105" s="14">
        <v>1468.38</v>
      </c>
    </row>
    <row r="106" spans="1:28" x14ac:dyDescent="0.2">
      <c r="A106" s="2" t="s">
        <v>148</v>
      </c>
      <c r="B106" s="1" t="s">
        <v>318</v>
      </c>
      <c r="C106" s="14">
        <v>5094.83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5094.83</v>
      </c>
      <c r="J106" s="14">
        <v>0</v>
      </c>
      <c r="K106" s="14">
        <v>0</v>
      </c>
      <c r="L106" s="14">
        <v>478.63</v>
      </c>
      <c r="M106" s="14">
        <v>478.63</v>
      </c>
      <c r="N106" s="14">
        <v>0</v>
      </c>
      <c r="O106" s="14">
        <v>0</v>
      </c>
      <c r="P106" s="14">
        <v>478.63</v>
      </c>
      <c r="Q106" s="14">
        <v>4616.2</v>
      </c>
      <c r="R106" s="14">
        <v>93.31</v>
      </c>
      <c r="S106" s="14">
        <v>167.96</v>
      </c>
      <c r="T106" s="14">
        <v>358.71</v>
      </c>
      <c r="U106" s="14">
        <v>106.64</v>
      </c>
      <c r="V106" s="14">
        <v>101.9</v>
      </c>
      <c r="W106" s="14">
        <v>319.93</v>
      </c>
      <c r="X106" s="14">
        <v>619.98</v>
      </c>
      <c r="Y106" s="14">
        <v>266.61</v>
      </c>
      <c r="Z106" s="14">
        <v>53.32</v>
      </c>
      <c r="AA106" s="14">
        <v>0</v>
      </c>
      <c r="AB106" s="14">
        <v>1468.38</v>
      </c>
    </row>
    <row r="107" spans="1:28" x14ac:dyDescent="0.2">
      <c r="A107" s="2" t="s">
        <v>149</v>
      </c>
      <c r="B107" s="1" t="s">
        <v>318</v>
      </c>
      <c r="C107" s="14">
        <v>4504.6000000000004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4504.6000000000004</v>
      </c>
      <c r="J107" s="14">
        <v>0</v>
      </c>
      <c r="K107" s="14">
        <v>0</v>
      </c>
      <c r="L107" s="14">
        <v>381.4</v>
      </c>
      <c r="M107" s="14">
        <v>381.4</v>
      </c>
      <c r="N107" s="14">
        <v>0</v>
      </c>
      <c r="O107" s="14">
        <v>0</v>
      </c>
      <c r="P107" s="14">
        <v>381.4</v>
      </c>
      <c r="Q107" s="14">
        <v>4123.2</v>
      </c>
      <c r="R107" s="14">
        <v>82.39</v>
      </c>
      <c r="S107" s="14">
        <v>148.31</v>
      </c>
      <c r="T107" s="14">
        <v>340.93</v>
      </c>
      <c r="U107" s="14">
        <v>94.16</v>
      </c>
      <c r="V107" s="14">
        <v>90.09</v>
      </c>
      <c r="W107" s="14">
        <v>282.49</v>
      </c>
      <c r="X107" s="14">
        <v>571.63</v>
      </c>
      <c r="Y107" s="14">
        <v>235.41</v>
      </c>
      <c r="Z107" s="14">
        <v>47.08</v>
      </c>
      <c r="AA107" s="14">
        <v>0</v>
      </c>
      <c r="AB107" s="14">
        <v>1320.86</v>
      </c>
    </row>
    <row r="108" spans="1:28" s="7" customFormat="1" x14ac:dyDescent="0.2">
      <c r="A108" s="16" t="s">
        <v>56</v>
      </c>
      <c r="C108" s="7" t="s">
        <v>57</v>
      </c>
      <c r="D108" s="7" t="s">
        <v>57</v>
      </c>
      <c r="E108" s="7" t="s">
        <v>57</v>
      </c>
      <c r="F108" s="7" t="s">
        <v>57</v>
      </c>
      <c r="G108" s="7" t="s">
        <v>57</v>
      </c>
      <c r="H108" s="7" t="s">
        <v>57</v>
      </c>
      <c r="I108" s="7" t="s">
        <v>57</v>
      </c>
      <c r="J108" s="7" t="s">
        <v>57</v>
      </c>
      <c r="K108" s="7" t="s">
        <v>57</v>
      </c>
      <c r="L108" s="7" t="s">
        <v>57</v>
      </c>
      <c r="M108" s="7" t="s">
        <v>57</v>
      </c>
      <c r="N108" s="7" t="s">
        <v>57</v>
      </c>
      <c r="O108" s="7" t="s">
        <v>57</v>
      </c>
      <c r="P108" s="7" t="s">
        <v>57</v>
      </c>
      <c r="Q108" s="7" t="s">
        <v>57</v>
      </c>
      <c r="R108" s="7" t="s">
        <v>57</v>
      </c>
      <c r="S108" s="7" t="s">
        <v>57</v>
      </c>
      <c r="T108" s="7" t="s">
        <v>57</v>
      </c>
      <c r="U108" s="7" t="s">
        <v>57</v>
      </c>
      <c r="V108" s="7" t="s">
        <v>57</v>
      </c>
      <c r="W108" s="7" t="s">
        <v>57</v>
      </c>
      <c r="X108" s="7" t="s">
        <v>57</v>
      </c>
      <c r="Y108" s="7" t="s">
        <v>57</v>
      </c>
      <c r="Z108" s="7" t="s">
        <v>57</v>
      </c>
      <c r="AA108" s="7" t="s">
        <v>57</v>
      </c>
      <c r="AB108" s="7" t="s">
        <v>57</v>
      </c>
    </row>
    <row r="109" spans="1:28" x14ac:dyDescent="0.2">
      <c r="C109" s="18">
        <v>40242.14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40242.14</v>
      </c>
      <c r="J109" s="18">
        <v>0</v>
      </c>
      <c r="K109" s="18">
        <v>0</v>
      </c>
      <c r="L109" s="18">
        <v>3834.34</v>
      </c>
      <c r="M109" s="18">
        <v>3834.34</v>
      </c>
      <c r="N109" s="18">
        <v>0</v>
      </c>
      <c r="O109" s="18">
        <v>0</v>
      </c>
      <c r="P109" s="18">
        <v>3834.34</v>
      </c>
      <c r="Q109" s="18">
        <v>36407.800000000003</v>
      </c>
      <c r="R109" s="18">
        <v>738.77</v>
      </c>
      <c r="S109" s="18">
        <v>1329.79</v>
      </c>
      <c r="T109" s="18">
        <v>2857.13</v>
      </c>
      <c r="U109" s="18">
        <v>844.3</v>
      </c>
      <c r="V109" s="18">
        <v>804.84</v>
      </c>
      <c r="W109" s="18">
        <v>2532.9</v>
      </c>
      <c r="X109" s="18">
        <v>4925.6899999999996</v>
      </c>
      <c r="Y109" s="18">
        <v>2110.79</v>
      </c>
      <c r="Z109" s="18">
        <v>422.15</v>
      </c>
      <c r="AA109" s="18">
        <v>0</v>
      </c>
      <c r="AB109" s="18">
        <v>11640.67</v>
      </c>
    </row>
    <row r="111" spans="1:28" x14ac:dyDescent="0.2">
      <c r="A111" s="12" t="s">
        <v>150</v>
      </c>
    </row>
    <row r="112" spans="1:28" x14ac:dyDescent="0.2">
      <c r="A112" s="2" t="s">
        <v>151</v>
      </c>
      <c r="B112" s="1" t="s">
        <v>152</v>
      </c>
      <c r="C112" s="14">
        <v>4504.37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4504.37</v>
      </c>
      <c r="J112" s="14">
        <v>0</v>
      </c>
      <c r="K112" s="14">
        <v>0</v>
      </c>
      <c r="L112" s="14">
        <v>381.37</v>
      </c>
      <c r="M112" s="14">
        <v>381.37</v>
      </c>
      <c r="N112" s="14">
        <v>0</v>
      </c>
      <c r="O112" s="14">
        <v>0</v>
      </c>
      <c r="P112" s="14">
        <v>381.37</v>
      </c>
      <c r="Q112" s="14">
        <v>4123</v>
      </c>
      <c r="R112" s="14">
        <v>82.82</v>
      </c>
      <c r="S112" s="14">
        <v>149.08000000000001</v>
      </c>
      <c r="T112" s="14">
        <v>341.62</v>
      </c>
      <c r="U112" s="14">
        <v>94.65</v>
      </c>
      <c r="V112" s="14">
        <v>90.09</v>
      </c>
      <c r="W112" s="14">
        <v>283.95999999999998</v>
      </c>
      <c r="X112" s="14">
        <v>573.52</v>
      </c>
      <c r="Y112" s="14">
        <v>236.63</v>
      </c>
      <c r="Z112" s="14">
        <v>47.33</v>
      </c>
      <c r="AA112" s="14">
        <v>0</v>
      </c>
      <c r="AB112" s="14">
        <v>1326.18</v>
      </c>
    </row>
    <row r="113" spans="1:28" x14ac:dyDescent="0.2">
      <c r="A113" s="2" t="s">
        <v>153</v>
      </c>
      <c r="B113" s="1" t="s">
        <v>154</v>
      </c>
      <c r="C113" s="14">
        <v>2307.94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2307.94</v>
      </c>
      <c r="J113" s="19">
        <v>-174.78</v>
      </c>
      <c r="K113" s="19">
        <v>-39.86</v>
      </c>
      <c r="L113" s="14">
        <v>134.91999999999999</v>
      </c>
      <c r="M113" s="14">
        <v>0</v>
      </c>
      <c r="N113" s="14">
        <v>0</v>
      </c>
      <c r="O113" s="14">
        <v>0</v>
      </c>
      <c r="P113" s="14">
        <v>-39.86</v>
      </c>
      <c r="Q113" s="14">
        <v>2347.8000000000002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</row>
    <row r="114" spans="1:28" x14ac:dyDescent="0.2">
      <c r="A114" s="2" t="s">
        <v>155</v>
      </c>
      <c r="B114" s="1" t="s">
        <v>156</v>
      </c>
      <c r="C114" s="14">
        <v>2307.94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2307.94</v>
      </c>
      <c r="J114" s="19">
        <v>-174.78</v>
      </c>
      <c r="K114" s="19">
        <v>-39.86</v>
      </c>
      <c r="L114" s="14">
        <v>134.91999999999999</v>
      </c>
      <c r="M114" s="14">
        <v>0</v>
      </c>
      <c r="N114" s="14">
        <v>0</v>
      </c>
      <c r="O114" s="14">
        <v>0</v>
      </c>
      <c r="P114" s="14">
        <v>-39.86</v>
      </c>
      <c r="Q114" s="14">
        <v>2347.8000000000002</v>
      </c>
      <c r="R114" s="14">
        <v>42.27</v>
      </c>
      <c r="S114" s="14">
        <v>76.09</v>
      </c>
      <c r="T114" s="14">
        <v>288.91000000000003</v>
      </c>
      <c r="U114" s="14">
        <v>48.31</v>
      </c>
      <c r="V114" s="14">
        <v>46.16</v>
      </c>
      <c r="W114" s="14">
        <v>144.93</v>
      </c>
      <c r="X114" s="14">
        <v>407.27</v>
      </c>
      <c r="Y114" s="14">
        <v>120.77</v>
      </c>
      <c r="Z114" s="14">
        <v>24.15</v>
      </c>
      <c r="AA114" s="14">
        <v>0</v>
      </c>
      <c r="AB114" s="14">
        <v>791.59</v>
      </c>
    </row>
    <row r="115" spans="1:28" s="7" customFormat="1" x14ac:dyDescent="0.2">
      <c r="A115" s="16" t="s">
        <v>56</v>
      </c>
      <c r="C115" s="7" t="s">
        <v>57</v>
      </c>
      <c r="D115" s="7" t="s">
        <v>57</v>
      </c>
      <c r="E115" s="7" t="s">
        <v>57</v>
      </c>
      <c r="F115" s="7" t="s">
        <v>57</v>
      </c>
      <c r="G115" s="7" t="s">
        <v>57</v>
      </c>
      <c r="H115" s="7" t="s">
        <v>57</v>
      </c>
      <c r="I115" s="7" t="s">
        <v>57</v>
      </c>
      <c r="J115" s="7" t="s">
        <v>57</v>
      </c>
      <c r="K115" s="7" t="s">
        <v>57</v>
      </c>
      <c r="L115" s="7" t="s">
        <v>57</v>
      </c>
      <c r="M115" s="7" t="s">
        <v>57</v>
      </c>
      <c r="N115" s="7" t="s">
        <v>57</v>
      </c>
      <c r="O115" s="7" t="s">
        <v>57</v>
      </c>
      <c r="P115" s="7" t="s">
        <v>57</v>
      </c>
      <c r="Q115" s="7" t="s">
        <v>57</v>
      </c>
      <c r="R115" s="7" t="s">
        <v>57</v>
      </c>
      <c r="S115" s="7" t="s">
        <v>57</v>
      </c>
      <c r="T115" s="7" t="s">
        <v>57</v>
      </c>
      <c r="U115" s="7" t="s">
        <v>57</v>
      </c>
      <c r="V115" s="7" t="s">
        <v>57</v>
      </c>
      <c r="W115" s="7" t="s">
        <v>57</v>
      </c>
      <c r="X115" s="7" t="s">
        <v>57</v>
      </c>
      <c r="Y115" s="7" t="s">
        <v>57</v>
      </c>
      <c r="Z115" s="7" t="s">
        <v>57</v>
      </c>
      <c r="AA115" s="7" t="s">
        <v>57</v>
      </c>
      <c r="AB115" s="7" t="s">
        <v>57</v>
      </c>
    </row>
    <row r="116" spans="1:28" x14ac:dyDescent="0.2">
      <c r="C116" s="18">
        <v>9120.25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9120.25</v>
      </c>
      <c r="J116" s="20">
        <v>-349.56</v>
      </c>
      <c r="K116" s="20">
        <v>-79.72</v>
      </c>
      <c r="L116" s="18">
        <v>651.21</v>
      </c>
      <c r="M116" s="18">
        <v>381.37</v>
      </c>
      <c r="N116" s="18">
        <v>0</v>
      </c>
      <c r="O116" s="18">
        <v>0</v>
      </c>
      <c r="P116" s="18">
        <v>301.64999999999998</v>
      </c>
      <c r="Q116" s="18">
        <v>8818.6</v>
      </c>
      <c r="R116" s="18">
        <v>125.09</v>
      </c>
      <c r="S116" s="18">
        <v>225.17</v>
      </c>
      <c r="T116" s="18">
        <v>630.53</v>
      </c>
      <c r="U116" s="18">
        <v>142.96</v>
      </c>
      <c r="V116" s="18">
        <v>136.25</v>
      </c>
      <c r="W116" s="18">
        <v>428.89</v>
      </c>
      <c r="X116" s="18">
        <v>980.79</v>
      </c>
      <c r="Y116" s="18">
        <v>357.4</v>
      </c>
      <c r="Z116" s="18">
        <v>71.48</v>
      </c>
      <c r="AA116" s="18">
        <v>0</v>
      </c>
      <c r="AB116" s="18">
        <v>2117.77</v>
      </c>
    </row>
    <row r="118" spans="1:28" x14ac:dyDescent="0.2">
      <c r="A118" s="12" t="s">
        <v>157</v>
      </c>
    </row>
    <row r="119" spans="1:28" x14ac:dyDescent="0.2">
      <c r="A119" s="2" t="s">
        <v>158</v>
      </c>
      <c r="B119" s="1" t="s">
        <v>159</v>
      </c>
      <c r="C119" s="14">
        <v>346.77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346.77</v>
      </c>
      <c r="J119" s="19">
        <v>-200.83</v>
      </c>
      <c r="K119" s="19">
        <v>-191.43</v>
      </c>
      <c r="L119" s="14">
        <v>9.41</v>
      </c>
      <c r="M119" s="14">
        <v>0</v>
      </c>
      <c r="N119" s="14">
        <v>0</v>
      </c>
      <c r="O119" s="14">
        <v>0</v>
      </c>
      <c r="P119" s="14">
        <v>-191.43</v>
      </c>
      <c r="Q119" s="14">
        <v>538.20000000000005</v>
      </c>
      <c r="R119" s="14">
        <v>8.65</v>
      </c>
      <c r="S119" s="14">
        <v>15.58</v>
      </c>
      <c r="T119" s="14">
        <v>255.29</v>
      </c>
      <c r="U119" s="14">
        <v>7.29</v>
      </c>
      <c r="V119" s="14">
        <v>6.94</v>
      </c>
      <c r="W119" s="14">
        <v>21.86</v>
      </c>
      <c r="X119" s="14">
        <v>279.52</v>
      </c>
      <c r="Y119" s="14">
        <v>18.22</v>
      </c>
      <c r="Z119" s="14">
        <v>3.64</v>
      </c>
      <c r="AA119" s="14">
        <v>0</v>
      </c>
      <c r="AB119" s="14">
        <v>337.47</v>
      </c>
    </row>
    <row r="120" spans="1:28" x14ac:dyDescent="0.2">
      <c r="A120" s="2" t="s">
        <v>160</v>
      </c>
      <c r="B120" s="1" t="s">
        <v>161</v>
      </c>
      <c r="C120" s="14">
        <v>2747.41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2747.41</v>
      </c>
      <c r="J120" s="19">
        <v>-145.38</v>
      </c>
      <c r="K120" s="14">
        <v>0</v>
      </c>
      <c r="L120" s="14">
        <v>177.59</v>
      </c>
      <c r="M120" s="14">
        <v>32.21</v>
      </c>
      <c r="N120" s="14">
        <v>0</v>
      </c>
      <c r="O120" s="14">
        <v>0</v>
      </c>
      <c r="P120" s="14">
        <v>32.21</v>
      </c>
      <c r="Q120" s="14">
        <v>2715.2</v>
      </c>
      <c r="R120" s="14">
        <v>50.52</v>
      </c>
      <c r="S120" s="14">
        <v>90.93</v>
      </c>
      <c r="T120" s="14">
        <v>297.16000000000003</v>
      </c>
      <c r="U120" s="14">
        <v>57.73</v>
      </c>
      <c r="V120" s="14">
        <v>54.95</v>
      </c>
      <c r="W120" s="14">
        <v>173.2</v>
      </c>
      <c r="X120" s="14">
        <v>438.61</v>
      </c>
      <c r="Y120" s="14">
        <v>144.33000000000001</v>
      </c>
      <c r="Z120" s="14">
        <v>28.87</v>
      </c>
      <c r="AA120" s="14">
        <v>0</v>
      </c>
      <c r="AB120" s="14">
        <v>897.69</v>
      </c>
    </row>
    <row r="121" spans="1:28" x14ac:dyDescent="0.2">
      <c r="A121" s="2" t="s">
        <v>162</v>
      </c>
      <c r="B121" s="1" t="s">
        <v>163</v>
      </c>
      <c r="C121" s="14">
        <v>2747.41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2747.41</v>
      </c>
      <c r="J121" s="19">
        <v>-145.38</v>
      </c>
      <c r="K121" s="14">
        <v>0</v>
      </c>
      <c r="L121" s="14">
        <v>177.59</v>
      </c>
      <c r="M121" s="14">
        <v>32.21</v>
      </c>
      <c r="N121" s="14">
        <v>0</v>
      </c>
      <c r="O121" s="14">
        <v>0</v>
      </c>
      <c r="P121" s="14">
        <v>32.21</v>
      </c>
      <c r="Q121" s="14">
        <v>2715.2</v>
      </c>
      <c r="R121" s="14">
        <v>50.52</v>
      </c>
      <c r="S121" s="14">
        <v>90.93</v>
      </c>
      <c r="T121" s="14">
        <v>297.16000000000003</v>
      </c>
      <c r="U121" s="14">
        <v>57.73</v>
      </c>
      <c r="V121" s="14">
        <v>54.95</v>
      </c>
      <c r="W121" s="14">
        <v>173.2</v>
      </c>
      <c r="X121" s="14">
        <v>438.61</v>
      </c>
      <c r="Y121" s="14">
        <v>144.33000000000001</v>
      </c>
      <c r="Z121" s="14">
        <v>28.87</v>
      </c>
      <c r="AA121" s="14">
        <v>0</v>
      </c>
      <c r="AB121" s="14">
        <v>897.69</v>
      </c>
    </row>
    <row r="122" spans="1:28" x14ac:dyDescent="0.2">
      <c r="A122" s="2" t="s">
        <v>164</v>
      </c>
      <c r="B122" s="1" t="s">
        <v>165</v>
      </c>
      <c r="C122" s="14">
        <v>3190.04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3190.04</v>
      </c>
      <c r="J122" s="19">
        <v>-125.1</v>
      </c>
      <c r="K122" s="14">
        <v>0</v>
      </c>
      <c r="L122" s="14">
        <v>225.74</v>
      </c>
      <c r="M122" s="14">
        <v>100.64</v>
      </c>
      <c r="N122" s="14">
        <v>0</v>
      </c>
      <c r="O122" s="14">
        <v>0</v>
      </c>
      <c r="P122" s="14">
        <v>100.64</v>
      </c>
      <c r="Q122" s="14">
        <v>3089.4</v>
      </c>
      <c r="R122" s="14">
        <v>58.66</v>
      </c>
      <c r="S122" s="14">
        <v>105.58</v>
      </c>
      <c r="T122" s="14">
        <v>305.29000000000002</v>
      </c>
      <c r="U122" s="14">
        <v>67.03</v>
      </c>
      <c r="V122" s="14">
        <v>63.8</v>
      </c>
      <c r="W122" s="14">
        <v>201.1</v>
      </c>
      <c r="X122" s="14">
        <v>469.53</v>
      </c>
      <c r="Y122" s="14">
        <v>167.59</v>
      </c>
      <c r="Z122" s="14">
        <v>33.520000000000003</v>
      </c>
      <c r="AA122" s="14">
        <v>0</v>
      </c>
      <c r="AB122" s="14">
        <v>1002.57</v>
      </c>
    </row>
    <row r="123" spans="1:28" x14ac:dyDescent="0.2">
      <c r="A123" s="2" t="s">
        <v>166</v>
      </c>
      <c r="B123" s="1" t="s">
        <v>167</v>
      </c>
      <c r="C123" s="14">
        <v>2355.46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2355.46</v>
      </c>
      <c r="J123" s="19">
        <v>-160.30000000000001</v>
      </c>
      <c r="K123" s="19">
        <v>-22.34</v>
      </c>
      <c r="L123" s="14">
        <v>137.96</v>
      </c>
      <c r="M123" s="14">
        <v>0</v>
      </c>
      <c r="N123" s="14">
        <v>0</v>
      </c>
      <c r="O123" s="14">
        <v>0</v>
      </c>
      <c r="P123" s="14">
        <v>-22.34</v>
      </c>
      <c r="Q123" s="14">
        <v>2377.8000000000002</v>
      </c>
      <c r="R123" s="14">
        <v>43.31</v>
      </c>
      <c r="S123" s="14">
        <v>77.959999999999994</v>
      </c>
      <c r="T123" s="14">
        <v>289.95</v>
      </c>
      <c r="U123" s="14">
        <v>49.5</v>
      </c>
      <c r="V123" s="14">
        <v>47.11</v>
      </c>
      <c r="W123" s="14">
        <v>148.49</v>
      </c>
      <c r="X123" s="14">
        <v>411.22</v>
      </c>
      <c r="Y123" s="14">
        <v>123.74</v>
      </c>
      <c r="Z123" s="14">
        <v>24.75</v>
      </c>
      <c r="AA123" s="14">
        <v>0</v>
      </c>
      <c r="AB123" s="14">
        <v>804.81</v>
      </c>
    </row>
    <row r="124" spans="1:28" x14ac:dyDescent="0.2">
      <c r="A124" s="2" t="s">
        <v>168</v>
      </c>
      <c r="B124" s="1" t="s">
        <v>169</v>
      </c>
      <c r="C124" s="14">
        <v>2116.56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2116.56</v>
      </c>
      <c r="J124" s="19">
        <v>-188.71</v>
      </c>
      <c r="K124" s="19">
        <v>-66.040000000000006</v>
      </c>
      <c r="L124" s="14">
        <v>122.67</v>
      </c>
      <c r="M124" s="14">
        <v>0</v>
      </c>
      <c r="N124" s="14">
        <v>0</v>
      </c>
      <c r="O124" s="14">
        <v>0</v>
      </c>
      <c r="P124" s="14">
        <v>-66.040000000000006</v>
      </c>
      <c r="Q124" s="14">
        <v>2182.6</v>
      </c>
      <c r="R124" s="14">
        <v>38.92</v>
      </c>
      <c r="S124" s="14">
        <v>70.05</v>
      </c>
      <c r="T124" s="14">
        <v>285.56</v>
      </c>
      <c r="U124" s="14">
        <v>44.48</v>
      </c>
      <c r="V124" s="14">
        <v>42.33</v>
      </c>
      <c r="W124" s="14">
        <v>133.43</v>
      </c>
      <c r="X124" s="14">
        <v>394.53</v>
      </c>
      <c r="Y124" s="14">
        <v>111.19</v>
      </c>
      <c r="Z124" s="14">
        <v>22.24</v>
      </c>
      <c r="AA124" s="14">
        <v>0</v>
      </c>
      <c r="AB124" s="14">
        <v>748.2</v>
      </c>
    </row>
    <row r="125" spans="1:28" x14ac:dyDescent="0.2">
      <c r="A125" s="2" t="s">
        <v>170</v>
      </c>
      <c r="B125" s="1" t="s">
        <v>171</v>
      </c>
      <c r="C125" s="14">
        <v>2747.41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2747.41</v>
      </c>
      <c r="J125" s="19">
        <v>-145.38</v>
      </c>
      <c r="K125" s="14">
        <v>0</v>
      </c>
      <c r="L125" s="14">
        <v>177.59</v>
      </c>
      <c r="M125" s="14">
        <v>32.21</v>
      </c>
      <c r="N125" s="14">
        <v>0</v>
      </c>
      <c r="O125" s="14">
        <v>0</v>
      </c>
      <c r="P125" s="14">
        <v>32.21</v>
      </c>
      <c r="Q125" s="14">
        <v>2715.2</v>
      </c>
      <c r="R125" s="14">
        <v>50.52</v>
      </c>
      <c r="S125" s="14">
        <v>90.93</v>
      </c>
      <c r="T125" s="14">
        <v>297.16000000000003</v>
      </c>
      <c r="U125" s="14">
        <v>57.73</v>
      </c>
      <c r="V125" s="14">
        <v>54.95</v>
      </c>
      <c r="W125" s="14">
        <v>173.2</v>
      </c>
      <c r="X125" s="14">
        <v>438.61</v>
      </c>
      <c r="Y125" s="14">
        <v>144.33000000000001</v>
      </c>
      <c r="Z125" s="14">
        <v>28.87</v>
      </c>
      <c r="AA125" s="14">
        <v>0</v>
      </c>
      <c r="AB125" s="14">
        <v>897.69</v>
      </c>
    </row>
    <row r="126" spans="1:28" x14ac:dyDescent="0.2">
      <c r="A126" s="2" t="s">
        <v>172</v>
      </c>
      <c r="B126" s="1" t="s">
        <v>173</v>
      </c>
      <c r="C126" s="14">
        <v>2427.0300000000002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2427.0300000000002</v>
      </c>
      <c r="J126" s="19">
        <v>-160.30000000000001</v>
      </c>
      <c r="K126" s="19">
        <v>-17.57</v>
      </c>
      <c r="L126" s="14">
        <v>142.72999999999999</v>
      </c>
      <c r="M126" s="14">
        <v>0</v>
      </c>
      <c r="N126" s="14">
        <v>0</v>
      </c>
      <c r="O126" s="14">
        <v>0</v>
      </c>
      <c r="P126" s="14">
        <v>-17.57</v>
      </c>
      <c r="Q126" s="14">
        <v>2444.6</v>
      </c>
      <c r="R126" s="14">
        <v>44.63</v>
      </c>
      <c r="S126" s="14">
        <v>80.33</v>
      </c>
      <c r="T126" s="14">
        <v>291.27</v>
      </c>
      <c r="U126" s="14">
        <v>51</v>
      </c>
      <c r="V126" s="14">
        <v>48.54</v>
      </c>
      <c r="W126" s="14">
        <v>153</v>
      </c>
      <c r="X126" s="14">
        <v>416.23</v>
      </c>
      <c r="Y126" s="14">
        <v>127.5</v>
      </c>
      <c r="Z126" s="14">
        <v>25.5</v>
      </c>
      <c r="AA126" s="14">
        <v>0</v>
      </c>
      <c r="AB126" s="14">
        <v>821.77</v>
      </c>
    </row>
    <row r="127" spans="1:28" x14ac:dyDescent="0.2">
      <c r="A127" s="2" t="s">
        <v>174</v>
      </c>
      <c r="B127" s="1" t="s">
        <v>175</v>
      </c>
      <c r="C127" s="14">
        <v>1515.57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1515.57</v>
      </c>
      <c r="J127" s="19">
        <v>-200.63</v>
      </c>
      <c r="K127" s="19">
        <v>-116.43</v>
      </c>
      <c r="L127" s="14">
        <v>84.21</v>
      </c>
      <c r="M127" s="14">
        <v>0</v>
      </c>
      <c r="N127" s="14">
        <v>0</v>
      </c>
      <c r="O127" s="14">
        <v>0</v>
      </c>
      <c r="P127" s="14">
        <v>-116.43</v>
      </c>
      <c r="Q127" s="14">
        <v>1632</v>
      </c>
      <c r="R127" s="14">
        <v>27.79</v>
      </c>
      <c r="S127" s="14">
        <v>50.03</v>
      </c>
      <c r="T127" s="14">
        <v>274.44</v>
      </c>
      <c r="U127" s="14">
        <v>31.76</v>
      </c>
      <c r="V127" s="14">
        <v>30.31</v>
      </c>
      <c r="W127" s="14">
        <v>95.29</v>
      </c>
      <c r="X127" s="14">
        <v>352.26</v>
      </c>
      <c r="Y127" s="14">
        <v>79.41</v>
      </c>
      <c r="Z127" s="14">
        <v>15.88</v>
      </c>
      <c r="AA127" s="14">
        <v>0</v>
      </c>
      <c r="AB127" s="14">
        <v>604.91</v>
      </c>
    </row>
    <row r="128" spans="1:28" x14ac:dyDescent="0.2">
      <c r="A128" s="2" t="s">
        <v>176</v>
      </c>
      <c r="B128" s="1" t="s">
        <v>177</v>
      </c>
      <c r="C128" s="14">
        <v>2589.29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2589.29</v>
      </c>
      <c r="J128" s="19">
        <v>-160.30000000000001</v>
      </c>
      <c r="K128" s="14">
        <v>0</v>
      </c>
      <c r="L128" s="14">
        <v>160.38</v>
      </c>
      <c r="M128" s="14">
        <v>0.09</v>
      </c>
      <c r="N128" s="14">
        <v>0</v>
      </c>
      <c r="O128" s="14">
        <v>0</v>
      </c>
      <c r="P128" s="14">
        <v>0.09</v>
      </c>
      <c r="Q128" s="14">
        <v>2589.1999999999998</v>
      </c>
      <c r="R128" s="14">
        <v>47.61</v>
      </c>
      <c r="S128" s="14">
        <v>85.7</v>
      </c>
      <c r="T128" s="14">
        <v>294.25</v>
      </c>
      <c r="U128" s="14">
        <v>54.41</v>
      </c>
      <c r="V128" s="14">
        <v>51.79</v>
      </c>
      <c r="W128" s="14">
        <v>163.22999999999999</v>
      </c>
      <c r="X128" s="14">
        <v>427.56</v>
      </c>
      <c r="Y128" s="14">
        <v>136.03</v>
      </c>
      <c r="Z128" s="14">
        <v>27.21</v>
      </c>
      <c r="AA128" s="14">
        <v>0</v>
      </c>
      <c r="AB128" s="14">
        <v>860.23</v>
      </c>
    </row>
    <row r="129" spans="1:28" x14ac:dyDescent="0.2">
      <c r="A129" s="2" t="s">
        <v>178</v>
      </c>
      <c r="B129" s="1" t="s">
        <v>179</v>
      </c>
      <c r="C129" s="14">
        <v>2339.65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2339.65</v>
      </c>
      <c r="J129" s="19">
        <v>-160.30000000000001</v>
      </c>
      <c r="K129" s="19">
        <v>-23.35</v>
      </c>
      <c r="L129" s="14">
        <v>136.94999999999999</v>
      </c>
      <c r="M129" s="14">
        <v>0</v>
      </c>
      <c r="N129" s="14">
        <v>0</v>
      </c>
      <c r="O129" s="14">
        <v>0</v>
      </c>
      <c r="P129" s="14">
        <v>-23.35</v>
      </c>
      <c r="Q129" s="14">
        <v>2363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</row>
    <row r="130" spans="1:28" x14ac:dyDescent="0.2">
      <c r="A130" s="2" t="s">
        <v>180</v>
      </c>
      <c r="B130" s="1" t="s">
        <v>181</v>
      </c>
      <c r="C130" s="14">
        <v>3288.11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3288.11</v>
      </c>
      <c r="J130" s="19">
        <v>-125.1</v>
      </c>
      <c r="K130" s="14">
        <v>0</v>
      </c>
      <c r="L130" s="14">
        <v>236.41</v>
      </c>
      <c r="M130" s="14">
        <v>111.31</v>
      </c>
      <c r="N130" s="14">
        <v>0</v>
      </c>
      <c r="O130" s="14">
        <v>0</v>
      </c>
      <c r="P130" s="14">
        <v>111.31</v>
      </c>
      <c r="Q130" s="14">
        <v>3176.8</v>
      </c>
      <c r="R130" s="14">
        <v>60.14</v>
      </c>
      <c r="S130" s="14">
        <v>108.26</v>
      </c>
      <c r="T130" s="14">
        <v>306.79000000000002</v>
      </c>
      <c r="U130" s="14">
        <v>68.739999999999995</v>
      </c>
      <c r="V130" s="14">
        <v>65.760000000000005</v>
      </c>
      <c r="W130" s="14">
        <v>206.21</v>
      </c>
      <c r="X130" s="14">
        <v>475.19</v>
      </c>
      <c r="Y130" s="14">
        <v>171.84</v>
      </c>
      <c r="Z130" s="14">
        <v>34.369999999999997</v>
      </c>
      <c r="AA130" s="14">
        <v>0</v>
      </c>
      <c r="AB130" s="14">
        <v>1022.11</v>
      </c>
    </row>
    <row r="131" spans="1:28" x14ac:dyDescent="0.2">
      <c r="A131" s="2" t="s">
        <v>182</v>
      </c>
      <c r="B131" s="1" t="s">
        <v>183</v>
      </c>
      <c r="C131" s="14">
        <v>2155.75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2155.75</v>
      </c>
      <c r="J131" s="19">
        <v>-188.71</v>
      </c>
      <c r="K131" s="19">
        <v>-63.53</v>
      </c>
      <c r="L131" s="14">
        <v>125.18</v>
      </c>
      <c r="M131" s="14">
        <v>0</v>
      </c>
      <c r="N131" s="14">
        <v>0.08</v>
      </c>
      <c r="O131" s="14">
        <v>0</v>
      </c>
      <c r="P131" s="14">
        <v>-63.45</v>
      </c>
      <c r="Q131" s="14">
        <v>2219.1999999999998</v>
      </c>
      <c r="R131" s="14">
        <v>39.43</v>
      </c>
      <c r="S131" s="14">
        <v>70.98</v>
      </c>
      <c r="T131" s="14">
        <v>269.62</v>
      </c>
      <c r="U131" s="14">
        <v>45.06</v>
      </c>
      <c r="V131" s="14">
        <v>43.12</v>
      </c>
      <c r="W131" s="14">
        <v>135.19</v>
      </c>
      <c r="X131" s="14">
        <v>380.03</v>
      </c>
      <c r="Y131" s="14">
        <v>112.66</v>
      </c>
      <c r="Z131" s="14">
        <v>22.53</v>
      </c>
      <c r="AA131" s="14">
        <v>0</v>
      </c>
      <c r="AB131" s="14">
        <v>738.59</v>
      </c>
    </row>
    <row r="132" spans="1:28" x14ac:dyDescent="0.2">
      <c r="A132" s="2" t="s">
        <v>184</v>
      </c>
      <c r="B132" s="1" t="s">
        <v>185</v>
      </c>
      <c r="C132" s="14">
        <v>3097.18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3097.18</v>
      </c>
      <c r="J132" s="19">
        <v>-125.1</v>
      </c>
      <c r="K132" s="14">
        <v>0</v>
      </c>
      <c r="L132" s="14">
        <v>215.64</v>
      </c>
      <c r="M132" s="14">
        <v>90.54</v>
      </c>
      <c r="N132" s="14">
        <v>0.04</v>
      </c>
      <c r="O132" s="14">
        <v>0</v>
      </c>
      <c r="P132" s="14">
        <v>90.58</v>
      </c>
      <c r="Q132" s="14">
        <v>3006.6</v>
      </c>
      <c r="R132" s="14">
        <v>56.65</v>
      </c>
      <c r="S132" s="14">
        <v>101.97</v>
      </c>
      <c r="T132" s="14">
        <v>271.43</v>
      </c>
      <c r="U132" s="14">
        <v>64.739999999999995</v>
      </c>
      <c r="V132" s="14">
        <v>61.94</v>
      </c>
      <c r="W132" s="14">
        <v>194.23</v>
      </c>
      <c r="X132" s="14">
        <v>430.05</v>
      </c>
      <c r="Y132" s="14">
        <v>161.86000000000001</v>
      </c>
      <c r="Z132" s="14">
        <v>32.369999999999997</v>
      </c>
      <c r="AA132" s="14">
        <v>0</v>
      </c>
      <c r="AB132" s="14">
        <v>945.19</v>
      </c>
    </row>
    <row r="133" spans="1:28" x14ac:dyDescent="0.2">
      <c r="A133" s="2" t="s">
        <v>186</v>
      </c>
      <c r="B133" s="1" t="s">
        <v>187</v>
      </c>
      <c r="C133" s="14">
        <v>3159.47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3159.47</v>
      </c>
      <c r="J133" s="19">
        <v>-125.1</v>
      </c>
      <c r="K133" s="14">
        <v>0</v>
      </c>
      <c r="L133" s="14">
        <v>222.42</v>
      </c>
      <c r="M133" s="14">
        <v>97.32</v>
      </c>
      <c r="N133" s="19">
        <v>-0.05</v>
      </c>
      <c r="O133" s="14">
        <v>0</v>
      </c>
      <c r="P133" s="14">
        <v>97.27</v>
      </c>
      <c r="Q133" s="14">
        <v>3062.2</v>
      </c>
      <c r="R133" s="14">
        <v>57.79</v>
      </c>
      <c r="S133" s="14">
        <v>104.02</v>
      </c>
      <c r="T133" s="14">
        <v>273.29000000000002</v>
      </c>
      <c r="U133" s="14">
        <v>66.05</v>
      </c>
      <c r="V133" s="14">
        <v>63.19</v>
      </c>
      <c r="W133" s="14">
        <v>198.14</v>
      </c>
      <c r="X133" s="14">
        <v>435.1</v>
      </c>
      <c r="Y133" s="14">
        <v>165.11</v>
      </c>
      <c r="Z133" s="14">
        <v>33.020000000000003</v>
      </c>
      <c r="AA133" s="14">
        <v>0</v>
      </c>
      <c r="AB133" s="14">
        <v>960.61</v>
      </c>
    </row>
    <row r="134" spans="1:28" x14ac:dyDescent="0.2">
      <c r="A134" s="2" t="s">
        <v>188</v>
      </c>
      <c r="B134" s="1" t="s">
        <v>189</v>
      </c>
      <c r="C134" s="14">
        <v>3859.8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3859.8</v>
      </c>
      <c r="J134" s="14">
        <v>0</v>
      </c>
      <c r="K134" s="14">
        <v>0</v>
      </c>
      <c r="L134" s="14">
        <v>298.61</v>
      </c>
      <c r="M134" s="14">
        <v>298.61</v>
      </c>
      <c r="N134" s="19">
        <v>-0.01</v>
      </c>
      <c r="O134" s="14">
        <v>0</v>
      </c>
      <c r="P134" s="14">
        <v>298.60000000000002</v>
      </c>
      <c r="Q134" s="14">
        <v>3561.2</v>
      </c>
      <c r="R134" s="14">
        <v>70.599999999999994</v>
      </c>
      <c r="S134" s="14">
        <v>127.08</v>
      </c>
      <c r="T134" s="14">
        <v>321.72000000000003</v>
      </c>
      <c r="U134" s="14">
        <v>80.69</v>
      </c>
      <c r="V134" s="14">
        <v>77.2</v>
      </c>
      <c r="W134" s="14">
        <v>242.06</v>
      </c>
      <c r="X134" s="14">
        <v>519.4</v>
      </c>
      <c r="Y134" s="14">
        <v>201.71</v>
      </c>
      <c r="Z134" s="14">
        <v>40.340000000000003</v>
      </c>
      <c r="AA134" s="14">
        <v>0</v>
      </c>
      <c r="AB134" s="14">
        <v>1161.4000000000001</v>
      </c>
    </row>
    <row r="135" spans="1:28" s="7" customFormat="1" x14ac:dyDescent="0.2">
      <c r="A135" s="16" t="s">
        <v>56</v>
      </c>
      <c r="C135" s="7" t="s">
        <v>57</v>
      </c>
      <c r="D135" s="7" t="s">
        <v>57</v>
      </c>
      <c r="E135" s="7" t="s">
        <v>57</v>
      </c>
      <c r="F135" s="7" t="s">
        <v>57</v>
      </c>
      <c r="G135" s="7" t="s">
        <v>57</v>
      </c>
      <c r="H135" s="7" t="s">
        <v>57</v>
      </c>
      <c r="I135" s="7" t="s">
        <v>57</v>
      </c>
      <c r="J135" s="7" t="s">
        <v>57</v>
      </c>
      <c r="K135" s="7" t="s">
        <v>57</v>
      </c>
      <c r="L135" s="7" t="s">
        <v>57</v>
      </c>
      <c r="M135" s="7" t="s">
        <v>57</v>
      </c>
      <c r="N135" s="7" t="s">
        <v>57</v>
      </c>
      <c r="O135" s="7" t="s">
        <v>57</v>
      </c>
      <c r="P135" s="7" t="s">
        <v>57</v>
      </c>
      <c r="Q135" s="7" t="s">
        <v>57</v>
      </c>
      <c r="R135" s="7" t="s">
        <v>57</v>
      </c>
      <c r="S135" s="7" t="s">
        <v>57</v>
      </c>
      <c r="T135" s="7" t="s">
        <v>57</v>
      </c>
      <c r="U135" s="7" t="s">
        <v>57</v>
      </c>
      <c r="V135" s="7" t="s">
        <v>57</v>
      </c>
      <c r="W135" s="7" t="s">
        <v>57</v>
      </c>
      <c r="X135" s="7" t="s">
        <v>57</v>
      </c>
      <c r="Y135" s="7" t="s">
        <v>57</v>
      </c>
      <c r="Z135" s="7" t="s">
        <v>57</v>
      </c>
      <c r="AA135" s="7" t="s">
        <v>57</v>
      </c>
      <c r="AB135" s="7" t="s">
        <v>57</v>
      </c>
    </row>
    <row r="136" spans="1:28" x14ac:dyDescent="0.2">
      <c r="C136" s="18">
        <v>40682.910000000003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40682.910000000003</v>
      </c>
      <c r="J136" s="20">
        <v>-2356.62</v>
      </c>
      <c r="K136" s="20">
        <v>-500.69</v>
      </c>
      <c r="L136" s="18">
        <v>2651.08</v>
      </c>
      <c r="M136" s="18">
        <v>795.14</v>
      </c>
      <c r="N136" s="18">
        <v>0.06</v>
      </c>
      <c r="O136" s="18">
        <v>0</v>
      </c>
      <c r="P136" s="18">
        <v>294.51</v>
      </c>
      <c r="Q136" s="18">
        <v>40388.400000000001</v>
      </c>
      <c r="R136" s="18">
        <v>705.74</v>
      </c>
      <c r="S136" s="18">
        <v>1270.33</v>
      </c>
      <c r="T136" s="18">
        <v>4330.38</v>
      </c>
      <c r="U136" s="18">
        <v>803.94</v>
      </c>
      <c r="V136" s="18">
        <v>766.88</v>
      </c>
      <c r="W136" s="18">
        <v>2411.83</v>
      </c>
      <c r="X136" s="18">
        <v>6306.45</v>
      </c>
      <c r="Y136" s="18">
        <v>2009.85</v>
      </c>
      <c r="Z136" s="18">
        <v>401.98</v>
      </c>
      <c r="AA136" s="18">
        <v>0</v>
      </c>
      <c r="AB136" s="18">
        <v>12700.93</v>
      </c>
    </row>
    <row r="138" spans="1:28" x14ac:dyDescent="0.2">
      <c r="A138" s="12" t="s">
        <v>190</v>
      </c>
    </row>
    <row r="139" spans="1:28" x14ac:dyDescent="0.2">
      <c r="A139" s="2" t="s">
        <v>191</v>
      </c>
      <c r="B139" s="1" t="s">
        <v>192</v>
      </c>
      <c r="C139" s="14">
        <v>1584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1584</v>
      </c>
      <c r="J139" s="19">
        <v>-200.63</v>
      </c>
      <c r="K139" s="19">
        <v>-112.05</v>
      </c>
      <c r="L139" s="14">
        <v>88.59</v>
      </c>
      <c r="M139" s="14">
        <v>0</v>
      </c>
      <c r="N139" s="14">
        <v>0.05</v>
      </c>
      <c r="O139" s="14">
        <v>0</v>
      </c>
      <c r="P139" s="14">
        <v>-112</v>
      </c>
      <c r="Q139" s="14">
        <v>1696</v>
      </c>
      <c r="R139" s="14">
        <v>28.97</v>
      </c>
      <c r="S139" s="14">
        <v>52.15</v>
      </c>
      <c r="T139" s="14">
        <v>226.28</v>
      </c>
      <c r="U139" s="14">
        <v>33.11</v>
      </c>
      <c r="V139" s="14">
        <v>31.68</v>
      </c>
      <c r="W139" s="14">
        <v>99.34</v>
      </c>
      <c r="X139" s="14">
        <v>307.39999999999998</v>
      </c>
      <c r="Y139" s="14">
        <v>82.78</v>
      </c>
      <c r="Z139" s="14">
        <v>16.559999999999999</v>
      </c>
      <c r="AA139" s="14">
        <v>0</v>
      </c>
      <c r="AB139" s="14">
        <v>570.87</v>
      </c>
    </row>
    <row r="140" spans="1:28" x14ac:dyDescent="0.2">
      <c r="A140" s="2" t="s">
        <v>193</v>
      </c>
      <c r="B140" s="1" t="s">
        <v>194</v>
      </c>
      <c r="C140" s="14">
        <v>2122.9699999999998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2122.9699999999998</v>
      </c>
      <c r="J140" s="19">
        <v>-188.71</v>
      </c>
      <c r="K140" s="19">
        <v>-65.63</v>
      </c>
      <c r="L140" s="14">
        <v>123.08</v>
      </c>
      <c r="M140" s="14">
        <v>0</v>
      </c>
      <c r="N140" s="14">
        <v>0</v>
      </c>
      <c r="O140" s="14">
        <v>0</v>
      </c>
      <c r="P140" s="14">
        <v>-65.63</v>
      </c>
      <c r="Q140" s="14">
        <v>2188.6</v>
      </c>
      <c r="R140" s="14">
        <v>39.03</v>
      </c>
      <c r="S140" s="14">
        <v>70.260000000000005</v>
      </c>
      <c r="T140" s="14">
        <v>285.67</v>
      </c>
      <c r="U140" s="14">
        <v>44.61</v>
      </c>
      <c r="V140" s="14">
        <v>42.46</v>
      </c>
      <c r="W140" s="14">
        <v>133.83000000000001</v>
      </c>
      <c r="X140" s="14">
        <v>394.96</v>
      </c>
      <c r="Y140" s="14">
        <v>111.53</v>
      </c>
      <c r="Z140" s="14">
        <v>22.31</v>
      </c>
      <c r="AA140" s="14">
        <v>0</v>
      </c>
      <c r="AB140" s="14">
        <v>749.7</v>
      </c>
    </row>
    <row r="141" spans="1:28" x14ac:dyDescent="0.2">
      <c r="A141" s="2" t="s">
        <v>195</v>
      </c>
      <c r="B141" s="1" t="s">
        <v>196</v>
      </c>
      <c r="C141" s="14">
        <v>1587.37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1587.37</v>
      </c>
      <c r="J141" s="19">
        <v>-200.63</v>
      </c>
      <c r="K141" s="19">
        <v>-111.83</v>
      </c>
      <c r="L141" s="14">
        <v>88.8</v>
      </c>
      <c r="M141" s="14">
        <v>0</v>
      </c>
      <c r="N141" s="14">
        <v>0</v>
      </c>
      <c r="O141" s="14">
        <v>0</v>
      </c>
      <c r="P141" s="14">
        <v>-111.83</v>
      </c>
      <c r="Q141" s="14">
        <v>1699.2</v>
      </c>
      <c r="R141" s="14">
        <v>29.19</v>
      </c>
      <c r="S141" s="14">
        <v>52.54</v>
      </c>
      <c r="T141" s="14">
        <v>275.82</v>
      </c>
      <c r="U141" s="14">
        <v>33.36</v>
      </c>
      <c r="V141" s="14">
        <v>31.75</v>
      </c>
      <c r="W141" s="14">
        <v>100.07</v>
      </c>
      <c r="X141" s="14">
        <v>357.55</v>
      </c>
      <c r="Y141" s="14">
        <v>83.39</v>
      </c>
      <c r="Z141" s="14">
        <v>16.68</v>
      </c>
      <c r="AA141" s="14">
        <v>0</v>
      </c>
      <c r="AB141" s="14">
        <v>622.79999999999995</v>
      </c>
    </row>
    <row r="142" spans="1:28" x14ac:dyDescent="0.2">
      <c r="A142" s="2" t="s">
        <v>197</v>
      </c>
      <c r="B142" s="1" t="s">
        <v>198</v>
      </c>
      <c r="C142" s="14">
        <v>758.1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758.1</v>
      </c>
      <c r="J142" s="19">
        <v>-200.83</v>
      </c>
      <c r="K142" s="19">
        <v>-165.1</v>
      </c>
      <c r="L142" s="14">
        <v>35.729999999999997</v>
      </c>
      <c r="M142" s="14">
        <v>0</v>
      </c>
      <c r="N142" s="14">
        <v>0</v>
      </c>
      <c r="O142" s="14">
        <v>0</v>
      </c>
      <c r="P142" s="14">
        <v>-165.1</v>
      </c>
      <c r="Q142" s="14">
        <v>923.2</v>
      </c>
      <c r="R142" s="14">
        <v>18.920000000000002</v>
      </c>
      <c r="S142" s="14">
        <v>34.049999999999997</v>
      </c>
      <c r="T142" s="14">
        <v>265.56</v>
      </c>
      <c r="U142" s="14">
        <v>15.93</v>
      </c>
      <c r="V142" s="14">
        <v>15.16</v>
      </c>
      <c r="W142" s="14">
        <v>47.79</v>
      </c>
      <c r="X142" s="14">
        <v>318.52999999999997</v>
      </c>
      <c r="Y142" s="14">
        <v>39.83</v>
      </c>
      <c r="Z142" s="14">
        <v>7.97</v>
      </c>
      <c r="AA142" s="14">
        <v>0</v>
      </c>
      <c r="AB142" s="14">
        <v>445.21</v>
      </c>
    </row>
    <row r="143" spans="1:28" x14ac:dyDescent="0.2">
      <c r="A143" s="2" t="s">
        <v>199</v>
      </c>
      <c r="B143" s="1" t="s">
        <v>200</v>
      </c>
      <c r="C143" s="14">
        <v>2609.9299999999998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2609.9299999999998</v>
      </c>
      <c r="J143" s="19">
        <v>-160.30000000000001</v>
      </c>
      <c r="K143" s="14">
        <v>0</v>
      </c>
      <c r="L143" s="14">
        <v>162.63</v>
      </c>
      <c r="M143" s="14">
        <v>2.33</v>
      </c>
      <c r="N143" s="14">
        <v>0</v>
      </c>
      <c r="O143" s="14">
        <v>0</v>
      </c>
      <c r="P143" s="14">
        <v>2.33</v>
      </c>
      <c r="Q143" s="14">
        <v>2607.6</v>
      </c>
      <c r="R143" s="14">
        <v>47.93</v>
      </c>
      <c r="S143" s="14">
        <v>86.27</v>
      </c>
      <c r="T143" s="14">
        <v>294.57</v>
      </c>
      <c r="U143" s="14">
        <v>54.77</v>
      </c>
      <c r="V143" s="14">
        <v>52.2</v>
      </c>
      <c r="W143" s="14">
        <v>164.32</v>
      </c>
      <c r="X143" s="14">
        <v>428.77</v>
      </c>
      <c r="Y143" s="14">
        <v>136.93</v>
      </c>
      <c r="Z143" s="14">
        <v>27.39</v>
      </c>
      <c r="AA143" s="14">
        <v>0</v>
      </c>
      <c r="AB143" s="14">
        <v>864.38</v>
      </c>
    </row>
    <row r="144" spans="1:28" x14ac:dyDescent="0.2">
      <c r="A144" s="2" t="s">
        <v>201</v>
      </c>
      <c r="B144" s="1" t="s">
        <v>202</v>
      </c>
      <c r="C144" s="14">
        <v>121.55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121.55</v>
      </c>
      <c r="J144" s="19">
        <v>-200.83</v>
      </c>
      <c r="K144" s="19">
        <v>-198.5</v>
      </c>
      <c r="L144" s="14">
        <v>2.33</v>
      </c>
      <c r="M144" s="14">
        <v>0</v>
      </c>
      <c r="N144" s="14">
        <v>0.05</v>
      </c>
      <c r="O144" s="14">
        <v>0</v>
      </c>
      <c r="P144" s="14">
        <v>-198.45</v>
      </c>
      <c r="Q144" s="14">
        <v>320</v>
      </c>
      <c r="R144" s="14">
        <v>3.03</v>
      </c>
      <c r="S144" s="14">
        <v>5.46</v>
      </c>
      <c r="T144" s="14">
        <v>249.67</v>
      </c>
      <c r="U144" s="14">
        <v>2.5499999999999998</v>
      </c>
      <c r="V144" s="14">
        <v>2.4300000000000002</v>
      </c>
      <c r="W144" s="14">
        <v>7.66</v>
      </c>
      <c r="X144" s="14">
        <v>258.16000000000003</v>
      </c>
      <c r="Y144" s="14">
        <v>6.39</v>
      </c>
      <c r="Z144" s="14">
        <v>1.28</v>
      </c>
      <c r="AA144" s="14">
        <v>0</v>
      </c>
      <c r="AB144" s="14">
        <v>278.47000000000003</v>
      </c>
    </row>
    <row r="145" spans="1:28" x14ac:dyDescent="0.2">
      <c r="A145" s="2" t="s">
        <v>203</v>
      </c>
      <c r="B145" s="1" t="s">
        <v>204</v>
      </c>
      <c r="C145" s="14">
        <v>2116.56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2116.56</v>
      </c>
      <c r="J145" s="19">
        <v>-188.71</v>
      </c>
      <c r="K145" s="19">
        <v>-66.040000000000006</v>
      </c>
      <c r="L145" s="14">
        <v>122.67</v>
      </c>
      <c r="M145" s="14">
        <v>0</v>
      </c>
      <c r="N145" s="14">
        <v>0</v>
      </c>
      <c r="O145" s="14">
        <v>0</v>
      </c>
      <c r="P145" s="14">
        <v>-66.040000000000006</v>
      </c>
      <c r="Q145" s="14">
        <v>2182.6</v>
      </c>
      <c r="R145" s="14">
        <v>38.71</v>
      </c>
      <c r="S145" s="14">
        <v>69.69</v>
      </c>
      <c r="T145" s="14">
        <v>285.36</v>
      </c>
      <c r="U145" s="14">
        <v>44.24</v>
      </c>
      <c r="V145" s="14">
        <v>42.33</v>
      </c>
      <c r="W145" s="14">
        <v>132.72999999999999</v>
      </c>
      <c r="X145" s="14">
        <v>393.76</v>
      </c>
      <c r="Y145" s="14">
        <v>110.61</v>
      </c>
      <c r="Z145" s="14">
        <v>22.12</v>
      </c>
      <c r="AA145" s="14">
        <v>0</v>
      </c>
      <c r="AB145" s="14">
        <v>745.79</v>
      </c>
    </row>
    <row r="146" spans="1:28" x14ac:dyDescent="0.2">
      <c r="A146" s="2" t="s">
        <v>205</v>
      </c>
      <c r="B146" s="1" t="s">
        <v>206</v>
      </c>
      <c r="C146" s="14">
        <v>773.76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773.76</v>
      </c>
      <c r="J146" s="19">
        <v>-200.83</v>
      </c>
      <c r="K146" s="19">
        <v>-164.1</v>
      </c>
      <c r="L146" s="14">
        <v>36.729999999999997</v>
      </c>
      <c r="M146" s="14">
        <v>0</v>
      </c>
      <c r="N146" s="14">
        <v>0.06</v>
      </c>
      <c r="O146" s="14">
        <v>0</v>
      </c>
      <c r="P146" s="14">
        <v>-164.04</v>
      </c>
      <c r="Q146" s="14">
        <v>937.8</v>
      </c>
      <c r="R146" s="14">
        <v>20.79</v>
      </c>
      <c r="S146" s="14">
        <v>37.43</v>
      </c>
      <c r="T146" s="14">
        <v>250.99</v>
      </c>
      <c r="U146" s="14">
        <v>17.510000000000002</v>
      </c>
      <c r="V146" s="14">
        <v>15.48</v>
      </c>
      <c r="W146" s="14">
        <v>52.53</v>
      </c>
      <c r="X146" s="14">
        <v>309.20999999999998</v>
      </c>
      <c r="Y146" s="14">
        <v>43.77</v>
      </c>
      <c r="Z146" s="14">
        <v>8.75</v>
      </c>
      <c r="AA146" s="14">
        <v>0</v>
      </c>
      <c r="AB146" s="14">
        <v>447.25</v>
      </c>
    </row>
    <row r="147" spans="1:28" x14ac:dyDescent="0.2">
      <c r="A147" s="2" t="s">
        <v>207</v>
      </c>
      <c r="B147" s="1" t="s">
        <v>208</v>
      </c>
      <c r="C147" s="14">
        <v>1672.96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1672.96</v>
      </c>
      <c r="J147" s="19">
        <v>-200.63</v>
      </c>
      <c r="K147" s="19">
        <v>-106.35</v>
      </c>
      <c r="L147" s="14">
        <v>94.28</v>
      </c>
      <c r="M147" s="14">
        <v>0</v>
      </c>
      <c r="N147" s="19">
        <v>-0.09</v>
      </c>
      <c r="O147" s="14">
        <v>0</v>
      </c>
      <c r="P147" s="14">
        <v>-106.44</v>
      </c>
      <c r="Q147" s="14">
        <v>1779.4</v>
      </c>
      <c r="R147" s="14">
        <v>30.6</v>
      </c>
      <c r="S147" s="14">
        <v>55.08</v>
      </c>
      <c r="T147" s="14">
        <v>244.35</v>
      </c>
      <c r="U147" s="14">
        <v>34.97</v>
      </c>
      <c r="V147" s="14">
        <v>33.46</v>
      </c>
      <c r="W147" s="14">
        <v>104.92</v>
      </c>
      <c r="X147" s="14">
        <v>330.03</v>
      </c>
      <c r="Y147" s="14">
        <v>87.43</v>
      </c>
      <c r="Z147" s="14">
        <v>17.489999999999998</v>
      </c>
      <c r="AA147" s="14">
        <v>0</v>
      </c>
      <c r="AB147" s="14">
        <v>608.29999999999995</v>
      </c>
    </row>
    <row r="148" spans="1:28" x14ac:dyDescent="0.2">
      <c r="A148" s="2" t="s">
        <v>209</v>
      </c>
      <c r="B148" s="1" t="s">
        <v>210</v>
      </c>
      <c r="C148" s="14">
        <v>1399.49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1399.49</v>
      </c>
      <c r="J148" s="19">
        <v>-200.63</v>
      </c>
      <c r="K148" s="19">
        <v>-123.85</v>
      </c>
      <c r="L148" s="14">
        <v>76.78</v>
      </c>
      <c r="M148" s="14">
        <v>0</v>
      </c>
      <c r="N148" s="19">
        <v>-0.06</v>
      </c>
      <c r="O148" s="14">
        <v>0</v>
      </c>
      <c r="P148" s="14">
        <v>-123.91</v>
      </c>
      <c r="Q148" s="14">
        <v>1523.4</v>
      </c>
      <c r="R148" s="14">
        <v>25.6</v>
      </c>
      <c r="S148" s="14">
        <v>46.08</v>
      </c>
      <c r="T148" s="14">
        <v>255.79</v>
      </c>
      <c r="U148" s="14">
        <v>29.26</v>
      </c>
      <c r="V148" s="14">
        <v>27.99</v>
      </c>
      <c r="W148" s="14">
        <v>87.77</v>
      </c>
      <c r="X148" s="14">
        <v>327.47000000000003</v>
      </c>
      <c r="Y148" s="14">
        <v>73.14</v>
      </c>
      <c r="Z148" s="14">
        <v>14.63</v>
      </c>
      <c r="AA148" s="14">
        <v>0</v>
      </c>
      <c r="AB148" s="14">
        <v>560.26</v>
      </c>
    </row>
    <row r="149" spans="1:28" x14ac:dyDescent="0.2">
      <c r="A149" s="2" t="s">
        <v>211</v>
      </c>
      <c r="B149" s="1" t="s">
        <v>212</v>
      </c>
      <c r="C149" s="14">
        <v>4357.9399999999996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4357.9399999999996</v>
      </c>
      <c r="J149" s="14">
        <v>0</v>
      </c>
      <c r="K149" s="14">
        <v>0</v>
      </c>
      <c r="L149" s="14">
        <v>357.94</v>
      </c>
      <c r="M149" s="14">
        <v>357.94</v>
      </c>
      <c r="N149" s="14">
        <v>0</v>
      </c>
      <c r="O149" s="14">
        <v>0</v>
      </c>
      <c r="P149" s="14">
        <v>357.94</v>
      </c>
      <c r="Q149" s="14">
        <v>4000</v>
      </c>
      <c r="R149" s="14">
        <v>79.709999999999994</v>
      </c>
      <c r="S149" s="14">
        <v>143.47999999999999</v>
      </c>
      <c r="T149" s="14">
        <v>336.56</v>
      </c>
      <c r="U149" s="14">
        <v>91.1</v>
      </c>
      <c r="V149" s="14">
        <v>87.16</v>
      </c>
      <c r="W149" s="14">
        <v>273.3</v>
      </c>
      <c r="X149" s="14">
        <v>559.75</v>
      </c>
      <c r="Y149" s="14">
        <v>227.75</v>
      </c>
      <c r="Z149" s="14">
        <v>45.55</v>
      </c>
      <c r="AA149" s="14">
        <v>0</v>
      </c>
      <c r="AB149" s="14">
        <v>1284.6099999999999</v>
      </c>
    </row>
    <row r="150" spans="1:28" x14ac:dyDescent="0.2">
      <c r="A150" s="2" t="s">
        <v>213</v>
      </c>
      <c r="B150" s="1" t="s">
        <v>214</v>
      </c>
      <c r="C150" s="14">
        <v>4357.9399999999996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4357.9399999999996</v>
      </c>
      <c r="J150" s="14">
        <v>0</v>
      </c>
      <c r="K150" s="14">
        <v>0</v>
      </c>
      <c r="L150" s="14">
        <v>357.94</v>
      </c>
      <c r="M150" s="14">
        <v>357.94</v>
      </c>
      <c r="N150" s="14">
        <v>0</v>
      </c>
      <c r="O150" s="14">
        <v>0</v>
      </c>
      <c r="P150" s="14">
        <v>357.94</v>
      </c>
      <c r="Q150" s="14">
        <v>4000</v>
      </c>
      <c r="R150" s="14">
        <v>79.709999999999994</v>
      </c>
      <c r="S150" s="14">
        <v>143.47999999999999</v>
      </c>
      <c r="T150" s="14">
        <v>336.56</v>
      </c>
      <c r="U150" s="14">
        <v>91.1</v>
      </c>
      <c r="V150" s="14">
        <v>87.16</v>
      </c>
      <c r="W150" s="14">
        <v>273.3</v>
      </c>
      <c r="X150" s="14">
        <v>559.75</v>
      </c>
      <c r="Y150" s="14">
        <v>227.75</v>
      </c>
      <c r="Z150" s="14">
        <v>45.55</v>
      </c>
      <c r="AA150" s="14">
        <v>0</v>
      </c>
      <c r="AB150" s="14">
        <v>1284.6099999999999</v>
      </c>
    </row>
    <row r="151" spans="1:28" x14ac:dyDescent="0.2">
      <c r="A151" s="2" t="s">
        <v>215</v>
      </c>
      <c r="B151" s="1" t="s">
        <v>216</v>
      </c>
      <c r="C151" s="14">
        <v>8407.66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8407.66</v>
      </c>
      <c r="J151" s="14">
        <v>0</v>
      </c>
      <c r="K151" s="14">
        <v>0</v>
      </c>
      <c r="L151" s="14">
        <v>1157.6600000000001</v>
      </c>
      <c r="M151" s="14">
        <v>1157.6600000000001</v>
      </c>
      <c r="N151" s="14">
        <v>0</v>
      </c>
      <c r="O151" s="14">
        <v>0</v>
      </c>
      <c r="P151" s="14">
        <v>1157.6600000000001</v>
      </c>
      <c r="Q151" s="14">
        <v>7250</v>
      </c>
      <c r="R151" s="14">
        <v>153.79</v>
      </c>
      <c r="S151" s="14">
        <v>276.81</v>
      </c>
      <c r="T151" s="14">
        <v>457.19</v>
      </c>
      <c r="U151" s="14">
        <v>175.75</v>
      </c>
      <c r="V151" s="14">
        <v>168.15</v>
      </c>
      <c r="W151" s="14">
        <v>527.26</v>
      </c>
      <c r="X151" s="14">
        <v>887.79</v>
      </c>
      <c r="Y151" s="14">
        <v>439.39</v>
      </c>
      <c r="Z151" s="14">
        <v>87.88</v>
      </c>
      <c r="AA151" s="14">
        <v>0</v>
      </c>
      <c r="AB151" s="14">
        <v>2286.2199999999998</v>
      </c>
    </row>
    <row r="152" spans="1:28" x14ac:dyDescent="0.2">
      <c r="A152" s="2" t="s">
        <v>217</v>
      </c>
      <c r="B152" s="1" t="s">
        <v>218</v>
      </c>
      <c r="C152" s="14">
        <v>8090.77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8090.77</v>
      </c>
      <c r="J152" s="14">
        <v>0</v>
      </c>
      <c r="K152" s="14">
        <v>0</v>
      </c>
      <c r="L152" s="14">
        <v>1089.97</v>
      </c>
      <c r="M152" s="14">
        <v>1089.97</v>
      </c>
      <c r="N152" s="14">
        <v>0</v>
      </c>
      <c r="O152" s="14">
        <v>0</v>
      </c>
      <c r="P152" s="14">
        <v>1089.97</v>
      </c>
      <c r="Q152" s="14">
        <v>7000.8</v>
      </c>
      <c r="R152" s="14">
        <v>147.99</v>
      </c>
      <c r="S152" s="14">
        <v>266.38</v>
      </c>
      <c r="T152" s="14">
        <v>447.75</v>
      </c>
      <c r="U152" s="14">
        <v>169.13</v>
      </c>
      <c r="V152" s="14">
        <v>161.82</v>
      </c>
      <c r="W152" s="14">
        <v>507.39</v>
      </c>
      <c r="X152" s="14">
        <v>862.12</v>
      </c>
      <c r="Y152" s="14">
        <v>422.83</v>
      </c>
      <c r="Z152" s="14">
        <v>84.57</v>
      </c>
      <c r="AA152" s="14">
        <v>0</v>
      </c>
      <c r="AB152" s="14">
        <v>2207.86</v>
      </c>
    </row>
    <row r="153" spans="1:28" s="7" customFormat="1" x14ac:dyDescent="0.2">
      <c r="A153" s="16" t="s">
        <v>56</v>
      </c>
      <c r="C153" s="7" t="s">
        <v>57</v>
      </c>
      <c r="D153" s="7" t="s">
        <v>57</v>
      </c>
      <c r="E153" s="7" t="s">
        <v>57</v>
      </c>
      <c r="F153" s="7" t="s">
        <v>57</v>
      </c>
      <c r="G153" s="7" t="s">
        <v>57</v>
      </c>
      <c r="H153" s="7" t="s">
        <v>57</v>
      </c>
      <c r="I153" s="7" t="s">
        <v>57</v>
      </c>
      <c r="J153" s="7" t="s">
        <v>57</v>
      </c>
      <c r="K153" s="7" t="s">
        <v>57</v>
      </c>
      <c r="L153" s="7" t="s">
        <v>57</v>
      </c>
      <c r="M153" s="7" t="s">
        <v>57</v>
      </c>
      <c r="N153" s="7" t="s">
        <v>57</v>
      </c>
      <c r="O153" s="7" t="s">
        <v>57</v>
      </c>
      <c r="P153" s="7" t="s">
        <v>57</v>
      </c>
      <c r="Q153" s="7" t="s">
        <v>57</v>
      </c>
      <c r="R153" s="7" t="s">
        <v>57</v>
      </c>
      <c r="S153" s="7" t="s">
        <v>57</v>
      </c>
      <c r="T153" s="7" t="s">
        <v>57</v>
      </c>
      <c r="U153" s="7" t="s">
        <v>57</v>
      </c>
      <c r="V153" s="7" t="s">
        <v>57</v>
      </c>
      <c r="W153" s="7" t="s">
        <v>57</v>
      </c>
      <c r="X153" s="7" t="s">
        <v>57</v>
      </c>
      <c r="Y153" s="7" t="s">
        <v>57</v>
      </c>
      <c r="Z153" s="7" t="s">
        <v>57</v>
      </c>
      <c r="AA153" s="7" t="s">
        <v>57</v>
      </c>
      <c r="AB153" s="7" t="s">
        <v>57</v>
      </c>
    </row>
    <row r="154" spans="1:28" x14ac:dyDescent="0.2">
      <c r="C154" s="18">
        <v>39961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39961</v>
      </c>
      <c r="J154" s="20">
        <v>-1942.73</v>
      </c>
      <c r="K154" s="20">
        <v>-1113.45</v>
      </c>
      <c r="L154" s="18">
        <v>3795.13</v>
      </c>
      <c r="M154" s="18">
        <v>2965.84</v>
      </c>
      <c r="N154" s="18">
        <v>0.01</v>
      </c>
      <c r="O154" s="18">
        <v>0</v>
      </c>
      <c r="P154" s="18">
        <v>1852.4</v>
      </c>
      <c r="Q154" s="18">
        <v>38108.6</v>
      </c>
      <c r="R154" s="18">
        <v>743.97</v>
      </c>
      <c r="S154" s="18">
        <v>1339.16</v>
      </c>
      <c r="T154" s="18">
        <v>4212.12</v>
      </c>
      <c r="U154" s="18">
        <v>837.39</v>
      </c>
      <c r="V154" s="18">
        <v>799.23</v>
      </c>
      <c r="W154" s="18">
        <v>2512.21</v>
      </c>
      <c r="X154" s="18">
        <v>6295.25</v>
      </c>
      <c r="Y154" s="18">
        <v>2093.52</v>
      </c>
      <c r="Z154" s="18">
        <v>418.73</v>
      </c>
      <c r="AA154" s="18">
        <v>0</v>
      </c>
      <c r="AB154" s="18">
        <v>12956.33</v>
      </c>
    </row>
    <row r="156" spans="1:28" x14ac:dyDescent="0.2">
      <c r="A156" s="12" t="s">
        <v>219</v>
      </c>
    </row>
    <row r="157" spans="1:28" x14ac:dyDescent="0.2">
      <c r="A157" s="2" t="s">
        <v>220</v>
      </c>
      <c r="B157" s="1" t="s">
        <v>221</v>
      </c>
      <c r="C157" s="14">
        <v>3003.69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3003.69</v>
      </c>
      <c r="J157" s="19">
        <v>-145.38</v>
      </c>
      <c r="K157" s="14">
        <v>0</v>
      </c>
      <c r="L157" s="14">
        <v>205.47</v>
      </c>
      <c r="M157" s="14">
        <v>60.09</v>
      </c>
      <c r="N157" s="14">
        <v>0</v>
      </c>
      <c r="O157" s="14">
        <v>0</v>
      </c>
      <c r="P157" s="14">
        <v>60.09</v>
      </c>
      <c r="Q157" s="14">
        <v>2943.6</v>
      </c>
      <c r="R157" s="14">
        <v>55.23</v>
      </c>
      <c r="S157" s="14">
        <v>99.41</v>
      </c>
      <c r="T157" s="14">
        <v>301.87</v>
      </c>
      <c r="U157" s="14">
        <v>63.12</v>
      </c>
      <c r="V157" s="14">
        <v>60.07</v>
      </c>
      <c r="W157" s="14">
        <v>189.36</v>
      </c>
      <c r="X157" s="14">
        <v>456.51</v>
      </c>
      <c r="Y157" s="14">
        <v>157.80000000000001</v>
      </c>
      <c r="Z157" s="14">
        <v>31.56</v>
      </c>
      <c r="AA157" s="14">
        <v>0</v>
      </c>
      <c r="AB157" s="14">
        <v>958.42</v>
      </c>
    </row>
    <row r="158" spans="1:28" x14ac:dyDescent="0.2">
      <c r="A158" s="2" t="s">
        <v>222</v>
      </c>
      <c r="B158" s="1" t="s">
        <v>223</v>
      </c>
      <c r="C158" s="14">
        <v>1225.93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1225.93</v>
      </c>
      <c r="J158" s="19">
        <v>-200.74</v>
      </c>
      <c r="K158" s="19">
        <v>-135.07</v>
      </c>
      <c r="L158" s="14">
        <v>65.67</v>
      </c>
      <c r="M158" s="14">
        <v>0</v>
      </c>
      <c r="N158" s="14">
        <v>0</v>
      </c>
      <c r="O158" s="14">
        <v>0</v>
      </c>
      <c r="P158" s="14">
        <v>-135.07</v>
      </c>
      <c r="Q158" s="14">
        <v>1361</v>
      </c>
      <c r="R158" s="14">
        <v>30.59</v>
      </c>
      <c r="S158" s="14">
        <v>55.06</v>
      </c>
      <c r="T158" s="14">
        <v>277.23</v>
      </c>
      <c r="U158" s="14">
        <v>25.76</v>
      </c>
      <c r="V158" s="14">
        <v>24.52</v>
      </c>
      <c r="W158" s="14">
        <v>77.28</v>
      </c>
      <c r="X158" s="14">
        <v>362.88</v>
      </c>
      <c r="Y158" s="14">
        <v>64.400000000000006</v>
      </c>
      <c r="Z158" s="14">
        <v>12.88</v>
      </c>
      <c r="AA158" s="14">
        <v>0</v>
      </c>
      <c r="AB158" s="14">
        <v>567.72</v>
      </c>
    </row>
    <row r="159" spans="1:28" x14ac:dyDescent="0.2">
      <c r="A159" s="2" t="s">
        <v>224</v>
      </c>
      <c r="B159" s="1" t="s">
        <v>225</v>
      </c>
      <c r="C159" s="14">
        <v>2747.41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2747.41</v>
      </c>
      <c r="J159" s="19">
        <v>-145.38</v>
      </c>
      <c r="K159" s="14">
        <v>0</v>
      </c>
      <c r="L159" s="14">
        <v>177.59</v>
      </c>
      <c r="M159" s="14">
        <v>32.21</v>
      </c>
      <c r="N159" s="14">
        <v>0</v>
      </c>
      <c r="O159" s="14">
        <v>0</v>
      </c>
      <c r="P159" s="14">
        <v>32.21</v>
      </c>
      <c r="Q159" s="14">
        <v>2715.2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</row>
    <row r="160" spans="1:28" x14ac:dyDescent="0.2">
      <c r="A160" s="2" t="s">
        <v>226</v>
      </c>
      <c r="B160" s="1" t="s">
        <v>227</v>
      </c>
      <c r="C160" s="14">
        <v>1000.08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1000.08</v>
      </c>
      <c r="J160" s="19">
        <v>-200.74</v>
      </c>
      <c r="K160" s="19">
        <v>-149.52000000000001</v>
      </c>
      <c r="L160" s="14">
        <v>51.22</v>
      </c>
      <c r="M160" s="14">
        <v>0</v>
      </c>
      <c r="N160" s="14">
        <v>0</v>
      </c>
      <c r="O160" s="14">
        <v>0</v>
      </c>
      <c r="P160" s="14">
        <v>-149.52000000000001</v>
      </c>
      <c r="Q160" s="14">
        <v>1149.5999999999999</v>
      </c>
      <c r="R160" s="14">
        <v>24.96</v>
      </c>
      <c r="S160" s="14">
        <v>44.92</v>
      </c>
      <c r="T160" s="14">
        <v>271.58999999999997</v>
      </c>
      <c r="U160" s="14">
        <v>21.02</v>
      </c>
      <c r="V160" s="14">
        <v>20</v>
      </c>
      <c r="W160" s="14">
        <v>63.05</v>
      </c>
      <c r="X160" s="14">
        <v>341.47</v>
      </c>
      <c r="Y160" s="14">
        <v>52.54</v>
      </c>
      <c r="Z160" s="14">
        <v>10.51</v>
      </c>
      <c r="AA160" s="14">
        <v>0</v>
      </c>
      <c r="AB160" s="14">
        <v>508.59</v>
      </c>
    </row>
    <row r="161" spans="1:28" x14ac:dyDescent="0.2">
      <c r="A161" s="2" t="s">
        <v>228</v>
      </c>
      <c r="B161" s="1" t="s">
        <v>229</v>
      </c>
      <c r="C161" s="14">
        <v>2757.96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2757.96</v>
      </c>
      <c r="J161" s="19">
        <v>-145.38</v>
      </c>
      <c r="K161" s="14">
        <v>0</v>
      </c>
      <c r="L161" s="14">
        <v>178.73</v>
      </c>
      <c r="M161" s="14">
        <v>33.36</v>
      </c>
      <c r="N161" s="14">
        <v>0</v>
      </c>
      <c r="O161" s="14">
        <v>0</v>
      </c>
      <c r="P161" s="14">
        <v>33.36</v>
      </c>
      <c r="Q161" s="14">
        <v>2724.6</v>
      </c>
      <c r="R161" s="14">
        <v>50.71</v>
      </c>
      <c r="S161" s="14">
        <v>91.28</v>
      </c>
      <c r="T161" s="14">
        <v>297.35000000000002</v>
      </c>
      <c r="U161" s="14">
        <v>57.95</v>
      </c>
      <c r="V161" s="14">
        <v>55.16</v>
      </c>
      <c r="W161" s="14">
        <v>173.86</v>
      </c>
      <c r="X161" s="14">
        <v>439.34</v>
      </c>
      <c r="Y161" s="14">
        <v>144.88999999999999</v>
      </c>
      <c r="Z161" s="14">
        <v>28.98</v>
      </c>
      <c r="AA161" s="14">
        <v>0</v>
      </c>
      <c r="AB161" s="14">
        <v>900.18</v>
      </c>
    </row>
    <row r="162" spans="1:28" x14ac:dyDescent="0.2">
      <c r="A162" s="2" t="s">
        <v>230</v>
      </c>
      <c r="B162" s="1" t="s">
        <v>231</v>
      </c>
      <c r="C162" s="14">
        <v>3100.28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3100.28</v>
      </c>
      <c r="J162" s="19">
        <v>-125.1</v>
      </c>
      <c r="K162" s="14">
        <v>0</v>
      </c>
      <c r="L162" s="14">
        <v>215.98</v>
      </c>
      <c r="M162" s="14">
        <v>90.88</v>
      </c>
      <c r="N162" s="14">
        <v>0</v>
      </c>
      <c r="O162" s="14">
        <v>0</v>
      </c>
      <c r="P162" s="14">
        <v>90.88</v>
      </c>
      <c r="Q162" s="14">
        <v>3009.4</v>
      </c>
      <c r="R162" s="14">
        <v>57</v>
      </c>
      <c r="S162" s="14">
        <v>102.61</v>
      </c>
      <c r="T162" s="14">
        <v>303.64</v>
      </c>
      <c r="U162" s="14">
        <v>65.150000000000006</v>
      </c>
      <c r="V162" s="14">
        <v>62.01</v>
      </c>
      <c r="W162" s="14">
        <v>195.44</v>
      </c>
      <c r="X162" s="14">
        <v>463.25</v>
      </c>
      <c r="Y162" s="14">
        <v>162.87</v>
      </c>
      <c r="Z162" s="14">
        <v>32.57</v>
      </c>
      <c r="AA162" s="14">
        <v>0</v>
      </c>
      <c r="AB162" s="14">
        <v>981.29</v>
      </c>
    </row>
    <row r="163" spans="1:28" x14ac:dyDescent="0.2">
      <c r="A163" s="2" t="s">
        <v>232</v>
      </c>
      <c r="B163" s="1" t="s">
        <v>233</v>
      </c>
      <c r="C163" s="14">
        <v>2487.4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2487.4</v>
      </c>
      <c r="J163" s="19">
        <v>-160.30000000000001</v>
      </c>
      <c r="K163" s="19">
        <v>-11</v>
      </c>
      <c r="L163" s="14">
        <v>149.30000000000001</v>
      </c>
      <c r="M163" s="14">
        <v>0</v>
      </c>
      <c r="N163" s="14">
        <v>0</v>
      </c>
      <c r="O163" s="14">
        <v>0</v>
      </c>
      <c r="P163" s="14">
        <v>-11</v>
      </c>
      <c r="Q163" s="14">
        <v>2498.4</v>
      </c>
      <c r="R163" s="14">
        <v>45.74</v>
      </c>
      <c r="S163" s="14">
        <v>82.32</v>
      </c>
      <c r="T163" s="14">
        <v>292.37</v>
      </c>
      <c r="U163" s="14">
        <v>52.27</v>
      </c>
      <c r="V163" s="14">
        <v>49.75</v>
      </c>
      <c r="W163" s="14">
        <v>156.81</v>
      </c>
      <c r="X163" s="14">
        <v>420.43</v>
      </c>
      <c r="Y163" s="14">
        <v>130.66999999999999</v>
      </c>
      <c r="Z163" s="14">
        <v>26.13</v>
      </c>
      <c r="AA163" s="14">
        <v>0</v>
      </c>
      <c r="AB163" s="14">
        <v>836.06</v>
      </c>
    </row>
    <row r="164" spans="1:28" x14ac:dyDescent="0.2">
      <c r="A164" s="2" t="s">
        <v>234</v>
      </c>
      <c r="B164" s="1" t="s">
        <v>235</v>
      </c>
      <c r="C164" s="14">
        <v>1210.3399999999999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1210.3399999999999</v>
      </c>
      <c r="J164" s="19">
        <v>-200.74</v>
      </c>
      <c r="K164" s="19">
        <v>-136.06</v>
      </c>
      <c r="L164" s="14">
        <v>64.67</v>
      </c>
      <c r="M164" s="14">
        <v>0</v>
      </c>
      <c r="N164" s="14">
        <v>0</v>
      </c>
      <c r="O164" s="14">
        <v>0</v>
      </c>
      <c r="P164" s="14">
        <v>-136.06</v>
      </c>
      <c r="Q164" s="14">
        <v>1346.4</v>
      </c>
      <c r="R164" s="14">
        <v>30.2</v>
      </c>
      <c r="S164" s="14">
        <v>54.36</v>
      </c>
      <c r="T164" s="14">
        <v>276.83999999999997</v>
      </c>
      <c r="U164" s="14">
        <v>25.43</v>
      </c>
      <c r="V164" s="14">
        <v>24.21</v>
      </c>
      <c r="W164" s="14">
        <v>76.3</v>
      </c>
      <c r="X164" s="14">
        <v>361.4</v>
      </c>
      <c r="Y164" s="14">
        <v>63.58</v>
      </c>
      <c r="Z164" s="14">
        <v>12.72</v>
      </c>
      <c r="AA164" s="14">
        <v>0</v>
      </c>
      <c r="AB164" s="14">
        <v>563.64</v>
      </c>
    </row>
    <row r="165" spans="1:28" x14ac:dyDescent="0.2">
      <c r="A165" s="2" t="s">
        <v>236</v>
      </c>
      <c r="B165" s="1" t="s">
        <v>237</v>
      </c>
      <c r="C165" s="14">
        <v>2487.4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2487.4</v>
      </c>
      <c r="J165" s="19">
        <v>-160.30000000000001</v>
      </c>
      <c r="K165" s="19">
        <v>-11</v>
      </c>
      <c r="L165" s="14">
        <v>149.30000000000001</v>
      </c>
      <c r="M165" s="14">
        <v>0</v>
      </c>
      <c r="N165" s="14">
        <v>0</v>
      </c>
      <c r="O165" s="14">
        <v>0</v>
      </c>
      <c r="P165" s="14">
        <v>-11</v>
      </c>
      <c r="Q165" s="14">
        <v>2498.4</v>
      </c>
      <c r="R165" s="14">
        <v>45.74</v>
      </c>
      <c r="S165" s="14">
        <v>82.32</v>
      </c>
      <c r="T165" s="14">
        <v>292.37</v>
      </c>
      <c r="U165" s="14">
        <v>52.27</v>
      </c>
      <c r="V165" s="14">
        <v>49.75</v>
      </c>
      <c r="W165" s="14">
        <v>156.81</v>
      </c>
      <c r="X165" s="14">
        <v>420.43</v>
      </c>
      <c r="Y165" s="14">
        <v>130.66999999999999</v>
      </c>
      <c r="Z165" s="14">
        <v>26.13</v>
      </c>
      <c r="AA165" s="14">
        <v>0</v>
      </c>
      <c r="AB165" s="14">
        <v>836.06</v>
      </c>
    </row>
    <row r="166" spans="1:28" x14ac:dyDescent="0.2">
      <c r="A166" s="2" t="s">
        <v>238</v>
      </c>
      <c r="B166" s="1" t="s">
        <v>239</v>
      </c>
      <c r="C166" s="14">
        <v>2331.3200000000002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2331.3200000000002</v>
      </c>
      <c r="J166" s="19">
        <v>-160.30000000000001</v>
      </c>
      <c r="K166" s="19">
        <v>-23.88</v>
      </c>
      <c r="L166" s="14">
        <v>136.41999999999999</v>
      </c>
      <c r="M166" s="14">
        <v>0</v>
      </c>
      <c r="N166" s="14">
        <v>0</v>
      </c>
      <c r="O166" s="14">
        <v>0</v>
      </c>
      <c r="P166" s="14">
        <v>-23.88</v>
      </c>
      <c r="Q166" s="14">
        <v>2355.1999999999998</v>
      </c>
      <c r="R166" s="14">
        <v>42.87</v>
      </c>
      <c r="S166" s="14">
        <v>77.16</v>
      </c>
      <c r="T166" s="14">
        <v>289.51</v>
      </c>
      <c r="U166" s="14">
        <v>48.99</v>
      </c>
      <c r="V166" s="14">
        <v>46.63</v>
      </c>
      <c r="W166" s="14">
        <v>146.97</v>
      </c>
      <c r="X166" s="14">
        <v>409.54</v>
      </c>
      <c r="Y166" s="14">
        <v>122.47</v>
      </c>
      <c r="Z166" s="14">
        <v>24.49</v>
      </c>
      <c r="AA166" s="14">
        <v>0</v>
      </c>
      <c r="AB166" s="14">
        <v>799.09</v>
      </c>
    </row>
    <row r="167" spans="1:28" x14ac:dyDescent="0.2">
      <c r="A167" s="2" t="s">
        <v>240</v>
      </c>
      <c r="B167" s="1" t="s">
        <v>241</v>
      </c>
      <c r="C167" s="14">
        <v>3792.72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3792.72</v>
      </c>
      <c r="J167" s="14">
        <v>0</v>
      </c>
      <c r="K167" s="14">
        <v>0</v>
      </c>
      <c r="L167" s="14">
        <v>291.32</v>
      </c>
      <c r="M167" s="14">
        <v>291.32</v>
      </c>
      <c r="N167" s="14">
        <v>0</v>
      </c>
      <c r="O167" s="14">
        <v>0</v>
      </c>
      <c r="P167" s="14">
        <v>291.32</v>
      </c>
      <c r="Q167" s="14">
        <v>3501.4</v>
      </c>
      <c r="R167" s="14">
        <v>69.739999999999995</v>
      </c>
      <c r="S167" s="14">
        <v>125.53</v>
      </c>
      <c r="T167" s="14">
        <v>320.31</v>
      </c>
      <c r="U167" s="14">
        <v>79.7</v>
      </c>
      <c r="V167" s="14">
        <v>75.849999999999994</v>
      </c>
      <c r="W167" s="14">
        <v>239.1</v>
      </c>
      <c r="X167" s="14">
        <v>515.58000000000004</v>
      </c>
      <c r="Y167" s="14">
        <v>199.25</v>
      </c>
      <c r="Z167" s="14">
        <v>39.85</v>
      </c>
      <c r="AA167" s="14">
        <v>0</v>
      </c>
      <c r="AB167" s="14">
        <v>1149.33</v>
      </c>
    </row>
    <row r="168" spans="1:28" x14ac:dyDescent="0.2">
      <c r="A168" s="2" t="s">
        <v>242</v>
      </c>
      <c r="B168" s="1" t="s">
        <v>243</v>
      </c>
      <c r="C168" s="14">
        <v>2835.61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2835.61</v>
      </c>
      <c r="J168" s="19">
        <v>-145.38</v>
      </c>
      <c r="K168" s="14">
        <v>0</v>
      </c>
      <c r="L168" s="14">
        <v>187.18</v>
      </c>
      <c r="M168" s="14">
        <v>41.81</v>
      </c>
      <c r="N168" s="14">
        <v>0</v>
      </c>
      <c r="O168" s="14">
        <v>0</v>
      </c>
      <c r="P168" s="14">
        <v>41.81</v>
      </c>
      <c r="Q168" s="14">
        <v>2793.8</v>
      </c>
      <c r="R168" s="14">
        <v>52.14</v>
      </c>
      <c r="S168" s="14">
        <v>93.85</v>
      </c>
      <c r="T168" s="14">
        <v>298.77999999999997</v>
      </c>
      <c r="U168" s="14">
        <v>59.59</v>
      </c>
      <c r="V168" s="14">
        <v>56.71</v>
      </c>
      <c r="W168" s="14">
        <v>178.76</v>
      </c>
      <c r="X168" s="14">
        <v>444.77</v>
      </c>
      <c r="Y168" s="14">
        <v>148.97</v>
      </c>
      <c r="Z168" s="14">
        <v>29.79</v>
      </c>
      <c r="AA168" s="14">
        <v>0</v>
      </c>
      <c r="AB168" s="14">
        <v>918.59</v>
      </c>
    </row>
    <row r="169" spans="1:28" x14ac:dyDescent="0.2">
      <c r="A169" s="2" t="s">
        <v>244</v>
      </c>
      <c r="B169" s="1" t="s">
        <v>245</v>
      </c>
      <c r="C169" s="14">
        <v>2122.54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2122.54</v>
      </c>
      <c r="J169" s="19">
        <v>-188.71</v>
      </c>
      <c r="K169" s="19">
        <v>-65.66</v>
      </c>
      <c r="L169" s="14">
        <v>123.06</v>
      </c>
      <c r="M169" s="14">
        <v>0</v>
      </c>
      <c r="N169" s="14">
        <v>0</v>
      </c>
      <c r="O169" s="14">
        <v>0</v>
      </c>
      <c r="P169" s="14">
        <v>-65.66</v>
      </c>
      <c r="Q169" s="14">
        <v>2188.1999999999998</v>
      </c>
      <c r="R169" s="14">
        <v>39.03</v>
      </c>
      <c r="S169" s="14">
        <v>70.25</v>
      </c>
      <c r="T169" s="14">
        <v>285.67</v>
      </c>
      <c r="U169" s="14">
        <v>44.6</v>
      </c>
      <c r="V169" s="14">
        <v>42.45</v>
      </c>
      <c r="W169" s="14">
        <v>133.81</v>
      </c>
      <c r="X169" s="14">
        <v>394.95</v>
      </c>
      <c r="Y169" s="14">
        <v>111.51</v>
      </c>
      <c r="Z169" s="14">
        <v>22.3</v>
      </c>
      <c r="AA169" s="14">
        <v>0</v>
      </c>
      <c r="AB169" s="14">
        <v>749.62</v>
      </c>
    </row>
    <row r="170" spans="1:28" x14ac:dyDescent="0.2">
      <c r="A170" s="2" t="s">
        <v>246</v>
      </c>
      <c r="B170" s="1" t="s">
        <v>247</v>
      </c>
      <c r="C170" s="14">
        <v>1692.28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1692.28</v>
      </c>
      <c r="J170" s="19">
        <v>-200.63</v>
      </c>
      <c r="K170" s="19">
        <v>-105.12</v>
      </c>
      <c r="L170" s="14">
        <v>95.52</v>
      </c>
      <c r="M170" s="14">
        <v>0</v>
      </c>
      <c r="N170" s="14">
        <v>0</v>
      </c>
      <c r="O170" s="14">
        <v>0</v>
      </c>
      <c r="P170" s="14">
        <v>-105.12</v>
      </c>
      <c r="Q170" s="14">
        <v>1797.4</v>
      </c>
      <c r="R170" s="14">
        <v>31.12</v>
      </c>
      <c r="S170" s="14">
        <v>56.01</v>
      </c>
      <c r="T170" s="14">
        <v>277.76</v>
      </c>
      <c r="U170" s="14">
        <v>35.56</v>
      </c>
      <c r="V170" s="14">
        <v>33.85</v>
      </c>
      <c r="W170" s="14">
        <v>106.68</v>
      </c>
      <c r="X170" s="14">
        <v>364.89</v>
      </c>
      <c r="Y170" s="14">
        <v>88.9</v>
      </c>
      <c r="Z170" s="14">
        <v>17.78</v>
      </c>
      <c r="AA170" s="14">
        <v>0</v>
      </c>
      <c r="AB170" s="14">
        <v>647.66</v>
      </c>
    </row>
    <row r="171" spans="1:28" s="7" customFormat="1" x14ac:dyDescent="0.2">
      <c r="A171" s="16" t="s">
        <v>56</v>
      </c>
      <c r="C171" s="7" t="s">
        <v>57</v>
      </c>
      <c r="D171" s="7" t="s">
        <v>57</v>
      </c>
      <c r="E171" s="7" t="s">
        <v>57</v>
      </c>
      <c r="F171" s="7" t="s">
        <v>57</v>
      </c>
      <c r="G171" s="7" t="s">
        <v>57</v>
      </c>
      <c r="H171" s="7" t="s">
        <v>57</v>
      </c>
      <c r="I171" s="7" t="s">
        <v>57</v>
      </c>
      <c r="J171" s="7" t="s">
        <v>57</v>
      </c>
      <c r="K171" s="7" t="s">
        <v>57</v>
      </c>
      <c r="L171" s="7" t="s">
        <v>57</v>
      </c>
      <c r="M171" s="7" t="s">
        <v>57</v>
      </c>
      <c r="N171" s="7" t="s">
        <v>57</v>
      </c>
      <c r="O171" s="7" t="s">
        <v>57</v>
      </c>
      <c r="P171" s="7" t="s">
        <v>57</v>
      </c>
      <c r="Q171" s="7" t="s">
        <v>57</v>
      </c>
      <c r="R171" s="7" t="s">
        <v>57</v>
      </c>
      <c r="S171" s="7" t="s">
        <v>57</v>
      </c>
      <c r="T171" s="7" t="s">
        <v>57</v>
      </c>
      <c r="U171" s="7" t="s">
        <v>57</v>
      </c>
      <c r="V171" s="7" t="s">
        <v>57</v>
      </c>
      <c r="W171" s="7" t="s">
        <v>57</v>
      </c>
      <c r="X171" s="7" t="s">
        <v>57</v>
      </c>
      <c r="Y171" s="7" t="s">
        <v>57</v>
      </c>
      <c r="Z171" s="7" t="s">
        <v>57</v>
      </c>
      <c r="AA171" s="7" t="s">
        <v>57</v>
      </c>
      <c r="AB171" s="7" t="s">
        <v>57</v>
      </c>
    </row>
    <row r="172" spans="1:28" x14ac:dyDescent="0.2">
      <c r="C172" s="18">
        <v>32794.959999999999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32794.959999999999</v>
      </c>
      <c r="J172" s="20">
        <v>-2179.08</v>
      </c>
      <c r="K172" s="20">
        <v>-637.30999999999995</v>
      </c>
      <c r="L172" s="18">
        <v>2091.4299999999998</v>
      </c>
      <c r="M172" s="18">
        <v>549.66999999999996</v>
      </c>
      <c r="N172" s="18">
        <v>0</v>
      </c>
      <c r="O172" s="18">
        <v>0</v>
      </c>
      <c r="P172" s="18">
        <v>-87.64</v>
      </c>
      <c r="Q172" s="18">
        <v>32882.6</v>
      </c>
      <c r="R172" s="18">
        <v>575.07000000000005</v>
      </c>
      <c r="S172" s="18">
        <v>1035.08</v>
      </c>
      <c r="T172" s="18">
        <v>3785.29</v>
      </c>
      <c r="U172" s="18">
        <v>631.41</v>
      </c>
      <c r="V172" s="18">
        <v>600.96</v>
      </c>
      <c r="W172" s="18">
        <v>1894.23</v>
      </c>
      <c r="X172" s="18">
        <v>5395.44</v>
      </c>
      <c r="Y172" s="18">
        <v>1578.52</v>
      </c>
      <c r="Z172" s="18">
        <v>315.69</v>
      </c>
      <c r="AA172" s="18">
        <v>0</v>
      </c>
      <c r="AB172" s="18">
        <v>10416.25</v>
      </c>
    </row>
    <row r="174" spans="1:28" x14ac:dyDescent="0.2">
      <c r="A174" s="12" t="s">
        <v>248</v>
      </c>
    </row>
    <row r="175" spans="1:28" x14ac:dyDescent="0.2">
      <c r="A175" s="2" t="s">
        <v>249</v>
      </c>
      <c r="B175" s="1" t="s">
        <v>250</v>
      </c>
      <c r="C175" s="14">
        <v>3447.67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3447.67</v>
      </c>
      <c r="J175" s="19">
        <v>-125.1</v>
      </c>
      <c r="K175" s="14">
        <v>0</v>
      </c>
      <c r="L175" s="14">
        <v>253.77</v>
      </c>
      <c r="M175" s="14">
        <v>128.66999999999999</v>
      </c>
      <c r="N175" s="14">
        <v>0</v>
      </c>
      <c r="O175" s="14">
        <v>0</v>
      </c>
      <c r="P175" s="14">
        <v>128.66999999999999</v>
      </c>
      <c r="Q175" s="14">
        <v>3319</v>
      </c>
      <c r="R175" s="14">
        <v>63.39</v>
      </c>
      <c r="S175" s="14">
        <v>114.11</v>
      </c>
      <c r="T175" s="14">
        <v>310.04000000000002</v>
      </c>
      <c r="U175" s="14">
        <v>72.45</v>
      </c>
      <c r="V175" s="14">
        <v>68.95</v>
      </c>
      <c r="W175" s="14">
        <v>217.35</v>
      </c>
      <c r="X175" s="14">
        <v>487.54</v>
      </c>
      <c r="Y175" s="14">
        <v>181.12</v>
      </c>
      <c r="Z175" s="14">
        <v>36.22</v>
      </c>
      <c r="AA175" s="14">
        <v>0</v>
      </c>
      <c r="AB175" s="14">
        <v>1063.6300000000001</v>
      </c>
    </row>
    <row r="176" spans="1:28" s="7" customFormat="1" x14ac:dyDescent="0.2">
      <c r="A176" s="16" t="s">
        <v>56</v>
      </c>
      <c r="C176" s="7" t="s">
        <v>57</v>
      </c>
      <c r="D176" s="7" t="s">
        <v>57</v>
      </c>
      <c r="E176" s="7" t="s">
        <v>57</v>
      </c>
      <c r="F176" s="7" t="s">
        <v>57</v>
      </c>
      <c r="G176" s="7" t="s">
        <v>57</v>
      </c>
      <c r="H176" s="7" t="s">
        <v>57</v>
      </c>
      <c r="I176" s="7" t="s">
        <v>57</v>
      </c>
      <c r="J176" s="7" t="s">
        <v>57</v>
      </c>
      <c r="K176" s="7" t="s">
        <v>57</v>
      </c>
      <c r="L176" s="7" t="s">
        <v>57</v>
      </c>
      <c r="M176" s="7" t="s">
        <v>57</v>
      </c>
      <c r="N176" s="7" t="s">
        <v>57</v>
      </c>
      <c r="O176" s="7" t="s">
        <v>57</v>
      </c>
      <c r="P176" s="7" t="s">
        <v>57</v>
      </c>
      <c r="Q176" s="7" t="s">
        <v>57</v>
      </c>
      <c r="R176" s="7" t="s">
        <v>57</v>
      </c>
      <c r="S176" s="7" t="s">
        <v>57</v>
      </c>
      <c r="T176" s="7" t="s">
        <v>57</v>
      </c>
      <c r="U176" s="7" t="s">
        <v>57</v>
      </c>
      <c r="V176" s="7" t="s">
        <v>57</v>
      </c>
      <c r="W176" s="7" t="s">
        <v>57</v>
      </c>
      <c r="X176" s="7" t="s">
        <v>57</v>
      </c>
      <c r="Y176" s="7" t="s">
        <v>57</v>
      </c>
      <c r="Z176" s="7" t="s">
        <v>57</v>
      </c>
      <c r="AA176" s="7" t="s">
        <v>57</v>
      </c>
      <c r="AB176" s="7" t="s">
        <v>57</v>
      </c>
    </row>
    <row r="177" spans="1:28" x14ac:dyDescent="0.2">
      <c r="C177" s="18">
        <v>3447.67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3447.67</v>
      </c>
      <c r="J177" s="20">
        <v>-125.1</v>
      </c>
      <c r="K177" s="18">
        <v>0</v>
      </c>
      <c r="L177" s="18">
        <v>253.77</v>
      </c>
      <c r="M177" s="18">
        <v>128.66999999999999</v>
      </c>
      <c r="N177" s="18">
        <v>0</v>
      </c>
      <c r="O177" s="18">
        <v>0</v>
      </c>
      <c r="P177" s="18">
        <v>128.66999999999999</v>
      </c>
      <c r="Q177" s="18">
        <v>3319</v>
      </c>
      <c r="R177" s="18">
        <v>63.39</v>
      </c>
      <c r="S177" s="18">
        <v>114.11</v>
      </c>
      <c r="T177" s="18">
        <v>310.04000000000002</v>
      </c>
      <c r="U177" s="18">
        <v>72.45</v>
      </c>
      <c r="V177" s="18">
        <v>68.95</v>
      </c>
      <c r="W177" s="18">
        <v>217.35</v>
      </c>
      <c r="X177" s="18">
        <v>487.54</v>
      </c>
      <c r="Y177" s="18">
        <v>181.12</v>
      </c>
      <c r="Z177" s="18">
        <v>36.22</v>
      </c>
      <c r="AA177" s="18">
        <v>0</v>
      </c>
      <c r="AB177" s="18">
        <v>1063.6300000000001</v>
      </c>
    </row>
    <row r="179" spans="1:28" x14ac:dyDescent="0.2">
      <c r="A179" s="12" t="s">
        <v>251</v>
      </c>
    </row>
    <row r="180" spans="1:28" x14ac:dyDescent="0.2">
      <c r="A180" s="2" t="s">
        <v>252</v>
      </c>
      <c r="B180" s="1" t="s">
        <v>253</v>
      </c>
      <c r="C180" s="14">
        <v>2736.86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2736.86</v>
      </c>
      <c r="J180" s="19">
        <v>-145.38</v>
      </c>
      <c r="K180" s="14">
        <v>0</v>
      </c>
      <c r="L180" s="14">
        <v>176.44</v>
      </c>
      <c r="M180" s="14">
        <v>31.06</v>
      </c>
      <c r="N180" s="14">
        <v>0</v>
      </c>
      <c r="O180" s="14">
        <v>0</v>
      </c>
      <c r="P180" s="14">
        <v>31.06</v>
      </c>
      <c r="Q180" s="14">
        <v>2705.8</v>
      </c>
      <c r="R180" s="14">
        <v>50.06</v>
      </c>
      <c r="S180" s="14">
        <v>90.11</v>
      </c>
      <c r="T180" s="14">
        <v>296.7</v>
      </c>
      <c r="U180" s="14">
        <v>57.21</v>
      </c>
      <c r="V180" s="14">
        <v>54.74</v>
      </c>
      <c r="W180" s="14">
        <v>171.63</v>
      </c>
      <c r="X180" s="14">
        <v>436.87</v>
      </c>
      <c r="Y180" s="14">
        <v>143.03</v>
      </c>
      <c r="Z180" s="14">
        <v>28.61</v>
      </c>
      <c r="AA180" s="14">
        <v>0</v>
      </c>
      <c r="AB180" s="14">
        <v>892.09</v>
      </c>
    </row>
    <row r="181" spans="1:28" s="7" customFormat="1" x14ac:dyDescent="0.2">
      <c r="A181" s="16" t="s">
        <v>56</v>
      </c>
      <c r="C181" s="7" t="s">
        <v>57</v>
      </c>
      <c r="D181" s="7" t="s">
        <v>57</v>
      </c>
      <c r="E181" s="7" t="s">
        <v>57</v>
      </c>
      <c r="F181" s="7" t="s">
        <v>57</v>
      </c>
      <c r="G181" s="7" t="s">
        <v>57</v>
      </c>
      <c r="H181" s="7" t="s">
        <v>57</v>
      </c>
      <c r="I181" s="7" t="s">
        <v>57</v>
      </c>
      <c r="J181" s="7" t="s">
        <v>57</v>
      </c>
      <c r="K181" s="7" t="s">
        <v>57</v>
      </c>
      <c r="L181" s="7" t="s">
        <v>57</v>
      </c>
      <c r="M181" s="7" t="s">
        <v>57</v>
      </c>
      <c r="N181" s="7" t="s">
        <v>57</v>
      </c>
      <c r="O181" s="7" t="s">
        <v>57</v>
      </c>
      <c r="P181" s="7" t="s">
        <v>57</v>
      </c>
      <c r="Q181" s="7" t="s">
        <v>57</v>
      </c>
      <c r="R181" s="7" t="s">
        <v>57</v>
      </c>
      <c r="S181" s="7" t="s">
        <v>57</v>
      </c>
      <c r="T181" s="7" t="s">
        <v>57</v>
      </c>
      <c r="U181" s="7" t="s">
        <v>57</v>
      </c>
      <c r="V181" s="7" t="s">
        <v>57</v>
      </c>
      <c r="W181" s="7" t="s">
        <v>57</v>
      </c>
      <c r="X181" s="7" t="s">
        <v>57</v>
      </c>
      <c r="Y181" s="7" t="s">
        <v>57</v>
      </c>
      <c r="Z181" s="7" t="s">
        <v>57</v>
      </c>
      <c r="AA181" s="7" t="s">
        <v>57</v>
      </c>
      <c r="AB181" s="7" t="s">
        <v>57</v>
      </c>
    </row>
    <row r="182" spans="1:28" x14ac:dyDescent="0.2">
      <c r="C182" s="18">
        <v>2736.86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2736.86</v>
      </c>
      <c r="J182" s="20">
        <v>-145.38</v>
      </c>
      <c r="K182" s="18">
        <v>0</v>
      </c>
      <c r="L182" s="18">
        <v>176.44</v>
      </c>
      <c r="M182" s="18">
        <v>31.06</v>
      </c>
      <c r="N182" s="18">
        <v>0</v>
      </c>
      <c r="O182" s="18">
        <v>0</v>
      </c>
      <c r="P182" s="18">
        <v>31.06</v>
      </c>
      <c r="Q182" s="18">
        <v>2705.8</v>
      </c>
      <c r="R182" s="18">
        <v>50.06</v>
      </c>
      <c r="S182" s="18">
        <v>90.11</v>
      </c>
      <c r="T182" s="18">
        <v>296.7</v>
      </c>
      <c r="U182" s="18">
        <v>57.21</v>
      </c>
      <c r="V182" s="18">
        <v>54.74</v>
      </c>
      <c r="W182" s="18">
        <v>171.63</v>
      </c>
      <c r="X182" s="18">
        <v>436.87</v>
      </c>
      <c r="Y182" s="18">
        <v>143.03</v>
      </c>
      <c r="Z182" s="18">
        <v>28.61</v>
      </c>
      <c r="AA182" s="18">
        <v>0</v>
      </c>
      <c r="AB182" s="18">
        <v>892.09</v>
      </c>
    </row>
    <row r="184" spans="1:28" x14ac:dyDescent="0.2">
      <c r="A184" s="12" t="s">
        <v>254</v>
      </c>
    </row>
    <row r="185" spans="1:28" x14ac:dyDescent="0.2">
      <c r="A185" s="2" t="s">
        <v>255</v>
      </c>
      <c r="B185" s="1" t="s">
        <v>256</v>
      </c>
      <c r="C185" s="14">
        <v>2746.29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2746.29</v>
      </c>
      <c r="J185" s="19">
        <v>-145.38</v>
      </c>
      <c r="K185" s="14">
        <v>0</v>
      </c>
      <c r="L185" s="14">
        <v>177.46</v>
      </c>
      <c r="M185" s="14">
        <v>32.090000000000003</v>
      </c>
      <c r="N185" s="14">
        <v>0</v>
      </c>
      <c r="O185" s="14">
        <v>0</v>
      </c>
      <c r="P185" s="14">
        <v>32.090000000000003</v>
      </c>
      <c r="Q185" s="14">
        <v>2714.2</v>
      </c>
      <c r="R185" s="14">
        <v>50.36</v>
      </c>
      <c r="S185" s="14">
        <v>90.66</v>
      </c>
      <c r="T185" s="14">
        <v>297.01</v>
      </c>
      <c r="U185" s="14">
        <v>57.56</v>
      </c>
      <c r="V185" s="14">
        <v>54.93</v>
      </c>
      <c r="W185" s="14">
        <v>172.68</v>
      </c>
      <c r="X185" s="14">
        <v>438.03</v>
      </c>
      <c r="Y185" s="14">
        <v>143.9</v>
      </c>
      <c r="Z185" s="14">
        <v>28.78</v>
      </c>
      <c r="AA185" s="14">
        <v>0</v>
      </c>
      <c r="AB185" s="14">
        <v>895.88</v>
      </c>
    </row>
    <row r="186" spans="1:28" x14ac:dyDescent="0.2">
      <c r="A186" s="2" t="s">
        <v>257</v>
      </c>
      <c r="B186" s="1" t="s">
        <v>258</v>
      </c>
      <c r="C186" s="14">
        <v>1639.29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1639.29</v>
      </c>
      <c r="J186" s="19">
        <v>-200.63</v>
      </c>
      <c r="K186" s="19">
        <v>-108.51</v>
      </c>
      <c r="L186" s="14">
        <v>92.13</v>
      </c>
      <c r="M186" s="14">
        <v>0</v>
      </c>
      <c r="N186" s="14">
        <v>0</v>
      </c>
      <c r="O186" s="14">
        <v>0</v>
      </c>
      <c r="P186" s="14">
        <v>-108.51</v>
      </c>
      <c r="Q186" s="14">
        <v>1747.8</v>
      </c>
      <c r="R186" s="14">
        <v>29.98</v>
      </c>
      <c r="S186" s="14">
        <v>53.97</v>
      </c>
      <c r="T186" s="14">
        <v>227.29</v>
      </c>
      <c r="U186" s="14">
        <v>34.270000000000003</v>
      </c>
      <c r="V186" s="14">
        <v>32.79</v>
      </c>
      <c r="W186" s="14">
        <v>102.8</v>
      </c>
      <c r="X186" s="14">
        <v>311.24</v>
      </c>
      <c r="Y186" s="14">
        <v>85.67</v>
      </c>
      <c r="Z186" s="14">
        <v>17.13</v>
      </c>
      <c r="AA186" s="14">
        <v>0</v>
      </c>
      <c r="AB186" s="14">
        <v>583.9</v>
      </c>
    </row>
    <row r="187" spans="1:28" s="7" customFormat="1" x14ac:dyDescent="0.2">
      <c r="A187" s="16" t="s">
        <v>56</v>
      </c>
      <c r="C187" s="7" t="s">
        <v>57</v>
      </c>
      <c r="D187" s="7" t="s">
        <v>57</v>
      </c>
      <c r="E187" s="7" t="s">
        <v>57</v>
      </c>
      <c r="F187" s="7" t="s">
        <v>57</v>
      </c>
      <c r="G187" s="7" t="s">
        <v>57</v>
      </c>
      <c r="H187" s="7" t="s">
        <v>57</v>
      </c>
      <c r="I187" s="7" t="s">
        <v>57</v>
      </c>
      <c r="J187" s="7" t="s">
        <v>57</v>
      </c>
      <c r="K187" s="7" t="s">
        <v>57</v>
      </c>
      <c r="L187" s="7" t="s">
        <v>57</v>
      </c>
      <c r="M187" s="7" t="s">
        <v>57</v>
      </c>
      <c r="N187" s="7" t="s">
        <v>57</v>
      </c>
      <c r="O187" s="7" t="s">
        <v>57</v>
      </c>
      <c r="P187" s="7" t="s">
        <v>57</v>
      </c>
      <c r="Q187" s="7" t="s">
        <v>57</v>
      </c>
      <c r="R187" s="7" t="s">
        <v>57</v>
      </c>
      <c r="S187" s="7" t="s">
        <v>57</v>
      </c>
      <c r="T187" s="7" t="s">
        <v>57</v>
      </c>
      <c r="U187" s="7" t="s">
        <v>57</v>
      </c>
      <c r="V187" s="7" t="s">
        <v>57</v>
      </c>
      <c r="W187" s="7" t="s">
        <v>57</v>
      </c>
      <c r="X187" s="7" t="s">
        <v>57</v>
      </c>
      <c r="Y187" s="7" t="s">
        <v>57</v>
      </c>
      <c r="Z187" s="7" t="s">
        <v>57</v>
      </c>
      <c r="AA187" s="7" t="s">
        <v>57</v>
      </c>
      <c r="AB187" s="7" t="s">
        <v>57</v>
      </c>
    </row>
    <row r="188" spans="1:28" x14ac:dyDescent="0.2">
      <c r="C188" s="18">
        <v>4385.58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4385.58</v>
      </c>
      <c r="J188" s="20">
        <v>-346.01</v>
      </c>
      <c r="K188" s="20">
        <v>-108.51</v>
      </c>
      <c r="L188" s="18">
        <v>269.58999999999997</v>
      </c>
      <c r="M188" s="18">
        <v>32.090000000000003</v>
      </c>
      <c r="N188" s="18">
        <v>0</v>
      </c>
      <c r="O188" s="18">
        <v>0</v>
      </c>
      <c r="P188" s="18">
        <v>-76.42</v>
      </c>
      <c r="Q188" s="18">
        <v>4462</v>
      </c>
      <c r="R188" s="18">
        <v>80.34</v>
      </c>
      <c r="S188" s="18">
        <v>144.63</v>
      </c>
      <c r="T188" s="18">
        <v>524.29999999999995</v>
      </c>
      <c r="U188" s="18">
        <v>91.83</v>
      </c>
      <c r="V188" s="18">
        <v>87.72</v>
      </c>
      <c r="W188" s="18">
        <v>275.48</v>
      </c>
      <c r="X188" s="18">
        <v>749.27</v>
      </c>
      <c r="Y188" s="18">
        <v>229.57</v>
      </c>
      <c r="Z188" s="18">
        <v>45.91</v>
      </c>
      <c r="AA188" s="18">
        <v>0</v>
      </c>
      <c r="AB188" s="18">
        <v>1479.78</v>
      </c>
    </row>
    <row r="190" spans="1:28" s="7" customFormat="1" x14ac:dyDescent="0.2">
      <c r="A190" s="15"/>
      <c r="C190" s="7" t="s">
        <v>259</v>
      </c>
      <c r="D190" s="7" t="s">
        <v>259</v>
      </c>
      <c r="E190" s="7" t="s">
        <v>259</v>
      </c>
      <c r="F190" s="7" t="s">
        <v>259</v>
      </c>
      <c r="G190" s="7" t="s">
        <v>259</v>
      </c>
      <c r="H190" s="7" t="s">
        <v>259</v>
      </c>
      <c r="I190" s="7" t="s">
        <v>259</v>
      </c>
      <c r="J190" s="7" t="s">
        <v>259</v>
      </c>
      <c r="K190" s="7" t="s">
        <v>259</v>
      </c>
      <c r="L190" s="7" t="s">
        <v>259</v>
      </c>
      <c r="M190" s="7" t="s">
        <v>259</v>
      </c>
      <c r="N190" s="7" t="s">
        <v>259</v>
      </c>
      <c r="O190" s="7" t="s">
        <v>259</v>
      </c>
      <c r="P190" s="7" t="s">
        <v>259</v>
      </c>
      <c r="Q190" s="7" t="s">
        <v>259</v>
      </c>
      <c r="R190" s="7" t="s">
        <v>259</v>
      </c>
      <c r="S190" s="7" t="s">
        <v>259</v>
      </c>
      <c r="T190" s="7" t="s">
        <v>259</v>
      </c>
      <c r="U190" s="7" t="s">
        <v>259</v>
      </c>
      <c r="V190" s="7" t="s">
        <v>259</v>
      </c>
      <c r="W190" s="7" t="s">
        <v>259</v>
      </c>
      <c r="X190" s="7" t="s">
        <v>259</v>
      </c>
      <c r="Y190" s="7" t="s">
        <v>259</v>
      </c>
      <c r="Z190" s="7" t="s">
        <v>259</v>
      </c>
      <c r="AA190" s="7" t="s">
        <v>259</v>
      </c>
      <c r="AB190" s="7" t="s">
        <v>259</v>
      </c>
    </row>
    <row r="191" spans="1:28" x14ac:dyDescent="0.2">
      <c r="A191" s="16" t="s">
        <v>260</v>
      </c>
      <c r="B191" s="1" t="s">
        <v>261</v>
      </c>
      <c r="C191" s="18">
        <v>337942.68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337942.68</v>
      </c>
      <c r="J191" s="20">
        <v>-12673.83</v>
      </c>
      <c r="K191" s="20">
        <v>-4893.8900000000003</v>
      </c>
      <c r="L191" s="18">
        <v>30221.03</v>
      </c>
      <c r="M191" s="18">
        <v>22441.03</v>
      </c>
      <c r="N191" s="20">
        <v>-0.06</v>
      </c>
      <c r="O191" s="18">
        <v>0</v>
      </c>
      <c r="P191" s="18">
        <v>17547.080000000002</v>
      </c>
      <c r="Q191" s="18">
        <v>320395.59999999998</v>
      </c>
      <c r="R191" s="18">
        <v>6095.89</v>
      </c>
      <c r="S191" s="18">
        <v>10972.65</v>
      </c>
      <c r="T191" s="18">
        <v>31124.720000000001</v>
      </c>
      <c r="U191" s="18">
        <v>6879.82</v>
      </c>
      <c r="V191" s="18">
        <v>6568.53</v>
      </c>
      <c r="W191" s="18">
        <v>20639.41</v>
      </c>
      <c r="X191" s="18">
        <v>48193.26</v>
      </c>
      <c r="Y191" s="18">
        <v>17199.490000000002</v>
      </c>
      <c r="Z191" s="18">
        <v>3439.87</v>
      </c>
      <c r="AA191" s="18">
        <v>0</v>
      </c>
      <c r="AB191" s="18">
        <v>102920.38</v>
      </c>
    </row>
    <row r="193" spans="1:28" x14ac:dyDescent="0.2">
      <c r="C193" s="1" t="s">
        <v>261</v>
      </c>
      <c r="D193" s="1" t="s">
        <v>261</v>
      </c>
      <c r="E193" s="1" t="s">
        <v>261</v>
      </c>
      <c r="F193" s="1" t="s">
        <v>261</v>
      </c>
      <c r="G193" s="1" t="s">
        <v>261</v>
      </c>
      <c r="H193" s="1" t="s">
        <v>261</v>
      </c>
      <c r="I193" s="1" t="s">
        <v>261</v>
      </c>
      <c r="J193" s="1" t="s">
        <v>261</v>
      </c>
      <c r="K193" s="1" t="s">
        <v>261</v>
      </c>
      <c r="L193" s="1" t="s">
        <v>261</v>
      </c>
      <c r="M193" s="1" t="s">
        <v>261</v>
      </c>
      <c r="N193" s="1" t="s">
        <v>261</v>
      </c>
      <c r="O193" s="1" t="s">
        <v>261</v>
      </c>
      <c r="P193" s="1" t="s">
        <v>261</v>
      </c>
      <c r="Q193" s="1" t="s">
        <v>261</v>
      </c>
      <c r="R193" s="1" t="s">
        <v>261</v>
      </c>
      <c r="S193" s="1" t="s">
        <v>261</v>
      </c>
      <c r="T193" s="1" t="s">
        <v>261</v>
      </c>
      <c r="U193" s="1" t="s">
        <v>261</v>
      </c>
      <c r="V193" s="1" t="s">
        <v>261</v>
      </c>
      <c r="W193" s="1" t="s">
        <v>261</v>
      </c>
      <c r="X193" s="1" t="s">
        <v>261</v>
      </c>
      <c r="Y193" s="1" t="s">
        <v>261</v>
      </c>
      <c r="Z193" s="1" t="s">
        <v>261</v>
      </c>
      <c r="AA193" s="1" t="s">
        <v>261</v>
      </c>
    </row>
    <row r="194" spans="1:28" x14ac:dyDescent="0.2">
      <c r="A194" s="2" t="s">
        <v>261</v>
      </c>
      <c r="B194" s="1" t="s">
        <v>261</v>
      </c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C213" sqref="C2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9" ht="24.95" customHeight="1" x14ac:dyDescent="0.2">
      <c r="A2" s="4" t="s">
        <v>1</v>
      </c>
      <c r="B2" s="33" t="s">
        <v>338</v>
      </c>
      <c r="C2" s="34"/>
      <c r="D2" s="34"/>
      <c r="E2" s="34"/>
      <c r="F2" s="34"/>
    </row>
    <row r="3" spans="1:29" ht="15.75" x14ac:dyDescent="0.25">
      <c r="B3" s="35" t="s">
        <v>3</v>
      </c>
      <c r="C3" s="32"/>
      <c r="D3" s="32"/>
      <c r="E3" s="32"/>
      <c r="F3" s="32"/>
      <c r="G3" s="7" t="s">
        <v>342</v>
      </c>
    </row>
    <row r="4" spans="1:29" ht="15" x14ac:dyDescent="0.25">
      <c r="B4" s="36" t="s">
        <v>343</v>
      </c>
      <c r="C4" s="32"/>
      <c r="D4" s="32"/>
      <c r="E4" s="32"/>
      <c r="F4" s="32"/>
      <c r="G4" s="7" t="s">
        <v>344</v>
      </c>
    </row>
    <row r="5" spans="1:29" x14ac:dyDescent="0.2">
      <c r="B5" s="6" t="s">
        <v>5</v>
      </c>
    </row>
    <row r="6" spans="1:29" x14ac:dyDescent="0.2">
      <c r="B6" s="6" t="s">
        <v>6</v>
      </c>
    </row>
    <row r="8" spans="1:29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345</v>
      </c>
      <c r="O8" s="9" t="s">
        <v>21</v>
      </c>
      <c r="P8" s="10" t="s">
        <v>22</v>
      </c>
      <c r="Q8" s="10" t="s">
        <v>23</v>
      </c>
      <c r="R8" s="11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10" t="s">
        <v>34</v>
      </c>
      <c r="AC8" s="10" t="s">
        <v>35</v>
      </c>
    </row>
    <row r="9" spans="1:29" ht="12" thickTop="1" x14ac:dyDescent="0.2"/>
    <row r="11" spans="1:29" x14ac:dyDescent="0.2">
      <c r="A11" s="13" t="s">
        <v>36</v>
      </c>
    </row>
    <row r="13" spans="1:29" x14ac:dyDescent="0.2">
      <c r="A13" s="12" t="s">
        <v>37</v>
      </c>
    </row>
    <row r="14" spans="1:29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0</v>
      </c>
      <c r="Q14" s="14">
        <v>615.13</v>
      </c>
      <c r="R14" s="14">
        <v>5241.3999999999996</v>
      </c>
      <c r="S14" s="14">
        <v>107.12</v>
      </c>
      <c r="T14" s="14">
        <v>192.82</v>
      </c>
      <c r="U14" s="14">
        <v>381.2</v>
      </c>
      <c r="V14" s="14">
        <v>122.43</v>
      </c>
      <c r="W14" s="14">
        <v>117.13</v>
      </c>
      <c r="X14" s="14">
        <v>367.28</v>
      </c>
      <c r="Y14" s="14">
        <v>681.14</v>
      </c>
      <c r="Z14" s="14">
        <v>306.06</v>
      </c>
      <c r="AA14" s="14">
        <v>61.21</v>
      </c>
      <c r="AB14" s="14">
        <v>0</v>
      </c>
      <c r="AC14" s="14">
        <v>1655.25</v>
      </c>
    </row>
    <row r="15" spans="1:29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0</v>
      </c>
      <c r="Q15" s="14">
        <v>615.13</v>
      </c>
      <c r="R15" s="14">
        <v>5241.3999999999996</v>
      </c>
      <c r="S15" s="14">
        <v>107.12</v>
      </c>
      <c r="T15" s="14">
        <v>192.82</v>
      </c>
      <c r="U15" s="14">
        <v>381.2</v>
      </c>
      <c r="V15" s="14">
        <v>122.43</v>
      </c>
      <c r="W15" s="14">
        <v>117.13</v>
      </c>
      <c r="X15" s="14">
        <v>367.28</v>
      </c>
      <c r="Y15" s="14">
        <v>681.14</v>
      </c>
      <c r="Z15" s="14">
        <v>306.06</v>
      </c>
      <c r="AA15" s="14">
        <v>61.21</v>
      </c>
      <c r="AB15" s="14">
        <v>0</v>
      </c>
      <c r="AC15" s="14">
        <v>1655.25</v>
      </c>
    </row>
    <row r="16" spans="1:29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0</v>
      </c>
      <c r="Q16" s="14">
        <v>615.13</v>
      </c>
      <c r="R16" s="14">
        <v>5241.3999999999996</v>
      </c>
      <c r="S16" s="14">
        <v>107.12</v>
      </c>
      <c r="T16" s="14">
        <v>192.82</v>
      </c>
      <c r="U16" s="14">
        <v>381.2</v>
      </c>
      <c r="V16" s="14">
        <v>122.43</v>
      </c>
      <c r="W16" s="14">
        <v>117.13</v>
      </c>
      <c r="X16" s="14">
        <v>367.28</v>
      </c>
      <c r="Y16" s="14">
        <v>681.14</v>
      </c>
      <c r="Z16" s="14">
        <v>306.06</v>
      </c>
      <c r="AA16" s="14">
        <v>61.21</v>
      </c>
      <c r="AB16" s="14">
        <v>0</v>
      </c>
      <c r="AC16" s="14">
        <v>1655.25</v>
      </c>
    </row>
    <row r="17" spans="1:29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0</v>
      </c>
      <c r="Q17" s="14">
        <v>615.13</v>
      </c>
      <c r="R17" s="14">
        <v>5241.3999999999996</v>
      </c>
      <c r="S17" s="14">
        <v>107.12</v>
      </c>
      <c r="T17" s="14">
        <v>192.82</v>
      </c>
      <c r="U17" s="14">
        <v>381.2</v>
      </c>
      <c r="V17" s="14">
        <v>122.43</v>
      </c>
      <c r="W17" s="14">
        <v>117.13</v>
      </c>
      <c r="X17" s="14">
        <v>367.28</v>
      </c>
      <c r="Y17" s="14">
        <v>681.14</v>
      </c>
      <c r="Z17" s="14">
        <v>306.06</v>
      </c>
      <c r="AA17" s="14">
        <v>61.21</v>
      </c>
      <c r="AB17" s="14">
        <v>0</v>
      </c>
      <c r="AC17" s="14">
        <v>1655.25</v>
      </c>
    </row>
    <row r="18" spans="1:29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0</v>
      </c>
      <c r="Q18" s="14">
        <v>615.13</v>
      </c>
      <c r="R18" s="14">
        <v>5241.3999999999996</v>
      </c>
      <c r="S18" s="14">
        <v>107.12</v>
      </c>
      <c r="T18" s="14">
        <v>192.82</v>
      </c>
      <c r="U18" s="14">
        <v>381.2</v>
      </c>
      <c r="V18" s="14">
        <v>122.43</v>
      </c>
      <c r="W18" s="14">
        <v>117.13</v>
      </c>
      <c r="X18" s="14">
        <v>367.28</v>
      </c>
      <c r="Y18" s="14">
        <v>681.14</v>
      </c>
      <c r="Z18" s="14">
        <v>306.06</v>
      </c>
      <c r="AA18" s="14">
        <v>61.21</v>
      </c>
      <c r="AB18" s="14">
        <v>0</v>
      </c>
      <c r="AC18" s="14">
        <v>1655.25</v>
      </c>
    </row>
    <row r="19" spans="1:29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0</v>
      </c>
      <c r="Q19" s="14">
        <v>615.13</v>
      </c>
      <c r="R19" s="14">
        <v>5241.3999999999996</v>
      </c>
      <c r="S19" s="14">
        <v>107.12</v>
      </c>
      <c r="T19" s="14">
        <v>192.82</v>
      </c>
      <c r="U19" s="14">
        <v>381.2</v>
      </c>
      <c r="V19" s="14">
        <v>122.43</v>
      </c>
      <c r="W19" s="14">
        <v>117.13</v>
      </c>
      <c r="X19" s="14">
        <v>367.28</v>
      </c>
      <c r="Y19" s="14">
        <v>681.14</v>
      </c>
      <c r="Z19" s="14">
        <v>306.06</v>
      </c>
      <c r="AA19" s="14">
        <v>61.21</v>
      </c>
      <c r="AB19" s="14">
        <v>0</v>
      </c>
      <c r="AC19" s="14">
        <v>1655.25</v>
      </c>
    </row>
    <row r="20" spans="1:29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0</v>
      </c>
      <c r="Q20" s="14">
        <v>615.13</v>
      </c>
      <c r="R20" s="14">
        <v>5241.3999999999996</v>
      </c>
      <c r="S20" s="14">
        <v>107.12</v>
      </c>
      <c r="T20" s="14">
        <v>192.82</v>
      </c>
      <c r="U20" s="14">
        <v>381.2</v>
      </c>
      <c r="V20" s="14">
        <v>122.43</v>
      </c>
      <c r="W20" s="14">
        <v>117.13</v>
      </c>
      <c r="X20" s="14">
        <v>367.28</v>
      </c>
      <c r="Y20" s="14">
        <v>681.14</v>
      </c>
      <c r="Z20" s="14">
        <v>306.06</v>
      </c>
      <c r="AA20" s="14">
        <v>61.21</v>
      </c>
      <c r="AB20" s="14">
        <v>0</v>
      </c>
      <c r="AC20" s="14">
        <v>1655.25</v>
      </c>
    </row>
    <row r="21" spans="1:29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0</v>
      </c>
      <c r="Q21" s="14">
        <v>615.13</v>
      </c>
      <c r="R21" s="14">
        <v>5241.3999999999996</v>
      </c>
      <c r="S21" s="14">
        <v>107.12</v>
      </c>
      <c r="T21" s="14">
        <v>192.82</v>
      </c>
      <c r="U21" s="14">
        <v>381.2</v>
      </c>
      <c r="V21" s="14">
        <v>122.43</v>
      </c>
      <c r="W21" s="14">
        <v>117.13</v>
      </c>
      <c r="X21" s="14">
        <v>367.28</v>
      </c>
      <c r="Y21" s="14">
        <v>681.14</v>
      </c>
      <c r="Z21" s="14">
        <v>306.06</v>
      </c>
      <c r="AA21" s="14">
        <v>61.21</v>
      </c>
      <c r="AB21" s="14">
        <v>0</v>
      </c>
      <c r="AC21" s="14">
        <v>1655.25</v>
      </c>
    </row>
    <row r="22" spans="1:29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0</v>
      </c>
      <c r="Q22" s="14">
        <v>615.13</v>
      </c>
      <c r="R22" s="14">
        <v>5241.3999999999996</v>
      </c>
      <c r="S22" s="14">
        <v>107.12</v>
      </c>
      <c r="T22" s="14">
        <v>192.82</v>
      </c>
      <c r="U22" s="14">
        <v>381.2</v>
      </c>
      <c r="V22" s="14">
        <v>122.43</v>
      </c>
      <c r="W22" s="14">
        <v>117.13</v>
      </c>
      <c r="X22" s="14">
        <v>367.28</v>
      </c>
      <c r="Y22" s="14">
        <v>681.14</v>
      </c>
      <c r="Z22" s="14">
        <v>306.06</v>
      </c>
      <c r="AA22" s="14">
        <v>61.21</v>
      </c>
      <c r="AB22" s="14">
        <v>0</v>
      </c>
      <c r="AC22" s="14">
        <v>1655.25</v>
      </c>
    </row>
    <row r="23" spans="1:29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  <c r="AC23" s="7" t="s">
        <v>57</v>
      </c>
    </row>
    <row r="24" spans="1:29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0</v>
      </c>
      <c r="Q24" s="18">
        <v>5536.17</v>
      </c>
      <c r="R24" s="18">
        <v>47172.6</v>
      </c>
      <c r="S24" s="18">
        <v>964.08</v>
      </c>
      <c r="T24" s="18">
        <v>1735.38</v>
      </c>
      <c r="U24" s="18">
        <v>3430.8</v>
      </c>
      <c r="V24" s="18">
        <v>1101.8699999999999</v>
      </c>
      <c r="W24" s="18">
        <v>1054.17</v>
      </c>
      <c r="X24" s="18">
        <v>3305.52</v>
      </c>
      <c r="Y24" s="18">
        <v>6130.26</v>
      </c>
      <c r="Z24" s="18">
        <v>2754.54</v>
      </c>
      <c r="AA24" s="18">
        <v>550.89</v>
      </c>
      <c r="AB24" s="18">
        <v>0</v>
      </c>
      <c r="AC24" s="18">
        <v>14897.25</v>
      </c>
    </row>
    <row r="26" spans="1:29" x14ac:dyDescent="0.2">
      <c r="A26" s="12" t="s">
        <v>58</v>
      </c>
    </row>
    <row r="27" spans="1:29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0</v>
      </c>
      <c r="Q27" s="14">
        <v>3092.32</v>
      </c>
      <c r="R27" s="14">
        <v>13866.4</v>
      </c>
      <c r="S27" s="14">
        <v>310.19</v>
      </c>
      <c r="T27" s="14">
        <v>558.35</v>
      </c>
      <c r="U27" s="14">
        <v>711.92</v>
      </c>
      <c r="V27" s="14">
        <v>354.51</v>
      </c>
      <c r="W27" s="14">
        <v>339.17</v>
      </c>
      <c r="X27" s="14">
        <v>1063.52</v>
      </c>
      <c r="Y27" s="14">
        <v>1580.46</v>
      </c>
      <c r="Z27" s="14">
        <v>886.27</v>
      </c>
      <c r="AA27" s="14">
        <v>177.25</v>
      </c>
      <c r="AB27" s="14">
        <v>0</v>
      </c>
      <c r="AC27" s="14">
        <v>4401.18</v>
      </c>
    </row>
    <row r="28" spans="1:29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</v>
      </c>
      <c r="O28" s="19">
        <v>-0.15</v>
      </c>
      <c r="P28" s="14">
        <v>0</v>
      </c>
      <c r="Q28" s="14">
        <v>599.66</v>
      </c>
      <c r="R28" s="14">
        <v>5171.3999999999996</v>
      </c>
      <c r="S28" s="14">
        <v>105.56</v>
      </c>
      <c r="T28" s="14">
        <v>190.01</v>
      </c>
      <c r="U28" s="14">
        <v>378.65</v>
      </c>
      <c r="V28" s="14">
        <v>120.64</v>
      </c>
      <c r="W28" s="14">
        <v>115.42</v>
      </c>
      <c r="X28" s="14">
        <v>361.92</v>
      </c>
      <c r="Y28" s="14">
        <v>674.22</v>
      </c>
      <c r="Z28" s="14">
        <v>301.60000000000002</v>
      </c>
      <c r="AA28" s="14">
        <v>60.32</v>
      </c>
      <c r="AB28" s="14">
        <v>0</v>
      </c>
      <c r="AC28" s="14">
        <v>1634.12</v>
      </c>
    </row>
    <row r="29" spans="1:29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0</v>
      </c>
      <c r="Q29" s="14">
        <v>321.67</v>
      </c>
      <c r="R29" s="14">
        <v>3750</v>
      </c>
      <c r="S29" s="14">
        <v>74.48</v>
      </c>
      <c r="T29" s="14">
        <v>134.06</v>
      </c>
      <c r="U29" s="14">
        <v>328.04</v>
      </c>
      <c r="V29" s="14">
        <v>85.11</v>
      </c>
      <c r="W29" s="14">
        <v>81.430000000000007</v>
      </c>
      <c r="X29" s="14">
        <v>255.34</v>
      </c>
      <c r="Y29" s="14">
        <v>536.58000000000004</v>
      </c>
      <c r="Z29" s="14">
        <v>212.79</v>
      </c>
      <c r="AA29" s="14">
        <v>42.56</v>
      </c>
      <c r="AB29" s="14">
        <v>0</v>
      </c>
      <c r="AC29" s="14">
        <v>1213.81</v>
      </c>
    </row>
    <row r="30" spans="1:29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</v>
      </c>
      <c r="O30" s="14">
        <v>0.02</v>
      </c>
      <c r="P30" s="14">
        <v>0</v>
      </c>
      <c r="Q30" s="14">
        <v>486.91</v>
      </c>
      <c r="R30" s="14">
        <v>4654</v>
      </c>
      <c r="S30" s="14">
        <v>94.03</v>
      </c>
      <c r="T30" s="14">
        <v>169.26</v>
      </c>
      <c r="U30" s="14">
        <v>359.88</v>
      </c>
      <c r="V30" s="14">
        <v>107.47</v>
      </c>
      <c r="W30" s="14">
        <v>102.82</v>
      </c>
      <c r="X30" s="14">
        <v>322.39999999999998</v>
      </c>
      <c r="Y30" s="14">
        <v>623.16999999999996</v>
      </c>
      <c r="Z30" s="14">
        <v>268.67</v>
      </c>
      <c r="AA30" s="14">
        <v>53.73</v>
      </c>
      <c r="AB30" s="14">
        <v>0</v>
      </c>
      <c r="AC30" s="14">
        <v>1478.26</v>
      </c>
    </row>
    <row r="31" spans="1:29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0</v>
      </c>
      <c r="Q31" s="14">
        <v>-43.3</v>
      </c>
      <c r="R31" s="14">
        <v>2297.6</v>
      </c>
      <c r="S31" s="14">
        <v>41.23</v>
      </c>
      <c r="T31" s="14">
        <v>74.22</v>
      </c>
      <c r="U31" s="14">
        <v>287.87</v>
      </c>
      <c r="V31" s="14">
        <v>47.12</v>
      </c>
      <c r="W31" s="14">
        <v>45.09</v>
      </c>
      <c r="X31" s="14">
        <v>141.37</v>
      </c>
      <c r="Y31" s="14">
        <v>403.32</v>
      </c>
      <c r="Z31" s="14">
        <v>117.81</v>
      </c>
      <c r="AA31" s="14">
        <v>23.56</v>
      </c>
      <c r="AB31" s="14">
        <v>0</v>
      </c>
      <c r="AC31" s="14">
        <v>778.27</v>
      </c>
    </row>
    <row r="32" spans="1:29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0</v>
      </c>
      <c r="Q32" s="14">
        <v>130.6</v>
      </c>
      <c r="R32" s="14">
        <v>3334.8</v>
      </c>
      <c r="S32" s="14">
        <v>63.39</v>
      </c>
      <c r="T32" s="14">
        <v>114.09</v>
      </c>
      <c r="U32" s="14">
        <v>310.02</v>
      </c>
      <c r="V32" s="14">
        <v>72.44</v>
      </c>
      <c r="W32" s="14">
        <v>69.31</v>
      </c>
      <c r="X32" s="14">
        <v>217.32</v>
      </c>
      <c r="Y32" s="14">
        <v>487.5</v>
      </c>
      <c r="Z32" s="14">
        <v>181.1</v>
      </c>
      <c r="AA32" s="14">
        <v>36.22</v>
      </c>
      <c r="AB32" s="14">
        <v>0</v>
      </c>
      <c r="AC32" s="14">
        <v>1063.8900000000001</v>
      </c>
    </row>
    <row r="33" spans="1:29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0</v>
      </c>
      <c r="Q33" s="14">
        <v>89.73</v>
      </c>
      <c r="R33" s="14">
        <v>3000</v>
      </c>
      <c r="S33" s="14">
        <v>56.51</v>
      </c>
      <c r="T33" s="14">
        <v>101.73</v>
      </c>
      <c r="U33" s="14">
        <v>303.16000000000003</v>
      </c>
      <c r="V33" s="14">
        <v>64.59</v>
      </c>
      <c r="W33" s="14">
        <v>61.79</v>
      </c>
      <c r="X33" s="14">
        <v>193.76</v>
      </c>
      <c r="Y33" s="14">
        <v>461.4</v>
      </c>
      <c r="Z33" s="14">
        <v>161.47</v>
      </c>
      <c r="AA33" s="14">
        <v>32.29</v>
      </c>
      <c r="AB33" s="14">
        <v>0</v>
      </c>
      <c r="AC33" s="14">
        <v>975.3</v>
      </c>
    </row>
    <row r="34" spans="1:29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  <c r="AC34" s="7" t="s">
        <v>57</v>
      </c>
    </row>
    <row r="35" spans="1:29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0</v>
      </c>
      <c r="O35" s="20">
        <v>-0.13</v>
      </c>
      <c r="P35" s="18">
        <v>0</v>
      </c>
      <c r="Q35" s="18">
        <v>4677.59</v>
      </c>
      <c r="R35" s="18">
        <v>36074.199999999997</v>
      </c>
      <c r="S35" s="18">
        <v>745.39</v>
      </c>
      <c r="T35" s="18">
        <v>1341.72</v>
      </c>
      <c r="U35" s="18">
        <v>2679.54</v>
      </c>
      <c r="V35" s="18">
        <v>851.88</v>
      </c>
      <c r="W35" s="18">
        <v>815.03</v>
      </c>
      <c r="X35" s="18">
        <v>2555.63</v>
      </c>
      <c r="Y35" s="18">
        <v>4766.6499999999996</v>
      </c>
      <c r="Z35" s="18">
        <v>2129.71</v>
      </c>
      <c r="AA35" s="18">
        <v>425.93</v>
      </c>
      <c r="AB35" s="18">
        <v>0</v>
      </c>
      <c r="AC35" s="18">
        <v>11544.83</v>
      </c>
    </row>
    <row r="37" spans="1:29" x14ac:dyDescent="0.2">
      <c r="A37" s="12" t="s">
        <v>69</v>
      </c>
    </row>
    <row r="38" spans="1:29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</v>
      </c>
      <c r="O38" s="14">
        <v>0.01</v>
      </c>
      <c r="P38" s="14">
        <v>0</v>
      </c>
      <c r="Q38" s="14">
        <v>-43.29</v>
      </c>
      <c r="R38" s="14">
        <v>2297.6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</row>
    <row r="39" spans="1:29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0</v>
      </c>
      <c r="Q39" s="14">
        <v>1322.42</v>
      </c>
      <c r="R39" s="14">
        <v>7856.6</v>
      </c>
      <c r="S39" s="14">
        <v>167.89</v>
      </c>
      <c r="T39" s="14">
        <v>302.20999999999998</v>
      </c>
      <c r="U39" s="14">
        <v>480.18</v>
      </c>
      <c r="V39" s="14">
        <v>191.88</v>
      </c>
      <c r="W39" s="14">
        <v>183.58</v>
      </c>
      <c r="X39" s="14">
        <v>575.64</v>
      </c>
      <c r="Y39" s="14">
        <v>950.28</v>
      </c>
      <c r="Z39" s="14">
        <v>479.7</v>
      </c>
      <c r="AA39" s="14">
        <v>95.94</v>
      </c>
      <c r="AB39" s="14">
        <v>0</v>
      </c>
      <c r="AC39" s="14">
        <v>2477.02</v>
      </c>
    </row>
    <row r="40" spans="1:29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  <c r="AC40" s="7" t="s">
        <v>57</v>
      </c>
    </row>
    <row r="41" spans="1:29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</v>
      </c>
      <c r="O41" s="18">
        <v>0.01</v>
      </c>
      <c r="P41" s="18">
        <v>0</v>
      </c>
      <c r="Q41" s="18">
        <v>1279.1300000000001</v>
      </c>
      <c r="R41" s="18">
        <v>10154.200000000001</v>
      </c>
      <c r="S41" s="18">
        <v>167.89</v>
      </c>
      <c r="T41" s="18">
        <v>302.20999999999998</v>
      </c>
      <c r="U41" s="18">
        <v>480.18</v>
      </c>
      <c r="V41" s="18">
        <v>191.88</v>
      </c>
      <c r="W41" s="18">
        <v>183.58</v>
      </c>
      <c r="X41" s="18">
        <v>575.64</v>
      </c>
      <c r="Y41" s="18">
        <v>950.28</v>
      </c>
      <c r="Z41" s="18">
        <v>479.7</v>
      </c>
      <c r="AA41" s="18">
        <v>95.94</v>
      </c>
      <c r="AB41" s="18">
        <v>0</v>
      </c>
      <c r="AC41" s="18">
        <v>2477.02</v>
      </c>
    </row>
    <row r="43" spans="1:29" x14ac:dyDescent="0.2">
      <c r="A43" s="12" t="s">
        <v>74</v>
      </c>
    </row>
    <row r="44" spans="1:29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0</v>
      </c>
      <c r="Q44" s="14">
        <v>903.15</v>
      </c>
      <c r="R44" s="14">
        <v>6313</v>
      </c>
      <c r="S44" s="14">
        <v>131.99</v>
      </c>
      <c r="T44" s="14">
        <v>237.58</v>
      </c>
      <c r="U44" s="14">
        <v>421.7</v>
      </c>
      <c r="V44" s="14">
        <v>150.85</v>
      </c>
      <c r="W44" s="14">
        <v>144.32</v>
      </c>
      <c r="X44" s="14">
        <v>452.54</v>
      </c>
      <c r="Y44" s="14">
        <v>791.27</v>
      </c>
      <c r="Z44" s="14">
        <v>377.12</v>
      </c>
      <c r="AA44" s="14">
        <v>75.42</v>
      </c>
      <c r="AB44" s="14">
        <v>0</v>
      </c>
      <c r="AC44" s="14">
        <v>1991.52</v>
      </c>
    </row>
    <row r="45" spans="1:29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0</v>
      </c>
      <c r="Q45" s="14">
        <v>289.44</v>
      </c>
      <c r="R45" s="14">
        <v>3486</v>
      </c>
      <c r="S45" s="14">
        <v>69.06</v>
      </c>
      <c r="T45" s="14">
        <v>124.3</v>
      </c>
      <c r="U45" s="14">
        <v>319.2</v>
      </c>
      <c r="V45" s="14">
        <v>78.92</v>
      </c>
      <c r="W45" s="14">
        <v>75.510000000000005</v>
      </c>
      <c r="X45" s="14">
        <v>236.77</v>
      </c>
      <c r="Y45" s="14">
        <v>512.55999999999995</v>
      </c>
      <c r="Z45" s="14">
        <v>197.31</v>
      </c>
      <c r="AA45" s="14">
        <v>39.46</v>
      </c>
      <c r="AB45" s="14">
        <v>0</v>
      </c>
      <c r="AC45" s="14">
        <v>1140.53</v>
      </c>
    </row>
    <row r="46" spans="1:29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  <c r="AC46" s="7" t="s">
        <v>57</v>
      </c>
    </row>
    <row r="47" spans="1:29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0</v>
      </c>
      <c r="Q47" s="18">
        <v>1192.5899999999999</v>
      </c>
      <c r="R47" s="18">
        <v>9799</v>
      </c>
      <c r="S47" s="18">
        <v>201.05</v>
      </c>
      <c r="T47" s="18">
        <v>361.88</v>
      </c>
      <c r="U47" s="18">
        <v>740.9</v>
      </c>
      <c r="V47" s="18">
        <v>229.77</v>
      </c>
      <c r="W47" s="18">
        <v>219.83</v>
      </c>
      <c r="X47" s="18">
        <v>689.31</v>
      </c>
      <c r="Y47" s="18">
        <v>1303.83</v>
      </c>
      <c r="Z47" s="18">
        <v>574.42999999999995</v>
      </c>
      <c r="AA47" s="18">
        <v>114.88</v>
      </c>
      <c r="AB47" s="18">
        <v>0</v>
      </c>
      <c r="AC47" s="18">
        <v>3132.05</v>
      </c>
    </row>
    <row r="49" spans="1:29" x14ac:dyDescent="0.2">
      <c r="A49" s="12" t="s">
        <v>79</v>
      </c>
    </row>
    <row r="50" spans="1:29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4">
        <v>0</v>
      </c>
      <c r="O50" s="19">
        <v>-0.01</v>
      </c>
      <c r="P50" s="14">
        <v>0</v>
      </c>
      <c r="Q50" s="14">
        <v>98.22</v>
      </c>
      <c r="R50" s="14">
        <v>3069.6</v>
      </c>
      <c r="S50" s="14">
        <v>58.25</v>
      </c>
      <c r="T50" s="14">
        <v>104.84</v>
      </c>
      <c r="U50" s="14">
        <v>304.89</v>
      </c>
      <c r="V50" s="14">
        <v>66.569999999999993</v>
      </c>
      <c r="W50" s="14">
        <v>63.36</v>
      </c>
      <c r="X50" s="14">
        <v>199.7</v>
      </c>
      <c r="Y50" s="14">
        <v>467.98</v>
      </c>
      <c r="Z50" s="14">
        <v>166.42</v>
      </c>
      <c r="AA50" s="14">
        <v>33.28</v>
      </c>
      <c r="AB50" s="14">
        <v>0</v>
      </c>
      <c r="AC50" s="14">
        <v>997.31</v>
      </c>
    </row>
    <row r="51" spans="1:29" x14ac:dyDescent="0.2">
      <c r="A51" s="2" t="s">
        <v>82</v>
      </c>
      <c r="B51" s="1" t="s">
        <v>83</v>
      </c>
      <c r="C51" s="14">
        <v>3185.11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3185.11</v>
      </c>
      <c r="J51" s="19">
        <v>-125.1</v>
      </c>
      <c r="K51" s="14">
        <v>0</v>
      </c>
      <c r="L51" s="14">
        <v>225.21</v>
      </c>
      <c r="M51" s="14">
        <v>100.11</v>
      </c>
      <c r="N51" s="14">
        <v>0</v>
      </c>
      <c r="O51" s="14">
        <v>0</v>
      </c>
      <c r="P51" s="14">
        <v>0</v>
      </c>
      <c r="Q51" s="14">
        <v>100.11</v>
      </c>
      <c r="R51" s="14">
        <v>3085</v>
      </c>
      <c r="S51" s="14">
        <v>58.56</v>
      </c>
      <c r="T51" s="14">
        <v>105.42</v>
      </c>
      <c r="U51" s="14">
        <v>305.20999999999998</v>
      </c>
      <c r="V51" s="14">
        <v>66.930000000000007</v>
      </c>
      <c r="W51" s="14">
        <v>63.7</v>
      </c>
      <c r="X51" s="14">
        <v>200.79</v>
      </c>
      <c r="Y51" s="14">
        <v>469.19</v>
      </c>
      <c r="Z51" s="14">
        <v>167.33</v>
      </c>
      <c r="AA51" s="14">
        <v>33.47</v>
      </c>
      <c r="AB51" s="14">
        <v>0</v>
      </c>
      <c r="AC51" s="14">
        <v>1001.41</v>
      </c>
    </row>
    <row r="52" spans="1:29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4">
        <v>0</v>
      </c>
      <c r="O52" s="19">
        <v>-0.02</v>
      </c>
      <c r="P52" s="14">
        <v>0</v>
      </c>
      <c r="Q52" s="14">
        <v>156.66999999999999</v>
      </c>
      <c r="R52" s="14">
        <v>3385.6</v>
      </c>
      <c r="S52" s="14">
        <v>65.13</v>
      </c>
      <c r="T52" s="14">
        <v>117.24</v>
      </c>
      <c r="U52" s="14">
        <v>312.81</v>
      </c>
      <c r="V52" s="14">
        <v>74.44</v>
      </c>
      <c r="W52" s="14">
        <v>70.849999999999994</v>
      </c>
      <c r="X52" s="14">
        <v>223.31</v>
      </c>
      <c r="Y52" s="14">
        <v>495.18</v>
      </c>
      <c r="Z52" s="14">
        <v>186.09</v>
      </c>
      <c r="AA52" s="14">
        <v>37.22</v>
      </c>
      <c r="AB52" s="14">
        <v>0</v>
      </c>
      <c r="AC52" s="14">
        <v>1087.0899999999999</v>
      </c>
    </row>
    <row r="53" spans="1:29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4">
        <v>0</v>
      </c>
      <c r="O53" s="14">
        <v>0.03</v>
      </c>
      <c r="P53" s="14">
        <v>0</v>
      </c>
      <c r="Q53" s="14">
        <v>333.13</v>
      </c>
      <c r="R53" s="14">
        <v>3843.6</v>
      </c>
      <c r="S53" s="14">
        <v>76.7</v>
      </c>
      <c r="T53" s="14">
        <v>138.06</v>
      </c>
      <c r="U53" s="14">
        <v>331.65</v>
      </c>
      <c r="V53" s="14">
        <v>87.65</v>
      </c>
      <c r="W53" s="14">
        <v>83.53</v>
      </c>
      <c r="X53" s="14">
        <v>262.95999999999998</v>
      </c>
      <c r="Y53" s="14">
        <v>546.41</v>
      </c>
      <c r="Z53" s="14">
        <v>219.14</v>
      </c>
      <c r="AA53" s="14">
        <v>43.83</v>
      </c>
      <c r="AB53" s="14">
        <v>0</v>
      </c>
      <c r="AC53" s="14">
        <v>1243.52</v>
      </c>
    </row>
    <row r="54" spans="1:29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4">
        <v>0</v>
      </c>
      <c r="O54" s="19">
        <v>-0.05</v>
      </c>
      <c r="P54" s="14">
        <v>0</v>
      </c>
      <c r="Q54" s="14">
        <v>289.26</v>
      </c>
      <c r="R54" s="14">
        <v>3485</v>
      </c>
      <c r="S54" s="14">
        <v>69.22</v>
      </c>
      <c r="T54" s="14">
        <v>124.59</v>
      </c>
      <c r="U54" s="14">
        <v>319.47000000000003</v>
      </c>
      <c r="V54" s="14">
        <v>79.099999999999994</v>
      </c>
      <c r="W54" s="14">
        <v>75.489999999999995</v>
      </c>
      <c r="X54" s="14">
        <v>237.31</v>
      </c>
      <c r="Y54" s="14">
        <v>513.28</v>
      </c>
      <c r="Z54" s="14">
        <v>197.76</v>
      </c>
      <c r="AA54" s="14">
        <v>39.549999999999997</v>
      </c>
      <c r="AB54" s="14">
        <v>0</v>
      </c>
      <c r="AC54" s="14">
        <v>1142.49</v>
      </c>
    </row>
    <row r="55" spans="1:29" x14ac:dyDescent="0.2">
      <c r="A55" s="2" t="s">
        <v>90</v>
      </c>
      <c r="B55" s="1" t="s">
        <v>91</v>
      </c>
      <c r="C55" s="14">
        <v>6555.42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6555.42</v>
      </c>
      <c r="J55" s="14">
        <v>0</v>
      </c>
      <c r="K55" s="14">
        <v>0</v>
      </c>
      <c r="L55" s="14">
        <v>762.02</v>
      </c>
      <c r="M55" s="14">
        <v>762.02</v>
      </c>
      <c r="N55" s="14">
        <v>0</v>
      </c>
      <c r="O55" s="14">
        <v>0</v>
      </c>
      <c r="P55" s="14">
        <v>0</v>
      </c>
      <c r="Q55" s="14">
        <v>762.02</v>
      </c>
      <c r="R55" s="14">
        <v>5793.4</v>
      </c>
      <c r="S55" s="14">
        <v>119.91</v>
      </c>
      <c r="T55" s="14">
        <v>215.83</v>
      </c>
      <c r="U55" s="14">
        <v>402.01</v>
      </c>
      <c r="V55" s="14">
        <v>137.04</v>
      </c>
      <c r="W55" s="14">
        <v>131.11000000000001</v>
      </c>
      <c r="X55" s="14">
        <v>411.11</v>
      </c>
      <c r="Y55" s="14">
        <v>737.75</v>
      </c>
      <c r="Z55" s="14">
        <v>342.59</v>
      </c>
      <c r="AA55" s="14">
        <v>68.52</v>
      </c>
      <c r="AB55" s="14">
        <v>0</v>
      </c>
      <c r="AC55" s="14">
        <v>1828.12</v>
      </c>
    </row>
    <row r="56" spans="1:29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0</v>
      </c>
      <c r="Q56" s="14">
        <v>-4.7</v>
      </c>
      <c r="R56" s="14">
        <v>2550</v>
      </c>
      <c r="S56" s="14">
        <v>46.56</v>
      </c>
      <c r="T56" s="14">
        <v>83.8</v>
      </c>
      <c r="U56" s="14">
        <v>293.19</v>
      </c>
      <c r="V56" s="14">
        <v>53.21</v>
      </c>
      <c r="W56" s="14">
        <v>50.91</v>
      </c>
      <c r="X56" s="14">
        <v>159.62</v>
      </c>
      <c r="Y56" s="14">
        <v>423.55</v>
      </c>
      <c r="Z56" s="14">
        <v>133.02000000000001</v>
      </c>
      <c r="AA56" s="14">
        <v>26.6</v>
      </c>
      <c r="AB56" s="14">
        <v>0</v>
      </c>
      <c r="AC56" s="14">
        <v>846.91</v>
      </c>
    </row>
    <row r="57" spans="1:29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</v>
      </c>
      <c r="O57" s="14">
        <v>0.05</v>
      </c>
      <c r="P57" s="14">
        <v>0</v>
      </c>
      <c r="Q57" s="14">
        <v>109.24</v>
      </c>
      <c r="R57" s="14">
        <v>3159.4</v>
      </c>
      <c r="S57" s="14">
        <v>59.79</v>
      </c>
      <c r="T57" s="14">
        <v>107.62</v>
      </c>
      <c r="U57" s="14">
        <v>306.42</v>
      </c>
      <c r="V57" s="14">
        <v>68.33</v>
      </c>
      <c r="W57" s="14">
        <v>65.37</v>
      </c>
      <c r="X57" s="14">
        <v>204.98</v>
      </c>
      <c r="Y57" s="14">
        <v>473.83</v>
      </c>
      <c r="Z57" s="14">
        <v>170.82</v>
      </c>
      <c r="AA57" s="14">
        <v>34.159999999999997</v>
      </c>
      <c r="AB57" s="14">
        <v>0</v>
      </c>
      <c r="AC57" s="14">
        <v>1017.49</v>
      </c>
    </row>
    <row r="58" spans="1:29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0</v>
      </c>
      <c r="Q58" s="14">
        <v>-4.7</v>
      </c>
      <c r="R58" s="14">
        <v>2550</v>
      </c>
      <c r="S58" s="14">
        <v>46.56</v>
      </c>
      <c r="T58" s="14">
        <v>83.8</v>
      </c>
      <c r="U58" s="14">
        <v>293.19</v>
      </c>
      <c r="V58" s="14">
        <v>53.21</v>
      </c>
      <c r="W58" s="14">
        <v>50.91</v>
      </c>
      <c r="X58" s="14">
        <v>159.62</v>
      </c>
      <c r="Y58" s="14">
        <v>423.55</v>
      </c>
      <c r="Z58" s="14">
        <v>133.02000000000001</v>
      </c>
      <c r="AA58" s="14">
        <v>26.6</v>
      </c>
      <c r="AB58" s="14">
        <v>0</v>
      </c>
      <c r="AC58" s="14">
        <v>846.91</v>
      </c>
    </row>
    <row r="59" spans="1:29" x14ac:dyDescent="0.2">
      <c r="A59" s="2" t="s">
        <v>98</v>
      </c>
      <c r="B59" s="1" t="s">
        <v>99</v>
      </c>
      <c r="C59" s="14">
        <v>3268.59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3268.59</v>
      </c>
      <c r="J59" s="19">
        <v>-125.1</v>
      </c>
      <c r="K59" s="14">
        <v>0</v>
      </c>
      <c r="L59" s="14">
        <v>234.29</v>
      </c>
      <c r="M59" s="14">
        <v>109.19</v>
      </c>
      <c r="N59" s="14">
        <v>0</v>
      </c>
      <c r="O59" s="14">
        <v>0</v>
      </c>
      <c r="P59" s="14">
        <v>0</v>
      </c>
      <c r="Q59" s="14">
        <v>109.19</v>
      </c>
      <c r="R59" s="14">
        <v>3159.4</v>
      </c>
      <c r="S59" s="14">
        <v>59.79</v>
      </c>
      <c r="T59" s="14">
        <v>107.62</v>
      </c>
      <c r="U59" s="14">
        <v>306.42</v>
      </c>
      <c r="V59" s="14">
        <v>68.33</v>
      </c>
      <c r="W59" s="14">
        <v>65.37</v>
      </c>
      <c r="X59" s="14">
        <v>204.98</v>
      </c>
      <c r="Y59" s="14">
        <v>473.83</v>
      </c>
      <c r="Z59" s="14">
        <v>170.82</v>
      </c>
      <c r="AA59" s="14">
        <v>34.159999999999997</v>
      </c>
      <c r="AB59" s="14">
        <v>0</v>
      </c>
      <c r="AC59" s="14">
        <v>1017.49</v>
      </c>
    </row>
    <row r="60" spans="1:29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0</v>
      </c>
      <c r="Q60" s="14">
        <v>-4.7</v>
      </c>
      <c r="R60" s="14">
        <v>2550</v>
      </c>
      <c r="S60" s="14">
        <v>46.56</v>
      </c>
      <c r="T60" s="14">
        <v>83.8</v>
      </c>
      <c r="U60" s="14">
        <v>293.19</v>
      </c>
      <c r="V60" s="14">
        <v>53.21</v>
      </c>
      <c r="W60" s="14">
        <v>50.91</v>
      </c>
      <c r="X60" s="14">
        <v>159.62</v>
      </c>
      <c r="Y60" s="14">
        <v>423.55</v>
      </c>
      <c r="Z60" s="14">
        <v>133.02000000000001</v>
      </c>
      <c r="AA60" s="14">
        <v>26.6</v>
      </c>
      <c r="AB60" s="14">
        <v>0</v>
      </c>
      <c r="AC60" s="14">
        <v>846.91</v>
      </c>
    </row>
    <row r="61" spans="1:29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  <c r="AC61" s="7" t="s">
        <v>57</v>
      </c>
    </row>
    <row r="62" spans="1:29" x14ac:dyDescent="0.2">
      <c r="C62" s="18">
        <v>38574.74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38574.74</v>
      </c>
      <c r="J62" s="20">
        <v>-1088.67</v>
      </c>
      <c r="K62" s="20">
        <v>-14.1</v>
      </c>
      <c r="L62" s="18">
        <v>3032.43</v>
      </c>
      <c r="M62" s="18">
        <v>1957.84</v>
      </c>
      <c r="N62" s="18">
        <v>0</v>
      </c>
      <c r="O62" s="18">
        <v>0</v>
      </c>
      <c r="P62" s="18">
        <v>0</v>
      </c>
      <c r="Q62" s="18">
        <v>1943.74</v>
      </c>
      <c r="R62" s="18">
        <v>36631</v>
      </c>
      <c r="S62" s="18">
        <v>707.03</v>
      </c>
      <c r="T62" s="18">
        <v>1272.6199999999999</v>
      </c>
      <c r="U62" s="18">
        <v>3468.45</v>
      </c>
      <c r="V62" s="18">
        <v>808.02</v>
      </c>
      <c r="W62" s="18">
        <v>771.51</v>
      </c>
      <c r="X62" s="18">
        <v>2424</v>
      </c>
      <c r="Y62" s="18">
        <v>5448.1</v>
      </c>
      <c r="Z62" s="18">
        <v>2020.03</v>
      </c>
      <c r="AA62" s="18">
        <v>403.99</v>
      </c>
      <c r="AB62" s="18">
        <v>0</v>
      </c>
      <c r="AC62" s="18">
        <v>11875.65</v>
      </c>
    </row>
    <row r="64" spans="1:29" x14ac:dyDescent="0.2">
      <c r="A64" s="12" t="s">
        <v>102</v>
      </c>
    </row>
    <row r="65" spans="1:29" x14ac:dyDescent="0.2">
      <c r="A65" s="2" t="s">
        <v>103</v>
      </c>
      <c r="B65" s="1" t="s">
        <v>104</v>
      </c>
      <c r="C65" s="14">
        <v>1614.93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1614.93</v>
      </c>
      <c r="J65" s="19">
        <v>-200.63</v>
      </c>
      <c r="K65" s="19">
        <v>-110.07</v>
      </c>
      <c r="L65" s="14">
        <v>90.57</v>
      </c>
      <c r="M65" s="14">
        <v>0</v>
      </c>
      <c r="N65" s="14">
        <v>0</v>
      </c>
      <c r="O65" s="14">
        <v>0</v>
      </c>
      <c r="P65" s="14">
        <v>0</v>
      </c>
      <c r="Q65" s="14">
        <v>-110.07</v>
      </c>
      <c r="R65" s="14">
        <v>1725</v>
      </c>
      <c r="S65" s="14">
        <v>29.69</v>
      </c>
      <c r="T65" s="14">
        <v>53.45</v>
      </c>
      <c r="U65" s="14">
        <v>276.33999999999997</v>
      </c>
      <c r="V65" s="14">
        <v>33.94</v>
      </c>
      <c r="W65" s="14">
        <v>32.299999999999997</v>
      </c>
      <c r="X65" s="14">
        <v>101.81</v>
      </c>
      <c r="Y65" s="14">
        <v>359.48</v>
      </c>
      <c r="Z65" s="14">
        <v>84.84</v>
      </c>
      <c r="AA65" s="14">
        <v>16.97</v>
      </c>
      <c r="AB65" s="14">
        <v>0</v>
      </c>
      <c r="AC65" s="14">
        <v>629.34</v>
      </c>
    </row>
    <row r="66" spans="1:29" x14ac:dyDescent="0.2">
      <c r="A66" s="2" t="s">
        <v>107</v>
      </c>
      <c r="B66" s="1" t="s">
        <v>108</v>
      </c>
      <c r="C66" s="14">
        <v>1850.53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1850.53</v>
      </c>
      <c r="J66" s="19">
        <v>-188.71</v>
      </c>
      <c r="K66" s="19">
        <v>-83.07</v>
      </c>
      <c r="L66" s="14">
        <v>105.65</v>
      </c>
      <c r="M66" s="14">
        <v>0</v>
      </c>
      <c r="N66" s="14">
        <v>0</v>
      </c>
      <c r="O66" s="14">
        <v>0</v>
      </c>
      <c r="P66" s="14">
        <v>0</v>
      </c>
      <c r="Q66" s="14">
        <v>-83.07</v>
      </c>
      <c r="R66" s="14">
        <v>1933.6</v>
      </c>
      <c r="S66" s="14">
        <v>34.03</v>
      </c>
      <c r="T66" s="14">
        <v>61.25</v>
      </c>
      <c r="U66" s="14">
        <v>280.67</v>
      </c>
      <c r="V66" s="14">
        <v>38.89</v>
      </c>
      <c r="W66" s="14">
        <v>37.01</v>
      </c>
      <c r="X66" s="14">
        <v>116.66</v>
      </c>
      <c r="Y66" s="14">
        <v>375.95</v>
      </c>
      <c r="Z66" s="14">
        <v>97.22</v>
      </c>
      <c r="AA66" s="14">
        <v>19.440000000000001</v>
      </c>
      <c r="AB66" s="14">
        <v>0</v>
      </c>
      <c r="AC66" s="14">
        <v>685.17</v>
      </c>
    </row>
    <row r="67" spans="1:29" x14ac:dyDescent="0.2">
      <c r="A67" s="2" t="s">
        <v>109</v>
      </c>
      <c r="B67" s="1" t="s">
        <v>110</v>
      </c>
      <c r="C67" s="14">
        <v>3773.64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3773.64</v>
      </c>
      <c r="J67" s="14">
        <v>0</v>
      </c>
      <c r="K67" s="14">
        <v>0</v>
      </c>
      <c r="L67" s="14">
        <v>289.24</v>
      </c>
      <c r="M67" s="14">
        <v>289.24</v>
      </c>
      <c r="N67" s="14">
        <v>0</v>
      </c>
      <c r="O67" s="14">
        <v>0</v>
      </c>
      <c r="P67" s="14">
        <v>0</v>
      </c>
      <c r="Q67" s="14">
        <v>289.24</v>
      </c>
      <c r="R67" s="14">
        <v>3484.4</v>
      </c>
      <c r="S67" s="14">
        <v>69.39</v>
      </c>
      <c r="T67" s="14">
        <v>124.89</v>
      </c>
      <c r="U67" s="14">
        <v>319.74</v>
      </c>
      <c r="V67" s="14">
        <v>79.3</v>
      </c>
      <c r="W67" s="14">
        <v>75.47</v>
      </c>
      <c r="X67" s="14">
        <v>237.89</v>
      </c>
      <c r="Y67" s="14">
        <v>514.02</v>
      </c>
      <c r="Z67" s="14">
        <v>198.25</v>
      </c>
      <c r="AA67" s="14">
        <v>39.65</v>
      </c>
      <c r="AB67" s="14">
        <v>0</v>
      </c>
      <c r="AC67" s="14">
        <v>1144.58</v>
      </c>
    </row>
    <row r="68" spans="1:29" x14ac:dyDescent="0.2">
      <c r="A68" s="2" t="s">
        <v>111</v>
      </c>
      <c r="B68" s="1" t="s">
        <v>112</v>
      </c>
      <c r="C68" s="14">
        <v>2988.66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2988.66</v>
      </c>
      <c r="J68" s="19">
        <v>-145.38</v>
      </c>
      <c r="K68" s="14">
        <v>0</v>
      </c>
      <c r="L68" s="14">
        <v>203.83</v>
      </c>
      <c r="M68" s="14">
        <v>58.46</v>
      </c>
      <c r="N68" s="14">
        <v>0</v>
      </c>
      <c r="O68" s="14">
        <v>0</v>
      </c>
      <c r="P68" s="14">
        <v>0</v>
      </c>
      <c r="Q68" s="14">
        <v>58.46</v>
      </c>
      <c r="R68" s="14">
        <v>2930.2</v>
      </c>
      <c r="S68" s="14">
        <v>54.67</v>
      </c>
      <c r="T68" s="14">
        <v>98.4</v>
      </c>
      <c r="U68" s="14">
        <v>301.31</v>
      </c>
      <c r="V68" s="14">
        <v>62.48</v>
      </c>
      <c r="W68" s="14">
        <v>59.77</v>
      </c>
      <c r="X68" s="14">
        <v>187.43</v>
      </c>
      <c r="Y68" s="14">
        <v>454.38</v>
      </c>
      <c r="Z68" s="14">
        <v>156.19</v>
      </c>
      <c r="AA68" s="14">
        <v>31.24</v>
      </c>
      <c r="AB68" s="14">
        <v>0</v>
      </c>
      <c r="AC68" s="14">
        <v>951.49</v>
      </c>
    </row>
    <row r="69" spans="1:29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4">
        <v>0</v>
      </c>
      <c r="O69" s="14">
        <v>0.13</v>
      </c>
      <c r="P69" s="14">
        <v>0</v>
      </c>
      <c r="Q69" s="14">
        <v>-43.57</v>
      </c>
      <c r="R69" s="14">
        <v>2291.6</v>
      </c>
      <c r="S69" s="14">
        <v>41.12</v>
      </c>
      <c r="T69" s="14">
        <v>74.010000000000005</v>
      </c>
      <c r="U69" s="14">
        <v>287.76</v>
      </c>
      <c r="V69" s="14">
        <v>46.99</v>
      </c>
      <c r="W69" s="14">
        <v>44.96</v>
      </c>
      <c r="X69" s="14">
        <v>140.97999999999999</v>
      </c>
      <c r="Y69" s="14">
        <v>402.89</v>
      </c>
      <c r="Z69" s="14">
        <v>117.48</v>
      </c>
      <c r="AA69" s="14">
        <v>23.5</v>
      </c>
      <c r="AB69" s="14">
        <v>0</v>
      </c>
      <c r="AC69" s="14">
        <v>776.8</v>
      </c>
    </row>
    <row r="70" spans="1:29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0</v>
      </c>
      <c r="Q70" s="14">
        <v>-110.85</v>
      </c>
      <c r="R70" s="14">
        <v>1713.6</v>
      </c>
      <c r="S70" s="14">
        <v>29.32</v>
      </c>
      <c r="T70" s="14">
        <v>52.77</v>
      </c>
      <c r="U70" s="14">
        <v>275.95999999999998</v>
      </c>
      <c r="V70" s="14">
        <v>33.5</v>
      </c>
      <c r="W70" s="14">
        <v>32.049999999999997</v>
      </c>
      <c r="X70" s="14">
        <v>100.51</v>
      </c>
      <c r="Y70" s="14">
        <v>358.05</v>
      </c>
      <c r="Z70" s="14">
        <v>83.76</v>
      </c>
      <c r="AA70" s="14">
        <v>16.75</v>
      </c>
      <c r="AB70" s="14">
        <v>0</v>
      </c>
      <c r="AC70" s="14">
        <v>624.62</v>
      </c>
    </row>
    <row r="71" spans="1:29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0</v>
      </c>
      <c r="Q71" s="14">
        <v>-142.66</v>
      </c>
      <c r="R71" s="14">
        <v>1250</v>
      </c>
      <c r="S71" s="14">
        <v>27.49</v>
      </c>
      <c r="T71" s="14">
        <v>49.48</v>
      </c>
      <c r="U71" s="14">
        <v>274.13</v>
      </c>
      <c r="V71" s="14">
        <v>23.15</v>
      </c>
      <c r="W71" s="14">
        <v>22.15</v>
      </c>
      <c r="X71" s="14">
        <v>69.44</v>
      </c>
      <c r="Y71" s="14">
        <v>351.1</v>
      </c>
      <c r="Z71" s="14">
        <v>57.87</v>
      </c>
      <c r="AA71" s="14">
        <v>11.57</v>
      </c>
      <c r="AB71" s="14">
        <v>0</v>
      </c>
      <c r="AC71" s="14">
        <v>535.28</v>
      </c>
    </row>
    <row r="72" spans="1:29" x14ac:dyDescent="0.2">
      <c r="A72" s="2" t="s">
        <v>119</v>
      </c>
      <c r="B72" s="1" t="s">
        <v>120</v>
      </c>
      <c r="C72" s="14">
        <v>899.22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899.22</v>
      </c>
      <c r="J72" s="19">
        <v>-200.74</v>
      </c>
      <c r="K72" s="19">
        <v>-155.97999999999999</v>
      </c>
      <c r="L72" s="14">
        <v>44.76</v>
      </c>
      <c r="M72" s="14">
        <v>0</v>
      </c>
      <c r="N72" s="14">
        <v>0</v>
      </c>
      <c r="O72" s="14">
        <v>0</v>
      </c>
      <c r="P72" s="14">
        <v>0</v>
      </c>
      <c r="Q72" s="14">
        <v>-155.97999999999999</v>
      </c>
      <c r="R72" s="14">
        <v>1055.2</v>
      </c>
      <c r="S72" s="14">
        <v>22.32</v>
      </c>
      <c r="T72" s="14">
        <v>40.18</v>
      </c>
      <c r="U72" s="14">
        <v>268.95999999999998</v>
      </c>
      <c r="V72" s="14">
        <v>18.8</v>
      </c>
      <c r="W72" s="14">
        <v>17.98</v>
      </c>
      <c r="X72" s="14">
        <v>56.39</v>
      </c>
      <c r="Y72" s="14">
        <v>331.46</v>
      </c>
      <c r="Z72" s="14">
        <v>46.99</v>
      </c>
      <c r="AA72" s="14">
        <v>9.4</v>
      </c>
      <c r="AB72" s="14">
        <v>0</v>
      </c>
      <c r="AC72" s="14">
        <v>481.02</v>
      </c>
    </row>
    <row r="73" spans="1:29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</v>
      </c>
      <c r="O73" s="14">
        <v>0.04</v>
      </c>
      <c r="P73" s="14">
        <v>0</v>
      </c>
      <c r="Q73" s="14">
        <v>-130.38999999999999</v>
      </c>
      <c r="R73" s="14">
        <v>1428.8</v>
      </c>
      <c r="S73" s="14">
        <v>32.229999999999997</v>
      </c>
      <c r="T73" s="14">
        <v>58.02</v>
      </c>
      <c r="U73" s="14">
        <v>278.87</v>
      </c>
      <c r="V73" s="14">
        <v>27.14</v>
      </c>
      <c r="W73" s="14">
        <v>25.97</v>
      </c>
      <c r="X73" s="14">
        <v>81.430000000000007</v>
      </c>
      <c r="Y73" s="14">
        <v>369.12</v>
      </c>
      <c r="Z73" s="14">
        <v>67.86</v>
      </c>
      <c r="AA73" s="14">
        <v>13.57</v>
      </c>
      <c r="AB73" s="14">
        <v>0</v>
      </c>
      <c r="AC73" s="14">
        <v>585.09</v>
      </c>
    </row>
    <row r="74" spans="1:29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0</v>
      </c>
      <c r="Q74" s="14">
        <v>-134.79</v>
      </c>
      <c r="R74" s="14">
        <v>1365</v>
      </c>
      <c r="S74" s="14">
        <v>30.54</v>
      </c>
      <c r="T74" s="14">
        <v>54.97</v>
      </c>
      <c r="U74" s="14">
        <v>277.18</v>
      </c>
      <c r="V74" s="14">
        <v>25.72</v>
      </c>
      <c r="W74" s="14">
        <v>24.6</v>
      </c>
      <c r="X74" s="14">
        <v>77.150000000000006</v>
      </c>
      <c r="Y74" s="14">
        <v>362.69</v>
      </c>
      <c r="Z74" s="14">
        <v>64.290000000000006</v>
      </c>
      <c r="AA74" s="14">
        <v>12.86</v>
      </c>
      <c r="AB74" s="14">
        <v>0</v>
      </c>
      <c r="AC74" s="14">
        <v>567.30999999999995</v>
      </c>
    </row>
    <row r="75" spans="1:29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0</v>
      </c>
      <c r="Q75" s="14">
        <v>108.04</v>
      </c>
      <c r="R75" s="14">
        <v>3150</v>
      </c>
      <c r="S75" s="14">
        <v>59.59</v>
      </c>
      <c r="T75" s="14">
        <v>107.27</v>
      </c>
      <c r="U75" s="14">
        <v>306.24</v>
      </c>
      <c r="V75" s="14">
        <v>68.11</v>
      </c>
      <c r="W75" s="14">
        <v>65.16</v>
      </c>
      <c r="X75" s="14">
        <v>204.32</v>
      </c>
      <c r="Y75" s="14">
        <v>473.1</v>
      </c>
      <c r="Z75" s="14">
        <v>170.27</v>
      </c>
      <c r="AA75" s="14">
        <v>34.049999999999997</v>
      </c>
      <c r="AB75" s="14">
        <v>0</v>
      </c>
      <c r="AC75" s="14">
        <v>1015.01</v>
      </c>
    </row>
    <row r="76" spans="1:29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</v>
      </c>
      <c r="O76" s="14">
        <v>0</v>
      </c>
      <c r="P76" s="14">
        <v>0</v>
      </c>
      <c r="Q76" s="14">
        <v>-156.33000000000001</v>
      </c>
      <c r="R76" s="14">
        <v>1050</v>
      </c>
      <c r="S76" s="14">
        <v>22.18</v>
      </c>
      <c r="T76" s="14">
        <v>39.93</v>
      </c>
      <c r="U76" s="14">
        <v>268.82</v>
      </c>
      <c r="V76" s="14">
        <v>18.68</v>
      </c>
      <c r="W76" s="14">
        <v>17.87</v>
      </c>
      <c r="X76" s="14">
        <v>56.04</v>
      </c>
      <c r="Y76" s="14">
        <v>330.93</v>
      </c>
      <c r="Z76" s="14">
        <v>46.7</v>
      </c>
      <c r="AA76" s="14">
        <v>9.34</v>
      </c>
      <c r="AB76" s="14">
        <v>0</v>
      </c>
      <c r="AC76" s="14">
        <v>479.56</v>
      </c>
    </row>
    <row r="77" spans="1:29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  <c r="AC77" s="7" t="s">
        <v>57</v>
      </c>
    </row>
    <row r="78" spans="1:29" x14ac:dyDescent="0.2">
      <c r="C78" s="18">
        <v>22765.43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22765.43</v>
      </c>
      <c r="J78" s="20">
        <v>-2038.93</v>
      </c>
      <c r="K78" s="20">
        <v>-1067.8800000000001</v>
      </c>
      <c r="L78" s="18">
        <v>1426.82</v>
      </c>
      <c r="M78" s="18">
        <v>455.74</v>
      </c>
      <c r="N78" s="18">
        <v>0</v>
      </c>
      <c r="O78" s="18">
        <v>0.17</v>
      </c>
      <c r="P78" s="18">
        <v>0</v>
      </c>
      <c r="Q78" s="18">
        <v>-611.97</v>
      </c>
      <c r="R78" s="18">
        <v>23377.4</v>
      </c>
      <c r="S78" s="18">
        <v>452.57</v>
      </c>
      <c r="T78" s="18">
        <v>814.62</v>
      </c>
      <c r="U78" s="18">
        <v>3415.98</v>
      </c>
      <c r="V78" s="18">
        <v>476.7</v>
      </c>
      <c r="W78" s="18">
        <v>455.29</v>
      </c>
      <c r="X78" s="18">
        <v>1430.05</v>
      </c>
      <c r="Y78" s="18">
        <v>4683.17</v>
      </c>
      <c r="Z78" s="18">
        <v>1191.72</v>
      </c>
      <c r="AA78" s="18">
        <v>238.34</v>
      </c>
      <c r="AB78" s="18">
        <v>0</v>
      </c>
      <c r="AC78" s="18">
        <v>8475.27</v>
      </c>
    </row>
    <row r="80" spans="1:29" x14ac:dyDescent="0.2">
      <c r="A80" s="12" t="s">
        <v>123</v>
      </c>
    </row>
    <row r="81" spans="1:29" x14ac:dyDescent="0.2">
      <c r="A81" s="2" t="s">
        <v>124</v>
      </c>
      <c r="B81" s="1" t="s">
        <v>125</v>
      </c>
      <c r="C81" s="14">
        <v>1062.04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1062.04</v>
      </c>
      <c r="J81" s="19">
        <v>-200.74</v>
      </c>
      <c r="K81" s="19">
        <v>-145.56</v>
      </c>
      <c r="L81" s="14">
        <v>55.18</v>
      </c>
      <c r="M81" s="14">
        <v>0</v>
      </c>
      <c r="N81" s="14">
        <v>0</v>
      </c>
      <c r="O81" s="14">
        <v>0</v>
      </c>
      <c r="P81" s="14">
        <v>0</v>
      </c>
      <c r="Q81" s="14">
        <v>-145.56</v>
      </c>
      <c r="R81" s="14">
        <v>1207.5999999999999</v>
      </c>
      <c r="S81" s="14">
        <v>26.47</v>
      </c>
      <c r="T81" s="14">
        <v>47.64</v>
      </c>
      <c r="U81" s="14">
        <v>273.11</v>
      </c>
      <c r="V81" s="14">
        <v>22.29</v>
      </c>
      <c r="W81" s="14">
        <v>21.24</v>
      </c>
      <c r="X81" s="14">
        <v>66.87</v>
      </c>
      <c r="Y81" s="14">
        <v>347.22</v>
      </c>
      <c r="Z81" s="14">
        <v>55.72</v>
      </c>
      <c r="AA81" s="14">
        <v>11.14</v>
      </c>
      <c r="AB81" s="14">
        <v>0</v>
      </c>
      <c r="AC81" s="14">
        <v>524.48</v>
      </c>
    </row>
    <row r="82" spans="1:29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0</v>
      </c>
      <c r="Q82" s="14">
        <v>-8.36</v>
      </c>
      <c r="R82" s="14">
        <v>2520</v>
      </c>
      <c r="S82" s="14">
        <v>45.94</v>
      </c>
      <c r="T82" s="14">
        <v>82.69</v>
      </c>
      <c r="U82" s="14">
        <v>292.58</v>
      </c>
      <c r="V82" s="14">
        <v>52.5</v>
      </c>
      <c r="W82" s="14">
        <v>50.23</v>
      </c>
      <c r="X82" s="14">
        <v>157.51</v>
      </c>
      <c r="Y82" s="14">
        <v>421.21</v>
      </c>
      <c r="Z82" s="14">
        <v>131.26</v>
      </c>
      <c r="AA82" s="14">
        <v>26.25</v>
      </c>
      <c r="AB82" s="14">
        <v>0</v>
      </c>
      <c r="AC82" s="14">
        <v>838.96</v>
      </c>
    </row>
    <row r="83" spans="1:29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0</v>
      </c>
      <c r="Q83" s="14">
        <v>-115.15</v>
      </c>
      <c r="R83" s="14">
        <v>1650.6</v>
      </c>
      <c r="S83" s="14">
        <v>38.119999999999997</v>
      </c>
      <c r="T83" s="14">
        <v>68.61</v>
      </c>
      <c r="U83" s="14">
        <v>284.76</v>
      </c>
      <c r="V83" s="14">
        <v>32.1</v>
      </c>
      <c r="W83" s="14">
        <v>30.71</v>
      </c>
      <c r="X83" s="14">
        <v>96.29</v>
      </c>
      <c r="Y83" s="14">
        <v>391.49</v>
      </c>
      <c r="Z83" s="14">
        <v>80.239999999999995</v>
      </c>
      <c r="AA83" s="14">
        <v>16.05</v>
      </c>
      <c r="AB83" s="14">
        <v>0</v>
      </c>
      <c r="AC83" s="14">
        <v>646.88</v>
      </c>
    </row>
    <row r="84" spans="1:29" x14ac:dyDescent="0.2">
      <c r="A84" s="2" t="s">
        <v>291</v>
      </c>
      <c r="B84" s="1" t="s">
        <v>292</v>
      </c>
      <c r="C84" s="14">
        <v>2736.86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2736.86</v>
      </c>
      <c r="J84" s="19">
        <v>-145.38</v>
      </c>
      <c r="K84" s="14">
        <v>0</v>
      </c>
      <c r="L84" s="14">
        <v>176.44</v>
      </c>
      <c r="M84" s="14">
        <v>31.06</v>
      </c>
      <c r="N84" s="14">
        <v>0</v>
      </c>
      <c r="O84" s="14">
        <v>0</v>
      </c>
      <c r="P84" s="14">
        <v>0</v>
      </c>
      <c r="Q84" s="14">
        <v>31.06</v>
      </c>
      <c r="R84" s="14">
        <v>2705.8</v>
      </c>
      <c r="S84" s="14">
        <v>50.06</v>
      </c>
      <c r="T84" s="14">
        <v>90.11</v>
      </c>
      <c r="U84" s="14">
        <v>296.7</v>
      </c>
      <c r="V84" s="14">
        <v>57.21</v>
      </c>
      <c r="W84" s="14">
        <v>54.74</v>
      </c>
      <c r="X84" s="14">
        <v>171.63</v>
      </c>
      <c r="Y84" s="14">
        <v>436.87</v>
      </c>
      <c r="Z84" s="14">
        <v>143.03</v>
      </c>
      <c r="AA84" s="14">
        <v>28.61</v>
      </c>
      <c r="AB84" s="14">
        <v>0</v>
      </c>
      <c r="AC84" s="14">
        <v>892.09</v>
      </c>
    </row>
    <row r="85" spans="1:29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0</v>
      </c>
      <c r="Q85" s="14">
        <v>100.72</v>
      </c>
      <c r="R85" s="14">
        <v>3090</v>
      </c>
      <c r="S85" s="14">
        <v>58.36</v>
      </c>
      <c r="T85" s="14">
        <v>105.05</v>
      </c>
      <c r="U85" s="14">
        <v>305</v>
      </c>
      <c r="V85" s="14">
        <v>66.7</v>
      </c>
      <c r="W85" s="14">
        <v>63.81</v>
      </c>
      <c r="X85" s="14">
        <v>200.1</v>
      </c>
      <c r="Y85" s="14">
        <v>468.41</v>
      </c>
      <c r="Z85" s="14">
        <v>166.75</v>
      </c>
      <c r="AA85" s="14">
        <v>33.35</v>
      </c>
      <c r="AB85" s="14">
        <v>0</v>
      </c>
      <c r="AC85" s="14">
        <v>999.12</v>
      </c>
    </row>
    <row r="86" spans="1:29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  <c r="AC86" s="7" t="s">
        <v>57</v>
      </c>
    </row>
    <row r="87" spans="1:29" x14ac:dyDescent="0.2">
      <c r="C87" s="18">
        <v>11036.71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11036.71</v>
      </c>
      <c r="J87" s="20">
        <v>-832.15</v>
      </c>
      <c r="K87" s="20">
        <v>-269.07</v>
      </c>
      <c r="L87" s="18">
        <v>694.85</v>
      </c>
      <c r="M87" s="18">
        <v>131.78</v>
      </c>
      <c r="N87" s="18">
        <v>0</v>
      </c>
      <c r="O87" s="18">
        <v>0</v>
      </c>
      <c r="P87" s="18">
        <v>0</v>
      </c>
      <c r="Q87" s="18">
        <v>-137.29</v>
      </c>
      <c r="R87" s="18">
        <v>11174</v>
      </c>
      <c r="S87" s="18">
        <v>218.95</v>
      </c>
      <c r="T87" s="18">
        <v>394.1</v>
      </c>
      <c r="U87" s="18">
        <v>1452.15</v>
      </c>
      <c r="V87" s="18">
        <v>230.8</v>
      </c>
      <c r="W87" s="18">
        <v>220.73</v>
      </c>
      <c r="X87" s="18">
        <v>692.4</v>
      </c>
      <c r="Y87" s="18">
        <v>2065.1999999999998</v>
      </c>
      <c r="Z87" s="18">
        <v>577</v>
      </c>
      <c r="AA87" s="18">
        <v>115.4</v>
      </c>
      <c r="AB87" s="18">
        <v>0</v>
      </c>
      <c r="AC87" s="18">
        <v>3901.53</v>
      </c>
    </row>
    <row r="89" spans="1:29" x14ac:dyDescent="0.2">
      <c r="A89" s="12" t="s">
        <v>128</v>
      </c>
    </row>
    <row r="90" spans="1:29" x14ac:dyDescent="0.2">
      <c r="A90" s="2" t="s">
        <v>311</v>
      </c>
      <c r="B90" s="1" t="s">
        <v>312</v>
      </c>
      <c r="C90" s="14">
        <v>2523.31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2523.31</v>
      </c>
      <c r="J90" s="19">
        <v>-160.30000000000001</v>
      </c>
      <c r="K90" s="19">
        <v>-7.09</v>
      </c>
      <c r="L90" s="14">
        <v>153.19999999999999</v>
      </c>
      <c r="M90" s="14">
        <v>0</v>
      </c>
      <c r="N90" s="14">
        <v>0</v>
      </c>
      <c r="O90" s="14">
        <v>0</v>
      </c>
      <c r="P90" s="14">
        <v>0</v>
      </c>
      <c r="Q90" s="14">
        <v>-7.09</v>
      </c>
      <c r="R90" s="14">
        <v>2530.4</v>
      </c>
      <c r="S90" s="14">
        <v>46.15</v>
      </c>
      <c r="T90" s="14">
        <v>83.08</v>
      </c>
      <c r="U90" s="14">
        <v>292.79000000000002</v>
      </c>
      <c r="V90" s="14">
        <v>52.75</v>
      </c>
      <c r="W90" s="14">
        <v>50.47</v>
      </c>
      <c r="X90" s="14">
        <v>158.24</v>
      </c>
      <c r="Y90" s="14">
        <v>422.02</v>
      </c>
      <c r="Z90" s="14">
        <v>131.87</v>
      </c>
      <c r="AA90" s="14">
        <v>26.37</v>
      </c>
      <c r="AB90" s="14">
        <v>0</v>
      </c>
      <c r="AC90" s="14">
        <v>841.72</v>
      </c>
    </row>
    <row r="91" spans="1:29" x14ac:dyDescent="0.2">
      <c r="A91" s="2" t="s">
        <v>129</v>
      </c>
      <c r="B91" s="1" t="s">
        <v>130</v>
      </c>
      <c r="C91" s="14">
        <v>2087.71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2087.71</v>
      </c>
      <c r="J91" s="19">
        <v>-188.71</v>
      </c>
      <c r="K91" s="19">
        <v>-67.89</v>
      </c>
      <c r="L91" s="14">
        <v>120.83</v>
      </c>
      <c r="M91" s="14">
        <v>0</v>
      </c>
      <c r="N91" s="14">
        <v>0</v>
      </c>
      <c r="O91" s="14">
        <v>0</v>
      </c>
      <c r="P91" s="14">
        <v>0</v>
      </c>
      <c r="Q91" s="14">
        <v>-67.89</v>
      </c>
      <c r="R91" s="14">
        <v>2155.6</v>
      </c>
      <c r="S91" s="14">
        <v>38.19</v>
      </c>
      <c r="T91" s="14">
        <v>68.739999999999995</v>
      </c>
      <c r="U91" s="14">
        <v>284.82</v>
      </c>
      <c r="V91" s="14">
        <v>43.64</v>
      </c>
      <c r="W91" s="14">
        <v>41.75</v>
      </c>
      <c r="X91" s="14">
        <v>130.93</v>
      </c>
      <c r="Y91" s="14">
        <v>391.75</v>
      </c>
      <c r="Z91" s="14">
        <v>109.1</v>
      </c>
      <c r="AA91" s="14">
        <v>21.82</v>
      </c>
      <c r="AB91" s="14">
        <v>0</v>
      </c>
      <c r="AC91" s="14">
        <v>738.99</v>
      </c>
    </row>
    <row r="92" spans="1:29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  <c r="AC92" s="7" t="s">
        <v>57</v>
      </c>
    </row>
    <row r="93" spans="1:29" x14ac:dyDescent="0.2">
      <c r="C93" s="18">
        <v>4611.0200000000004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4611.0200000000004</v>
      </c>
      <c r="J93" s="20">
        <v>-349.01</v>
      </c>
      <c r="K93" s="20">
        <v>-74.98</v>
      </c>
      <c r="L93" s="18">
        <v>274.02999999999997</v>
      </c>
      <c r="M93" s="18">
        <v>0</v>
      </c>
      <c r="N93" s="18">
        <v>0</v>
      </c>
      <c r="O93" s="18">
        <v>0</v>
      </c>
      <c r="P93" s="18">
        <v>0</v>
      </c>
      <c r="Q93" s="18">
        <v>-74.98</v>
      </c>
      <c r="R93" s="18">
        <v>4686</v>
      </c>
      <c r="S93" s="18">
        <v>84.34</v>
      </c>
      <c r="T93" s="18">
        <v>151.82</v>
      </c>
      <c r="U93" s="18">
        <v>577.61</v>
      </c>
      <c r="V93" s="18">
        <v>96.39</v>
      </c>
      <c r="W93" s="18">
        <v>92.22</v>
      </c>
      <c r="X93" s="18">
        <v>289.17</v>
      </c>
      <c r="Y93" s="18">
        <v>813.77</v>
      </c>
      <c r="Z93" s="18">
        <v>240.97</v>
      </c>
      <c r="AA93" s="18">
        <v>48.19</v>
      </c>
      <c r="AB93" s="18">
        <v>0</v>
      </c>
      <c r="AC93" s="18">
        <v>1580.71</v>
      </c>
    </row>
    <row r="95" spans="1:29" x14ac:dyDescent="0.2">
      <c r="A95" s="12" t="s">
        <v>131</v>
      </c>
    </row>
    <row r="96" spans="1:29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4">
        <v>0</v>
      </c>
      <c r="O96" s="14">
        <v>0.09</v>
      </c>
      <c r="P96" s="14">
        <v>0</v>
      </c>
      <c r="Q96" s="14">
        <v>-180.91</v>
      </c>
      <c r="R96" s="14">
        <v>690.6</v>
      </c>
      <c r="S96" s="14">
        <v>12.65</v>
      </c>
      <c r="T96" s="14">
        <v>22.77</v>
      </c>
      <c r="U96" s="14">
        <v>259.29000000000002</v>
      </c>
      <c r="V96" s="14">
        <v>10.65</v>
      </c>
      <c r="W96" s="14">
        <v>10.19</v>
      </c>
      <c r="X96" s="14">
        <v>31.96</v>
      </c>
      <c r="Y96" s="14">
        <v>294.70999999999998</v>
      </c>
      <c r="Z96" s="14">
        <v>26.64</v>
      </c>
      <c r="AA96" s="14">
        <v>5.33</v>
      </c>
      <c r="AB96" s="14">
        <v>0</v>
      </c>
      <c r="AC96" s="14">
        <v>379.48</v>
      </c>
    </row>
    <row r="97" spans="1:29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4">
        <v>0</v>
      </c>
      <c r="O97" s="14">
        <v>0.09</v>
      </c>
      <c r="P97" s="14">
        <v>0</v>
      </c>
      <c r="Q97" s="14">
        <v>-180.91</v>
      </c>
      <c r="R97" s="14">
        <v>690.6</v>
      </c>
      <c r="S97" s="14">
        <v>12.65</v>
      </c>
      <c r="T97" s="14">
        <v>22.77</v>
      </c>
      <c r="U97" s="14">
        <v>259.29000000000002</v>
      </c>
      <c r="V97" s="14">
        <v>10.65</v>
      </c>
      <c r="W97" s="14">
        <v>10.19</v>
      </c>
      <c r="X97" s="14">
        <v>31.96</v>
      </c>
      <c r="Y97" s="14">
        <v>294.70999999999998</v>
      </c>
      <c r="Z97" s="14">
        <v>26.64</v>
      </c>
      <c r="AA97" s="14">
        <v>5.33</v>
      </c>
      <c r="AB97" s="14">
        <v>0</v>
      </c>
      <c r="AC97" s="14">
        <v>379.48</v>
      </c>
    </row>
    <row r="98" spans="1:29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4">
        <v>0</v>
      </c>
      <c r="O98" s="14">
        <v>0.09</v>
      </c>
      <c r="P98" s="14">
        <v>0</v>
      </c>
      <c r="Q98" s="14">
        <v>-180.91</v>
      </c>
      <c r="R98" s="14">
        <v>690.6</v>
      </c>
      <c r="S98" s="14">
        <v>12.65</v>
      </c>
      <c r="T98" s="14">
        <v>22.77</v>
      </c>
      <c r="U98" s="14">
        <v>259.29000000000002</v>
      </c>
      <c r="V98" s="14">
        <v>10.65</v>
      </c>
      <c r="W98" s="14">
        <v>10.19</v>
      </c>
      <c r="X98" s="14">
        <v>31.96</v>
      </c>
      <c r="Y98" s="14">
        <v>294.70999999999998</v>
      </c>
      <c r="Z98" s="14">
        <v>26.64</v>
      </c>
      <c r="AA98" s="14">
        <v>5.33</v>
      </c>
      <c r="AB98" s="14">
        <v>0</v>
      </c>
      <c r="AC98" s="14">
        <v>379.48</v>
      </c>
    </row>
    <row r="99" spans="1:29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4">
        <v>0</v>
      </c>
      <c r="O99" s="14">
        <v>0.09</v>
      </c>
      <c r="P99" s="14">
        <v>0</v>
      </c>
      <c r="Q99" s="14">
        <v>-180.91</v>
      </c>
      <c r="R99" s="14">
        <v>690.6</v>
      </c>
      <c r="S99" s="14">
        <v>12.65</v>
      </c>
      <c r="T99" s="14">
        <v>22.77</v>
      </c>
      <c r="U99" s="14">
        <v>259.29000000000002</v>
      </c>
      <c r="V99" s="14">
        <v>10.65</v>
      </c>
      <c r="W99" s="14">
        <v>10.19</v>
      </c>
      <c r="X99" s="14">
        <v>31.96</v>
      </c>
      <c r="Y99" s="14">
        <v>294.70999999999998</v>
      </c>
      <c r="Z99" s="14">
        <v>26.64</v>
      </c>
      <c r="AA99" s="14">
        <v>5.33</v>
      </c>
      <c r="AB99" s="14">
        <v>0</v>
      </c>
      <c r="AC99" s="14">
        <v>379.48</v>
      </c>
    </row>
    <row r="100" spans="1:29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  <c r="AC100" s="7" t="s">
        <v>57</v>
      </c>
    </row>
    <row r="101" spans="1:29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18">
        <v>0</v>
      </c>
      <c r="O101" s="18">
        <v>0.36</v>
      </c>
      <c r="P101" s="18">
        <v>0</v>
      </c>
      <c r="Q101" s="18">
        <v>-723.64</v>
      </c>
      <c r="R101" s="18">
        <v>2762.4</v>
      </c>
      <c r="S101" s="18">
        <v>50.6</v>
      </c>
      <c r="T101" s="18">
        <v>91.08</v>
      </c>
      <c r="U101" s="18">
        <v>1037.1600000000001</v>
      </c>
      <c r="V101" s="18">
        <v>42.6</v>
      </c>
      <c r="W101" s="18">
        <v>40.76</v>
      </c>
      <c r="X101" s="18">
        <v>127.84</v>
      </c>
      <c r="Y101" s="18">
        <v>1178.8399999999999</v>
      </c>
      <c r="Z101" s="18">
        <v>106.56</v>
      </c>
      <c r="AA101" s="18">
        <v>21.32</v>
      </c>
      <c r="AB101" s="18">
        <v>0</v>
      </c>
      <c r="AC101" s="18">
        <v>1517.92</v>
      </c>
    </row>
    <row r="103" spans="1:29" x14ac:dyDescent="0.2">
      <c r="A103" s="12" t="s">
        <v>138</v>
      </c>
    </row>
    <row r="104" spans="1:29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0</v>
      </c>
      <c r="Q104" s="14">
        <v>120.25</v>
      </c>
      <c r="R104" s="14">
        <v>3250</v>
      </c>
      <c r="S104" s="14">
        <v>61.65</v>
      </c>
      <c r="T104" s="14">
        <v>110.96</v>
      </c>
      <c r="U104" s="14">
        <v>308.29000000000002</v>
      </c>
      <c r="V104" s="14">
        <v>70.45</v>
      </c>
      <c r="W104" s="14">
        <v>67.41</v>
      </c>
      <c r="X104" s="14">
        <v>211.36</v>
      </c>
      <c r="Y104" s="14">
        <v>480.9</v>
      </c>
      <c r="Z104" s="14">
        <v>176.13</v>
      </c>
      <c r="AA104" s="14">
        <v>35.229999999999997</v>
      </c>
      <c r="AB104" s="14">
        <v>0</v>
      </c>
      <c r="AC104" s="14">
        <v>1041.48</v>
      </c>
    </row>
    <row r="105" spans="1:29" x14ac:dyDescent="0.2">
      <c r="A105" s="2" t="s">
        <v>272</v>
      </c>
      <c r="B105" s="1" t="s">
        <v>271</v>
      </c>
      <c r="C105" s="14">
        <v>972.09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972.09</v>
      </c>
      <c r="J105" s="19">
        <v>-200.74</v>
      </c>
      <c r="K105" s="19">
        <v>-151.31</v>
      </c>
      <c r="L105" s="14">
        <v>49.43</v>
      </c>
      <c r="M105" s="14">
        <v>0</v>
      </c>
      <c r="N105" s="14">
        <v>0</v>
      </c>
      <c r="O105" s="14">
        <v>0</v>
      </c>
      <c r="P105" s="14">
        <v>0</v>
      </c>
      <c r="Q105" s="14">
        <v>-151.31</v>
      </c>
      <c r="R105" s="14">
        <v>1123.4000000000001</v>
      </c>
      <c r="S105" s="14">
        <v>24.13</v>
      </c>
      <c r="T105" s="14">
        <v>43.44</v>
      </c>
      <c r="U105" s="14">
        <v>270.77</v>
      </c>
      <c r="V105" s="14">
        <v>20.32</v>
      </c>
      <c r="W105" s="14">
        <v>19.440000000000001</v>
      </c>
      <c r="X105" s="14">
        <v>60.96</v>
      </c>
      <c r="Y105" s="14">
        <v>338.34</v>
      </c>
      <c r="Z105" s="14">
        <v>50.8</v>
      </c>
      <c r="AA105" s="14">
        <v>10.16</v>
      </c>
      <c r="AB105" s="14">
        <v>0</v>
      </c>
      <c r="AC105" s="14">
        <v>500.02</v>
      </c>
    </row>
    <row r="106" spans="1:29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  <c r="AC106" s="7" t="s">
        <v>57</v>
      </c>
    </row>
    <row r="107" spans="1:29" x14ac:dyDescent="0.2">
      <c r="C107" s="18">
        <v>4342.34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4342.34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18">
        <v>0</v>
      </c>
      <c r="O107" s="18">
        <v>0</v>
      </c>
      <c r="P107" s="18">
        <v>0</v>
      </c>
      <c r="Q107" s="18">
        <v>-31.06</v>
      </c>
      <c r="R107" s="18">
        <v>4373.3999999999996</v>
      </c>
      <c r="S107" s="18">
        <v>85.78</v>
      </c>
      <c r="T107" s="18">
        <v>154.4</v>
      </c>
      <c r="U107" s="18">
        <v>579.05999999999995</v>
      </c>
      <c r="V107" s="18">
        <v>90.77</v>
      </c>
      <c r="W107" s="18">
        <v>86.85</v>
      </c>
      <c r="X107" s="18">
        <v>272.32</v>
      </c>
      <c r="Y107" s="18">
        <v>819.24</v>
      </c>
      <c r="Z107" s="18">
        <v>226.93</v>
      </c>
      <c r="AA107" s="18">
        <v>45.39</v>
      </c>
      <c r="AB107" s="18">
        <v>0</v>
      </c>
      <c r="AC107" s="18">
        <v>1541.5</v>
      </c>
    </row>
    <row r="109" spans="1:29" x14ac:dyDescent="0.2">
      <c r="A109" s="12" t="s">
        <v>141</v>
      </c>
    </row>
    <row r="110" spans="1:29" x14ac:dyDescent="0.2">
      <c r="A110" s="2" t="s">
        <v>142</v>
      </c>
      <c r="B110" s="1" t="s">
        <v>263</v>
      </c>
      <c r="C110" s="14">
        <v>4750.08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4750.08</v>
      </c>
      <c r="J110" s="14">
        <v>0</v>
      </c>
      <c r="K110" s="14">
        <v>0</v>
      </c>
      <c r="L110" s="14">
        <v>420.68</v>
      </c>
      <c r="M110" s="14">
        <v>420.68</v>
      </c>
      <c r="N110" s="14">
        <v>0</v>
      </c>
      <c r="O110" s="14">
        <v>0</v>
      </c>
      <c r="P110" s="14">
        <v>0</v>
      </c>
      <c r="Q110" s="14">
        <v>420.68</v>
      </c>
      <c r="R110" s="14">
        <v>4329.3999999999996</v>
      </c>
      <c r="S110" s="14">
        <v>87.34</v>
      </c>
      <c r="T110" s="14">
        <v>157.21</v>
      </c>
      <c r="U110" s="14">
        <v>348.98</v>
      </c>
      <c r="V110" s="14">
        <v>99.82</v>
      </c>
      <c r="W110" s="14">
        <v>95</v>
      </c>
      <c r="X110" s="14">
        <v>299.45</v>
      </c>
      <c r="Y110" s="14">
        <v>593.53</v>
      </c>
      <c r="Z110" s="14">
        <v>249.54</v>
      </c>
      <c r="AA110" s="14">
        <v>49.91</v>
      </c>
      <c r="AB110" s="14">
        <v>0</v>
      </c>
      <c r="AC110" s="14">
        <v>1387.25</v>
      </c>
    </row>
    <row r="111" spans="1:29" x14ac:dyDescent="0.2">
      <c r="A111" s="2" t="s">
        <v>143</v>
      </c>
      <c r="B111" s="1" t="s">
        <v>263</v>
      </c>
      <c r="C111" s="14">
        <v>4750.08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4750.08</v>
      </c>
      <c r="J111" s="14">
        <v>0</v>
      </c>
      <c r="K111" s="14">
        <v>0</v>
      </c>
      <c r="L111" s="14">
        <v>420.68</v>
      </c>
      <c r="M111" s="14">
        <v>420.68</v>
      </c>
      <c r="N111" s="14">
        <v>0</v>
      </c>
      <c r="O111" s="14">
        <v>0</v>
      </c>
      <c r="P111" s="14">
        <v>0</v>
      </c>
      <c r="Q111" s="14">
        <v>420.68</v>
      </c>
      <c r="R111" s="14">
        <v>4329.3999999999996</v>
      </c>
      <c r="S111" s="14">
        <v>87.34</v>
      </c>
      <c r="T111" s="14">
        <v>157.21</v>
      </c>
      <c r="U111" s="14">
        <v>348.98</v>
      </c>
      <c r="V111" s="14">
        <v>99.82</v>
      </c>
      <c r="W111" s="14">
        <v>95</v>
      </c>
      <c r="X111" s="14">
        <v>299.45</v>
      </c>
      <c r="Y111" s="14">
        <v>593.53</v>
      </c>
      <c r="Z111" s="14">
        <v>249.54</v>
      </c>
      <c r="AA111" s="14">
        <v>49.91</v>
      </c>
      <c r="AB111" s="14">
        <v>0</v>
      </c>
      <c r="AC111" s="14">
        <v>1387.25</v>
      </c>
    </row>
    <row r="112" spans="1:29" x14ac:dyDescent="0.2">
      <c r="A112" s="2" t="s">
        <v>144</v>
      </c>
      <c r="B112" s="1" t="s">
        <v>263</v>
      </c>
      <c r="C112" s="14">
        <v>4750.08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4750.08</v>
      </c>
      <c r="J112" s="14">
        <v>0</v>
      </c>
      <c r="K112" s="14">
        <v>0</v>
      </c>
      <c r="L112" s="14">
        <v>420.68</v>
      </c>
      <c r="M112" s="14">
        <v>420.68</v>
      </c>
      <c r="N112" s="14">
        <v>0</v>
      </c>
      <c r="O112" s="14">
        <v>0</v>
      </c>
      <c r="P112" s="14">
        <v>0</v>
      </c>
      <c r="Q112" s="14">
        <v>420.68</v>
      </c>
      <c r="R112" s="14">
        <v>4329.3999999999996</v>
      </c>
      <c r="S112" s="14">
        <v>87.34</v>
      </c>
      <c r="T112" s="14">
        <v>157.21</v>
      </c>
      <c r="U112" s="14">
        <v>348.98</v>
      </c>
      <c r="V112" s="14">
        <v>99.82</v>
      </c>
      <c r="W112" s="14">
        <v>95</v>
      </c>
      <c r="X112" s="14">
        <v>299.45</v>
      </c>
      <c r="Y112" s="14">
        <v>593.53</v>
      </c>
      <c r="Z112" s="14">
        <v>249.54</v>
      </c>
      <c r="AA112" s="14">
        <v>49.91</v>
      </c>
      <c r="AB112" s="14">
        <v>0</v>
      </c>
      <c r="AC112" s="14">
        <v>1387.25</v>
      </c>
    </row>
    <row r="113" spans="1:29" x14ac:dyDescent="0.2">
      <c r="A113" s="2" t="s">
        <v>145</v>
      </c>
      <c r="B113" s="1" t="s">
        <v>263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0</v>
      </c>
      <c r="Q113" s="14">
        <v>1089.75</v>
      </c>
      <c r="R113" s="14">
        <v>7000</v>
      </c>
      <c r="S113" s="14">
        <v>148.75</v>
      </c>
      <c r="T113" s="14">
        <v>267.74</v>
      </c>
      <c r="U113" s="14">
        <v>448.99</v>
      </c>
      <c r="V113" s="14">
        <v>170</v>
      </c>
      <c r="W113" s="14">
        <v>161.80000000000001</v>
      </c>
      <c r="X113" s="14">
        <v>509.99</v>
      </c>
      <c r="Y113" s="14">
        <v>865.48</v>
      </c>
      <c r="Z113" s="14">
        <v>424.99</v>
      </c>
      <c r="AA113" s="14">
        <v>85</v>
      </c>
      <c r="AB113" s="14">
        <v>0</v>
      </c>
      <c r="AC113" s="14">
        <v>2217.2600000000002</v>
      </c>
    </row>
    <row r="114" spans="1:29" x14ac:dyDescent="0.2">
      <c r="A114" s="2" t="s">
        <v>146</v>
      </c>
      <c r="B114" s="1" t="s">
        <v>263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4">
        <v>0</v>
      </c>
      <c r="O114" s="19">
        <v>-0.04</v>
      </c>
      <c r="P114" s="14">
        <v>0</v>
      </c>
      <c r="Q114" s="14">
        <v>420.63</v>
      </c>
      <c r="R114" s="14">
        <v>4329.3999999999996</v>
      </c>
      <c r="S114" s="14">
        <v>87.34</v>
      </c>
      <c r="T114" s="14">
        <v>157.21</v>
      </c>
      <c r="U114" s="14">
        <v>348.98</v>
      </c>
      <c r="V114" s="14">
        <v>99.82</v>
      </c>
      <c r="W114" s="14">
        <v>95</v>
      </c>
      <c r="X114" s="14">
        <v>299.45</v>
      </c>
      <c r="Y114" s="14">
        <v>593.53</v>
      </c>
      <c r="Z114" s="14">
        <v>249.54</v>
      </c>
      <c r="AA114" s="14">
        <v>49.91</v>
      </c>
      <c r="AB114" s="14">
        <v>0</v>
      </c>
      <c r="AC114" s="14">
        <v>1387.25</v>
      </c>
    </row>
    <row r="115" spans="1:29" x14ac:dyDescent="0.2">
      <c r="A115" s="2" t="s">
        <v>147</v>
      </c>
      <c r="B115" s="1" t="s">
        <v>263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</v>
      </c>
      <c r="O115" s="14">
        <v>0.01</v>
      </c>
      <c r="P115" s="14">
        <v>0</v>
      </c>
      <c r="Q115" s="14">
        <v>529.03</v>
      </c>
      <c r="R115" s="14">
        <v>4847</v>
      </c>
      <c r="S115" s="14">
        <v>98.46</v>
      </c>
      <c r="T115" s="14">
        <v>177.23</v>
      </c>
      <c r="U115" s="14">
        <v>367.09</v>
      </c>
      <c r="V115" s="14">
        <v>112.53</v>
      </c>
      <c r="W115" s="14">
        <v>107.52</v>
      </c>
      <c r="X115" s="14">
        <v>337.59</v>
      </c>
      <c r="Y115" s="14">
        <v>642.78</v>
      </c>
      <c r="Z115" s="14">
        <v>281.32</v>
      </c>
      <c r="AA115" s="14">
        <v>56.26</v>
      </c>
      <c r="AB115" s="14">
        <v>0</v>
      </c>
      <c r="AC115" s="14">
        <v>1538</v>
      </c>
    </row>
    <row r="116" spans="1:29" x14ac:dyDescent="0.2">
      <c r="A116" s="2" t="s">
        <v>148</v>
      </c>
      <c r="B116" s="1" t="s">
        <v>263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</v>
      </c>
      <c r="O116" s="14">
        <v>0.01</v>
      </c>
      <c r="P116" s="14">
        <v>0</v>
      </c>
      <c r="Q116" s="14">
        <v>529.03</v>
      </c>
      <c r="R116" s="14">
        <v>4847</v>
      </c>
      <c r="S116" s="14">
        <v>98.46</v>
      </c>
      <c r="T116" s="14">
        <v>177.23</v>
      </c>
      <c r="U116" s="14">
        <v>367.09</v>
      </c>
      <c r="V116" s="14">
        <v>112.53</v>
      </c>
      <c r="W116" s="14">
        <v>107.52</v>
      </c>
      <c r="X116" s="14">
        <v>337.59</v>
      </c>
      <c r="Y116" s="14">
        <v>642.78</v>
      </c>
      <c r="Z116" s="14">
        <v>281.32</v>
      </c>
      <c r="AA116" s="14">
        <v>56.26</v>
      </c>
      <c r="AB116" s="14">
        <v>0</v>
      </c>
      <c r="AC116" s="14">
        <v>1538</v>
      </c>
    </row>
    <row r="117" spans="1:29" x14ac:dyDescent="0.2">
      <c r="A117" s="2" t="s">
        <v>149</v>
      </c>
      <c r="B117" s="1" t="s">
        <v>263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4">
        <v>0</v>
      </c>
      <c r="O117" s="19">
        <v>-0.04</v>
      </c>
      <c r="P117" s="14">
        <v>0</v>
      </c>
      <c r="Q117" s="14">
        <v>420.63</v>
      </c>
      <c r="R117" s="14">
        <v>4329.3999999999996</v>
      </c>
      <c r="S117" s="14">
        <v>86.88</v>
      </c>
      <c r="T117" s="14">
        <v>156.38999999999999</v>
      </c>
      <c r="U117" s="14">
        <v>348.24</v>
      </c>
      <c r="V117" s="14">
        <v>99.3</v>
      </c>
      <c r="W117" s="14">
        <v>95</v>
      </c>
      <c r="X117" s="14">
        <v>297.89</v>
      </c>
      <c r="Y117" s="14">
        <v>591.51</v>
      </c>
      <c r="Z117" s="14">
        <v>248.24</v>
      </c>
      <c r="AA117" s="14">
        <v>49.65</v>
      </c>
      <c r="AB117" s="14">
        <v>0</v>
      </c>
      <c r="AC117" s="14">
        <v>1381.59</v>
      </c>
    </row>
    <row r="118" spans="1:29" x14ac:dyDescent="0.2">
      <c r="A118" s="2" t="s">
        <v>270</v>
      </c>
      <c r="B118" s="1" t="s">
        <v>263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4">
        <v>0</v>
      </c>
      <c r="O118" s="19">
        <v>-0.04</v>
      </c>
      <c r="P118" s="14">
        <v>0</v>
      </c>
      <c r="Q118" s="14">
        <v>420.63</v>
      </c>
      <c r="R118" s="14">
        <v>4329.3999999999996</v>
      </c>
      <c r="S118" s="14">
        <v>86.88</v>
      </c>
      <c r="T118" s="14">
        <v>156.38999999999999</v>
      </c>
      <c r="U118" s="14">
        <v>348.24</v>
      </c>
      <c r="V118" s="14">
        <v>99.3</v>
      </c>
      <c r="W118" s="14">
        <v>95</v>
      </c>
      <c r="X118" s="14">
        <v>297.89</v>
      </c>
      <c r="Y118" s="14">
        <v>591.51</v>
      </c>
      <c r="Z118" s="14">
        <v>248.24</v>
      </c>
      <c r="AA118" s="14">
        <v>49.65</v>
      </c>
      <c r="AB118" s="14">
        <v>0</v>
      </c>
      <c r="AC118" s="14">
        <v>1381.59</v>
      </c>
    </row>
    <row r="119" spans="1:29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  <c r="AC119" s="7" t="s">
        <v>57</v>
      </c>
    </row>
    <row r="120" spans="1:29" x14ac:dyDescent="0.2">
      <c r="C120" s="18">
        <v>47342.14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47342.14</v>
      </c>
      <c r="J120" s="18">
        <v>0</v>
      </c>
      <c r="K120" s="18">
        <v>0</v>
      </c>
      <c r="L120" s="18">
        <v>4671.84</v>
      </c>
      <c r="M120" s="18">
        <v>4671.84</v>
      </c>
      <c r="N120" s="18">
        <v>0</v>
      </c>
      <c r="O120" s="20">
        <v>-0.1</v>
      </c>
      <c r="P120" s="18">
        <v>0</v>
      </c>
      <c r="Q120" s="18">
        <v>4671.74</v>
      </c>
      <c r="R120" s="18">
        <v>42670.400000000001</v>
      </c>
      <c r="S120" s="18">
        <v>868.79</v>
      </c>
      <c r="T120" s="18">
        <v>1563.82</v>
      </c>
      <c r="U120" s="18">
        <v>3275.57</v>
      </c>
      <c r="V120" s="18">
        <v>992.94</v>
      </c>
      <c r="W120" s="18">
        <v>946.84</v>
      </c>
      <c r="X120" s="18">
        <v>2978.75</v>
      </c>
      <c r="Y120" s="18">
        <v>5708.18</v>
      </c>
      <c r="Z120" s="18">
        <v>2482.27</v>
      </c>
      <c r="AA120" s="18">
        <v>496.46</v>
      </c>
      <c r="AB120" s="18">
        <v>0</v>
      </c>
      <c r="AC120" s="18">
        <v>13605.44</v>
      </c>
    </row>
    <row r="122" spans="1:29" x14ac:dyDescent="0.2">
      <c r="A122" s="12" t="s">
        <v>150</v>
      </c>
    </row>
    <row r="123" spans="1:29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0</v>
      </c>
      <c r="Q123" s="14">
        <v>89.73</v>
      </c>
      <c r="R123" s="14">
        <v>3000</v>
      </c>
      <c r="S123" s="14">
        <v>56.81</v>
      </c>
      <c r="T123" s="14">
        <v>102.26</v>
      </c>
      <c r="U123" s="14">
        <v>303.45</v>
      </c>
      <c r="V123" s="14">
        <v>64.930000000000007</v>
      </c>
      <c r="W123" s="14">
        <v>61.79</v>
      </c>
      <c r="X123" s="14">
        <v>194.78</v>
      </c>
      <c r="Y123" s="14">
        <v>462.52</v>
      </c>
      <c r="Z123" s="14">
        <v>162.32</v>
      </c>
      <c r="AA123" s="14">
        <v>32.46</v>
      </c>
      <c r="AB123" s="14">
        <v>0</v>
      </c>
      <c r="AC123" s="14">
        <v>978.8</v>
      </c>
    </row>
    <row r="124" spans="1:29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2800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</row>
    <row r="125" spans="1:29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0</v>
      </c>
      <c r="Q125" s="14">
        <v>89.73</v>
      </c>
      <c r="R125" s="14">
        <v>3000</v>
      </c>
      <c r="S125" s="14">
        <v>56.59</v>
      </c>
      <c r="T125" s="14">
        <v>101.86</v>
      </c>
      <c r="U125" s="14">
        <v>303.23</v>
      </c>
      <c r="V125" s="14">
        <v>64.67</v>
      </c>
      <c r="W125" s="14">
        <v>61.79</v>
      </c>
      <c r="X125" s="14">
        <v>194.02</v>
      </c>
      <c r="Y125" s="14">
        <v>461.68</v>
      </c>
      <c r="Z125" s="14">
        <v>161.68</v>
      </c>
      <c r="AA125" s="14">
        <v>32.340000000000003</v>
      </c>
      <c r="AB125" s="14">
        <v>0</v>
      </c>
      <c r="AC125" s="14">
        <v>976.18</v>
      </c>
    </row>
    <row r="126" spans="1:29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0</v>
      </c>
      <c r="Q126" s="14">
        <v>42.56</v>
      </c>
      <c r="R126" s="14">
        <v>2800</v>
      </c>
      <c r="S126" s="14">
        <v>51.99</v>
      </c>
      <c r="T126" s="14">
        <v>93.59</v>
      </c>
      <c r="U126" s="14">
        <v>298.64</v>
      </c>
      <c r="V126" s="14">
        <v>59.42</v>
      </c>
      <c r="W126" s="14">
        <v>56.85</v>
      </c>
      <c r="X126" s="14">
        <v>178.26</v>
      </c>
      <c r="Y126" s="14">
        <v>444.22</v>
      </c>
      <c r="Z126" s="14">
        <v>148.55000000000001</v>
      </c>
      <c r="AA126" s="14">
        <v>29.71</v>
      </c>
      <c r="AB126" s="14">
        <v>0</v>
      </c>
      <c r="AC126" s="14">
        <v>917.01</v>
      </c>
    </row>
    <row r="127" spans="1:29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  <c r="AC127" s="7" t="s">
        <v>57</v>
      </c>
    </row>
    <row r="128" spans="1:29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0</v>
      </c>
      <c r="Q128" s="18">
        <v>222.02</v>
      </c>
      <c r="R128" s="18">
        <v>11600</v>
      </c>
      <c r="S128" s="18">
        <v>165.39</v>
      </c>
      <c r="T128" s="18">
        <v>297.70999999999998</v>
      </c>
      <c r="U128" s="18">
        <v>905.32</v>
      </c>
      <c r="V128" s="18">
        <v>189.02</v>
      </c>
      <c r="W128" s="18">
        <v>180.43</v>
      </c>
      <c r="X128" s="18">
        <v>567.05999999999995</v>
      </c>
      <c r="Y128" s="18">
        <v>1368.42</v>
      </c>
      <c r="Z128" s="18">
        <v>472.55</v>
      </c>
      <c r="AA128" s="18">
        <v>94.51</v>
      </c>
      <c r="AB128" s="18">
        <v>0</v>
      </c>
      <c r="AC128" s="18">
        <v>2871.99</v>
      </c>
    </row>
    <row r="130" spans="1:29" x14ac:dyDescent="0.2">
      <c r="A130" s="12" t="s">
        <v>157</v>
      </c>
    </row>
    <row r="131" spans="1:29" x14ac:dyDescent="0.2">
      <c r="A131" s="2" t="s">
        <v>162</v>
      </c>
      <c r="B131" s="1" t="s">
        <v>163</v>
      </c>
      <c r="C131" s="14">
        <v>2899.56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2899.56</v>
      </c>
      <c r="J131" s="19">
        <v>-145.38</v>
      </c>
      <c r="K131" s="14">
        <v>0</v>
      </c>
      <c r="L131" s="14">
        <v>194.14</v>
      </c>
      <c r="M131" s="14">
        <v>48.76</v>
      </c>
      <c r="N131" s="14">
        <v>0</v>
      </c>
      <c r="O131" s="14">
        <v>0</v>
      </c>
      <c r="P131" s="14">
        <v>0</v>
      </c>
      <c r="Q131" s="14">
        <v>48.76</v>
      </c>
      <c r="R131" s="14">
        <v>2850.8</v>
      </c>
      <c r="S131" s="14">
        <v>53.31</v>
      </c>
      <c r="T131" s="14">
        <v>95.97</v>
      </c>
      <c r="U131" s="14">
        <v>299.95999999999998</v>
      </c>
      <c r="V131" s="14">
        <v>60.93</v>
      </c>
      <c r="W131" s="14">
        <v>57.99</v>
      </c>
      <c r="X131" s="14">
        <v>182.79</v>
      </c>
      <c r="Y131" s="14">
        <v>449.24</v>
      </c>
      <c r="Z131" s="14">
        <v>152.33000000000001</v>
      </c>
      <c r="AA131" s="14">
        <v>30.47</v>
      </c>
      <c r="AB131" s="14">
        <v>0</v>
      </c>
      <c r="AC131" s="14">
        <v>933.75</v>
      </c>
    </row>
    <row r="132" spans="1:29" x14ac:dyDescent="0.2">
      <c r="A132" s="2" t="s">
        <v>164</v>
      </c>
      <c r="B132" s="1" t="s">
        <v>165</v>
      </c>
      <c r="C132" s="14">
        <v>3293.95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3293.95</v>
      </c>
      <c r="J132" s="19">
        <v>-125.1</v>
      </c>
      <c r="K132" s="14">
        <v>0</v>
      </c>
      <c r="L132" s="14">
        <v>237.05</v>
      </c>
      <c r="M132" s="14">
        <v>111.95</v>
      </c>
      <c r="N132" s="14">
        <v>0</v>
      </c>
      <c r="O132" s="14">
        <v>0</v>
      </c>
      <c r="P132" s="14">
        <v>0</v>
      </c>
      <c r="Q132" s="14">
        <v>111.95</v>
      </c>
      <c r="R132" s="14">
        <v>3182</v>
      </c>
      <c r="S132" s="14">
        <v>60.57</v>
      </c>
      <c r="T132" s="14">
        <v>109.02</v>
      </c>
      <c r="U132" s="14">
        <v>307.20999999999998</v>
      </c>
      <c r="V132" s="14">
        <v>69.22</v>
      </c>
      <c r="W132" s="14">
        <v>65.88</v>
      </c>
      <c r="X132" s="14">
        <v>207.65</v>
      </c>
      <c r="Y132" s="14">
        <v>476.8</v>
      </c>
      <c r="Z132" s="14">
        <v>173.05</v>
      </c>
      <c r="AA132" s="14">
        <v>34.61</v>
      </c>
      <c r="AB132" s="14">
        <v>0</v>
      </c>
      <c r="AC132" s="14">
        <v>1027.21</v>
      </c>
    </row>
    <row r="133" spans="1:29" x14ac:dyDescent="0.2">
      <c r="A133" s="2" t="s">
        <v>166</v>
      </c>
      <c r="B133" s="1" t="s">
        <v>167</v>
      </c>
      <c r="C133" s="14">
        <v>2485.38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2485.38</v>
      </c>
      <c r="J133" s="19">
        <v>-160.30000000000001</v>
      </c>
      <c r="K133" s="19">
        <v>-11.22</v>
      </c>
      <c r="L133" s="14">
        <v>149.08000000000001</v>
      </c>
      <c r="M133" s="14">
        <v>0</v>
      </c>
      <c r="N133" s="14">
        <v>0</v>
      </c>
      <c r="O133" s="14">
        <v>0</v>
      </c>
      <c r="P133" s="14">
        <v>0</v>
      </c>
      <c r="Q133" s="14">
        <v>-11.22</v>
      </c>
      <c r="R133" s="14">
        <v>2496.6</v>
      </c>
      <c r="S133" s="14">
        <v>45.7</v>
      </c>
      <c r="T133" s="14">
        <v>82.26</v>
      </c>
      <c r="U133" s="14">
        <v>292.33999999999997</v>
      </c>
      <c r="V133" s="14">
        <v>52.23</v>
      </c>
      <c r="W133" s="14">
        <v>49.71</v>
      </c>
      <c r="X133" s="14">
        <v>156.68</v>
      </c>
      <c r="Y133" s="14">
        <v>420.3</v>
      </c>
      <c r="Z133" s="14">
        <v>130.57</v>
      </c>
      <c r="AA133" s="14">
        <v>26.11</v>
      </c>
      <c r="AB133" s="14">
        <v>0</v>
      </c>
      <c r="AC133" s="14">
        <v>835.6</v>
      </c>
    </row>
    <row r="134" spans="1:29" x14ac:dyDescent="0.2">
      <c r="A134" s="2" t="s">
        <v>168</v>
      </c>
      <c r="B134" s="1" t="s">
        <v>169</v>
      </c>
      <c r="C134" s="14">
        <v>2201.5300000000002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2201.5300000000002</v>
      </c>
      <c r="J134" s="19">
        <v>-174.78</v>
      </c>
      <c r="K134" s="19">
        <v>-46.67</v>
      </c>
      <c r="L134" s="14">
        <v>128.11000000000001</v>
      </c>
      <c r="M134" s="14">
        <v>0</v>
      </c>
      <c r="N134" s="14">
        <v>0</v>
      </c>
      <c r="O134" s="14">
        <v>0</v>
      </c>
      <c r="P134" s="14">
        <v>0</v>
      </c>
      <c r="Q134" s="14">
        <v>-46.67</v>
      </c>
      <c r="R134" s="14">
        <v>2248.1999999999998</v>
      </c>
      <c r="S134" s="14">
        <v>40.479999999999997</v>
      </c>
      <c r="T134" s="14">
        <v>72.86</v>
      </c>
      <c r="U134" s="14">
        <v>287.12</v>
      </c>
      <c r="V134" s="14">
        <v>46.26</v>
      </c>
      <c r="W134" s="14">
        <v>44.03</v>
      </c>
      <c r="X134" s="14">
        <v>138.79</v>
      </c>
      <c r="Y134" s="14">
        <v>400.46</v>
      </c>
      <c r="Z134" s="14">
        <v>115.66</v>
      </c>
      <c r="AA134" s="14">
        <v>23.13</v>
      </c>
      <c r="AB134" s="14">
        <v>0</v>
      </c>
      <c r="AC134" s="14">
        <v>768.33</v>
      </c>
    </row>
    <row r="135" spans="1:29" x14ac:dyDescent="0.2">
      <c r="A135" s="2" t="s">
        <v>170</v>
      </c>
      <c r="B135" s="1" t="s">
        <v>171</v>
      </c>
      <c r="C135" s="14">
        <v>2899.56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2899.56</v>
      </c>
      <c r="J135" s="19">
        <v>-145.38</v>
      </c>
      <c r="K135" s="14">
        <v>0</v>
      </c>
      <c r="L135" s="14">
        <v>194.14</v>
      </c>
      <c r="M135" s="14">
        <v>48.76</v>
      </c>
      <c r="N135" s="14">
        <v>0</v>
      </c>
      <c r="O135" s="14">
        <v>0</v>
      </c>
      <c r="P135" s="14">
        <v>0</v>
      </c>
      <c r="Q135" s="14">
        <v>48.76</v>
      </c>
      <c r="R135" s="14">
        <v>2850.8</v>
      </c>
      <c r="S135" s="14">
        <v>53.31</v>
      </c>
      <c r="T135" s="14">
        <v>95.97</v>
      </c>
      <c r="U135" s="14">
        <v>299.95999999999998</v>
      </c>
      <c r="V135" s="14">
        <v>60.93</v>
      </c>
      <c r="W135" s="14">
        <v>57.99</v>
      </c>
      <c r="X135" s="14">
        <v>182.79</v>
      </c>
      <c r="Y135" s="14">
        <v>449.24</v>
      </c>
      <c r="Z135" s="14">
        <v>152.33000000000001</v>
      </c>
      <c r="AA135" s="14">
        <v>30.47</v>
      </c>
      <c r="AB135" s="14">
        <v>0</v>
      </c>
      <c r="AC135" s="14">
        <v>933.75</v>
      </c>
    </row>
    <row r="136" spans="1:29" x14ac:dyDescent="0.2">
      <c r="A136" s="2" t="s">
        <v>172</v>
      </c>
      <c r="B136" s="1" t="s">
        <v>173</v>
      </c>
      <c r="C136" s="14">
        <v>3089.73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3089.73</v>
      </c>
      <c r="J136" s="19">
        <v>-125.1</v>
      </c>
      <c r="K136" s="14">
        <v>0</v>
      </c>
      <c r="L136" s="14">
        <v>214.83</v>
      </c>
      <c r="M136" s="14">
        <v>89.73</v>
      </c>
      <c r="N136" s="14">
        <v>0</v>
      </c>
      <c r="O136" s="14">
        <v>0</v>
      </c>
      <c r="P136" s="14">
        <v>0</v>
      </c>
      <c r="Q136" s="14">
        <v>89.73</v>
      </c>
      <c r="R136" s="14">
        <v>3000</v>
      </c>
      <c r="S136" s="14">
        <v>56.81</v>
      </c>
      <c r="T136" s="14">
        <v>102.26</v>
      </c>
      <c r="U136" s="14">
        <v>303.45</v>
      </c>
      <c r="V136" s="14">
        <v>64.930000000000007</v>
      </c>
      <c r="W136" s="14">
        <v>61.79</v>
      </c>
      <c r="X136" s="14">
        <v>194.78</v>
      </c>
      <c r="Y136" s="14">
        <v>462.52</v>
      </c>
      <c r="Z136" s="14">
        <v>162.32</v>
      </c>
      <c r="AA136" s="14">
        <v>32.46</v>
      </c>
      <c r="AB136" s="14">
        <v>0</v>
      </c>
      <c r="AC136" s="14">
        <v>978.8</v>
      </c>
    </row>
    <row r="137" spans="1:29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0</v>
      </c>
      <c r="Q137" s="14">
        <v>-110.85</v>
      </c>
      <c r="R137" s="14">
        <v>1713.6</v>
      </c>
      <c r="S137" s="14">
        <v>29.39</v>
      </c>
      <c r="T137" s="14">
        <v>52.91</v>
      </c>
      <c r="U137" s="14">
        <v>276.04000000000002</v>
      </c>
      <c r="V137" s="14">
        <v>33.590000000000003</v>
      </c>
      <c r="W137" s="14">
        <v>32.049999999999997</v>
      </c>
      <c r="X137" s="14">
        <v>100.78</v>
      </c>
      <c r="Y137" s="14">
        <v>358.34</v>
      </c>
      <c r="Z137" s="14">
        <v>83.98</v>
      </c>
      <c r="AA137" s="14">
        <v>16.8</v>
      </c>
      <c r="AB137" s="14">
        <v>0</v>
      </c>
      <c r="AC137" s="14">
        <v>625.54</v>
      </c>
    </row>
    <row r="138" spans="1:29" x14ac:dyDescent="0.2">
      <c r="A138" s="2" t="s">
        <v>176</v>
      </c>
      <c r="B138" s="1" t="s">
        <v>177</v>
      </c>
      <c r="C138" s="14">
        <v>2751.23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2751.23</v>
      </c>
      <c r="J138" s="19">
        <v>-145.38</v>
      </c>
      <c r="K138" s="14">
        <v>0</v>
      </c>
      <c r="L138" s="14">
        <v>178</v>
      </c>
      <c r="M138" s="14">
        <v>32.630000000000003</v>
      </c>
      <c r="N138" s="14">
        <v>0</v>
      </c>
      <c r="O138" s="14">
        <v>0</v>
      </c>
      <c r="P138" s="14">
        <v>0</v>
      </c>
      <c r="Q138" s="14">
        <v>32.630000000000003</v>
      </c>
      <c r="R138" s="14">
        <v>2718.6</v>
      </c>
      <c r="S138" s="14">
        <v>50.59</v>
      </c>
      <c r="T138" s="14">
        <v>91.06</v>
      </c>
      <c r="U138" s="14">
        <v>297.22000000000003</v>
      </c>
      <c r="V138" s="14">
        <v>57.81</v>
      </c>
      <c r="W138" s="14">
        <v>55.02</v>
      </c>
      <c r="X138" s="14">
        <v>173.44</v>
      </c>
      <c r="Y138" s="14">
        <v>438.87</v>
      </c>
      <c r="Z138" s="14">
        <v>144.53</v>
      </c>
      <c r="AA138" s="14">
        <v>28.91</v>
      </c>
      <c r="AB138" s="14">
        <v>0</v>
      </c>
      <c r="AC138" s="14">
        <v>898.58</v>
      </c>
    </row>
    <row r="139" spans="1:29" x14ac:dyDescent="0.2">
      <c r="A139" s="2" t="s">
        <v>178</v>
      </c>
      <c r="B139" s="1" t="s">
        <v>179</v>
      </c>
      <c r="C139" s="14">
        <v>2467.88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2467.88</v>
      </c>
      <c r="J139" s="19">
        <v>-160.30000000000001</v>
      </c>
      <c r="K139" s="19">
        <v>-13.12</v>
      </c>
      <c r="L139" s="14">
        <v>147.16999999999999</v>
      </c>
      <c r="M139" s="14">
        <v>0</v>
      </c>
      <c r="N139" s="14">
        <v>0</v>
      </c>
      <c r="O139" s="14">
        <v>0</v>
      </c>
      <c r="P139" s="14">
        <v>0</v>
      </c>
      <c r="Q139" s="14">
        <v>-13.12</v>
      </c>
      <c r="R139" s="14">
        <v>2481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</row>
    <row r="140" spans="1:29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</v>
      </c>
      <c r="O140" s="14">
        <v>0.04</v>
      </c>
      <c r="P140" s="14">
        <v>0</v>
      </c>
      <c r="Q140" s="14">
        <v>130.74</v>
      </c>
      <c r="R140" s="14">
        <v>3335.6</v>
      </c>
      <c r="S140" s="14">
        <v>63.4</v>
      </c>
      <c r="T140" s="14">
        <v>114.13</v>
      </c>
      <c r="U140" s="14">
        <v>310.04000000000002</v>
      </c>
      <c r="V140" s="14">
        <v>72.459999999999994</v>
      </c>
      <c r="W140" s="14">
        <v>69.33</v>
      </c>
      <c r="X140" s="14">
        <v>217.38</v>
      </c>
      <c r="Y140" s="14">
        <v>487.57</v>
      </c>
      <c r="Z140" s="14">
        <v>181.15</v>
      </c>
      <c r="AA140" s="14">
        <v>36.229999999999997</v>
      </c>
      <c r="AB140" s="14">
        <v>0</v>
      </c>
      <c r="AC140" s="14">
        <v>1064.1199999999999</v>
      </c>
    </row>
    <row r="141" spans="1:29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</v>
      </c>
      <c r="O141" s="14">
        <v>0.05</v>
      </c>
      <c r="P141" s="14">
        <v>0</v>
      </c>
      <c r="Q141" s="14">
        <v>-11.26</v>
      </c>
      <c r="R141" s="14">
        <v>2495.8000000000002</v>
      </c>
      <c r="S141" s="14">
        <v>45.45</v>
      </c>
      <c r="T141" s="14">
        <v>81.8</v>
      </c>
      <c r="U141" s="14">
        <v>292.08999999999997</v>
      </c>
      <c r="V141" s="14">
        <v>51.94</v>
      </c>
      <c r="W141" s="14">
        <v>49.69</v>
      </c>
      <c r="X141" s="14">
        <v>155.81</v>
      </c>
      <c r="Y141" s="14">
        <v>419.34</v>
      </c>
      <c r="Z141" s="14">
        <v>129.84</v>
      </c>
      <c r="AA141" s="14">
        <v>25.97</v>
      </c>
      <c r="AB141" s="14">
        <v>0</v>
      </c>
      <c r="AC141" s="14">
        <v>832.59</v>
      </c>
    </row>
    <row r="142" spans="1:29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</v>
      </c>
      <c r="O142" s="14">
        <v>0.06</v>
      </c>
      <c r="P142" s="14">
        <v>0</v>
      </c>
      <c r="Q142" s="14">
        <v>308.62</v>
      </c>
      <c r="R142" s="14">
        <v>3642.6</v>
      </c>
      <c r="S142" s="14">
        <v>72.27</v>
      </c>
      <c r="T142" s="14">
        <v>130.09</v>
      </c>
      <c r="U142" s="14">
        <v>324.44</v>
      </c>
      <c r="V142" s="14">
        <v>82.6</v>
      </c>
      <c r="W142" s="14">
        <v>79.02</v>
      </c>
      <c r="X142" s="14">
        <v>247.79</v>
      </c>
      <c r="Y142" s="14">
        <v>526.79999999999995</v>
      </c>
      <c r="Z142" s="14">
        <v>206.49</v>
      </c>
      <c r="AA142" s="14">
        <v>41.3</v>
      </c>
      <c r="AB142" s="14">
        <v>0</v>
      </c>
      <c r="AC142" s="14">
        <v>1184</v>
      </c>
    </row>
    <row r="143" spans="1:29" x14ac:dyDescent="0.2">
      <c r="A143" s="2" t="s">
        <v>186</v>
      </c>
      <c r="B143" s="1" t="s">
        <v>187</v>
      </c>
      <c r="C143" s="14">
        <v>2898.67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2898.67</v>
      </c>
      <c r="J143" s="19">
        <v>-145.38</v>
      </c>
      <c r="K143" s="14">
        <v>0</v>
      </c>
      <c r="L143" s="14">
        <v>194.04</v>
      </c>
      <c r="M143" s="14">
        <v>48.67</v>
      </c>
      <c r="N143" s="14">
        <v>0</v>
      </c>
      <c r="O143" s="14">
        <v>0</v>
      </c>
      <c r="P143" s="14">
        <v>0</v>
      </c>
      <c r="Q143" s="14">
        <v>48.67</v>
      </c>
      <c r="R143" s="14">
        <v>2850</v>
      </c>
      <c r="S143" s="14">
        <v>53.02</v>
      </c>
      <c r="T143" s="14">
        <v>95.44</v>
      </c>
      <c r="U143" s="14">
        <v>299.66000000000003</v>
      </c>
      <c r="V143" s="14">
        <v>60.59</v>
      </c>
      <c r="W143" s="14">
        <v>57.97</v>
      </c>
      <c r="X143" s="14">
        <v>181.78</v>
      </c>
      <c r="Y143" s="14">
        <v>448.12</v>
      </c>
      <c r="Z143" s="14">
        <v>151.49</v>
      </c>
      <c r="AA143" s="14">
        <v>30.3</v>
      </c>
      <c r="AB143" s="14">
        <v>0</v>
      </c>
      <c r="AC143" s="14">
        <v>930.25</v>
      </c>
    </row>
    <row r="144" spans="1:29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4">
        <v>0</v>
      </c>
      <c r="O144" s="19">
        <v>-0.01</v>
      </c>
      <c r="P144" s="14">
        <v>0</v>
      </c>
      <c r="Q144" s="14">
        <v>298.60000000000002</v>
      </c>
      <c r="R144" s="14">
        <v>3561.2</v>
      </c>
      <c r="S144" s="14">
        <v>70.599999999999994</v>
      </c>
      <c r="T144" s="14">
        <v>127.08</v>
      </c>
      <c r="U144" s="14">
        <v>321.72000000000003</v>
      </c>
      <c r="V144" s="14">
        <v>80.69</v>
      </c>
      <c r="W144" s="14">
        <v>77.2</v>
      </c>
      <c r="X144" s="14">
        <v>242.06</v>
      </c>
      <c r="Y144" s="14">
        <v>519.4</v>
      </c>
      <c r="Z144" s="14">
        <v>201.71</v>
      </c>
      <c r="AA144" s="14">
        <v>40.340000000000003</v>
      </c>
      <c r="AB144" s="14">
        <v>0</v>
      </c>
      <c r="AC144" s="14">
        <v>1161.4000000000001</v>
      </c>
    </row>
    <row r="145" spans="1:29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0</v>
      </c>
      <c r="Q145" s="14">
        <v>357.94</v>
      </c>
      <c r="R145" s="14">
        <v>4000</v>
      </c>
      <c r="S145" s="14">
        <v>79.709999999999994</v>
      </c>
      <c r="T145" s="14">
        <v>143.47999999999999</v>
      </c>
      <c r="U145" s="14">
        <v>336.56</v>
      </c>
      <c r="V145" s="14">
        <v>91.1</v>
      </c>
      <c r="W145" s="14">
        <v>87.16</v>
      </c>
      <c r="X145" s="14">
        <v>273.3</v>
      </c>
      <c r="Y145" s="14">
        <v>559.75</v>
      </c>
      <c r="Z145" s="14">
        <v>227.75</v>
      </c>
      <c r="AA145" s="14">
        <v>45.55</v>
      </c>
      <c r="AB145" s="14">
        <v>0</v>
      </c>
      <c r="AC145" s="14">
        <v>1284.6099999999999</v>
      </c>
    </row>
    <row r="146" spans="1:29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4">
        <v>0</v>
      </c>
      <c r="O146" s="14">
        <v>0.01</v>
      </c>
      <c r="P146" s="14">
        <v>0</v>
      </c>
      <c r="Q146" s="14">
        <v>-43.29</v>
      </c>
      <c r="R146" s="14">
        <v>2297.6</v>
      </c>
      <c r="S146" s="14">
        <v>41.23</v>
      </c>
      <c r="T146" s="14">
        <v>74.22</v>
      </c>
      <c r="U146" s="14">
        <v>287.87</v>
      </c>
      <c r="V146" s="14">
        <v>47.12</v>
      </c>
      <c r="W146" s="14">
        <v>45.09</v>
      </c>
      <c r="X146" s="14">
        <v>141.37</v>
      </c>
      <c r="Y146" s="14">
        <v>403.32</v>
      </c>
      <c r="Z146" s="14">
        <v>117.81</v>
      </c>
      <c r="AA146" s="14">
        <v>23.56</v>
      </c>
      <c r="AB146" s="14">
        <v>0</v>
      </c>
      <c r="AC146" s="14">
        <v>778.27</v>
      </c>
    </row>
    <row r="147" spans="1:29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  <c r="AC147" s="7" t="s">
        <v>57</v>
      </c>
    </row>
    <row r="148" spans="1:29" x14ac:dyDescent="0.2">
      <c r="C148" s="18">
        <v>46964.39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46964.39</v>
      </c>
      <c r="J148" s="20">
        <v>-1987.91</v>
      </c>
      <c r="K148" s="20">
        <v>-236.47</v>
      </c>
      <c r="L148" s="18">
        <v>3227.75</v>
      </c>
      <c r="M148" s="18">
        <v>1476.31</v>
      </c>
      <c r="N148" s="18">
        <v>0</v>
      </c>
      <c r="O148" s="18">
        <v>0.15</v>
      </c>
      <c r="P148" s="18">
        <v>0</v>
      </c>
      <c r="Q148" s="18">
        <v>1239.99</v>
      </c>
      <c r="R148" s="18">
        <v>45724.4</v>
      </c>
      <c r="S148" s="18">
        <v>815.84</v>
      </c>
      <c r="T148" s="18">
        <v>1468.55</v>
      </c>
      <c r="U148" s="18">
        <v>4535.68</v>
      </c>
      <c r="V148" s="18">
        <v>932.4</v>
      </c>
      <c r="W148" s="18">
        <v>889.92</v>
      </c>
      <c r="X148" s="18">
        <v>2797.19</v>
      </c>
      <c r="Y148" s="18">
        <v>6820.07</v>
      </c>
      <c r="Z148" s="18">
        <v>2331.0100000000002</v>
      </c>
      <c r="AA148" s="18">
        <v>466.21</v>
      </c>
      <c r="AB148" s="18">
        <v>0</v>
      </c>
      <c r="AC148" s="18">
        <v>14236.8</v>
      </c>
    </row>
    <row r="150" spans="1:29" x14ac:dyDescent="0.2">
      <c r="A150" s="12" t="s">
        <v>190</v>
      </c>
    </row>
    <row r="151" spans="1:29" x14ac:dyDescent="0.2">
      <c r="A151" s="2" t="s">
        <v>269</v>
      </c>
      <c r="B151" s="1" t="s">
        <v>268</v>
      </c>
      <c r="C151" s="14">
        <v>2087.71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2087.71</v>
      </c>
      <c r="J151" s="19">
        <v>-188.71</v>
      </c>
      <c r="K151" s="19">
        <v>-67.89</v>
      </c>
      <c r="L151" s="14">
        <v>120.83</v>
      </c>
      <c r="M151" s="14">
        <v>0</v>
      </c>
      <c r="N151" s="14">
        <v>0</v>
      </c>
      <c r="O151" s="14">
        <v>0</v>
      </c>
      <c r="P151" s="14">
        <v>0</v>
      </c>
      <c r="Q151" s="14">
        <v>-67.89</v>
      </c>
      <c r="R151" s="14">
        <v>2155.6</v>
      </c>
      <c r="S151" s="14">
        <v>38.19</v>
      </c>
      <c r="T151" s="14">
        <v>68.739999999999995</v>
      </c>
      <c r="U151" s="14">
        <v>284.82</v>
      </c>
      <c r="V151" s="14">
        <v>43.64</v>
      </c>
      <c r="W151" s="14">
        <v>41.75</v>
      </c>
      <c r="X151" s="14">
        <v>130.93</v>
      </c>
      <c r="Y151" s="14">
        <v>391.75</v>
      </c>
      <c r="Z151" s="14">
        <v>109.1</v>
      </c>
      <c r="AA151" s="14">
        <v>21.82</v>
      </c>
      <c r="AB151" s="14">
        <v>0</v>
      </c>
      <c r="AC151" s="14">
        <v>738.99</v>
      </c>
    </row>
    <row r="152" spans="1:29" x14ac:dyDescent="0.2">
      <c r="A152" s="2" t="s">
        <v>191</v>
      </c>
      <c r="B152" s="1" t="s">
        <v>192</v>
      </c>
      <c r="C152" s="14">
        <v>2087.71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2087.71</v>
      </c>
      <c r="J152" s="19">
        <v>-188.71</v>
      </c>
      <c r="K152" s="19">
        <v>-67.89</v>
      </c>
      <c r="L152" s="14">
        <v>120.83</v>
      </c>
      <c r="M152" s="14">
        <v>0</v>
      </c>
      <c r="N152" s="14">
        <v>0</v>
      </c>
      <c r="O152" s="14">
        <v>0</v>
      </c>
      <c r="P152" s="14">
        <v>0</v>
      </c>
      <c r="Q152" s="14">
        <v>-67.89</v>
      </c>
      <c r="R152" s="14">
        <v>2155.6</v>
      </c>
      <c r="S152" s="14">
        <v>38.19</v>
      </c>
      <c r="T152" s="14">
        <v>68.739999999999995</v>
      </c>
      <c r="U152" s="14">
        <v>284.82</v>
      </c>
      <c r="V152" s="14">
        <v>43.64</v>
      </c>
      <c r="W152" s="14">
        <v>41.75</v>
      </c>
      <c r="X152" s="14">
        <v>130.93</v>
      </c>
      <c r="Y152" s="14">
        <v>391.75</v>
      </c>
      <c r="Z152" s="14">
        <v>109.1</v>
      </c>
      <c r="AA152" s="14">
        <v>21.82</v>
      </c>
      <c r="AB152" s="14">
        <v>0</v>
      </c>
      <c r="AC152" s="14">
        <v>738.99</v>
      </c>
    </row>
    <row r="153" spans="1:29" x14ac:dyDescent="0.2">
      <c r="A153" s="2" t="s">
        <v>195</v>
      </c>
      <c r="B153" s="1" t="s">
        <v>196</v>
      </c>
      <c r="C153" s="14">
        <v>1678.18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1678.18</v>
      </c>
      <c r="J153" s="19">
        <v>-200.63</v>
      </c>
      <c r="K153" s="19">
        <v>-106.02</v>
      </c>
      <c r="L153" s="14">
        <v>94.62</v>
      </c>
      <c r="M153" s="14">
        <v>0</v>
      </c>
      <c r="N153" s="14">
        <v>0</v>
      </c>
      <c r="O153" s="14">
        <v>0</v>
      </c>
      <c r="P153" s="14">
        <v>0</v>
      </c>
      <c r="Q153" s="14">
        <v>-106.02</v>
      </c>
      <c r="R153" s="14">
        <v>1784.2</v>
      </c>
      <c r="S153" s="14">
        <v>30.86</v>
      </c>
      <c r="T153" s="14">
        <v>55.54</v>
      </c>
      <c r="U153" s="14">
        <v>277.49</v>
      </c>
      <c r="V153" s="14">
        <v>35.26</v>
      </c>
      <c r="W153" s="14">
        <v>33.56</v>
      </c>
      <c r="X153" s="14">
        <v>105.79</v>
      </c>
      <c r="Y153" s="14">
        <v>363.89</v>
      </c>
      <c r="Z153" s="14">
        <v>88.16</v>
      </c>
      <c r="AA153" s="14">
        <v>17.63</v>
      </c>
      <c r="AB153" s="14">
        <v>0</v>
      </c>
      <c r="AC153" s="14">
        <v>644.29</v>
      </c>
    </row>
    <row r="154" spans="1:29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4">
        <v>0</v>
      </c>
      <c r="O154" s="19">
        <v>-0.04</v>
      </c>
      <c r="P154" s="14">
        <v>0</v>
      </c>
      <c r="Q154" s="14">
        <v>-161.99</v>
      </c>
      <c r="R154" s="14">
        <v>969.4</v>
      </c>
      <c r="S154" s="14">
        <v>20.149999999999999</v>
      </c>
      <c r="T154" s="14">
        <v>36.270000000000003</v>
      </c>
      <c r="U154" s="14">
        <v>266.79000000000002</v>
      </c>
      <c r="V154" s="14">
        <v>16.97</v>
      </c>
      <c r="W154" s="14">
        <v>16.149999999999999</v>
      </c>
      <c r="X154" s="14">
        <v>50.9</v>
      </c>
      <c r="Y154" s="14">
        <v>323.20999999999998</v>
      </c>
      <c r="Z154" s="14">
        <v>42.42</v>
      </c>
      <c r="AA154" s="14">
        <v>8.48</v>
      </c>
      <c r="AB154" s="14">
        <v>0</v>
      </c>
      <c r="AC154" s="14">
        <v>458.13</v>
      </c>
    </row>
    <row r="155" spans="1:29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4">
        <v>0</v>
      </c>
      <c r="O155" s="19">
        <v>-0.02</v>
      </c>
      <c r="P155" s="14">
        <v>0</v>
      </c>
      <c r="Q155" s="14">
        <v>34.97</v>
      </c>
      <c r="R155" s="14">
        <v>2738</v>
      </c>
      <c r="S155" s="14">
        <v>50.92</v>
      </c>
      <c r="T155" s="14">
        <v>91.66</v>
      </c>
      <c r="U155" s="14">
        <v>297.56</v>
      </c>
      <c r="V155" s="14">
        <v>58.19</v>
      </c>
      <c r="W155" s="14">
        <v>55.46</v>
      </c>
      <c r="X155" s="14">
        <v>174.58</v>
      </c>
      <c r="Y155" s="14">
        <v>440.14</v>
      </c>
      <c r="Z155" s="14">
        <v>145.49</v>
      </c>
      <c r="AA155" s="14">
        <v>29.1</v>
      </c>
      <c r="AB155" s="14">
        <v>0</v>
      </c>
      <c r="AC155" s="14">
        <v>902.96</v>
      </c>
    </row>
    <row r="156" spans="1:29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0</v>
      </c>
      <c r="Q156" s="14">
        <v>-43.13</v>
      </c>
      <c r="R156" s="14">
        <v>2300</v>
      </c>
      <c r="S156" s="14">
        <v>41.28</v>
      </c>
      <c r="T156" s="14">
        <v>74.31</v>
      </c>
      <c r="U156" s="14">
        <v>287.92</v>
      </c>
      <c r="V156" s="14">
        <v>47.18</v>
      </c>
      <c r="W156" s="14">
        <v>45.14</v>
      </c>
      <c r="X156" s="14">
        <v>141.53</v>
      </c>
      <c r="Y156" s="14">
        <v>403.51</v>
      </c>
      <c r="Z156" s="14">
        <v>117.94</v>
      </c>
      <c r="AA156" s="14">
        <v>23.59</v>
      </c>
      <c r="AB156" s="14">
        <v>0</v>
      </c>
      <c r="AC156" s="14">
        <v>778.89</v>
      </c>
    </row>
    <row r="157" spans="1:29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</v>
      </c>
      <c r="O157" s="19">
        <v>-0.16</v>
      </c>
      <c r="P157" s="14">
        <v>0</v>
      </c>
      <c r="Q157" s="14">
        <v>-156.15</v>
      </c>
      <c r="R157" s="14">
        <v>1055.2</v>
      </c>
      <c r="S157" s="14">
        <v>24.16</v>
      </c>
      <c r="T157" s="14">
        <v>43.49</v>
      </c>
      <c r="U157" s="14">
        <v>270.8</v>
      </c>
      <c r="V157" s="14">
        <v>20.34</v>
      </c>
      <c r="W157" s="14">
        <v>17.98</v>
      </c>
      <c r="X157" s="14">
        <v>61.03</v>
      </c>
      <c r="Y157" s="14">
        <v>338.45</v>
      </c>
      <c r="Z157" s="14">
        <v>50.86</v>
      </c>
      <c r="AA157" s="14">
        <v>10.17</v>
      </c>
      <c r="AB157" s="14">
        <v>0</v>
      </c>
      <c r="AC157" s="14">
        <v>498.83</v>
      </c>
    </row>
    <row r="158" spans="1:29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4">
        <v>0</v>
      </c>
      <c r="O158" s="19">
        <v>-0.02</v>
      </c>
      <c r="P158" s="14">
        <v>0</v>
      </c>
      <c r="Q158" s="14">
        <v>34.97</v>
      </c>
      <c r="R158" s="14">
        <v>2738</v>
      </c>
      <c r="S158" s="14">
        <v>50.72</v>
      </c>
      <c r="T158" s="14">
        <v>91.3</v>
      </c>
      <c r="U158" s="14">
        <v>297.36</v>
      </c>
      <c r="V158" s="14">
        <v>57.97</v>
      </c>
      <c r="W158" s="14">
        <v>55.46</v>
      </c>
      <c r="X158" s="14">
        <v>173.9</v>
      </c>
      <c r="Y158" s="14">
        <v>439.38</v>
      </c>
      <c r="Z158" s="14">
        <v>144.91999999999999</v>
      </c>
      <c r="AA158" s="14">
        <v>28.98</v>
      </c>
      <c r="AB158" s="14">
        <v>0</v>
      </c>
      <c r="AC158" s="14">
        <v>900.61</v>
      </c>
    </row>
    <row r="159" spans="1:29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0</v>
      </c>
      <c r="Q159" s="14">
        <v>-110.85</v>
      </c>
      <c r="R159" s="14">
        <v>1713.6</v>
      </c>
      <c r="S159" s="14">
        <v>29.32</v>
      </c>
      <c r="T159" s="14">
        <v>52.77</v>
      </c>
      <c r="U159" s="14">
        <v>275.95999999999998</v>
      </c>
      <c r="V159" s="14">
        <v>33.5</v>
      </c>
      <c r="W159" s="14">
        <v>32.049999999999997</v>
      </c>
      <c r="X159" s="14">
        <v>100.51</v>
      </c>
      <c r="Y159" s="14">
        <v>358.05</v>
      </c>
      <c r="Z159" s="14">
        <v>83.76</v>
      </c>
      <c r="AA159" s="14">
        <v>16.75</v>
      </c>
      <c r="AB159" s="14">
        <v>0</v>
      </c>
      <c r="AC159" s="14">
        <v>624.62</v>
      </c>
    </row>
    <row r="160" spans="1:29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0</v>
      </c>
      <c r="Q160" s="14">
        <v>357.94</v>
      </c>
      <c r="R160" s="14">
        <v>4000</v>
      </c>
      <c r="S160" s="14">
        <v>79.709999999999994</v>
      </c>
      <c r="T160" s="14">
        <v>143.47999999999999</v>
      </c>
      <c r="U160" s="14">
        <v>336.56</v>
      </c>
      <c r="V160" s="14">
        <v>91.1</v>
      </c>
      <c r="W160" s="14">
        <v>87.16</v>
      </c>
      <c r="X160" s="14">
        <v>273.3</v>
      </c>
      <c r="Y160" s="14">
        <v>559.75</v>
      </c>
      <c r="Z160" s="14">
        <v>227.75</v>
      </c>
      <c r="AA160" s="14">
        <v>45.55</v>
      </c>
      <c r="AB160" s="14">
        <v>0</v>
      </c>
      <c r="AC160" s="14">
        <v>1284.6099999999999</v>
      </c>
    </row>
    <row r="161" spans="1:29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0</v>
      </c>
      <c r="Q161" s="14">
        <v>-156.33000000000001</v>
      </c>
      <c r="R161" s="14">
        <v>1050</v>
      </c>
      <c r="S161" s="14">
        <v>22.18</v>
      </c>
      <c r="T161" s="14">
        <v>39.93</v>
      </c>
      <c r="U161" s="14">
        <v>268.82</v>
      </c>
      <c r="V161" s="14">
        <v>18.68</v>
      </c>
      <c r="W161" s="14">
        <v>17.87</v>
      </c>
      <c r="X161" s="14">
        <v>56.04</v>
      </c>
      <c r="Y161" s="14">
        <v>330.93</v>
      </c>
      <c r="Z161" s="14">
        <v>46.7</v>
      </c>
      <c r="AA161" s="14">
        <v>9.34</v>
      </c>
      <c r="AB161" s="14">
        <v>0</v>
      </c>
      <c r="AC161" s="14">
        <v>479.56</v>
      </c>
    </row>
    <row r="162" spans="1:29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0</v>
      </c>
      <c r="Q162" s="14">
        <v>357.94</v>
      </c>
      <c r="R162" s="14">
        <v>4000</v>
      </c>
      <c r="S162" s="14">
        <v>79.709999999999994</v>
      </c>
      <c r="T162" s="14">
        <v>143.47999999999999</v>
      </c>
      <c r="U162" s="14">
        <v>336.56</v>
      </c>
      <c r="V162" s="14">
        <v>91.1</v>
      </c>
      <c r="W162" s="14">
        <v>87.16</v>
      </c>
      <c r="X162" s="14">
        <v>273.3</v>
      </c>
      <c r="Y162" s="14">
        <v>559.75</v>
      </c>
      <c r="Z162" s="14">
        <v>227.75</v>
      </c>
      <c r="AA162" s="14">
        <v>45.55</v>
      </c>
      <c r="AB162" s="14">
        <v>0</v>
      </c>
      <c r="AC162" s="14">
        <v>1284.6099999999999</v>
      </c>
    </row>
    <row r="163" spans="1:29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0</v>
      </c>
      <c r="Q163" s="14">
        <v>1157.6600000000001</v>
      </c>
      <c r="R163" s="14">
        <v>7250</v>
      </c>
      <c r="S163" s="14">
        <v>153.79</v>
      </c>
      <c r="T163" s="14">
        <v>276.81</v>
      </c>
      <c r="U163" s="14">
        <v>457.19</v>
      </c>
      <c r="V163" s="14">
        <v>175.75</v>
      </c>
      <c r="W163" s="14">
        <v>168.15</v>
      </c>
      <c r="X163" s="14">
        <v>527.26</v>
      </c>
      <c r="Y163" s="14">
        <v>887.79</v>
      </c>
      <c r="Z163" s="14">
        <v>439.39</v>
      </c>
      <c r="AA163" s="14">
        <v>87.88</v>
      </c>
      <c r="AB163" s="14">
        <v>0</v>
      </c>
      <c r="AC163" s="14">
        <v>2286.2199999999998</v>
      </c>
    </row>
    <row r="164" spans="1:29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0</v>
      </c>
      <c r="Q164" s="14">
        <v>617</v>
      </c>
      <c r="R164" s="14">
        <v>5250</v>
      </c>
      <c r="S164" s="14">
        <v>107.31</v>
      </c>
      <c r="T164" s="14">
        <v>193.17</v>
      </c>
      <c r="U164" s="14">
        <v>381.52</v>
      </c>
      <c r="V164" s="14">
        <v>122.64</v>
      </c>
      <c r="W164" s="14">
        <v>117.34</v>
      </c>
      <c r="X164" s="14">
        <v>367.93</v>
      </c>
      <c r="Y164" s="14">
        <v>682</v>
      </c>
      <c r="Z164" s="14">
        <v>306.61</v>
      </c>
      <c r="AA164" s="14">
        <v>61.32</v>
      </c>
      <c r="AB164" s="14">
        <v>0</v>
      </c>
      <c r="AC164" s="14">
        <v>1657.84</v>
      </c>
    </row>
    <row r="165" spans="1:29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4">
        <v>0</v>
      </c>
      <c r="O165" s="19">
        <v>-0.05</v>
      </c>
      <c r="P165" s="14">
        <v>0</v>
      </c>
      <c r="Q165" s="14">
        <v>48.71</v>
      </c>
      <c r="R165" s="14">
        <v>2850.8</v>
      </c>
      <c r="S165" s="14">
        <v>53.04</v>
      </c>
      <c r="T165" s="14">
        <v>95.46</v>
      </c>
      <c r="U165" s="14">
        <v>299.67</v>
      </c>
      <c r="V165" s="14">
        <v>60.61</v>
      </c>
      <c r="W165" s="14">
        <v>57.99</v>
      </c>
      <c r="X165" s="14">
        <v>181.83</v>
      </c>
      <c r="Y165" s="14">
        <v>448.17</v>
      </c>
      <c r="Z165" s="14">
        <v>151.53</v>
      </c>
      <c r="AA165" s="14">
        <v>30.31</v>
      </c>
      <c r="AB165" s="14">
        <v>0</v>
      </c>
      <c r="AC165" s="14">
        <v>930.44</v>
      </c>
    </row>
    <row r="166" spans="1:29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0</v>
      </c>
      <c r="Q166" s="14">
        <v>-71.69</v>
      </c>
      <c r="R166" s="14">
        <v>2100</v>
      </c>
      <c r="S166" s="14">
        <v>37.1</v>
      </c>
      <c r="T166" s="14">
        <v>66.78</v>
      </c>
      <c r="U166" s="14">
        <v>283.74</v>
      </c>
      <c r="V166" s="14">
        <v>42.4</v>
      </c>
      <c r="W166" s="14">
        <v>40.57</v>
      </c>
      <c r="X166" s="14">
        <v>127.2</v>
      </c>
      <c r="Y166" s="14">
        <v>387.62</v>
      </c>
      <c r="Z166" s="14">
        <v>106</v>
      </c>
      <c r="AA166" s="14">
        <v>21.2</v>
      </c>
      <c r="AB166" s="14">
        <v>0</v>
      </c>
      <c r="AC166" s="14">
        <v>724.99</v>
      </c>
    </row>
    <row r="167" spans="1:29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  <c r="AC167" s="7" t="s">
        <v>57</v>
      </c>
    </row>
    <row r="168" spans="1:29" x14ac:dyDescent="0.2">
      <c r="C168" s="18">
        <v>45777.65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45777.65</v>
      </c>
      <c r="J168" s="20">
        <v>-2180.62</v>
      </c>
      <c r="K168" s="20">
        <v>-941.74</v>
      </c>
      <c r="L168" s="18">
        <v>3848.21</v>
      </c>
      <c r="M168" s="18">
        <v>2609.2800000000002</v>
      </c>
      <c r="N168" s="18">
        <v>0</v>
      </c>
      <c r="O168" s="20">
        <v>-0.28999999999999998</v>
      </c>
      <c r="P168" s="18">
        <v>0</v>
      </c>
      <c r="Q168" s="18">
        <v>1667.25</v>
      </c>
      <c r="R168" s="18">
        <v>44110.400000000001</v>
      </c>
      <c r="S168" s="18">
        <v>856.63</v>
      </c>
      <c r="T168" s="18">
        <v>1541.93</v>
      </c>
      <c r="U168" s="18">
        <v>4907.58</v>
      </c>
      <c r="V168" s="18">
        <v>958.97</v>
      </c>
      <c r="W168" s="18">
        <v>915.54</v>
      </c>
      <c r="X168" s="18">
        <v>2876.96</v>
      </c>
      <c r="Y168" s="18">
        <v>7306.14</v>
      </c>
      <c r="Z168" s="18">
        <v>2397.48</v>
      </c>
      <c r="AA168" s="18">
        <v>479.49</v>
      </c>
      <c r="AB168" s="18">
        <v>0</v>
      </c>
      <c r="AC168" s="18">
        <v>14934.58</v>
      </c>
    </row>
    <row r="170" spans="1:29" x14ac:dyDescent="0.2">
      <c r="A170" s="12" t="s">
        <v>219</v>
      </c>
    </row>
    <row r="171" spans="1:29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4">
        <v>0</v>
      </c>
      <c r="O171" s="14">
        <v>7.0000000000000007E-2</v>
      </c>
      <c r="P171" s="14">
        <v>0</v>
      </c>
      <c r="Q171" s="14">
        <v>90.1</v>
      </c>
      <c r="R171" s="14">
        <v>3002.4</v>
      </c>
      <c r="S171" s="14">
        <v>56.86</v>
      </c>
      <c r="T171" s="14">
        <v>102.35</v>
      </c>
      <c r="U171" s="14">
        <v>303.5</v>
      </c>
      <c r="V171" s="14">
        <v>64.98</v>
      </c>
      <c r="W171" s="14">
        <v>61.85</v>
      </c>
      <c r="X171" s="14">
        <v>194.95</v>
      </c>
      <c r="Y171" s="14">
        <v>462.71</v>
      </c>
      <c r="Z171" s="14">
        <v>162.46</v>
      </c>
      <c r="AA171" s="14">
        <v>32.49</v>
      </c>
      <c r="AB171" s="14">
        <v>0</v>
      </c>
      <c r="AC171" s="14">
        <v>979.44</v>
      </c>
    </row>
    <row r="172" spans="1:29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4">
        <v>0</v>
      </c>
      <c r="O172" s="14">
        <v>0.02</v>
      </c>
      <c r="P172" s="14">
        <v>0</v>
      </c>
      <c r="Q172" s="14">
        <v>-133.19</v>
      </c>
      <c r="R172" s="14">
        <v>1388.2</v>
      </c>
      <c r="S172" s="14">
        <v>31.32</v>
      </c>
      <c r="T172" s="14">
        <v>56.37</v>
      </c>
      <c r="U172" s="14">
        <v>277.95999999999998</v>
      </c>
      <c r="V172" s="14">
        <v>26.37</v>
      </c>
      <c r="W172" s="14">
        <v>25.1</v>
      </c>
      <c r="X172" s="14">
        <v>79.12</v>
      </c>
      <c r="Y172" s="14">
        <v>365.65</v>
      </c>
      <c r="Z172" s="14">
        <v>65.930000000000007</v>
      </c>
      <c r="AA172" s="14">
        <v>13.19</v>
      </c>
      <c r="AB172" s="14">
        <v>0</v>
      </c>
      <c r="AC172" s="14">
        <v>575.36</v>
      </c>
    </row>
    <row r="173" spans="1:29" x14ac:dyDescent="0.2">
      <c r="A173" s="2" t="s">
        <v>224</v>
      </c>
      <c r="B173" s="1" t="s">
        <v>225</v>
      </c>
      <c r="C173" s="14">
        <v>2808.45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2808.45</v>
      </c>
      <c r="J173" s="19">
        <v>-145.38</v>
      </c>
      <c r="K173" s="14">
        <v>0</v>
      </c>
      <c r="L173" s="14">
        <v>184.23</v>
      </c>
      <c r="M173" s="14">
        <v>38.85</v>
      </c>
      <c r="N173" s="14">
        <v>0</v>
      </c>
      <c r="O173" s="14">
        <v>0</v>
      </c>
      <c r="P173" s="14">
        <v>0</v>
      </c>
      <c r="Q173" s="14">
        <v>38.85</v>
      </c>
      <c r="R173" s="14">
        <v>2769.6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</row>
    <row r="174" spans="1:29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4">
        <v>0</v>
      </c>
      <c r="O174" s="19">
        <v>-0.01</v>
      </c>
      <c r="P174" s="14">
        <v>0</v>
      </c>
      <c r="Q174" s="14">
        <v>-147.96</v>
      </c>
      <c r="R174" s="14">
        <v>1172.5999999999999</v>
      </c>
      <c r="S174" s="14">
        <v>25.57</v>
      </c>
      <c r="T174" s="14">
        <v>46.02</v>
      </c>
      <c r="U174" s="14">
        <v>272.20999999999998</v>
      </c>
      <c r="V174" s="14">
        <v>21.53</v>
      </c>
      <c r="W174" s="14">
        <v>20.49</v>
      </c>
      <c r="X174" s="14">
        <v>64.59</v>
      </c>
      <c r="Y174" s="14">
        <v>343.8</v>
      </c>
      <c r="Z174" s="14">
        <v>53.83</v>
      </c>
      <c r="AA174" s="14">
        <v>10.77</v>
      </c>
      <c r="AB174" s="14">
        <v>0</v>
      </c>
      <c r="AC174" s="14">
        <v>515.01</v>
      </c>
    </row>
    <row r="175" spans="1:29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4">
        <v>0</v>
      </c>
      <c r="O175" s="14">
        <v>0.09</v>
      </c>
      <c r="P175" s="14">
        <v>0</v>
      </c>
      <c r="Q175" s="14">
        <v>40.1</v>
      </c>
      <c r="R175" s="14">
        <v>2779</v>
      </c>
      <c r="S175" s="14">
        <v>51.83</v>
      </c>
      <c r="T175" s="14">
        <v>93.3</v>
      </c>
      <c r="U175" s="14">
        <v>298.47000000000003</v>
      </c>
      <c r="V175" s="14">
        <v>59.24</v>
      </c>
      <c r="W175" s="14">
        <v>56.38</v>
      </c>
      <c r="X175" s="14">
        <v>177.72</v>
      </c>
      <c r="Y175" s="14">
        <v>443.6</v>
      </c>
      <c r="Z175" s="14">
        <v>148.1</v>
      </c>
      <c r="AA175" s="14">
        <v>29.62</v>
      </c>
      <c r="AB175" s="14">
        <v>0</v>
      </c>
      <c r="AC175" s="14">
        <v>914.66</v>
      </c>
    </row>
    <row r="176" spans="1:29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4">
        <v>0</v>
      </c>
      <c r="O176" s="19">
        <v>-0.01</v>
      </c>
      <c r="P176" s="14">
        <v>0</v>
      </c>
      <c r="Q176" s="14">
        <v>98.22</v>
      </c>
      <c r="R176" s="14">
        <v>3069.6</v>
      </c>
      <c r="S176" s="14">
        <v>58.25</v>
      </c>
      <c r="T176" s="14">
        <v>104.84</v>
      </c>
      <c r="U176" s="14">
        <v>304.89</v>
      </c>
      <c r="V176" s="14">
        <v>66.569999999999993</v>
      </c>
      <c r="W176" s="14">
        <v>63.36</v>
      </c>
      <c r="X176" s="14">
        <v>199.7</v>
      </c>
      <c r="Y176" s="14">
        <v>467.98</v>
      </c>
      <c r="Z176" s="14">
        <v>166.42</v>
      </c>
      <c r="AA176" s="14">
        <v>33.28</v>
      </c>
      <c r="AB176" s="14">
        <v>0</v>
      </c>
      <c r="AC176" s="14">
        <v>997.31</v>
      </c>
    </row>
    <row r="177" spans="1:29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4">
        <v>0</v>
      </c>
      <c r="O177" s="19">
        <v>-0.03</v>
      </c>
      <c r="P177" s="14">
        <v>0</v>
      </c>
      <c r="Q177" s="14">
        <v>-4.93</v>
      </c>
      <c r="R177" s="14">
        <v>2548.4</v>
      </c>
      <c r="S177" s="14">
        <v>46.77</v>
      </c>
      <c r="T177" s="14">
        <v>84.18</v>
      </c>
      <c r="U177" s="14">
        <v>293.41000000000003</v>
      </c>
      <c r="V177" s="14">
        <v>53.45</v>
      </c>
      <c r="W177" s="14">
        <v>50.87</v>
      </c>
      <c r="X177" s="14">
        <v>160.34</v>
      </c>
      <c r="Y177" s="14">
        <v>424.36</v>
      </c>
      <c r="Z177" s="14">
        <v>133.62</v>
      </c>
      <c r="AA177" s="14">
        <v>26.72</v>
      </c>
      <c r="AB177" s="14">
        <v>0</v>
      </c>
      <c r="AC177" s="14">
        <v>849.36</v>
      </c>
    </row>
    <row r="178" spans="1:29" x14ac:dyDescent="0.2">
      <c r="A178" s="2" t="s">
        <v>234</v>
      </c>
      <c r="B178" s="1" t="s">
        <v>235</v>
      </c>
      <c r="C178" s="14">
        <v>1239.18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1239.18</v>
      </c>
      <c r="J178" s="19">
        <v>-200.74</v>
      </c>
      <c r="K178" s="19">
        <v>-134.22</v>
      </c>
      <c r="L178" s="14">
        <v>66.52</v>
      </c>
      <c r="M178" s="14">
        <v>0</v>
      </c>
      <c r="N178" s="14">
        <v>0</v>
      </c>
      <c r="O178" s="14">
        <v>0</v>
      </c>
      <c r="P178" s="14">
        <v>0</v>
      </c>
      <c r="Q178" s="14">
        <v>-134.22</v>
      </c>
      <c r="R178" s="14">
        <v>1373.4</v>
      </c>
      <c r="S178" s="14">
        <v>30.92</v>
      </c>
      <c r="T178" s="14">
        <v>55.66</v>
      </c>
      <c r="U178" s="14">
        <v>277.56</v>
      </c>
      <c r="V178" s="14">
        <v>26.04</v>
      </c>
      <c r="W178" s="14">
        <v>24.78</v>
      </c>
      <c r="X178" s="14">
        <v>78.12</v>
      </c>
      <c r="Y178" s="14">
        <v>364.14</v>
      </c>
      <c r="Z178" s="14">
        <v>65.099999999999994</v>
      </c>
      <c r="AA178" s="14">
        <v>13.02</v>
      </c>
      <c r="AB178" s="14">
        <v>0</v>
      </c>
      <c r="AC178" s="14">
        <v>571.20000000000005</v>
      </c>
    </row>
    <row r="179" spans="1:29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4">
        <v>0</v>
      </c>
      <c r="O179" s="19">
        <v>-0.03</v>
      </c>
      <c r="P179" s="14">
        <v>0</v>
      </c>
      <c r="Q179" s="14">
        <v>-4.93</v>
      </c>
      <c r="R179" s="14">
        <v>2548.4</v>
      </c>
      <c r="S179" s="14">
        <v>46.77</v>
      </c>
      <c r="T179" s="14">
        <v>84.18</v>
      </c>
      <c r="U179" s="14">
        <v>293.41000000000003</v>
      </c>
      <c r="V179" s="14">
        <v>53.45</v>
      </c>
      <c r="W179" s="14">
        <v>50.87</v>
      </c>
      <c r="X179" s="14">
        <v>160.34</v>
      </c>
      <c r="Y179" s="14">
        <v>424.36</v>
      </c>
      <c r="Z179" s="14">
        <v>133.62</v>
      </c>
      <c r="AA179" s="14">
        <v>26.72</v>
      </c>
      <c r="AB179" s="14">
        <v>0</v>
      </c>
      <c r="AC179" s="14">
        <v>849.36</v>
      </c>
    </row>
    <row r="180" spans="1:29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</v>
      </c>
      <c r="O180" s="14">
        <v>0.03</v>
      </c>
      <c r="P180" s="14">
        <v>0</v>
      </c>
      <c r="Q180" s="14">
        <v>299.89999999999998</v>
      </c>
      <c r="R180" s="14">
        <v>3571.4</v>
      </c>
      <c r="S180" s="14">
        <v>71.180000000000007</v>
      </c>
      <c r="T180" s="14">
        <v>128.13</v>
      </c>
      <c r="U180" s="14">
        <v>322.67</v>
      </c>
      <c r="V180" s="14">
        <v>81.349999999999994</v>
      </c>
      <c r="W180" s="14">
        <v>77.430000000000007</v>
      </c>
      <c r="X180" s="14">
        <v>244.05</v>
      </c>
      <c r="Y180" s="14">
        <v>521.98</v>
      </c>
      <c r="Z180" s="14">
        <v>203.38</v>
      </c>
      <c r="AA180" s="14">
        <v>40.68</v>
      </c>
      <c r="AB180" s="14">
        <v>0</v>
      </c>
      <c r="AC180" s="14">
        <v>1168.8699999999999</v>
      </c>
    </row>
    <row r="181" spans="1:29" x14ac:dyDescent="0.2">
      <c r="A181" s="2" t="s">
        <v>242</v>
      </c>
      <c r="B181" s="1" t="s">
        <v>243</v>
      </c>
      <c r="C181" s="14">
        <v>2898.22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2898.22</v>
      </c>
      <c r="J181" s="19">
        <v>-145.38</v>
      </c>
      <c r="K181" s="14">
        <v>0</v>
      </c>
      <c r="L181" s="14">
        <v>193.99</v>
      </c>
      <c r="M181" s="14">
        <v>48.62</v>
      </c>
      <c r="N181" s="14">
        <v>0</v>
      </c>
      <c r="O181" s="14">
        <v>0</v>
      </c>
      <c r="P181" s="14">
        <v>0</v>
      </c>
      <c r="Q181" s="14">
        <v>48.62</v>
      </c>
      <c r="R181" s="14">
        <v>2849.6</v>
      </c>
      <c r="S181" s="14">
        <v>53.29</v>
      </c>
      <c r="T181" s="14">
        <v>95.92</v>
      </c>
      <c r="U181" s="14">
        <v>299.93</v>
      </c>
      <c r="V181" s="14">
        <v>60.9</v>
      </c>
      <c r="W181" s="14">
        <v>57.96</v>
      </c>
      <c r="X181" s="14">
        <v>182.71</v>
      </c>
      <c r="Y181" s="14">
        <v>449.14</v>
      </c>
      <c r="Z181" s="14">
        <v>152.26</v>
      </c>
      <c r="AA181" s="14">
        <v>30.45</v>
      </c>
      <c r="AB181" s="14">
        <v>0</v>
      </c>
      <c r="AC181" s="14">
        <v>933.42</v>
      </c>
    </row>
    <row r="182" spans="1:29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4">
        <v>0</v>
      </c>
      <c r="O182" s="19">
        <v>-0.04</v>
      </c>
      <c r="P182" s="14">
        <v>0</v>
      </c>
      <c r="Q182" s="14">
        <v>-62.71</v>
      </c>
      <c r="R182" s="14">
        <v>2232</v>
      </c>
      <c r="S182" s="14">
        <v>39.89</v>
      </c>
      <c r="T182" s="14">
        <v>71.8</v>
      </c>
      <c r="U182" s="14">
        <v>286.52</v>
      </c>
      <c r="V182" s="14">
        <v>45.58</v>
      </c>
      <c r="W182" s="14">
        <v>43.39</v>
      </c>
      <c r="X182" s="14">
        <v>136.75</v>
      </c>
      <c r="Y182" s="14">
        <v>398.21</v>
      </c>
      <c r="Z182" s="14">
        <v>113.96</v>
      </c>
      <c r="AA182" s="14">
        <v>22.79</v>
      </c>
      <c r="AB182" s="14">
        <v>0</v>
      </c>
      <c r="AC182" s="14">
        <v>760.68</v>
      </c>
    </row>
    <row r="183" spans="1:29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4">
        <v>0</v>
      </c>
      <c r="O183" s="19">
        <v>-0.05</v>
      </c>
      <c r="P183" s="14">
        <v>0</v>
      </c>
      <c r="Q183" s="14">
        <v>-95.41</v>
      </c>
      <c r="R183" s="14">
        <v>1833.4</v>
      </c>
      <c r="S183" s="14">
        <v>31.96</v>
      </c>
      <c r="T183" s="14">
        <v>57.52</v>
      </c>
      <c r="U183" s="14">
        <v>278.58999999999997</v>
      </c>
      <c r="V183" s="14">
        <v>36.520000000000003</v>
      </c>
      <c r="W183" s="14">
        <v>34.76</v>
      </c>
      <c r="X183" s="14">
        <v>109.56</v>
      </c>
      <c r="Y183" s="14">
        <v>368.07</v>
      </c>
      <c r="Z183" s="14">
        <v>91.3</v>
      </c>
      <c r="AA183" s="14">
        <v>18.260000000000002</v>
      </c>
      <c r="AB183" s="14">
        <v>0</v>
      </c>
      <c r="AC183" s="14">
        <v>658.47</v>
      </c>
    </row>
    <row r="184" spans="1:29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  <c r="AC184" s="7" t="s">
        <v>57</v>
      </c>
    </row>
    <row r="185" spans="1:29" x14ac:dyDescent="0.2">
      <c r="C185" s="18">
        <v>31170.44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31170.44</v>
      </c>
      <c r="J185" s="20">
        <v>-1991.67</v>
      </c>
      <c r="K185" s="20">
        <v>-583.21</v>
      </c>
      <c r="L185" s="18">
        <v>2024.07</v>
      </c>
      <c r="M185" s="18">
        <v>615.61</v>
      </c>
      <c r="N185" s="18">
        <v>0</v>
      </c>
      <c r="O185" s="18">
        <v>0.04</v>
      </c>
      <c r="P185" s="18">
        <v>0</v>
      </c>
      <c r="Q185" s="18">
        <v>32.44</v>
      </c>
      <c r="R185" s="18">
        <v>31138</v>
      </c>
      <c r="S185" s="18">
        <v>544.61</v>
      </c>
      <c r="T185" s="18">
        <v>980.27</v>
      </c>
      <c r="U185" s="18">
        <v>3509.12</v>
      </c>
      <c r="V185" s="18">
        <v>595.98</v>
      </c>
      <c r="W185" s="18">
        <v>567.24</v>
      </c>
      <c r="X185" s="18">
        <v>1787.95</v>
      </c>
      <c r="Y185" s="18">
        <v>5034</v>
      </c>
      <c r="Z185" s="18">
        <v>1489.98</v>
      </c>
      <c r="AA185" s="18">
        <v>297.99</v>
      </c>
      <c r="AB185" s="18">
        <v>0</v>
      </c>
      <c r="AC185" s="18">
        <v>9773.14</v>
      </c>
    </row>
    <row r="187" spans="1:29" x14ac:dyDescent="0.2">
      <c r="A187" s="12" t="s">
        <v>248</v>
      </c>
    </row>
    <row r="188" spans="1:29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4">
        <v>0</v>
      </c>
      <c r="O188" s="19">
        <v>-0.05</v>
      </c>
      <c r="P188" s="14">
        <v>0</v>
      </c>
      <c r="Q188" s="14">
        <v>289.26</v>
      </c>
      <c r="R188" s="14">
        <v>3485</v>
      </c>
      <c r="S188" s="14">
        <v>69.400000000000006</v>
      </c>
      <c r="T188" s="14">
        <v>124.92</v>
      </c>
      <c r="U188" s="14">
        <v>319.76</v>
      </c>
      <c r="V188" s="14">
        <v>79.31</v>
      </c>
      <c r="W188" s="14">
        <v>75.489999999999995</v>
      </c>
      <c r="X188" s="14">
        <v>237.93</v>
      </c>
      <c r="Y188" s="14">
        <v>514.08000000000004</v>
      </c>
      <c r="Z188" s="14">
        <v>198.28</v>
      </c>
      <c r="AA188" s="14">
        <v>39.659999999999997</v>
      </c>
      <c r="AB188" s="14">
        <v>0</v>
      </c>
      <c r="AC188" s="14">
        <v>1144.75</v>
      </c>
    </row>
    <row r="189" spans="1:29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  <c r="AC189" s="7" t="s">
        <v>57</v>
      </c>
    </row>
    <row r="190" spans="1:29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18">
        <v>0</v>
      </c>
      <c r="O190" s="20">
        <v>-0.05</v>
      </c>
      <c r="P190" s="18">
        <v>0</v>
      </c>
      <c r="Q190" s="18">
        <v>289.26</v>
      </c>
      <c r="R190" s="18">
        <v>3485</v>
      </c>
      <c r="S190" s="18">
        <v>69.400000000000006</v>
      </c>
      <c r="T190" s="18">
        <v>124.92</v>
      </c>
      <c r="U190" s="18">
        <v>319.76</v>
      </c>
      <c r="V190" s="18">
        <v>79.31</v>
      </c>
      <c r="W190" s="18">
        <v>75.489999999999995</v>
      </c>
      <c r="X190" s="18">
        <v>237.93</v>
      </c>
      <c r="Y190" s="18">
        <v>514.08000000000004</v>
      </c>
      <c r="Z190" s="18">
        <v>198.28</v>
      </c>
      <c r="AA190" s="18">
        <v>39.659999999999997</v>
      </c>
      <c r="AB190" s="18">
        <v>0</v>
      </c>
      <c r="AC190" s="18">
        <v>1144.75</v>
      </c>
    </row>
    <row r="192" spans="1:29" x14ac:dyDescent="0.2">
      <c r="A192" s="12" t="s">
        <v>251</v>
      </c>
    </row>
    <row r="193" spans="1:29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0</v>
      </c>
      <c r="Q193" s="14">
        <v>291.14999999999998</v>
      </c>
      <c r="R193" s="14">
        <v>3500</v>
      </c>
      <c r="S193" s="14">
        <v>69.34</v>
      </c>
      <c r="T193" s="14">
        <v>124.82</v>
      </c>
      <c r="U193" s="14">
        <v>319.68</v>
      </c>
      <c r="V193" s="14">
        <v>79.25</v>
      </c>
      <c r="W193" s="14">
        <v>75.819999999999993</v>
      </c>
      <c r="X193" s="14">
        <v>237.75</v>
      </c>
      <c r="Y193" s="14">
        <v>513.84</v>
      </c>
      <c r="Z193" s="14">
        <v>198.13</v>
      </c>
      <c r="AA193" s="14">
        <v>39.630000000000003</v>
      </c>
      <c r="AB193" s="14">
        <v>0</v>
      </c>
      <c r="AC193" s="14">
        <v>1144.42</v>
      </c>
    </row>
    <row r="194" spans="1:29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  <c r="AC194" s="7" t="s">
        <v>57</v>
      </c>
    </row>
    <row r="195" spans="1:29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0</v>
      </c>
      <c r="Q195" s="18">
        <v>291.14999999999998</v>
      </c>
      <c r="R195" s="18">
        <v>3500</v>
      </c>
      <c r="S195" s="18">
        <v>69.34</v>
      </c>
      <c r="T195" s="18">
        <v>124.82</v>
      </c>
      <c r="U195" s="18">
        <v>319.68</v>
      </c>
      <c r="V195" s="18">
        <v>79.25</v>
      </c>
      <c r="W195" s="18">
        <v>75.819999999999993</v>
      </c>
      <c r="X195" s="18">
        <v>237.75</v>
      </c>
      <c r="Y195" s="18">
        <v>513.84</v>
      </c>
      <c r="Z195" s="18">
        <v>198.13</v>
      </c>
      <c r="AA195" s="18">
        <v>39.630000000000003</v>
      </c>
      <c r="AB195" s="18">
        <v>0</v>
      </c>
      <c r="AC195" s="18">
        <v>1144.42</v>
      </c>
    </row>
    <row r="197" spans="1:29" x14ac:dyDescent="0.2">
      <c r="A197" s="12" t="s">
        <v>254</v>
      </c>
    </row>
    <row r="198" spans="1:29" x14ac:dyDescent="0.2">
      <c r="A198" s="2" t="s">
        <v>255</v>
      </c>
      <c r="B198" s="1" t="s">
        <v>256</v>
      </c>
      <c r="C198" s="14">
        <v>2898.67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2898.67</v>
      </c>
      <c r="J198" s="19">
        <v>-145.38</v>
      </c>
      <c r="K198" s="14">
        <v>0</v>
      </c>
      <c r="L198" s="14">
        <v>194.04</v>
      </c>
      <c r="M198" s="14">
        <v>48.67</v>
      </c>
      <c r="N198" s="14">
        <v>0</v>
      </c>
      <c r="O198" s="14">
        <v>0</v>
      </c>
      <c r="P198" s="14">
        <v>0</v>
      </c>
      <c r="Q198" s="14">
        <v>48.67</v>
      </c>
      <c r="R198" s="14">
        <v>2850</v>
      </c>
      <c r="S198" s="14">
        <v>53.16</v>
      </c>
      <c r="T198" s="14">
        <v>95.69</v>
      </c>
      <c r="U198" s="14">
        <v>299.8</v>
      </c>
      <c r="V198" s="14">
        <v>60.75</v>
      </c>
      <c r="W198" s="14">
        <v>57.97</v>
      </c>
      <c r="X198" s="14">
        <v>182.26</v>
      </c>
      <c r="Y198" s="14">
        <v>448.65</v>
      </c>
      <c r="Z198" s="14">
        <v>151.88</v>
      </c>
      <c r="AA198" s="14">
        <v>30.38</v>
      </c>
      <c r="AB198" s="14">
        <v>0</v>
      </c>
      <c r="AC198" s="14">
        <v>931.89</v>
      </c>
    </row>
    <row r="199" spans="1:29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0</v>
      </c>
      <c r="Q199" s="14">
        <v>-43.13</v>
      </c>
      <c r="R199" s="14">
        <v>2300</v>
      </c>
      <c r="S199" s="14">
        <v>41.28</v>
      </c>
      <c r="T199" s="14">
        <v>74.31</v>
      </c>
      <c r="U199" s="14">
        <v>287.92</v>
      </c>
      <c r="V199" s="14">
        <v>47.18</v>
      </c>
      <c r="W199" s="14">
        <v>45.14</v>
      </c>
      <c r="X199" s="14">
        <v>141.53</v>
      </c>
      <c r="Y199" s="14">
        <v>403.51</v>
      </c>
      <c r="Z199" s="14">
        <v>117.94</v>
      </c>
      <c r="AA199" s="14">
        <v>23.59</v>
      </c>
      <c r="AB199" s="14">
        <v>0</v>
      </c>
      <c r="AC199" s="14">
        <v>778.89</v>
      </c>
    </row>
    <row r="200" spans="1:29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  <c r="AC200" s="7" t="s">
        <v>57</v>
      </c>
    </row>
    <row r="201" spans="1:29" x14ac:dyDescent="0.2">
      <c r="C201" s="18">
        <v>5155.54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5155.54</v>
      </c>
      <c r="J201" s="20">
        <v>-320.16000000000003</v>
      </c>
      <c r="K201" s="20">
        <v>-43.13</v>
      </c>
      <c r="L201" s="18">
        <v>325.69</v>
      </c>
      <c r="M201" s="18">
        <v>48.67</v>
      </c>
      <c r="N201" s="18">
        <v>0</v>
      </c>
      <c r="O201" s="18">
        <v>0</v>
      </c>
      <c r="P201" s="18">
        <v>0</v>
      </c>
      <c r="Q201" s="18">
        <v>5.54</v>
      </c>
      <c r="R201" s="18">
        <v>5150</v>
      </c>
      <c r="S201" s="18">
        <v>94.44</v>
      </c>
      <c r="T201" s="18">
        <v>170</v>
      </c>
      <c r="U201" s="18">
        <v>587.72</v>
      </c>
      <c r="V201" s="18">
        <v>107.93</v>
      </c>
      <c r="W201" s="18">
        <v>103.11</v>
      </c>
      <c r="X201" s="18">
        <v>323.79000000000002</v>
      </c>
      <c r="Y201" s="18">
        <v>852.16</v>
      </c>
      <c r="Z201" s="18">
        <v>269.82</v>
      </c>
      <c r="AA201" s="18">
        <v>53.97</v>
      </c>
      <c r="AB201" s="18">
        <v>0</v>
      </c>
      <c r="AC201" s="18">
        <v>1710.78</v>
      </c>
    </row>
    <row r="203" spans="1:29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  <c r="AC203" s="7" t="s">
        <v>259</v>
      </c>
    </row>
    <row r="204" spans="1:29" x14ac:dyDescent="0.2">
      <c r="A204" s="16" t="s">
        <v>260</v>
      </c>
      <c r="B204" s="1" t="s">
        <v>261</v>
      </c>
      <c r="C204" s="18">
        <v>395052.07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395052.07</v>
      </c>
      <c r="J204" s="20">
        <v>-13059</v>
      </c>
      <c r="K204" s="20">
        <v>-4192.49</v>
      </c>
      <c r="L204" s="18">
        <v>34566.54</v>
      </c>
      <c r="M204" s="18">
        <v>25662</v>
      </c>
      <c r="N204" s="18">
        <v>0</v>
      </c>
      <c r="O204" s="18">
        <v>0.16</v>
      </c>
      <c r="P204" s="18">
        <v>0</v>
      </c>
      <c r="Q204" s="18">
        <v>21469.67</v>
      </c>
      <c r="R204" s="18">
        <v>373582.4</v>
      </c>
      <c r="S204" s="18">
        <v>7162.12</v>
      </c>
      <c r="T204" s="18">
        <v>12891.85</v>
      </c>
      <c r="U204" s="18">
        <v>36222.26</v>
      </c>
      <c r="V204" s="18">
        <v>8056.48</v>
      </c>
      <c r="W204" s="18">
        <v>7694.36</v>
      </c>
      <c r="X204" s="18">
        <v>24169.26</v>
      </c>
      <c r="Y204" s="18">
        <v>56276.23</v>
      </c>
      <c r="Z204" s="18">
        <v>20141.11</v>
      </c>
      <c r="AA204" s="18">
        <v>4028.19</v>
      </c>
      <c r="AB204" s="18">
        <v>0</v>
      </c>
      <c r="AC204" s="18">
        <v>120365.63</v>
      </c>
    </row>
    <row r="206" spans="1:29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  <c r="AB206" s="1" t="s">
        <v>261</v>
      </c>
    </row>
    <row r="207" spans="1:29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workbookViewId="0">
      <pane xSplit="1" ySplit="8" topLeftCell="B93" activePane="bottomRight" state="frozen"/>
      <selection pane="topRight" activeCell="B1" sqref="B1"/>
      <selection pane="bottomLeft" activeCell="A9" sqref="A9"/>
      <selection pane="bottomRight" activeCell="B107" sqref="B10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9" ht="24.95" customHeight="1" x14ac:dyDescent="0.2">
      <c r="A2" s="4" t="s">
        <v>1</v>
      </c>
      <c r="B2" s="33" t="s">
        <v>338</v>
      </c>
      <c r="C2" s="34"/>
      <c r="D2" s="34"/>
      <c r="E2" s="34"/>
      <c r="F2" s="34"/>
    </row>
    <row r="3" spans="1:29" ht="15.75" x14ac:dyDescent="0.25">
      <c r="B3" s="35" t="s">
        <v>3</v>
      </c>
      <c r="C3" s="32"/>
      <c r="D3" s="32"/>
      <c r="E3" s="32"/>
      <c r="F3" s="32"/>
      <c r="G3" s="7" t="s">
        <v>346</v>
      </c>
    </row>
    <row r="4" spans="1:29" ht="15" x14ac:dyDescent="0.25">
      <c r="B4" s="36" t="s">
        <v>347</v>
      </c>
      <c r="C4" s="32"/>
      <c r="D4" s="32"/>
      <c r="E4" s="32"/>
      <c r="F4" s="32"/>
      <c r="G4" s="7" t="s">
        <v>348</v>
      </c>
    </row>
    <row r="5" spans="1:29" x14ac:dyDescent="0.2">
      <c r="B5" s="6" t="s">
        <v>5</v>
      </c>
    </row>
    <row r="6" spans="1:29" x14ac:dyDescent="0.2">
      <c r="B6" s="6" t="s">
        <v>6</v>
      </c>
    </row>
    <row r="8" spans="1:29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345</v>
      </c>
      <c r="O8" s="9" t="s">
        <v>21</v>
      </c>
      <c r="P8" s="10" t="s">
        <v>22</v>
      </c>
      <c r="Q8" s="10" t="s">
        <v>23</v>
      </c>
      <c r="R8" s="11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10" t="s">
        <v>34</v>
      </c>
      <c r="AC8" s="10" t="s">
        <v>35</v>
      </c>
    </row>
    <row r="9" spans="1:29" ht="12" thickTop="1" x14ac:dyDescent="0.2"/>
    <row r="11" spans="1:29" x14ac:dyDescent="0.2">
      <c r="A11" s="13" t="s">
        <v>36</v>
      </c>
    </row>
    <row r="13" spans="1:29" x14ac:dyDescent="0.2">
      <c r="A13" s="12" t="s">
        <v>37</v>
      </c>
    </row>
    <row r="14" spans="1:29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0</v>
      </c>
      <c r="Q14" s="14">
        <v>615.13</v>
      </c>
      <c r="R14" s="14">
        <v>5241.3999999999996</v>
      </c>
      <c r="S14" s="14">
        <v>92.84</v>
      </c>
      <c r="T14" s="14">
        <v>167.11</v>
      </c>
      <c r="U14" s="14">
        <v>339.02</v>
      </c>
      <c r="V14" s="14">
        <v>106.1</v>
      </c>
      <c r="W14" s="14">
        <v>117.13</v>
      </c>
      <c r="X14" s="14">
        <v>318.31</v>
      </c>
      <c r="Y14" s="14">
        <v>598.97</v>
      </c>
      <c r="Z14" s="14">
        <v>265.26</v>
      </c>
      <c r="AA14" s="14">
        <v>53.05</v>
      </c>
      <c r="AB14" s="14">
        <v>0</v>
      </c>
      <c r="AC14" s="14">
        <v>1458.82</v>
      </c>
    </row>
    <row r="15" spans="1:29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0</v>
      </c>
      <c r="Q15" s="14">
        <v>615.13</v>
      </c>
      <c r="R15" s="14">
        <v>5241.3999999999996</v>
      </c>
      <c r="S15" s="14">
        <v>92.84</v>
      </c>
      <c r="T15" s="14">
        <v>167.11</v>
      </c>
      <c r="U15" s="14">
        <v>339.02</v>
      </c>
      <c r="V15" s="14">
        <v>106.1</v>
      </c>
      <c r="W15" s="14">
        <v>117.13</v>
      </c>
      <c r="X15" s="14">
        <v>318.31</v>
      </c>
      <c r="Y15" s="14">
        <v>598.97</v>
      </c>
      <c r="Z15" s="14">
        <v>265.26</v>
      </c>
      <c r="AA15" s="14">
        <v>53.05</v>
      </c>
      <c r="AB15" s="14">
        <v>0</v>
      </c>
      <c r="AC15" s="14">
        <v>1458.82</v>
      </c>
    </row>
    <row r="16" spans="1:29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0</v>
      </c>
      <c r="Q16" s="14">
        <v>615.13</v>
      </c>
      <c r="R16" s="14">
        <v>5241.3999999999996</v>
      </c>
      <c r="S16" s="14">
        <v>92.84</v>
      </c>
      <c r="T16" s="14">
        <v>167.11</v>
      </c>
      <c r="U16" s="14">
        <v>339.02</v>
      </c>
      <c r="V16" s="14">
        <v>106.1</v>
      </c>
      <c r="W16" s="14">
        <v>117.13</v>
      </c>
      <c r="X16" s="14">
        <v>318.31</v>
      </c>
      <c r="Y16" s="14">
        <v>598.97</v>
      </c>
      <c r="Z16" s="14">
        <v>265.26</v>
      </c>
      <c r="AA16" s="14">
        <v>53.05</v>
      </c>
      <c r="AB16" s="14">
        <v>0</v>
      </c>
      <c r="AC16" s="14">
        <v>1458.82</v>
      </c>
    </row>
    <row r="17" spans="1:29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0</v>
      </c>
      <c r="Q17" s="14">
        <v>615.13</v>
      </c>
      <c r="R17" s="14">
        <v>5241.3999999999996</v>
      </c>
      <c r="S17" s="14">
        <v>92.84</v>
      </c>
      <c r="T17" s="14">
        <v>167.11</v>
      </c>
      <c r="U17" s="14">
        <v>339.02</v>
      </c>
      <c r="V17" s="14">
        <v>106.1</v>
      </c>
      <c r="W17" s="14">
        <v>117.13</v>
      </c>
      <c r="X17" s="14">
        <v>318.31</v>
      </c>
      <c r="Y17" s="14">
        <v>598.97</v>
      </c>
      <c r="Z17" s="14">
        <v>265.26</v>
      </c>
      <c r="AA17" s="14">
        <v>53.05</v>
      </c>
      <c r="AB17" s="14">
        <v>0</v>
      </c>
      <c r="AC17" s="14">
        <v>1458.82</v>
      </c>
    </row>
    <row r="18" spans="1:29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0</v>
      </c>
      <c r="Q18" s="14">
        <v>615.13</v>
      </c>
      <c r="R18" s="14">
        <v>5241.3999999999996</v>
      </c>
      <c r="S18" s="14">
        <v>92.84</v>
      </c>
      <c r="T18" s="14">
        <v>167.11</v>
      </c>
      <c r="U18" s="14">
        <v>339.02</v>
      </c>
      <c r="V18" s="14">
        <v>106.1</v>
      </c>
      <c r="W18" s="14">
        <v>117.13</v>
      </c>
      <c r="X18" s="14">
        <v>318.31</v>
      </c>
      <c r="Y18" s="14">
        <v>598.97</v>
      </c>
      <c r="Z18" s="14">
        <v>265.26</v>
      </c>
      <c r="AA18" s="14">
        <v>53.05</v>
      </c>
      <c r="AB18" s="14">
        <v>0</v>
      </c>
      <c r="AC18" s="14">
        <v>1458.82</v>
      </c>
    </row>
    <row r="19" spans="1:29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0</v>
      </c>
      <c r="Q19" s="14">
        <v>615.13</v>
      </c>
      <c r="R19" s="14">
        <v>5241.3999999999996</v>
      </c>
      <c r="S19" s="14">
        <v>92.84</v>
      </c>
      <c r="T19" s="14">
        <v>167.11</v>
      </c>
      <c r="U19" s="14">
        <v>339.02</v>
      </c>
      <c r="V19" s="14">
        <v>106.1</v>
      </c>
      <c r="W19" s="14">
        <v>117.13</v>
      </c>
      <c r="X19" s="14">
        <v>318.31</v>
      </c>
      <c r="Y19" s="14">
        <v>598.97</v>
      </c>
      <c r="Z19" s="14">
        <v>265.26</v>
      </c>
      <c r="AA19" s="14">
        <v>53.05</v>
      </c>
      <c r="AB19" s="14">
        <v>0</v>
      </c>
      <c r="AC19" s="14">
        <v>1458.82</v>
      </c>
    </row>
    <row r="20" spans="1:29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0</v>
      </c>
      <c r="Q20" s="14">
        <v>615.13</v>
      </c>
      <c r="R20" s="14">
        <v>5241.3999999999996</v>
      </c>
      <c r="S20" s="14">
        <v>92.84</v>
      </c>
      <c r="T20" s="14">
        <v>167.11</v>
      </c>
      <c r="U20" s="14">
        <v>339.02</v>
      </c>
      <c r="V20" s="14">
        <v>106.1</v>
      </c>
      <c r="W20" s="14">
        <v>117.13</v>
      </c>
      <c r="X20" s="14">
        <v>318.31</v>
      </c>
      <c r="Y20" s="14">
        <v>598.97</v>
      </c>
      <c r="Z20" s="14">
        <v>265.26</v>
      </c>
      <c r="AA20" s="14">
        <v>53.05</v>
      </c>
      <c r="AB20" s="14">
        <v>0</v>
      </c>
      <c r="AC20" s="14">
        <v>1458.82</v>
      </c>
    </row>
    <row r="21" spans="1:29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0</v>
      </c>
      <c r="Q21" s="14">
        <v>615.13</v>
      </c>
      <c r="R21" s="14">
        <v>5241.3999999999996</v>
      </c>
      <c r="S21" s="14">
        <v>92.84</v>
      </c>
      <c r="T21" s="14">
        <v>167.11</v>
      </c>
      <c r="U21" s="14">
        <v>339.02</v>
      </c>
      <c r="V21" s="14">
        <v>106.1</v>
      </c>
      <c r="W21" s="14">
        <v>117.13</v>
      </c>
      <c r="X21" s="14">
        <v>318.31</v>
      </c>
      <c r="Y21" s="14">
        <v>598.97</v>
      </c>
      <c r="Z21" s="14">
        <v>265.26</v>
      </c>
      <c r="AA21" s="14">
        <v>53.05</v>
      </c>
      <c r="AB21" s="14">
        <v>0</v>
      </c>
      <c r="AC21" s="14">
        <v>1458.82</v>
      </c>
    </row>
    <row r="22" spans="1:29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0</v>
      </c>
      <c r="Q22" s="14">
        <v>615.13</v>
      </c>
      <c r="R22" s="14">
        <v>5241.3999999999996</v>
      </c>
      <c r="S22" s="14">
        <v>92.84</v>
      </c>
      <c r="T22" s="14">
        <v>167.11</v>
      </c>
      <c r="U22" s="14">
        <v>339.02</v>
      </c>
      <c r="V22" s="14">
        <v>106.1</v>
      </c>
      <c r="W22" s="14">
        <v>117.13</v>
      </c>
      <c r="X22" s="14">
        <v>318.31</v>
      </c>
      <c r="Y22" s="14">
        <v>598.97</v>
      </c>
      <c r="Z22" s="14">
        <v>265.26</v>
      </c>
      <c r="AA22" s="14">
        <v>53.05</v>
      </c>
      <c r="AB22" s="14">
        <v>0</v>
      </c>
      <c r="AC22" s="14">
        <v>1458.82</v>
      </c>
    </row>
    <row r="23" spans="1:29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  <c r="AC23" s="7" t="s">
        <v>57</v>
      </c>
    </row>
    <row r="24" spans="1:29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0</v>
      </c>
      <c r="Q24" s="18">
        <v>5536.17</v>
      </c>
      <c r="R24" s="18">
        <v>47172.6</v>
      </c>
      <c r="S24" s="18">
        <v>835.56</v>
      </c>
      <c r="T24" s="18">
        <v>1503.99</v>
      </c>
      <c r="U24" s="18">
        <v>3051.18</v>
      </c>
      <c r="V24" s="18">
        <v>954.9</v>
      </c>
      <c r="W24" s="18">
        <v>1054.17</v>
      </c>
      <c r="X24" s="18">
        <v>2864.79</v>
      </c>
      <c r="Y24" s="18">
        <v>5390.73</v>
      </c>
      <c r="Z24" s="18">
        <v>2387.34</v>
      </c>
      <c r="AA24" s="18">
        <v>477.45</v>
      </c>
      <c r="AB24" s="18">
        <v>0</v>
      </c>
      <c r="AC24" s="18">
        <v>13129.38</v>
      </c>
    </row>
    <row r="26" spans="1:29" x14ac:dyDescent="0.2">
      <c r="A26" s="12" t="s">
        <v>58</v>
      </c>
    </row>
    <row r="27" spans="1:29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0</v>
      </c>
      <c r="Q27" s="14">
        <v>3092.32</v>
      </c>
      <c r="R27" s="14">
        <v>13866.4</v>
      </c>
      <c r="S27" s="14">
        <v>268.83</v>
      </c>
      <c r="T27" s="14">
        <v>483.9</v>
      </c>
      <c r="U27" s="14">
        <v>625.64</v>
      </c>
      <c r="V27" s="14">
        <v>307.24</v>
      </c>
      <c r="W27" s="14">
        <v>339.17</v>
      </c>
      <c r="X27" s="14">
        <v>921.72</v>
      </c>
      <c r="Y27" s="14">
        <v>1378.37</v>
      </c>
      <c r="Z27" s="14">
        <v>768.1</v>
      </c>
      <c r="AA27" s="14">
        <v>153.62</v>
      </c>
      <c r="AB27" s="14">
        <v>0</v>
      </c>
      <c r="AC27" s="14">
        <v>3868.22</v>
      </c>
    </row>
    <row r="28" spans="1:29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</v>
      </c>
      <c r="O28" s="14">
        <v>0.05</v>
      </c>
      <c r="P28" s="14">
        <v>0</v>
      </c>
      <c r="Q28" s="14">
        <v>599.86</v>
      </c>
      <c r="R28" s="14">
        <v>5171.2</v>
      </c>
      <c r="S28" s="14">
        <v>91.48</v>
      </c>
      <c r="T28" s="14">
        <v>164.67</v>
      </c>
      <c r="U28" s="14">
        <v>336.81</v>
      </c>
      <c r="V28" s="14">
        <v>104.55</v>
      </c>
      <c r="W28" s="14">
        <v>115.42</v>
      </c>
      <c r="X28" s="14">
        <v>313.66000000000003</v>
      </c>
      <c r="Y28" s="14">
        <v>592.96</v>
      </c>
      <c r="Z28" s="14">
        <v>261.38</v>
      </c>
      <c r="AA28" s="14">
        <v>52.28</v>
      </c>
      <c r="AB28" s="14">
        <v>0</v>
      </c>
      <c r="AC28" s="14">
        <v>1440.25</v>
      </c>
    </row>
    <row r="29" spans="1:29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0</v>
      </c>
      <c r="Q29" s="14">
        <v>321.67</v>
      </c>
      <c r="R29" s="14">
        <v>3750</v>
      </c>
      <c r="S29" s="14">
        <v>64.55</v>
      </c>
      <c r="T29" s="14">
        <v>116.18</v>
      </c>
      <c r="U29" s="14">
        <v>292.95</v>
      </c>
      <c r="V29" s="14">
        <v>73.77</v>
      </c>
      <c r="W29" s="14">
        <v>81.430000000000007</v>
      </c>
      <c r="X29" s="14">
        <v>221.3</v>
      </c>
      <c r="Y29" s="14">
        <v>473.68</v>
      </c>
      <c r="Z29" s="14">
        <v>184.42</v>
      </c>
      <c r="AA29" s="14">
        <v>36.880000000000003</v>
      </c>
      <c r="AB29" s="14">
        <v>0</v>
      </c>
      <c r="AC29" s="14">
        <v>1071.48</v>
      </c>
    </row>
    <row r="30" spans="1:29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</v>
      </c>
      <c r="O30" s="14">
        <v>0.02</v>
      </c>
      <c r="P30" s="14">
        <v>0</v>
      </c>
      <c r="Q30" s="14">
        <v>486.91</v>
      </c>
      <c r="R30" s="14">
        <v>4654</v>
      </c>
      <c r="S30" s="14">
        <v>81.5</v>
      </c>
      <c r="T30" s="14">
        <v>146.69</v>
      </c>
      <c r="U30" s="14">
        <v>320.55</v>
      </c>
      <c r="V30" s="14">
        <v>93.14</v>
      </c>
      <c r="W30" s="14">
        <v>102.82</v>
      </c>
      <c r="X30" s="14">
        <v>279.41000000000003</v>
      </c>
      <c r="Y30" s="14">
        <v>548.74</v>
      </c>
      <c r="Z30" s="14">
        <v>232.84</v>
      </c>
      <c r="AA30" s="14">
        <v>46.57</v>
      </c>
      <c r="AB30" s="14">
        <v>0</v>
      </c>
      <c r="AC30" s="14">
        <v>1303.52</v>
      </c>
    </row>
    <row r="31" spans="1:29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0</v>
      </c>
      <c r="Q31" s="14">
        <v>-43.3</v>
      </c>
      <c r="R31" s="14">
        <v>2297.6</v>
      </c>
      <c r="S31" s="14">
        <v>35.74</v>
      </c>
      <c r="T31" s="14">
        <v>64.319999999999993</v>
      </c>
      <c r="U31" s="14">
        <v>259.8</v>
      </c>
      <c r="V31" s="14">
        <v>40.840000000000003</v>
      </c>
      <c r="W31" s="14">
        <v>45.09</v>
      </c>
      <c r="X31" s="14">
        <v>122.52</v>
      </c>
      <c r="Y31" s="14">
        <v>359.86</v>
      </c>
      <c r="Z31" s="14">
        <v>102.1</v>
      </c>
      <c r="AA31" s="14">
        <v>20.420000000000002</v>
      </c>
      <c r="AB31" s="14">
        <v>0</v>
      </c>
      <c r="AC31" s="14">
        <v>690.83</v>
      </c>
    </row>
    <row r="32" spans="1:29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0</v>
      </c>
      <c r="Q32" s="14">
        <v>130.6</v>
      </c>
      <c r="R32" s="14">
        <v>3334.8</v>
      </c>
      <c r="S32" s="14">
        <v>54.93</v>
      </c>
      <c r="T32" s="14">
        <v>98.88</v>
      </c>
      <c r="U32" s="14">
        <v>279</v>
      </c>
      <c r="V32" s="14">
        <v>62.78</v>
      </c>
      <c r="W32" s="14">
        <v>69.31</v>
      </c>
      <c r="X32" s="14">
        <v>188.35</v>
      </c>
      <c r="Y32" s="14">
        <v>432.81</v>
      </c>
      <c r="Z32" s="14">
        <v>156.96</v>
      </c>
      <c r="AA32" s="14">
        <v>31.39</v>
      </c>
      <c r="AB32" s="14">
        <v>0</v>
      </c>
      <c r="AC32" s="14">
        <v>941.6</v>
      </c>
    </row>
    <row r="33" spans="1:29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0</v>
      </c>
      <c r="Q33" s="14">
        <v>89.73</v>
      </c>
      <c r="R33" s="14">
        <v>3000</v>
      </c>
      <c r="S33" s="14">
        <v>48.98</v>
      </c>
      <c r="T33" s="14">
        <v>88.16</v>
      </c>
      <c r="U33" s="14">
        <v>273.05</v>
      </c>
      <c r="V33" s="14">
        <v>55.98</v>
      </c>
      <c r="W33" s="14">
        <v>61.79</v>
      </c>
      <c r="X33" s="14">
        <v>167.93</v>
      </c>
      <c r="Y33" s="14">
        <v>410.19</v>
      </c>
      <c r="Z33" s="14">
        <v>139.94</v>
      </c>
      <c r="AA33" s="14">
        <v>27.99</v>
      </c>
      <c r="AB33" s="14">
        <v>0</v>
      </c>
      <c r="AC33" s="14">
        <v>863.82</v>
      </c>
    </row>
    <row r="34" spans="1:29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  <c r="AC34" s="7" t="s">
        <v>57</v>
      </c>
    </row>
    <row r="35" spans="1:29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0</v>
      </c>
      <c r="O35" s="18">
        <v>7.0000000000000007E-2</v>
      </c>
      <c r="P35" s="18">
        <v>0</v>
      </c>
      <c r="Q35" s="18">
        <v>4677.79</v>
      </c>
      <c r="R35" s="18">
        <v>36074</v>
      </c>
      <c r="S35" s="18">
        <v>646.01</v>
      </c>
      <c r="T35" s="18">
        <v>1162.8</v>
      </c>
      <c r="U35" s="18">
        <v>2387.8000000000002</v>
      </c>
      <c r="V35" s="18">
        <v>738.3</v>
      </c>
      <c r="W35" s="18">
        <v>815.03</v>
      </c>
      <c r="X35" s="18">
        <v>2214.89</v>
      </c>
      <c r="Y35" s="18">
        <v>4196.6099999999997</v>
      </c>
      <c r="Z35" s="18">
        <v>1845.74</v>
      </c>
      <c r="AA35" s="18">
        <v>369.15</v>
      </c>
      <c r="AB35" s="18">
        <v>0</v>
      </c>
      <c r="AC35" s="18">
        <v>10179.719999999999</v>
      </c>
    </row>
    <row r="37" spans="1:29" x14ac:dyDescent="0.2">
      <c r="A37" s="12" t="s">
        <v>69</v>
      </c>
    </row>
    <row r="38" spans="1:29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</v>
      </c>
      <c r="O38" s="14">
        <v>0.01</v>
      </c>
      <c r="P38" s="14">
        <v>0</v>
      </c>
      <c r="Q38" s="14">
        <v>-43.29</v>
      </c>
      <c r="R38" s="14">
        <v>2297.6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</row>
    <row r="39" spans="1:29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0</v>
      </c>
      <c r="Q39" s="14">
        <v>1322.42</v>
      </c>
      <c r="R39" s="14">
        <v>7856.6</v>
      </c>
      <c r="S39" s="14">
        <v>145.51</v>
      </c>
      <c r="T39" s="14">
        <v>261.92</v>
      </c>
      <c r="U39" s="14">
        <v>424.8</v>
      </c>
      <c r="V39" s="14">
        <v>166.3</v>
      </c>
      <c r="W39" s="14">
        <v>183.58</v>
      </c>
      <c r="X39" s="14">
        <v>498.89</v>
      </c>
      <c r="Y39" s="14">
        <v>832.23</v>
      </c>
      <c r="Z39" s="14">
        <v>415.74</v>
      </c>
      <c r="AA39" s="14">
        <v>83.15</v>
      </c>
      <c r="AB39" s="14">
        <v>0</v>
      </c>
      <c r="AC39" s="14">
        <v>2179.89</v>
      </c>
    </row>
    <row r="40" spans="1:29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  <c r="AC40" s="7" t="s">
        <v>57</v>
      </c>
    </row>
    <row r="41" spans="1:29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</v>
      </c>
      <c r="O41" s="18">
        <v>0.01</v>
      </c>
      <c r="P41" s="18">
        <v>0</v>
      </c>
      <c r="Q41" s="18">
        <v>1279.1300000000001</v>
      </c>
      <c r="R41" s="18">
        <v>10154.200000000001</v>
      </c>
      <c r="S41" s="18">
        <v>145.51</v>
      </c>
      <c r="T41" s="18">
        <v>261.92</v>
      </c>
      <c r="U41" s="18">
        <v>424.8</v>
      </c>
      <c r="V41" s="18">
        <v>166.3</v>
      </c>
      <c r="W41" s="18">
        <v>183.58</v>
      </c>
      <c r="X41" s="18">
        <v>498.89</v>
      </c>
      <c r="Y41" s="18">
        <v>832.23</v>
      </c>
      <c r="Z41" s="18">
        <v>415.74</v>
      </c>
      <c r="AA41" s="18">
        <v>83.15</v>
      </c>
      <c r="AB41" s="18">
        <v>0</v>
      </c>
      <c r="AC41" s="18">
        <v>2179.89</v>
      </c>
    </row>
    <row r="43" spans="1:29" x14ac:dyDescent="0.2">
      <c r="A43" s="12" t="s">
        <v>74</v>
      </c>
    </row>
    <row r="44" spans="1:29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0</v>
      </c>
      <c r="Q44" s="14">
        <v>903.15</v>
      </c>
      <c r="R44" s="14">
        <v>6313</v>
      </c>
      <c r="S44" s="14">
        <v>114.39</v>
      </c>
      <c r="T44" s="14">
        <v>205.91</v>
      </c>
      <c r="U44" s="14">
        <v>374.13</v>
      </c>
      <c r="V44" s="14">
        <v>130.72999999999999</v>
      </c>
      <c r="W44" s="14">
        <v>144.32</v>
      </c>
      <c r="X44" s="14">
        <v>392.2</v>
      </c>
      <c r="Y44" s="14">
        <v>694.43</v>
      </c>
      <c r="Z44" s="14">
        <v>326.83999999999997</v>
      </c>
      <c r="AA44" s="14">
        <v>65.37</v>
      </c>
      <c r="AB44" s="14">
        <v>0</v>
      </c>
      <c r="AC44" s="14">
        <v>1753.89</v>
      </c>
    </row>
    <row r="45" spans="1:29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0</v>
      </c>
      <c r="Q45" s="14">
        <v>289.44</v>
      </c>
      <c r="R45" s="14">
        <v>3486</v>
      </c>
      <c r="S45" s="14">
        <v>59.85</v>
      </c>
      <c r="T45" s="14">
        <v>107.73</v>
      </c>
      <c r="U45" s="14">
        <v>285.29000000000002</v>
      </c>
      <c r="V45" s="14">
        <v>68.400000000000006</v>
      </c>
      <c r="W45" s="14">
        <v>75.510000000000005</v>
      </c>
      <c r="X45" s="14">
        <v>205.2</v>
      </c>
      <c r="Y45" s="14">
        <v>452.87</v>
      </c>
      <c r="Z45" s="14">
        <v>171</v>
      </c>
      <c r="AA45" s="14">
        <v>34.200000000000003</v>
      </c>
      <c r="AB45" s="14">
        <v>0</v>
      </c>
      <c r="AC45" s="14">
        <v>1007.18</v>
      </c>
    </row>
    <row r="46" spans="1:29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  <c r="AC46" s="7" t="s">
        <v>57</v>
      </c>
    </row>
    <row r="47" spans="1:29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0</v>
      </c>
      <c r="Q47" s="18">
        <v>1192.5899999999999</v>
      </c>
      <c r="R47" s="18">
        <v>9799</v>
      </c>
      <c r="S47" s="18">
        <v>174.24</v>
      </c>
      <c r="T47" s="18">
        <v>313.64</v>
      </c>
      <c r="U47" s="18">
        <v>659.42</v>
      </c>
      <c r="V47" s="18">
        <v>199.13</v>
      </c>
      <c r="W47" s="18">
        <v>219.83</v>
      </c>
      <c r="X47" s="18">
        <v>597.4</v>
      </c>
      <c r="Y47" s="18">
        <v>1147.3</v>
      </c>
      <c r="Z47" s="18">
        <v>497.84</v>
      </c>
      <c r="AA47" s="18">
        <v>99.57</v>
      </c>
      <c r="AB47" s="18">
        <v>0</v>
      </c>
      <c r="AC47" s="18">
        <v>2761.07</v>
      </c>
    </row>
    <row r="49" spans="1:29" x14ac:dyDescent="0.2">
      <c r="A49" s="12" t="s">
        <v>79</v>
      </c>
    </row>
    <row r="50" spans="1:29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4">
        <v>0</v>
      </c>
      <c r="O50" s="19">
        <v>-0.01</v>
      </c>
      <c r="P50" s="14">
        <v>0</v>
      </c>
      <c r="Q50" s="14">
        <v>98.22</v>
      </c>
      <c r="R50" s="14">
        <v>3069.6</v>
      </c>
      <c r="S50" s="14">
        <v>50.48</v>
      </c>
      <c r="T50" s="14">
        <v>90.86</v>
      </c>
      <c r="U50" s="14">
        <v>274.55</v>
      </c>
      <c r="V50" s="14">
        <v>57.69</v>
      </c>
      <c r="W50" s="14">
        <v>63.36</v>
      </c>
      <c r="X50" s="14">
        <v>173.08</v>
      </c>
      <c r="Y50" s="14">
        <v>415.89</v>
      </c>
      <c r="Z50" s="14">
        <v>144.22999999999999</v>
      </c>
      <c r="AA50" s="14">
        <v>28.85</v>
      </c>
      <c r="AB50" s="14">
        <v>0</v>
      </c>
      <c r="AC50" s="14">
        <v>883.1</v>
      </c>
    </row>
    <row r="51" spans="1:29" x14ac:dyDescent="0.2">
      <c r="A51" s="2" t="s">
        <v>82</v>
      </c>
      <c r="B51" s="1" t="s">
        <v>83</v>
      </c>
      <c r="C51" s="14">
        <v>3185.11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3185.11</v>
      </c>
      <c r="J51" s="19">
        <v>-125.1</v>
      </c>
      <c r="K51" s="14">
        <v>0</v>
      </c>
      <c r="L51" s="14">
        <v>225.21</v>
      </c>
      <c r="M51" s="14">
        <v>100.11</v>
      </c>
      <c r="N51" s="14">
        <v>0</v>
      </c>
      <c r="O51" s="14">
        <v>0</v>
      </c>
      <c r="P51" s="14">
        <v>0</v>
      </c>
      <c r="Q51" s="14">
        <v>100.11</v>
      </c>
      <c r="R51" s="14">
        <v>3085</v>
      </c>
      <c r="S51" s="14">
        <v>50.76</v>
      </c>
      <c r="T51" s="14">
        <v>91.36</v>
      </c>
      <c r="U51" s="14">
        <v>274.82</v>
      </c>
      <c r="V51" s="14">
        <v>58.01</v>
      </c>
      <c r="W51" s="14">
        <v>63.7</v>
      </c>
      <c r="X51" s="14">
        <v>174.02</v>
      </c>
      <c r="Y51" s="14">
        <v>416.94</v>
      </c>
      <c r="Z51" s="14">
        <v>145.02000000000001</v>
      </c>
      <c r="AA51" s="14">
        <v>29</v>
      </c>
      <c r="AB51" s="14">
        <v>0</v>
      </c>
      <c r="AC51" s="14">
        <v>886.69</v>
      </c>
    </row>
    <row r="52" spans="1:29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4">
        <v>0</v>
      </c>
      <c r="O52" s="19">
        <v>-0.02</v>
      </c>
      <c r="P52" s="14">
        <v>0</v>
      </c>
      <c r="Q52" s="14">
        <v>156.66999999999999</v>
      </c>
      <c r="R52" s="14">
        <v>3385.6</v>
      </c>
      <c r="S52" s="14">
        <v>56.45</v>
      </c>
      <c r="T52" s="14">
        <v>101.61</v>
      </c>
      <c r="U52" s="14">
        <v>280.52</v>
      </c>
      <c r="V52" s="14">
        <v>64.510000000000005</v>
      </c>
      <c r="W52" s="14">
        <v>70.849999999999994</v>
      </c>
      <c r="X52" s="14">
        <v>193.53</v>
      </c>
      <c r="Y52" s="14">
        <v>438.58</v>
      </c>
      <c r="Z52" s="14">
        <v>161.28</v>
      </c>
      <c r="AA52" s="14">
        <v>32.26</v>
      </c>
      <c r="AB52" s="14">
        <v>0</v>
      </c>
      <c r="AC52" s="14">
        <v>961.01</v>
      </c>
    </row>
    <row r="53" spans="1:29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4">
        <v>0</v>
      </c>
      <c r="O53" s="14">
        <v>0.03</v>
      </c>
      <c r="P53" s="14">
        <v>0</v>
      </c>
      <c r="Q53" s="14">
        <v>333.13</v>
      </c>
      <c r="R53" s="14">
        <v>3843.6</v>
      </c>
      <c r="S53" s="14">
        <v>66.47</v>
      </c>
      <c r="T53" s="14">
        <v>119.65</v>
      </c>
      <c r="U53" s="14">
        <v>296.08</v>
      </c>
      <c r="V53" s="14">
        <v>75.97</v>
      </c>
      <c r="W53" s="14">
        <v>83.53</v>
      </c>
      <c r="X53" s="14">
        <v>227.9</v>
      </c>
      <c r="Y53" s="14">
        <v>482.2</v>
      </c>
      <c r="Z53" s="14">
        <v>189.92</v>
      </c>
      <c r="AA53" s="14">
        <v>37.979999999999997</v>
      </c>
      <c r="AB53" s="14">
        <v>0</v>
      </c>
      <c r="AC53" s="14">
        <v>1097.5</v>
      </c>
    </row>
    <row r="54" spans="1:29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4">
        <v>0</v>
      </c>
      <c r="O54" s="19">
        <v>-0.05</v>
      </c>
      <c r="P54" s="14">
        <v>0</v>
      </c>
      <c r="Q54" s="14">
        <v>289.26</v>
      </c>
      <c r="R54" s="14">
        <v>3485</v>
      </c>
      <c r="S54" s="14">
        <v>59.99</v>
      </c>
      <c r="T54" s="14">
        <v>107.98</v>
      </c>
      <c r="U54" s="14">
        <v>285.52</v>
      </c>
      <c r="V54" s="14">
        <v>68.56</v>
      </c>
      <c r="W54" s="14">
        <v>75.489999999999995</v>
      </c>
      <c r="X54" s="14">
        <v>205.67</v>
      </c>
      <c r="Y54" s="14">
        <v>453.49</v>
      </c>
      <c r="Z54" s="14">
        <v>171.39</v>
      </c>
      <c r="AA54" s="14">
        <v>34.28</v>
      </c>
      <c r="AB54" s="14">
        <v>0</v>
      </c>
      <c r="AC54" s="14">
        <v>1008.88</v>
      </c>
    </row>
    <row r="55" spans="1:29" x14ac:dyDescent="0.2">
      <c r="A55" s="2" t="s">
        <v>90</v>
      </c>
      <c r="B55" s="1" t="s">
        <v>91</v>
      </c>
      <c r="C55" s="14">
        <v>6555.42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6555.42</v>
      </c>
      <c r="J55" s="14">
        <v>0</v>
      </c>
      <c r="K55" s="14">
        <v>0</v>
      </c>
      <c r="L55" s="14">
        <v>762.02</v>
      </c>
      <c r="M55" s="14">
        <v>762.02</v>
      </c>
      <c r="N55" s="14">
        <v>0</v>
      </c>
      <c r="O55" s="14">
        <v>0</v>
      </c>
      <c r="P55" s="14">
        <v>0</v>
      </c>
      <c r="Q55" s="14">
        <v>762.02</v>
      </c>
      <c r="R55" s="14">
        <v>5793.4</v>
      </c>
      <c r="S55" s="14">
        <v>103.92</v>
      </c>
      <c r="T55" s="14">
        <v>187.05</v>
      </c>
      <c r="U55" s="14">
        <v>357.06</v>
      </c>
      <c r="V55" s="14">
        <v>118.76</v>
      </c>
      <c r="W55" s="14">
        <v>131.11000000000001</v>
      </c>
      <c r="X55" s="14">
        <v>356.29</v>
      </c>
      <c r="Y55" s="14">
        <v>648.03</v>
      </c>
      <c r="Z55" s="14">
        <v>296.91000000000003</v>
      </c>
      <c r="AA55" s="14">
        <v>59.38</v>
      </c>
      <c r="AB55" s="14">
        <v>0</v>
      </c>
      <c r="AC55" s="14">
        <v>1610.48</v>
      </c>
    </row>
    <row r="56" spans="1:29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0</v>
      </c>
      <c r="Q56" s="14">
        <v>-4.7</v>
      </c>
      <c r="R56" s="14">
        <v>2550</v>
      </c>
      <c r="S56" s="14">
        <v>40.35</v>
      </c>
      <c r="T56" s="14">
        <v>72.63</v>
      </c>
      <c r="U56" s="14">
        <v>264.42</v>
      </c>
      <c r="V56" s="14">
        <v>46.11</v>
      </c>
      <c r="W56" s="14">
        <v>50.91</v>
      </c>
      <c r="X56" s="14">
        <v>138.34</v>
      </c>
      <c r="Y56" s="14">
        <v>377.4</v>
      </c>
      <c r="Z56" s="14">
        <v>115.28</v>
      </c>
      <c r="AA56" s="14">
        <v>23.06</v>
      </c>
      <c r="AB56" s="14">
        <v>0</v>
      </c>
      <c r="AC56" s="14">
        <v>751.1</v>
      </c>
    </row>
    <row r="57" spans="1:29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</v>
      </c>
      <c r="O57" s="14">
        <v>0.05</v>
      </c>
      <c r="P57" s="14">
        <v>0</v>
      </c>
      <c r="Q57" s="14">
        <v>109.24</v>
      </c>
      <c r="R57" s="14">
        <v>3159.4</v>
      </c>
      <c r="S57" s="14">
        <v>51.82</v>
      </c>
      <c r="T57" s="14">
        <v>93.27</v>
      </c>
      <c r="U57" s="14">
        <v>275.89</v>
      </c>
      <c r="V57" s="14">
        <v>59.22</v>
      </c>
      <c r="W57" s="14">
        <v>65.37</v>
      </c>
      <c r="X57" s="14">
        <v>177.65</v>
      </c>
      <c r="Y57" s="14">
        <v>420.98</v>
      </c>
      <c r="Z57" s="14">
        <v>148.04</v>
      </c>
      <c r="AA57" s="14">
        <v>29.61</v>
      </c>
      <c r="AB57" s="14">
        <v>0</v>
      </c>
      <c r="AC57" s="14">
        <v>900.87</v>
      </c>
    </row>
    <row r="58" spans="1:29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0</v>
      </c>
      <c r="Q58" s="14">
        <v>-4.7</v>
      </c>
      <c r="R58" s="14">
        <v>2550</v>
      </c>
      <c r="S58" s="14">
        <v>40.35</v>
      </c>
      <c r="T58" s="14">
        <v>72.63</v>
      </c>
      <c r="U58" s="14">
        <v>264.42</v>
      </c>
      <c r="V58" s="14">
        <v>46.11</v>
      </c>
      <c r="W58" s="14">
        <v>50.91</v>
      </c>
      <c r="X58" s="14">
        <v>138.34</v>
      </c>
      <c r="Y58" s="14">
        <v>377.4</v>
      </c>
      <c r="Z58" s="14">
        <v>115.28</v>
      </c>
      <c r="AA58" s="14">
        <v>23.06</v>
      </c>
      <c r="AB58" s="14">
        <v>0</v>
      </c>
      <c r="AC58" s="14">
        <v>751.1</v>
      </c>
    </row>
    <row r="59" spans="1:29" x14ac:dyDescent="0.2">
      <c r="A59" s="2" t="s">
        <v>98</v>
      </c>
      <c r="B59" s="1" t="s">
        <v>99</v>
      </c>
      <c r="C59" s="14">
        <v>3268.59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3268.59</v>
      </c>
      <c r="J59" s="19">
        <v>-125.1</v>
      </c>
      <c r="K59" s="14">
        <v>0</v>
      </c>
      <c r="L59" s="14">
        <v>234.29</v>
      </c>
      <c r="M59" s="14">
        <v>109.19</v>
      </c>
      <c r="N59" s="14">
        <v>0</v>
      </c>
      <c r="O59" s="14">
        <v>0</v>
      </c>
      <c r="P59" s="14">
        <v>0</v>
      </c>
      <c r="Q59" s="14">
        <v>109.19</v>
      </c>
      <c r="R59" s="14">
        <v>3159.4</v>
      </c>
      <c r="S59" s="14">
        <v>51.81</v>
      </c>
      <c r="T59" s="14">
        <v>93.27</v>
      </c>
      <c r="U59" s="14">
        <v>275.89</v>
      </c>
      <c r="V59" s="14">
        <v>59.22</v>
      </c>
      <c r="W59" s="14">
        <v>65.37</v>
      </c>
      <c r="X59" s="14">
        <v>177.65</v>
      </c>
      <c r="Y59" s="14">
        <v>420.97</v>
      </c>
      <c r="Z59" s="14">
        <v>148.04</v>
      </c>
      <c r="AA59" s="14">
        <v>29.61</v>
      </c>
      <c r="AB59" s="14">
        <v>0</v>
      </c>
      <c r="AC59" s="14">
        <v>900.86</v>
      </c>
    </row>
    <row r="60" spans="1:29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0</v>
      </c>
      <c r="Q60" s="14">
        <v>-4.7</v>
      </c>
      <c r="R60" s="14">
        <v>2550</v>
      </c>
      <c r="S60" s="14">
        <v>40.35</v>
      </c>
      <c r="T60" s="14">
        <v>72.63</v>
      </c>
      <c r="U60" s="14">
        <v>264.42</v>
      </c>
      <c r="V60" s="14">
        <v>46.11</v>
      </c>
      <c r="W60" s="14">
        <v>50.91</v>
      </c>
      <c r="X60" s="14">
        <v>138.34</v>
      </c>
      <c r="Y60" s="14">
        <v>377.4</v>
      </c>
      <c r="Z60" s="14">
        <v>115.28</v>
      </c>
      <c r="AA60" s="14">
        <v>23.06</v>
      </c>
      <c r="AB60" s="14">
        <v>0</v>
      </c>
      <c r="AC60" s="14">
        <v>751.1</v>
      </c>
    </row>
    <row r="61" spans="1:29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  <c r="AC61" s="7" t="s">
        <v>57</v>
      </c>
    </row>
    <row r="62" spans="1:29" x14ac:dyDescent="0.2">
      <c r="C62" s="18">
        <v>38574.74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38574.74</v>
      </c>
      <c r="J62" s="20">
        <v>-1088.67</v>
      </c>
      <c r="K62" s="20">
        <v>-14.1</v>
      </c>
      <c r="L62" s="18">
        <v>3032.43</v>
      </c>
      <c r="M62" s="18">
        <v>1957.84</v>
      </c>
      <c r="N62" s="18">
        <v>0</v>
      </c>
      <c r="O62" s="18">
        <v>0</v>
      </c>
      <c r="P62" s="18">
        <v>0</v>
      </c>
      <c r="Q62" s="18">
        <v>1943.74</v>
      </c>
      <c r="R62" s="18">
        <v>36631</v>
      </c>
      <c r="S62" s="18">
        <v>612.75</v>
      </c>
      <c r="T62" s="18">
        <v>1102.94</v>
      </c>
      <c r="U62" s="18">
        <v>3113.59</v>
      </c>
      <c r="V62" s="18">
        <v>700.27</v>
      </c>
      <c r="W62" s="18">
        <v>771.51</v>
      </c>
      <c r="X62" s="18">
        <v>2100.81</v>
      </c>
      <c r="Y62" s="18">
        <v>4829.28</v>
      </c>
      <c r="Z62" s="18">
        <v>1750.67</v>
      </c>
      <c r="AA62" s="18">
        <v>350.15</v>
      </c>
      <c r="AB62" s="18">
        <v>0</v>
      </c>
      <c r="AC62" s="18">
        <v>10502.69</v>
      </c>
    </row>
    <row r="64" spans="1:29" x14ac:dyDescent="0.2">
      <c r="A64" s="12" t="s">
        <v>102</v>
      </c>
    </row>
    <row r="65" spans="1:29" x14ac:dyDescent="0.2">
      <c r="A65" s="2" t="s">
        <v>103</v>
      </c>
      <c r="B65" s="1" t="s">
        <v>104</v>
      </c>
      <c r="C65" s="14">
        <v>1614.93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1614.93</v>
      </c>
      <c r="J65" s="19">
        <v>-200.63</v>
      </c>
      <c r="K65" s="19">
        <v>-110.07</v>
      </c>
      <c r="L65" s="14">
        <v>90.57</v>
      </c>
      <c r="M65" s="14">
        <v>0</v>
      </c>
      <c r="N65" s="14">
        <v>0</v>
      </c>
      <c r="O65" s="14">
        <v>0</v>
      </c>
      <c r="P65" s="14">
        <v>0</v>
      </c>
      <c r="Q65" s="14">
        <v>-110.07</v>
      </c>
      <c r="R65" s="14">
        <v>1725</v>
      </c>
      <c r="S65" s="14">
        <v>25.73</v>
      </c>
      <c r="T65" s="14">
        <v>46.32</v>
      </c>
      <c r="U65" s="14">
        <v>249.8</v>
      </c>
      <c r="V65" s="14">
        <v>29.41</v>
      </c>
      <c r="W65" s="14">
        <v>32.299999999999997</v>
      </c>
      <c r="X65" s="14">
        <v>88.23</v>
      </c>
      <c r="Y65" s="14">
        <v>321.85000000000002</v>
      </c>
      <c r="Z65" s="14">
        <v>73.53</v>
      </c>
      <c r="AA65" s="14">
        <v>14.71</v>
      </c>
      <c r="AB65" s="14">
        <v>0</v>
      </c>
      <c r="AC65" s="14">
        <v>560.03</v>
      </c>
    </row>
    <row r="66" spans="1:29" x14ac:dyDescent="0.2">
      <c r="A66" s="2" t="s">
        <v>107</v>
      </c>
      <c r="B66" s="1" t="s">
        <v>108</v>
      </c>
      <c r="C66" s="14">
        <v>1850.53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1850.53</v>
      </c>
      <c r="J66" s="19">
        <v>-188.71</v>
      </c>
      <c r="K66" s="19">
        <v>-83.07</v>
      </c>
      <c r="L66" s="14">
        <v>105.65</v>
      </c>
      <c r="M66" s="14">
        <v>0</v>
      </c>
      <c r="N66" s="14">
        <v>0</v>
      </c>
      <c r="O66" s="14">
        <v>0</v>
      </c>
      <c r="P66" s="14">
        <v>0</v>
      </c>
      <c r="Q66" s="14">
        <v>-83.07</v>
      </c>
      <c r="R66" s="14">
        <v>1933.6</v>
      </c>
      <c r="S66" s="14">
        <v>29.49</v>
      </c>
      <c r="T66" s="14">
        <v>53.08</v>
      </c>
      <c r="U66" s="14">
        <v>253.56</v>
      </c>
      <c r="V66" s="14">
        <v>33.700000000000003</v>
      </c>
      <c r="W66" s="14">
        <v>37.01</v>
      </c>
      <c r="X66" s="14">
        <v>101.11</v>
      </c>
      <c r="Y66" s="14">
        <v>336.13</v>
      </c>
      <c r="Z66" s="14">
        <v>84.25</v>
      </c>
      <c r="AA66" s="14">
        <v>16.850000000000001</v>
      </c>
      <c r="AB66" s="14">
        <v>0</v>
      </c>
      <c r="AC66" s="14">
        <v>609.04999999999995</v>
      </c>
    </row>
    <row r="67" spans="1:29" x14ac:dyDescent="0.2">
      <c r="A67" s="2" t="s">
        <v>109</v>
      </c>
      <c r="B67" s="1" t="s">
        <v>110</v>
      </c>
      <c r="C67" s="14">
        <v>3773.64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3773.64</v>
      </c>
      <c r="J67" s="14">
        <v>0</v>
      </c>
      <c r="K67" s="14">
        <v>0</v>
      </c>
      <c r="L67" s="14">
        <v>289.24</v>
      </c>
      <c r="M67" s="14">
        <v>289.24</v>
      </c>
      <c r="N67" s="14">
        <v>0</v>
      </c>
      <c r="O67" s="14">
        <v>0</v>
      </c>
      <c r="P67" s="14">
        <v>0</v>
      </c>
      <c r="Q67" s="14">
        <v>289.24</v>
      </c>
      <c r="R67" s="14">
        <v>3484.4</v>
      </c>
      <c r="S67" s="14">
        <v>60.13</v>
      </c>
      <c r="T67" s="14">
        <v>108.24</v>
      </c>
      <c r="U67" s="14">
        <v>285.75</v>
      </c>
      <c r="V67" s="14">
        <v>68.73</v>
      </c>
      <c r="W67" s="14">
        <v>75.47</v>
      </c>
      <c r="X67" s="14">
        <v>206.18</v>
      </c>
      <c r="Y67" s="14">
        <v>454.12</v>
      </c>
      <c r="Z67" s="14">
        <v>171.81</v>
      </c>
      <c r="AA67" s="14">
        <v>34.36</v>
      </c>
      <c r="AB67" s="14">
        <v>0</v>
      </c>
      <c r="AC67" s="14">
        <v>1010.67</v>
      </c>
    </row>
    <row r="68" spans="1:29" x14ac:dyDescent="0.2">
      <c r="A68" s="2" t="s">
        <v>111</v>
      </c>
      <c r="B68" s="1" t="s">
        <v>112</v>
      </c>
      <c r="C68" s="14">
        <v>2988.66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2988.66</v>
      </c>
      <c r="J68" s="19">
        <v>-145.38</v>
      </c>
      <c r="K68" s="14">
        <v>0</v>
      </c>
      <c r="L68" s="14">
        <v>203.83</v>
      </c>
      <c r="M68" s="14">
        <v>58.46</v>
      </c>
      <c r="N68" s="14">
        <v>0</v>
      </c>
      <c r="O68" s="14">
        <v>0</v>
      </c>
      <c r="P68" s="14">
        <v>0</v>
      </c>
      <c r="Q68" s="14">
        <v>58.46</v>
      </c>
      <c r="R68" s="14">
        <v>2930.2</v>
      </c>
      <c r="S68" s="14">
        <v>47.38</v>
      </c>
      <c r="T68" s="14">
        <v>85.28</v>
      </c>
      <c r="U68" s="14">
        <v>271.45</v>
      </c>
      <c r="V68" s="14">
        <v>54.15</v>
      </c>
      <c r="W68" s="14">
        <v>59.77</v>
      </c>
      <c r="X68" s="14">
        <v>162.44</v>
      </c>
      <c r="Y68" s="14">
        <v>404.11</v>
      </c>
      <c r="Z68" s="14">
        <v>135.36000000000001</v>
      </c>
      <c r="AA68" s="14">
        <v>27.07</v>
      </c>
      <c r="AB68" s="14">
        <v>0</v>
      </c>
      <c r="AC68" s="14">
        <v>842.9</v>
      </c>
    </row>
    <row r="69" spans="1:29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4">
        <v>0</v>
      </c>
      <c r="O69" s="14">
        <v>0.13</v>
      </c>
      <c r="P69" s="14">
        <v>0</v>
      </c>
      <c r="Q69" s="14">
        <v>-43.57</v>
      </c>
      <c r="R69" s="14">
        <v>2291.6</v>
      </c>
      <c r="S69" s="14">
        <v>35.64</v>
      </c>
      <c r="T69" s="14">
        <v>64.150000000000006</v>
      </c>
      <c r="U69" s="14">
        <v>259.7</v>
      </c>
      <c r="V69" s="14">
        <v>40.729999999999997</v>
      </c>
      <c r="W69" s="14">
        <v>44.96</v>
      </c>
      <c r="X69" s="14">
        <v>122.18</v>
      </c>
      <c r="Y69" s="14">
        <v>359.49</v>
      </c>
      <c r="Z69" s="14">
        <v>101.82</v>
      </c>
      <c r="AA69" s="14">
        <v>20.36</v>
      </c>
      <c r="AB69" s="14">
        <v>0</v>
      </c>
      <c r="AC69" s="14">
        <v>689.54</v>
      </c>
    </row>
    <row r="70" spans="1:29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0</v>
      </c>
      <c r="Q70" s="14">
        <v>-110.85</v>
      </c>
      <c r="R70" s="14">
        <v>1713.6</v>
      </c>
      <c r="S70" s="14">
        <v>25.41</v>
      </c>
      <c r="T70" s="14">
        <v>45.73</v>
      </c>
      <c r="U70" s="14">
        <v>249.47</v>
      </c>
      <c r="V70" s="14">
        <v>29.04</v>
      </c>
      <c r="W70" s="14">
        <v>32.049999999999997</v>
      </c>
      <c r="X70" s="14">
        <v>87.11</v>
      </c>
      <c r="Y70" s="14">
        <v>320.61</v>
      </c>
      <c r="Z70" s="14">
        <v>72.59</v>
      </c>
      <c r="AA70" s="14">
        <v>14.52</v>
      </c>
      <c r="AB70" s="14">
        <v>0</v>
      </c>
      <c r="AC70" s="14">
        <v>555.91999999999996</v>
      </c>
    </row>
    <row r="71" spans="1:29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0</v>
      </c>
      <c r="Q71" s="14">
        <v>-142.66</v>
      </c>
      <c r="R71" s="14">
        <v>1250</v>
      </c>
      <c r="S71" s="14">
        <v>23.82</v>
      </c>
      <c r="T71" s="14">
        <v>42.88</v>
      </c>
      <c r="U71" s="14">
        <v>247.89</v>
      </c>
      <c r="V71" s="14">
        <v>20.059999999999999</v>
      </c>
      <c r="W71" s="14">
        <v>22.15</v>
      </c>
      <c r="X71" s="14">
        <v>60.18</v>
      </c>
      <c r="Y71" s="14">
        <v>314.58999999999997</v>
      </c>
      <c r="Z71" s="14">
        <v>50.15</v>
      </c>
      <c r="AA71" s="14">
        <v>10.029999999999999</v>
      </c>
      <c r="AB71" s="14">
        <v>0</v>
      </c>
      <c r="AC71" s="14">
        <v>477.16</v>
      </c>
    </row>
    <row r="72" spans="1:29" x14ac:dyDescent="0.2">
      <c r="A72" s="2" t="s">
        <v>119</v>
      </c>
      <c r="B72" s="1" t="s">
        <v>120</v>
      </c>
      <c r="C72" s="14">
        <v>899.22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899.22</v>
      </c>
      <c r="J72" s="19">
        <v>-200.74</v>
      </c>
      <c r="K72" s="19">
        <v>-155.97999999999999</v>
      </c>
      <c r="L72" s="14">
        <v>44.76</v>
      </c>
      <c r="M72" s="14">
        <v>0</v>
      </c>
      <c r="N72" s="14">
        <v>0</v>
      </c>
      <c r="O72" s="14">
        <v>0</v>
      </c>
      <c r="P72" s="14">
        <v>0</v>
      </c>
      <c r="Q72" s="14">
        <v>-155.97999999999999</v>
      </c>
      <c r="R72" s="14">
        <v>1055.2</v>
      </c>
      <c r="S72" s="14">
        <v>19.350000000000001</v>
      </c>
      <c r="T72" s="14">
        <v>34.82</v>
      </c>
      <c r="U72" s="14">
        <v>243.42</v>
      </c>
      <c r="V72" s="14">
        <v>16.29</v>
      </c>
      <c r="W72" s="14">
        <v>17.98</v>
      </c>
      <c r="X72" s="14">
        <v>48.87</v>
      </c>
      <c r="Y72" s="14">
        <v>297.58999999999997</v>
      </c>
      <c r="Z72" s="14">
        <v>40.729999999999997</v>
      </c>
      <c r="AA72" s="14">
        <v>8.15</v>
      </c>
      <c r="AB72" s="14">
        <v>0</v>
      </c>
      <c r="AC72" s="14">
        <v>429.61</v>
      </c>
    </row>
    <row r="73" spans="1:29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</v>
      </c>
      <c r="O73" s="14">
        <v>0.04</v>
      </c>
      <c r="P73" s="14">
        <v>0</v>
      </c>
      <c r="Q73" s="14">
        <v>-130.38999999999999</v>
      </c>
      <c r="R73" s="14">
        <v>1428.8</v>
      </c>
      <c r="S73" s="14">
        <v>27.93</v>
      </c>
      <c r="T73" s="14">
        <v>50.28</v>
      </c>
      <c r="U73" s="14">
        <v>252</v>
      </c>
      <c r="V73" s="14">
        <v>23.52</v>
      </c>
      <c r="W73" s="14">
        <v>25.97</v>
      </c>
      <c r="X73" s="14">
        <v>70.569999999999993</v>
      </c>
      <c r="Y73" s="14">
        <v>330.21</v>
      </c>
      <c r="Z73" s="14">
        <v>58.81</v>
      </c>
      <c r="AA73" s="14">
        <v>11.76</v>
      </c>
      <c r="AB73" s="14">
        <v>0</v>
      </c>
      <c r="AC73" s="14">
        <v>520.84</v>
      </c>
    </row>
    <row r="74" spans="1:29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0</v>
      </c>
      <c r="Q74" s="14">
        <v>-134.79</v>
      </c>
      <c r="R74" s="14">
        <v>1365</v>
      </c>
      <c r="S74" s="14">
        <v>26.47</v>
      </c>
      <c r="T74" s="14">
        <v>47.64</v>
      </c>
      <c r="U74" s="14">
        <v>250.54</v>
      </c>
      <c r="V74" s="14">
        <v>22.29</v>
      </c>
      <c r="W74" s="14">
        <v>24.6</v>
      </c>
      <c r="X74" s="14">
        <v>66.86</v>
      </c>
      <c r="Y74" s="14">
        <v>324.64999999999998</v>
      </c>
      <c r="Z74" s="14">
        <v>55.72</v>
      </c>
      <c r="AA74" s="14">
        <v>11.14</v>
      </c>
      <c r="AB74" s="14">
        <v>0</v>
      </c>
      <c r="AC74" s="14">
        <v>505.26</v>
      </c>
    </row>
    <row r="75" spans="1:29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0</v>
      </c>
      <c r="Q75" s="14">
        <v>108.04</v>
      </c>
      <c r="R75" s="14">
        <v>3150</v>
      </c>
      <c r="S75" s="14">
        <v>51.65</v>
      </c>
      <c r="T75" s="14">
        <v>92.97</v>
      </c>
      <c r="U75" s="14">
        <v>275.72000000000003</v>
      </c>
      <c r="V75" s="14">
        <v>59.03</v>
      </c>
      <c r="W75" s="14">
        <v>65.16</v>
      </c>
      <c r="X75" s="14">
        <v>177.08</v>
      </c>
      <c r="Y75" s="14">
        <v>420.34</v>
      </c>
      <c r="Z75" s="14">
        <v>147.56</v>
      </c>
      <c r="AA75" s="14">
        <v>29.51</v>
      </c>
      <c r="AB75" s="14">
        <v>0</v>
      </c>
      <c r="AC75" s="14">
        <v>898.68</v>
      </c>
    </row>
    <row r="76" spans="1:29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</v>
      </c>
      <c r="O76" s="14">
        <v>0</v>
      </c>
      <c r="P76" s="14">
        <v>0</v>
      </c>
      <c r="Q76" s="14">
        <v>-156.33000000000001</v>
      </c>
      <c r="R76" s="14">
        <v>1050</v>
      </c>
      <c r="S76" s="14">
        <v>19.23</v>
      </c>
      <c r="T76" s="14">
        <v>34.61</v>
      </c>
      <c r="U76" s="14">
        <v>243.3</v>
      </c>
      <c r="V76" s="14">
        <v>16.190000000000001</v>
      </c>
      <c r="W76" s="14">
        <v>17.87</v>
      </c>
      <c r="X76" s="14">
        <v>48.57</v>
      </c>
      <c r="Y76" s="14">
        <v>297.14</v>
      </c>
      <c r="Z76" s="14">
        <v>40.479999999999997</v>
      </c>
      <c r="AA76" s="14">
        <v>8.1</v>
      </c>
      <c r="AB76" s="14">
        <v>0</v>
      </c>
      <c r="AC76" s="14">
        <v>428.35</v>
      </c>
    </row>
    <row r="77" spans="1:29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  <c r="AC77" s="7" t="s">
        <v>57</v>
      </c>
    </row>
    <row r="78" spans="1:29" x14ac:dyDescent="0.2">
      <c r="C78" s="18">
        <v>22765.43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22765.43</v>
      </c>
      <c r="J78" s="20">
        <v>-2038.93</v>
      </c>
      <c r="K78" s="20">
        <v>-1067.8800000000001</v>
      </c>
      <c r="L78" s="18">
        <v>1426.82</v>
      </c>
      <c r="M78" s="18">
        <v>455.74</v>
      </c>
      <c r="N78" s="18">
        <v>0</v>
      </c>
      <c r="O78" s="18">
        <v>0.17</v>
      </c>
      <c r="P78" s="18">
        <v>0</v>
      </c>
      <c r="Q78" s="18">
        <v>-611.97</v>
      </c>
      <c r="R78" s="18">
        <v>23377.4</v>
      </c>
      <c r="S78" s="18">
        <v>392.23</v>
      </c>
      <c r="T78" s="18">
        <v>706</v>
      </c>
      <c r="U78" s="18">
        <v>3082.6</v>
      </c>
      <c r="V78" s="18">
        <v>413.14</v>
      </c>
      <c r="W78" s="18">
        <v>455.29</v>
      </c>
      <c r="X78" s="18">
        <v>1239.3800000000001</v>
      </c>
      <c r="Y78" s="18">
        <v>4180.83</v>
      </c>
      <c r="Z78" s="18">
        <v>1032.81</v>
      </c>
      <c r="AA78" s="18">
        <v>206.56</v>
      </c>
      <c r="AB78" s="18">
        <v>0</v>
      </c>
      <c r="AC78" s="18">
        <v>7528.01</v>
      </c>
    </row>
    <row r="80" spans="1:29" x14ac:dyDescent="0.2">
      <c r="A80" s="12" t="s">
        <v>123</v>
      </c>
    </row>
    <row r="81" spans="1:29" x14ac:dyDescent="0.2">
      <c r="A81" s="2" t="s">
        <v>124</v>
      </c>
      <c r="B81" s="1" t="s">
        <v>125</v>
      </c>
      <c r="C81" s="14">
        <v>1062.04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1062.04</v>
      </c>
      <c r="J81" s="19">
        <v>-200.74</v>
      </c>
      <c r="K81" s="19">
        <v>-145.56</v>
      </c>
      <c r="L81" s="14">
        <v>55.18</v>
      </c>
      <c r="M81" s="14">
        <v>0</v>
      </c>
      <c r="N81" s="14">
        <v>0</v>
      </c>
      <c r="O81" s="14">
        <v>0</v>
      </c>
      <c r="P81" s="14">
        <v>0</v>
      </c>
      <c r="Q81" s="14">
        <v>-145.56</v>
      </c>
      <c r="R81" s="14">
        <v>1207.5999999999999</v>
      </c>
      <c r="S81" s="14">
        <v>22.94</v>
      </c>
      <c r="T81" s="14">
        <v>41.29</v>
      </c>
      <c r="U81" s="14">
        <v>247.01</v>
      </c>
      <c r="V81" s="14">
        <v>19.32</v>
      </c>
      <c r="W81" s="14">
        <v>21.24</v>
      </c>
      <c r="X81" s="14">
        <v>57.95</v>
      </c>
      <c r="Y81" s="14">
        <v>311.24</v>
      </c>
      <c r="Z81" s="14">
        <v>48.29</v>
      </c>
      <c r="AA81" s="14">
        <v>9.66</v>
      </c>
      <c r="AB81" s="14">
        <v>0</v>
      </c>
      <c r="AC81" s="14">
        <v>467.7</v>
      </c>
    </row>
    <row r="82" spans="1:29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0</v>
      </c>
      <c r="Q82" s="14">
        <v>-8.36</v>
      </c>
      <c r="R82" s="14">
        <v>2520</v>
      </c>
      <c r="S82" s="14">
        <v>39.82</v>
      </c>
      <c r="T82" s="14">
        <v>71.67</v>
      </c>
      <c r="U82" s="14">
        <v>263.89</v>
      </c>
      <c r="V82" s="14">
        <v>45.5</v>
      </c>
      <c r="W82" s="14">
        <v>50.23</v>
      </c>
      <c r="X82" s="14">
        <v>136.51</v>
      </c>
      <c r="Y82" s="14">
        <v>375.38</v>
      </c>
      <c r="Z82" s="14">
        <v>113.76</v>
      </c>
      <c r="AA82" s="14">
        <v>22.75</v>
      </c>
      <c r="AB82" s="14">
        <v>0</v>
      </c>
      <c r="AC82" s="14">
        <v>744.13</v>
      </c>
    </row>
    <row r="83" spans="1:29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0</v>
      </c>
      <c r="Q83" s="14">
        <v>-115.15</v>
      </c>
      <c r="R83" s="14">
        <v>1650.6</v>
      </c>
      <c r="S83" s="14">
        <v>33.03</v>
      </c>
      <c r="T83" s="14">
        <v>59.46</v>
      </c>
      <c r="U83" s="14">
        <v>257.10000000000002</v>
      </c>
      <c r="V83" s="14">
        <v>27.82</v>
      </c>
      <c r="W83" s="14">
        <v>30.71</v>
      </c>
      <c r="X83" s="14">
        <v>83.45</v>
      </c>
      <c r="Y83" s="14">
        <v>349.59</v>
      </c>
      <c r="Z83" s="14">
        <v>69.540000000000006</v>
      </c>
      <c r="AA83" s="14">
        <v>13.91</v>
      </c>
      <c r="AB83" s="14">
        <v>0</v>
      </c>
      <c r="AC83" s="14">
        <v>575.02</v>
      </c>
    </row>
    <row r="84" spans="1:29" x14ac:dyDescent="0.2">
      <c r="A84" s="2" t="s">
        <v>291</v>
      </c>
      <c r="B84" s="1" t="s">
        <v>292</v>
      </c>
      <c r="C84" s="14">
        <v>2736.86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2736.86</v>
      </c>
      <c r="J84" s="19">
        <v>-145.38</v>
      </c>
      <c r="K84" s="14">
        <v>0</v>
      </c>
      <c r="L84" s="14">
        <v>176.44</v>
      </c>
      <c r="M84" s="14">
        <v>31.06</v>
      </c>
      <c r="N84" s="14">
        <v>0</v>
      </c>
      <c r="O84" s="14">
        <v>0</v>
      </c>
      <c r="P84" s="14">
        <v>0</v>
      </c>
      <c r="Q84" s="14">
        <v>31.06</v>
      </c>
      <c r="R84" s="14">
        <v>2705.8</v>
      </c>
      <c r="S84" s="14">
        <v>43.39</v>
      </c>
      <c r="T84" s="14">
        <v>78.09</v>
      </c>
      <c r="U84" s="14">
        <v>267.45</v>
      </c>
      <c r="V84" s="14">
        <v>49.58</v>
      </c>
      <c r="W84" s="14">
        <v>54.74</v>
      </c>
      <c r="X84" s="14">
        <v>148.75</v>
      </c>
      <c r="Y84" s="14">
        <v>388.93</v>
      </c>
      <c r="Z84" s="14">
        <v>123.96</v>
      </c>
      <c r="AA84" s="14">
        <v>24.79</v>
      </c>
      <c r="AB84" s="14">
        <v>0</v>
      </c>
      <c r="AC84" s="14">
        <v>790.75</v>
      </c>
    </row>
    <row r="85" spans="1:29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0</v>
      </c>
      <c r="Q85" s="14">
        <v>100.72</v>
      </c>
      <c r="R85" s="14">
        <v>3090</v>
      </c>
      <c r="S85" s="14">
        <v>50.58</v>
      </c>
      <c r="T85" s="14">
        <v>91.04</v>
      </c>
      <c r="U85" s="14">
        <v>274.64999999999998</v>
      </c>
      <c r="V85" s="14">
        <v>57.81</v>
      </c>
      <c r="W85" s="14">
        <v>63.81</v>
      </c>
      <c r="X85" s="14">
        <v>173.42</v>
      </c>
      <c r="Y85" s="14">
        <v>416.27</v>
      </c>
      <c r="Z85" s="14">
        <v>144.51</v>
      </c>
      <c r="AA85" s="14">
        <v>28.9</v>
      </c>
      <c r="AB85" s="14">
        <v>0</v>
      </c>
      <c r="AC85" s="14">
        <v>884.72</v>
      </c>
    </row>
    <row r="86" spans="1:29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  <c r="AC86" s="7" t="s">
        <v>57</v>
      </c>
    </row>
    <row r="87" spans="1:29" x14ac:dyDescent="0.2">
      <c r="C87" s="18">
        <v>11036.71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11036.71</v>
      </c>
      <c r="J87" s="20">
        <v>-832.15</v>
      </c>
      <c r="K87" s="20">
        <v>-269.07</v>
      </c>
      <c r="L87" s="18">
        <v>694.85</v>
      </c>
      <c r="M87" s="18">
        <v>131.78</v>
      </c>
      <c r="N87" s="18">
        <v>0</v>
      </c>
      <c r="O87" s="18">
        <v>0</v>
      </c>
      <c r="P87" s="18">
        <v>0</v>
      </c>
      <c r="Q87" s="18">
        <v>-137.29</v>
      </c>
      <c r="R87" s="18">
        <v>11174</v>
      </c>
      <c r="S87" s="18">
        <v>189.76</v>
      </c>
      <c r="T87" s="18">
        <v>341.55</v>
      </c>
      <c r="U87" s="18">
        <v>1310.0999999999999</v>
      </c>
      <c r="V87" s="18">
        <v>200.03</v>
      </c>
      <c r="W87" s="18">
        <v>220.73</v>
      </c>
      <c r="X87" s="18">
        <v>600.08000000000004</v>
      </c>
      <c r="Y87" s="18">
        <v>1841.41</v>
      </c>
      <c r="Z87" s="18">
        <v>500.06</v>
      </c>
      <c r="AA87" s="18">
        <v>100.01</v>
      </c>
      <c r="AB87" s="18">
        <v>0</v>
      </c>
      <c r="AC87" s="18">
        <v>3462.32</v>
      </c>
    </row>
    <row r="89" spans="1:29" x14ac:dyDescent="0.2">
      <c r="A89" s="12" t="s">
        <v>128</v>
      </c>
    </row>
    <row r="90" spans="1:29" x14ac:dyDescent="0.2">
      <c r="A90" s="2" t="s">
        <v>311</v>
      </c>
      <c r="B90" s="1" t="s">
        <v>312</v>
      </c>
      <c r="C90" s="14">
        <v>2523.31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2523.31</v>
      </c>
      <c r="J90" s="19">
        <v>-160.30000000000001</v>
      </c>
      <c r="K90" s="19">
        <v>-7.09</v>
      </c>
      <c r="L90" s="14">
        <v>153.19999999999999</v>
      </c>
      <c r="M90" s="14">
        <v>0</v>
      </c>
      <c r="N90" s="14">
        <v>0</v>
      </c>
      <c r="O90" s="14">
        <v>0</v>
      </c>
      <c r="P90" s="14">
        <v>0</v>
      </c>
      <c r="Q90" s="14">
        <v>-7.09</v>
      </c>
      <c r="R90" s="14">
        <v>2530.4</v>
      </c>
      <c r="S90" s="14">
        <v>40</v>
      </c>
      <c r="T90" s="14">
        <v>72</v>
      </c>
      <c r="U90" s="14">
        <v>264.07</v>
      </c>
      <c r="V90" s="14">
        <v>45.71</v>
      </c>
      <c r="W90" s="14">
        <v>50.47</v>
      </c>
      <c r="X90" s="14">
        <v>137.13999999999999</v>
      </c>
      <c r="Y90" s="14">
        <v>376.07</v>
      </c>
      <c r="Z90" s="14">
        <v>114.29</v>
      </c>
      <c r="AA90" s="14">
        <v>22.86</v>
      </c>
      <c r="AB90" s="14">
        <v>0</v>
      </c>
      <c r="AC90" s="14">
        <v>746.54</v>
      </c>
    </row>
    <row r="91" spans="1:29" x14ac:dyDescent="0.2">
      <c r="A91" s="2" t="s">
        <v>129</v>
      </c>
      <c r="B91" s="1" t="s">
        <v>130</v>
      </c>
      <c r="C91" s="14">
        <v>2087.71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2087.71</v>
      </c>
      <c r="J91" s="19">
        <v>-188.71</v>
      </c>
      <c r="K91" s="19">
        <v>-67.89</v>
      </c>
      <c r="L91" s="14">
        <v>120.83</v>
      </c>
      <c r="M91" s="14">
        <v>0</v>
      </c>
      <c r="N91" s="14">
        <v>0</v>
      </c>
      <c r="O91" s="14">
        <v>0</v>
      </c>
      <c r="P91" s="14">
        <v>0</v>
      </c>
      <c r="Q91" s="14">
        <v>-67.89</v>
      </c>
      <c r="R91" s="14">
        <v>2155.6</v>
      </c>
      <c r="S91" s="14">
        <v>33.1</v>
      </c>
      <c r="T91" s="14">
        <v>59.57</v>
      </c>
      <c r="U91" s="14">
        <v>257.17</v>
      </c>
      <c r="V91" s="14">
        <v>37.82</v>
      </c>
      <c r="W91" s="14">
        <v>41.75</v>
      </c>
      <c r="X91" s="14">
        <v>113.47</v>
      </c>
      <c r="Y91" s="14">
        <v>349.84</v>
      </c>
      <c r="Z91" s="14">
        <v>94.56</v>
      </c>
      <c r="AA91" s="14">
        <v>18.91</v>
      </c>
      <c r="AB91" s="14">
        <v>0</v>
      </c>
      <c r="AC91" s="14">
        <v>656.35</v>
      </c>
    </row>
    <row r="92" spans="1:29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  <c r="AC92" s="7" t="s">
        <v>57</v>
      </c>
    </row>
    <row r="93" spans="1:29" x14ac:dyDescent="0.2">
      <c r="C93" s="18">
        <v>4611.0200000000004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4611.0200000000004</v>
      </c>
      <c r="J93" s="20">
        <v>-349.01</v>
      </c>
      <c r="K93" s="20">
        <v>-74.98</v>
      </c>
      <c r="L93" s="18">
        <v>274.02999999999997</v>
      </c>
      <c r="M93" s="18">
        <v>0</v>
      </c>
      <c r="N93" s="18">
        <v>0</v>
      </c>
      <c r="O93" s="18">
        <v>0</v>
      </c>
      <c r="P93" s="18">
        <v>0</v>
      </c>
      <c r="Q93" s="18">
        <v>-74.98</v>
      </c>
      <c r="R93" s="18">
        <v>4686</v>
      </c>
      <c r="S93" s="18">
        <v>73.099999999999994</v>
      </c>
      <c r="T93" s="18">
        <v>131.57</v>
      </c>
      <c r="U93" s="18">
        <v>521.24</v>
      </c>
      <c r="V93" s="18">
        <v>83.53</v>
      </c>
      <c r="W93" s="18">
        <v>92.22</v>
      </c>
      <c r="X93" s="18">
        <v>250.61</v>
      </c>
      <c r="Y93" s="18">
        <v>725.91</v>
      </c>
      <c r="Z93" s="18">
        <v>208.85</v>
      </c>
      <c r="AA93" s="18">
        <v>41.77</v>
      </c>
      <c r="AB93" s="18">
        <v>0</v>
      </c>
      <c r="AC93" s="18">
        <v>1402.89</v>
      </c>
    </row>
    <row r="95" spans="1:29" x14ac:dyDescent="0.2">
      <c r="A95" s="12" t="s">
        <v>131</v>
      </c>
    </row>
    <row r="96" spans="1:29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4">
        <v>0</v>
      </c>
      <c r="O96" s="14">
        <v>0.09</v>
      </c>
      <c r="P96" s="14">
        <v>0</v>
      </c>
      <c r="Q96" s="14">
        <v>-180.91</v>
      </c>
      <c r="R96" s="14">
        <v>690.6</v>
      </c>
      <c r="S96" s="14">
        <v>10.97</v>
      </c>
      <c r="T96" s="14">
        <v>19.739999999999998</v>
      </c>
      <c r="U96" s="14">
        <v>235.04</v>
      </c>
      <c r="V96" s="14">
        <v>9.23</v>
      </c>
      <c r="W96" s="14">
        <v>10.19</v>
      </c>
      <c r="X96" s="14">
        <v>27.7</v>
      </c>
      <c r="Y96" s="14">
        <v>265.75</v>
      </c>
      <c r="Z96" s="14">
        <v>23.08</v>
      </c>
      <c r="AA96" s="14">
        <v>4.62</v>
      </c>
      <c r="AB96" s="14">
        <v>0</v>
      </c>
      <c r="AC96" s="14">
        <v>340.57</v>
      </c>
    </row>
    <row r="97" spans="1:29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4">
        <v>0</v>
      </c>
      <c r="O97" s="14">
        <v>0.09</v>
      </c>
      <c r="P97" s="14">
        <v>0</v>
      </c>
      <c r="Q97" s="14">
        <v>-180.91</v>
      </c>
      <c r="R97" s="14">
        <v>690.6</v>
      </c>
      <c r="S97" s="14">
        <v>10.97</v>
      </c>
      <c r="T97" s="14">
        <v>19.739999999999998</v>
      </c>
      <c r="U97" s="14">
        <v>235.04</v>
      </c>
      <c r="V97" s="14">
        <v>9.23</v>
      </c>
      <c r="W97" s="14">
        <v>10.19</v>
      </c>
      <c r="X97" s="14">
        <v>27.7</v>
      </c>
      <c r="Y97" s="14">
        <v>265.75</v>
      </c>
      <c r="Z97" s="14">
        <v>23.08</v>
      </c>
      <c r="AA97" s="14">
        <v>4.62</v>
      </c>
      <c r="AB97" s="14">
        <v>0</v>
      </c>
      <c r="AC97" s="14">
        <v>340.57</v>
      </c>
    </row>
    <row r="98" spans="1:29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4">
        <v>0</v>
      </c>
      <c r="O98" s="14">
        <v>0.09</v>
      </c>
      <c r="P98" s="14">
        <v>0</v>
      </c>
      <c r="Q98" s="14">
        <v>-180.91</v>
      </c>
      <c r="R98" s="14">
        <v>690.6</v>
      </c>
      <c r="S98" s="14">
        <v>10.97</v>
      </c>
      <c r="T98" s="14">
        <v>19.739999999999998</v>
      </c>
      <c r="U98" s="14">
        <v>235.04</v>
      </c>
      <c r="V98" s="14">
        <v>9.23</v>
      </c>
      <c r="W98" s="14">
        <v>10.19</v>
      </c>
      <c r="X98" s="14">
        <v>27.7</v>
      </c>
      <c r="Y98" s="14">
        <v>265.75</v>
      </c>
      <c r="Z98" s="14">
        <v>23.08</v>
      </c>
      <c r="AA98" s="14">
        <v>4.62</v>
      </c>
      <c r="AB98" s="14">
        <v>0</v>
      </c>
      <c r="AC98" s="14">
        <v>340.57</v>
      </c>
    </row>
    <row r="99" spans="1:29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4">
        <v>0</v>
      </c>
      <c r="O99" s="19">
        <v>-0.11</v>
      </c>
      <c r="P99" s="14">
        <v>0</v>
      </c>
      <c r="Q99" s="14">
        <v>-181.11</v>
      </c>
      <c r="R99" s="14">
        <v>690.8</v>
      </c>
      <c r="S99" s="14">
        <v>10.97</v>
      </c>
      <c r="T99" s="14">
        <v>19.739999999999998</v>
      </c>
      <c r="U99" s="14">
        <v>235.04</v>
      </c>
      <c r="V99" s="14">
        <v>9.23</v>
      </c>
      <c r="W99" s="14">
        <v>10.19</v>
      </c>
      <c r="X99" s="14">
        <v>27.7</v>
      </c>
      <c r="Y99" s="14">
        <v>265.75</v>
      </c>
      <c r="Z99" s="14">
        <v>23.08</v>
      </c>
      <c r="AA99" s="14">
        <v>4.62</v>
      </c>
      <c r="AB99" s="14">
        <v>0</v>
      </c>
      <c r="AC99" s="14">
        <v>340.57</v>
      </c>
    </row>
    <row r="100" spans="1:29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  <c r="AC100" s="7" t="s">
        <v>57</v>
      </c>
    </row>
    <row r="101" spans="1:29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18">
        <v>0</v>
      </c>
      <c r="O101" s="18">
        <v>0.16</v>
      </c>
      <c r="P101" s="18">
        <v>0</v>
      </c>
      <c r="Q101" s="18">
        <v>-723.84</v>
      </c>
      <c r="R101" s="18">
        <v>2762.6</v>
      </c>
      <c r="S101" s="18">
        <v>43.88</v>
      </c>
      <c r="T101" s="18">
        <v>78.959999999999994</v>
      </c>
      <c r="U101" s="18">
        <v>940.16</v>
      </c>
      <c r="V101" s="18">
        <v>36.92</v>
      </c>
      <c r="W101" s="18">
        <v>40.76</v>
      </c>
      <c r="X101" s="18">
        <v>110.8</v>
      </c>
      <c r="Y101" s="18">
        <v>1063</v>
      </c>
      <c r="Z101" s="18">
        <v>92.32</v>
      </c>
      <c r="AA101" s="18">
        <v>18.48</v>
      </c>
      <c r="AB101" s="18">
        <v>0</v>
      </c>
      <c r="AC101" s="18">
        <v>1362.28</v>
      </c>
    </row>
    <row r="103" spans="1:29" x14ac:dyDescent="0.2">
      <c r="A103" s="12" t="s">
        <v>138</v>
      </c>
    </row>
    <row r="104" spans="1:29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0</v>
      </c>
      <c r="Q104" s="14">
        <v>120.25</v>
      </c>
      <c r="R104" s="14">
        <v>3250</v>
      </c>
      <c r="S104" s="14">
        <v>53.43</v>
      </c>
      <c r="T104" s="14">
        <v>96.17</v>
      </c>
      <c r="U104" s="14">
        <v>277.5</v>
      </c>
      <c r="V104" s="14">
        <v>61.06</v>
      </c>
      <c r="W104" s="14">
        <v>67.41</v>
      </c>
      <c r="X104" s="14">
        <v>183.18</v>
      </c>
      <c r="Y104" s="14">
        <v>427.1</v>
      </c>
      <c r="Z104" s="14">
        <v>152.65</v>
      </c>
      <c r="AA104" s="14">
        <v>30.53</v>
      </c>
      <c r="AB104" s="14">
        <v>0</v>
      </c>
      <c r="AC104" s="14">
        <v>921.93</v>
      </c>
    </row>
    <row r="105" spans="1:29" x14ac:dyDescent="0.2">
      <c r="A105" s="2" t="s">
        <v>272</v>
      </c>
      <c r="B105" s="1" t="s">
        <v>271</v>
      </c>
      <c r="C105" s="14">
        <v>972.09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972.09</v>
      </c>
      <c r="J105" s="19">
        <v>-200.74</v>
      </c>
      <c r="K105" s="19">
        <v>-151.31</v>
      </c>
      <c r="L105" s="14">
        <v>49.43</v>
      </c>
      <c r="M105" s="14">
        <v>0</v>
      </c>
      <c r="N105" s="14">
        <v>0</v>
      </c>
      <c r="O105" s="14">
        <v>0</v>
      </c>
      <c r="P105" s="14">
        <v>0</v>
      </c>
      <c r="Q105" s="14">
        <v>-151.31</v>
      </c>
      <c r="R105" s="14">
        <v>1123.4000000000001</v>
      </c>
      <c r="S105" s="14">
        <v>20.91</v>
      </c>
      <c r="T105" s="14">
        <v>37.64</v>
      </c>
      <c r="U105" s="14">
        <v>244.99</v>
      </c>
      <c r="V105" s="14">
        <v>17.61</v>
      </c>
      <c r="W105" s="14">
        <v>19.440000000000001</v>
      </c>
      <c r="X105" s="14">
        <v>52.83</v>
      </c>
      <c r="Y105" s="14">
        <v>303.54000000000002</v>
      </c>
      <c r="Z105" s="14">
        <v>44.03</v>
      </c>
      <c r="AA105" s="14">
        <v>8.81</v>
      </c>
      <c r="AB105" s="14">
        <v>0</v>
      </c>
      <c r="AC105" s="14">
        <v>446.26</v>
      </c>
    </row>
    <row r="106" spans="1:29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  <c r="AC106" s="7" t="s">
        <v>57</v>
      </c>
    </row>
    <row r="107" spans="1:29" x14ac:dyDescent="0.2">
      <c r="C107" s="18">
        <v>4342.34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4342.34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18">
        <v>0</v>
      </c>
      <c r="O107" s="18">
        <v>0</v>
      </c>
      <c r="P107" s="18">
        <v>0</v>
      </c>
      <c r="Q107" s="18">
        <v>-31.06</v>
      </c>
      <c r="R107" s="18">
        <v>4373.3999999999996</v>
      </c>
      <c r="S107" s="18">
        <v>74.34</v>
      </c>
      <c r="T107" s="18">
        <v>133.81</v>
      </c>
      <c r="U107" s="18">
        <v>522.49</v>
      </c>
      <c r="V107" s="18">
        <v>78.67</v>
      </c>
      <c r="W107" s="18">
        <v>86.85</v>
      </c>
      <c r="X107" s="18">
        <v>236.01</v>
      </c>
      <c r="Y107" s="18">
        <v>730.64</v>
      </c>
      <c r="Z107" s="18">
        <v>196.68</v>
      </c>
      <c r="AA107" s="18">
        <v>39.340000000000003</v>
      </c>
      <c r="AB107" s="18">
        <v>0</v>
      </c>
      <c r="AC107" s="18">
        <v>1368.19</v>
      </c>
    </row>
    <row r="109" spans="1:29" x14ac:dyDescent="0.2">
      <c r="A109" s="12" t="s">
        <v>141</v>
      </c>
    </row>
    <row r="110" spans="1:29" x14ac:dyDescent="0.2">
      <c r="A110" s="2" t="s">
        <v>142</v>
      </c>
      <c r="B110" s="1" t="s">
        <v>263</v>
      </c>
      <c r="C110" s="14">
        <v>4750.08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4750.08</v>
      </c>
      <c r="J110" s="14">
        <v>0</v>
      </c>
      <c r="K110" s="14">
        <v>0</v>
      </c>
      <c r="L110" s="14">
        <v>420.68</v>
      </c>
      <c r="M110" s="14">
        <v>420.68</v>
      </c>
      <c r="N110" s="14">
        <v>0</v>
      </c>
      <c r="O110" s="14">
        <v>0</v>
      </c>
      <c r="P110" s="14">
        <v>0</v>
      </c>
      <c r="Q110" s="14">
        <v>420.68</v>
      </c>
      <c r="R110" s="14">
        <v>4329.3999999999996</v>
      </c>
      <c r="S110" s="14">
        <v>75.69</v>
      </c>
      <c r="T110" s="14">
        <v>136.25</v>
      </c>
      <c r="U110" s="14">
        <v>311.10000000000002</v>
      </c>
      <c r="V110" s="14">
        <v>86.51</v>
      </c>
      <c r="W110" s="14">
        <v>95</v>
      </c>
      <c r="X110" s="14">
        <v>259.52</v>
      </c>
      <c r="Y110" s="14">
        <v>523.04</v>
      </c>
      <c r="Z110" s="14">
        <v>216.27</v>
      </c>
      <c r="AA110" s="14">
        <v>43.25</v>
      </c>
      <c r="AB110" s="14">
        <v>0</v>
      </c>
      <c r="AC110" s="14">
        <v>1223.5899999999999</v>
      </c>
    </row>
    <row r="111" spans="1:29" x14ac:dyDescent="0.2">
      <c r="A111" s="2" t="s">
        <v>143</v>
      </c>
      <c r="B111" s="1" t="s">
        <v>263</v>
      </c>
      <c r="C111" s="14">
        <v>4750.08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4750.08</v>
      </c>
      <c r="J111" s="14">
        <v>0</v>
      </c>
      <c r="K111" s="14">
        <v>0</v>
      </c>
      <c r="L111" s="14">
        <v>420.68</v>
      </c>
      <c r="M111" s="14">
        <v>420.68</v>
      </c>
      <c r="N111" s="14">
        <v>0</v>
      </c>
      <c r="O111" s="14">
        <v>0</v>
      </c>
      <c r="P111" s="14">
        <v>0</v>
      </c>
      <c r="Q111" s="14">
        <v>420.68</v>
      </c>
      <c r="R111" s="14">
        <v>4329.3999999999996</v>
      </c>
      <c r="S111" s="14">
        <v>75.69</v>
      </c>
      <c r="T111" s="14">
        <v>136.25</v>
      </c>
      <c r="U111" s="14">
        <v>311.10000000000002</v>
      </c>
      <c r="V111" s="14">
        <v>86.51</v>
      </c>
      <c r="W111" s="14">
        <v>95</v>
      </c>
      <c r="X111" s="14">
        <v>259.52</v>
      </c>
      <c r="Y111" s="14">
        <v>523.04</v>
      </c>
      <c r="Z111" s="14">
        <v>216.27</v>
      </c>
      <c r="AA111" s="14">
        <v>43.25</v>
      </c>
      <c r="AB111" s="14">
        <v>0</v>
      </c>
      <c r="AC111" s="14">
        <v>1223.5899999999999</v>
      </c>
    </row>
    <row r="112" spans="1:29" x14ac:dyDescent="0.2">
      <c r="A112" s="2" t="s">
        <v>144</v>
      </c>
      <c r="B112" s="1" t="s">
        <v>263</v>
      </c>
      <c r="C112" s="14">
        <v>4750.08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4750.08</v>
      </c>
      <c r="J112" s="14">
        <v>0</v>
      </c>
      <c r="K112" s="14">
        <v>0</v>
      </c>
      <c r="L112" s="14">
        <v>420.68</v>
      </c>
      <c r="M112" s="14">
        <v>420.68</v>
      </c>
      <c r="N112" s="14">
        <v>0</v>
      </c>
      <c r="O112" s="14">
        <v>0</v>
      </c>
      <c r="P112" s="14">
        <v>0</v>
      </c>
      <c r="Q112" s="14">
        <v>420.68</v>
      </c>
      <c r="R112" s="14">
        <v>4329.3999999999996</v>
      </c>
      <c r="S112" s="14">
        <v>75.69</v>
      </c>
      <c r="T112" s="14">
        <v>136.25</v>
      </c>
      <c r="U112" s="14">
        <v>311.10000000000002</v>
      </c>
      <c r="V112" s="14">
        <v>86.51</v>
      </c>
      <c r="W112" s="14">
        <v>95</v>
      </c>
      <c r="X112" s="14">
        <v>259.52</v>
      </c>
      <c r="Y112" s="14">
        <v>523.04</v>
      </c>
      <c r="Z112" s="14">
        <v>216.27</v>
      </c>
      <c r="AA112" s="14">
        <v>43.25</v>
      </c>
      <c r="AB112" s="14">
        <v>0</v>
      </c>
      <c r="AC112" s="14">
        <v>1223.5899999999999</v>
      </c>
    </row>
    <row r="113" spans="1:29" x14ac:dyDescent="0.2">
      <c r="A113" s="2" t="s">
        <v>145</v>
      </c>
      <c r="B113" s="1" t="s">
        <v>263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0</v>
      </c>
      <c r="Q113" s="14">
        <v>1089.75</v>
      </c>
      <c r="R113" s="14">
        <v>7000</v>
      </c>
      <c r="S113" s="14">
        <v>128.91</v>
      </c>
      <c r="T113" s="14">
        <v>232.04</v>
      </c>
      <c r="U113" s="14">
        <v>397.78</v>
      </c>
      <c r="V113" s="14">
        <v>147.33000000000001</v>
      </c>
      <c r="W113" s="14">
        <v>161.80000000000001</v>
      </c>
      <c r="X113" s="14">
        <v>441.99</v>
      </c>
      <c r="Y113" s="14">
        <v>758.73</v>
      </c>
      <c r="Z113" s="14">
        <v>368.32</v>
      </c>
      <c r="AA113" s="14">
        <v>73.66</v>
      </c>
      <c r="AB113" s="14">
        <v>0</v>
      </c>
      <c r="AC113" s="14">
        <v>1951.83</v>
      </c>
    </row>
    <row r="114" spans="1:29" x14ac:dyDescent="0.2">
      <c r="A114" s="2" t="s">
        <v>146</v>
      </c>
      <c r="B114" s="1" t="s">
        <v>263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4">
        <v>0</v>
      </c>
      <c r="O114" s="19">
        <v>-0.04</v>
      </c>
      <c r="P114" s="14">
        <v>0</v>
      </c>
      <c r="Q114" s="14">
        <v>420.63</v>
      </c>
      <c r="R114" s="14">
        <v>4329.3999999999996</v>
      </c>
      <c r="S114" s="14">
        <v>75.69</v>
      </c>
      <c r="T114" s="14">
        <v>136.25</v>
      </c>
      <c r="U114" s="14">
        <v>311.10000000000002</v>
      </c>
      <c r="V114" s="14">
        <v>86.51</v>
      </c>
      <c r="W114" s="14">
        <v>95</v>
      </c>
      <c r="X114" s="14">
        <v>259.52</v>
      </c>
      <c r="Y114" s="14">
        <v>523.04</v>
      </c>
      <c r="Z114" s="14">
        <v>216.27</v>
      </c>
      <c r="AA114" s="14">
        <v>43.25</v>
      </c>
      <c r="AB114" s="14">
        <v>0</v>
      </c>
      <c r="AC114" s="14">
        <v>1223.5899999999999</v>
      </c>
    </row>
    <row r="115" spans="1:29" x14ac:dyDescent="0.2">
      <c r="A115" s="2" t="s">
        <v>147</v>
      </c>
      <c r="B115" s="1" t="s">
        <v>263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</v>
      </c>
      <c r="O115" s="14">
        <v>0.01</v>
      </c>
      <c r="P115" s="14">
        <v>0</v>
      </c>
      <c r="Q115" s="14">
        <v>529.03</v>
      </c>
      <c r="R115" s="14">
        <v>4847</v>
      </c>
      <c r="S115" s="14">
        <v>85.33</v>
      </c>
      <c r="T115" s="14">
        <v>153.6</v>
      </c>
      <c r="U115" s="14">
        <v>326.79000000000002</v>
      </c>
      <c r="V115" s="14">
        <v>97.52</v>
      </c>
      <c r="W115" s="14">
        <v>107.52</v>
      </c>
      <c r="X115" s="14">
        <v>292.57</v>
      </c>
      <c r="Y115" s="14">
        <v>565.72</v>
      </c>
      <c r="Z115" s="14">
        <v>243.81</v>
      </c>
      <c r="AA115" s="14">
        <v>48.76</v>
      </c>
      <c r="AB115" s="14">
        <v>0</v>
      </c>
      <c r="AC115" s="14">
        <v>1355.9</v>
      </c>
    </row>
    <row r="116" spans="1:29" x14ac:dyDescent="0.2">
      <c r="A116" s="2" t="s">
        <v>148</v>
      </c>
      <c r="B116" s="1" t="s">
        <v>263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</v>
      </c>
      <c r="O116" s="14">
        <v>0.01</v>
      </c>
      <c r="P116" s="14">
        <v>0</v>
      </c>
      <c r="Q116" s="14">
        <v>529.03</v>
      </c>
      <c r="R116" s="14">
        <v>4847</v>
      </c>
      <c r="S116" s="14">
        <v>85.33</v>
      </c>
      <c r="T116" s="14">
        <v>153.6</v>
      </c>
      <c r="U116" s="14">
        <v>326.79000000000002</v>
      </c>
      <c r="V116" s="14">
        <v>97.52</v>
      </c>
      <c r="W116" s="14">
        <v>107.52</v>
      </c>
      <c r="X116" s="14">
        <v>292.57</v>
      </c>
      <c r="Y116" s="14">
        <v>565.72</v>
      </c>
      <c r="Z116" s="14">
        <v>243.81</v>
      </c>
      <c r="AA116" s="14">
        <v>48.76</v>
      </c>
      <c r="AB116" s="14">
        <v>0</v>
      </c>
      <c r="AC116" s="14">
        <v>1355.9</v>
      </c>
    </row>
    <row r="117" spans="1:29" x14ac:dyDescent="0.2">
      <c r="A117" s="2" t="s">
        <v>149</v>
      </c>
      <c r="B117" s="1" t="s">
        <v>263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4">
        <v>0</v>
      </c>
      <c r="O117" s="14">
        <v>0.16</v>
      </c>
      <c r="P117" s="14">
        <v>0</v>
      </c>
      <c r="Q117" s="14">
        <v>420.83</v>
      </c>
      <c r="R117" s="14">
        <v>4329.2</v>
      </c>
      <c r="S117" s="14">
        <v>75.3</v>
      </c>
      <c r="T117" s="14">
        <v>135.54</v>
      </c>
      <c r="U117" s="14">
        <v>310.45</v>
      </c>
      <c r="V117" s="14">
        <v>86.06</v>
      </c>
      <c r="W117" s="14">
        <v>95</v>
      </c>
      <c r="X117" s="14">
        <v>258.17</v>
      </c>
      <c r="Y117" s="14">
        <v>521.29</v>
      </c>
      <c r="Z117" s="14">
        <v>215.14</v>
      </c>
      <c r="AA117" s="14">
        <v>43.03</v>
      </c>
      <c r="AB117" s="14">
        <v>0</v>
      </c>
      <c r="AC117" s="14">
        <v>1218.69</v>
      </c>
    </row>
    <row r="118" spans="1:29" x14ac:dyDescent="0.2">
      <c r="A118" s="2" t="s">
        <v>270</v>
      </c>
      <c r="B118" s="1" t="s">
        <v>263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4">
        <v>0</v>
      </c>
      <c r="O118" s="19">
        <v>-0.04</v>
      </c>
      <c r="P118" s="14">
        <v>0</v>
      </c>
      <c r="Q118" s="14">
        <v>420.63</v>
      </c>
      <c r="R118" s="14">
        <v>4329.3999999999996</v>
      </c>
      <c r="S118" s="14">
        <v>75.3</v>
      </c>
      <c r="T118" s="14">
        <v>135.54</v>
      </c>
      <c r="U118" s="14">
        <v>310.45</v>
      </c>
      <c r="V118" s="14">
        <v>86.06</v>
      </c>
      <c r="W118" s="14">
        <v>95</v>
      </c>
      <c r="X118" s="14">
        <v>258.17</v>
      </c>
      <c r="Y118" s="14">
        <v>521.29</v>
      </c>
      <c r="Z118" s="14">
        <v>215.14</v>
      </c>
      <c r="AA118" s="14">
        <v>43.03</v>
      </c>
      <c r="AB118" s="14">
        <v>0</v>
      </c>
      <c r="AC118" s="14">
        <v>1218.69</v>
      </c>
    </row>
    <row r="119" spans="1:29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  <c r="AC119" s="7" t="s">
        <v>57</v>
      </c>
    </row>
    <row r="120" spans="1:29" x14ac:dyDescent="0.2">
      <c r="C120" s="18">
        <v>47342.14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47342.14</v>
      </c>
      <c r="J120" s="18">
        <v>0</v>
      </c>
      <c r="K120" s="18">
        <v>0</v>
      </c>
      <c r="L120" s="18">
        <v>4671.84</v>
      </c>
      <c r="M120" s="18">
        <v>4671.84</v>
      </c>
      <c r="N120" s="18">
        <v>0</v>
      </c>
      <c r="O120" s="18">
        <v>0.1</v>
      </c>
      <c r="P120" s="18">
        <v>0</v>
      </c>
      <c r="Q120" s="18">
        <v>4671.9399999999996</v>
      </c>
      <c r="R120" s="18">
        <v>42670.2</v>
      </c>
      <c r="S120" s="18">
        <v>752.93</v>
      </c>
      <c r="T120" s="18">
        <v>1355.32</v>
      </c>
      <c r="U120" s="18">
        <v>2916.66</v>
      </c>
      <c r="V120" s="18">
        <v>860.53</v>
      </c>
      <c r="W120" s="18">
        <v>946.84</v>
      </c>
      <c r="X120" s="18">
        <v>2581.5500000000002</v>
      </c>
      <c r="Y120" s="18">
        <v>5024.91</v>
      </c>
      <c r="Z120" s="18">
        <v>2151.3000000000002</v>
      </c>
      <c r="AA120" s="18">
        <v>430.24</v>
      </c>
      <c r="AB120" s="18">
        <v>0</v>
      </c>
      <c r="AC120" s="18">
        <v>11995.37</v>
      </c>
    </row>
    <row r="122" spans="1:29" x14ac:dyDescent="0.2">
      <c r="A122" s="12" t="s">
        <v>150</v>
      </c>
    </row>
    <row r="123" spans="1:29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0</v>
      </c>
      <c r="Q123" s="14">
        <v>89.73</v>
      </c>
      <c r="R123" s="14">
        <v>3000</v>
      </c>
      <c r="S123" s="14">
        <v>49.24</v>
      </c>
      <c r="T123" s="14">
        <v>88.62</v>
      </c>
      <c r="U123" s="14">
        <v>273.3</v>
      </c>
      <c r="V123" s="14">
        <v>56.27</v>
      </c>
      <c r="W123" s="14">
        <v>61.79</v>
      </c>
      <c r="X123" s="14">
        <v>168.81</v>
      </c>
      <c r="Y123" s="14">
        <v>411.16</v>
      </c>
      <c r="Z123" s="14">
        <v>140.66999999999999</v>
      </c>
      <c r="AA123" s="14">
        <v>28.13</v>
      </c>
      <c r="AB123" s="14">
        <v>0</v>
      </c>
      <c r="AC123" s="14">
        <v>866.83</v>
      </c>
    </row>
    <row r="124" spans="1:29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2800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</row>
    <row r="125" spans="1:29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0</v>
      </c>
      <c r="Q125" s="14">
        <v>89.73</v>
      </c>
      <c r="R125" s="14">
        <v>3000</v>
      </c>
      <c r="S125" s="14">
        <v>49.04</v>
      </c>
      <c r="T125" s="14">
        <v>88.28</v>
      </c>
      <c r="U125" s="14">
        <v>273.12</v>
      </c>
      <c r="V125" s="14">
        <v>56.05</v>
      </c>
      <c r="W125" s="14">
        <v>61.79</v>
      </c>
      <c r="X125" s="14">
        <v>168.15</v>
      </c>
      <c r="Y125" s="14">
        <v>410.44</v>
      </c>
      <c r="Z125" s="14">
        <v>140.12</v>
      </c>
      <c r="AA125" s="14">
        <v>28.02</v>
      </c>
      <c r="AB125" s="14">
        <v>0</v>
      </c>
      <c r="AC125" s="14">
        <v>864.57</v>
      </c>
    </row>
    <row r="126" spans="1:29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0</v>
      </c>
      <c r="Q126" s="14">
        <v>42.56</v>
      </c>
      <c r="R126" s="14">
        <v>2800</v>
      </c>
      <c r="S126" s="14">
        <v>45.06</v>
      </c>
      <c r="T126" s="14">
        <v>81.11</v>
      </c>
      <c r="U126" s="14">
        <v>269.13</v>
      </c>
      <c r="V126" s="14">
        <v>51.5</v>
      </c>
      <c r="W126" s="14">
        <v>56.85</v>
      </c>
      <c r="X126" s="14">
        <v>154.5</v>
      </c>
      <c r="Y126" s="14">
        <v>395.3</v>
      </c>
      <c r="Z126" s="14">
        <v>128.75</v>
      </c>
      <c r="AA126" s="14">
        <v>25.75</v>
      </c>
      <c r="AB126" s="14">
        <v>0</v>
      </c>
      <c r="AC126" s="14">
        <v>812.65</v>
      </c>
    </row>
    <row r="127" spans="1:29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  <c r="AC127" s="7" t="s">
        <v>57</v>
      </c>
    </row>
    <row r="128" spans="1:29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0</v>
      </c>
      <c r="Q128" s="18">
        <v>222.02</v>
      </c>
      <c r="R128" s="18">
        <v>11600</v>
      </c>
      <c r="S128" s="18">
        <v>143.34</v>
      </c>
      <c r="T128" s="18">
        <v>258.01</v>
      </c>
      <c r="U128" s="18">
        <v>815.55</v>
      </c>
      <c r="V128" s="18">
        <v>163.82</v>
      </c>
      <c r="W128" s="18">
        <v>180.43</v>
      </c>
      <c r="X128" s="18">
        <v>491.46</v>
      </c>
      <c r="Y128" s="18">
        <v>1216.9000000000001</v>
      </c>
      <c r="Z128" s="18">
        <v>409.54</v>
      </c>
      <c r="AA128" s="18">
        <v>81.900000000000006</v>
      </c>
      <c r="AB128" s="18">
        <v>0</v>
      </c>
      <c r="AC128" s="18">
        <v>2544.0500000000002</v>
      </c>
    </row>
    <row r="130" spans="1:29" x14ac:dyDescent="0.2">
      <c r="A130" s="12" t="s">
        <v>157</v>
      </c>
    </row>
    <row r="131" spans="1:29" x14ac:dyDescent="0.2">
      <c r="A131" s="2" t="s">
        <v>162</v>
      </c>
      <c r="B131" s="1" t="s">
        <v>163</v>
      </c>
      <c r="C131" s="14">
        <v>2899.56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2899.56</v>
      </c>
      <c r="J131" s="19">
        <v>-145.38</v>
      </c>
      <c r="K131" s="14">
        <v>0</v>
      </c>
      <c r="L131" s="14">
        <v>194.14</v>
      </c>
      <c r="M131" s="14">
        <v>48.76</v>
      </c>
      <c r="N131" s="14">
        <v>0</v>
      </c>
      <c r="O131" s="14">
        <v>0</v>
      </c>
      <c r="P131" s="14">
        <v>0</v>
      </c>
      <c r="Q131" s="14">
        <v>48.76</v>
      </c>
      <c r="R131" s="14">
        <v>2850.8</v>
      </c>
      <c r="S131" s="14">
        <v>46.21</v>
      </c>
      <c r="T131" s="14">
        <v>83.17</v>
      </c>
      <c r="U131" s="14">
        <v>270.27</v>
      </c>
      <c r="V131" s="14">
        <v>52.81</v>
      </c>
      <c r="W131" s="14">
        <v>57.99</v>
      </c>
      <c r="X131" s="14">
        <v>158.41999999999999</v>
      </c>
      <c r="Y131" s="14">
        <v>399.65</v>
      </c>
      <c r="Z131" s="14">
        <v>132.02000000000001</v>
      </c>
      <c r="AA131" s="14">
        <v>26.4</v>
      </c>
      <c r="AB131" s="14">
        <v>0</v>
      </c>
      <c r="AC131" s="14">
        <v>827.29</v>
      </c>
    </row>
    <row r="132" spans="1:29" x14ac:dyDescent="0.2">
      <c r="A132" s="2" t="s">
        <v>164</v>
      </c>
      <c r="B132" s="1" t="s">
        <v>165</v>
      </c>
      <c r="C132" s="14">
        <v>3293.95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3293.95</v>
      </c>
      <c r="J132" s="19">
        <v>-125.1</v>
      </c>
      <c r="K132" s="14">
        <v>0</v>
      </c>
      <c r="L132" s="14">
        <v>237.05</v>
      </c>
      <c r="M132" s="14">
        <v>111.95</v>
      </c>
      <c r="N132" s="14">
        <v>0</v>
      </c>
      <c r="O132" s="14">
        <v>0</v>
      </c>
      <c r="P132" s="14">
        <v>0</v>
      </c>
      <c r="Q132" s="14">
        <v>111.95</v>
      </c>
      <c r="R132" s="14">
        <v>3182</v>
      </c>
      <c r="S132" s="14">
        <v>52.49</v>
      </c>
      <c r="T132" s="14">
        <v>94.48</v>
      </c>
      <c r="U132" s="14">
        <v>276.56</v>
      </c>
      <c r="V132" s="14">
        <v>59.99</v>
      </c>
      <c r="W132" s="14">
        <v>65.88</v>
      </c>
      <c r="X132" s="14">
        <v>179.97</v>
      </c>
      <c r="Y132" s="14">
        <v>423.53</v>
      </c>
      <c r="Z132" s="14">
        <v>149.97</v>
      </c>
      <c r="AA132" s="14">
        <v>29.99</v>
      </c>
      <c r="AB132" s="14">
        <v>0</v>
      </c>
      <c r="AC132" s="14">
        <v>909.33</v>
      </c>
    </row>
    <row r="133" spans="1:29" x14ac:dyDescent="0.2">
      <c r="A133" s="2" t="s">
        <v>166</v>
      </c>
      <c r="B133" s="1" t="s">
        <v>167</v>
      </c>
      <c r="C133" s="14">
        <v>2485.38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2485.38</v>
      </c>
      <c r="J133" s="19">
        <v>-160.30000000000001</v>
      </c>
      <c r="K133" s="19">
        <v>-11.22</v>
      </c>
      <c r="L133" s="14">
        <v>149.08000000000001</v>
      </c>
      <c r="M133" s="14">
        <v>0</v>
      </c>
      <c r="N133" s="14">
        <v>0</v>
      </c>
      <c r="O133" s="14">
        <v>0</v>
      </c>
      <c r="P133" s="14">
        <v>0</v>
      </c>
      <c r="Q133" s="14">
        <v>-11.22</v>
      </c>
      <c r="R133" s="14">
        <v>2496.6</v>
      </c>
      <c r="S133" s="14">
        <v>39.61</v>
      </c>
      <c r="T133" s="14">
        <v>71.290000000000006</v>
      </c>
      <c r="U133" s="14">
        <v>263.67</v>
      </c>
      <c r="V133" s="14">
        <v>45.26</v>
      </c>
      <c r="W133" s="14">
        <v>49.71</v>
      </c>
      <c r="X133" s="14">
        <v>135.79</v>
      </c>
      <c r="Y133" s="14">
        <v>374.57</v>
      </c>
      <c r="Z133" s="14">
        <v>113.16</v>
      </c>
      <c r="AA133" s="14">
        <v>22.63</v>
      </c>
      <c r="AB133" s="14">
        <v>0</v>
      </c>
      <c r="AC133" s="14">
        <v>741.12</v>
      </c>
    </row>
    <row r="134" spans="1:29" x14ac:dyDescent="0.2">
      <c r="A134" s="2" t="s">
        <v>168</v>
      </c>
      <c r="B134" s="1" t="s">
        <v>169</v>
      </c>
      <c r="C134" s="14">
        <v>2201.5300000000002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2201.5300000000002</v>
      </c>
      <c r="J134" s="19">
        <v>-174.78</v>
      </c>
      <c r="K134" s="19">
        <v>-46.67</v>
      </c>
      <c r="L134" s="14">
        <v>128.11000000000001</v>
      </c>
      <c r="M134" s="14">
        <v>0</v>
      </c>
      <c r="N134" s="14">
        <v>0</v>
      </c>
      <c r="O134" s="14">
        <v>0</v>
      </c>
      <c r="P134" s="14">
        <v>0</v>
      </c>
      <c r="Q134" s="14">
        <v>-46.67</v>
      </c>
      <c r="R134" s="14">
        <v>2248.1999999999998</v>
      </c>
      <c r="S134" s="14">
        <v>35.08</v>
      </c>
      <c r="T134" s="14">
        <v>63.15</v>
      </c>
      <c r="U134" s="14">
        <v>259.14999999999998</v>
      </c>
      <c r="V134" s="14">
        <v>40.090000000000003</v>
      </c>
      <c r="W134" s="14">
        <v>44.03</v>
      </c>
      <c r="X134" s="14">
        <v>120.28</v>
      </c>
      <c r="Y134" s="14">
        <v>357.38</v>
      </c>
      <c r="Z134" s="14">
        <v>100.23</v>
      </c>
      <c r="AA134" s="14">
        <v>20.05</v>
      </c>
      <c r="AB134" s="14">
        <v>0</v>
      </c>
      <c r="AC134" s="14">
        <v>682.06</v>
      </c>
    </row>
    <row r="135" spans="1:29" x14ac:dyDescent="0.2">
      <c r="A135" s="2" t="s">
        <v>170</v>
      </c>
      <c r="B135" s="1" t="s">
        <v>171</v>
      </c>
      <c r="C135" s="14">
        <v>2899.56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2899.56</v>
      </c>
      <c r="J135" s="19">
        <v>-145.38</v>
      </c>
      <c r="K135" s="14">
        <v>0</v>
      </c>
      <c r="L135" s="14">
        <v>194.14</v>
      </c>
      <c r="M135" s="14">
        <v>48.76</v>
      </c>
      <c r="N135" s="14">
        <v>0</v>
      </c>
      <c r="O135" s="14">
        <v>0</v>
      </c>
      <c r="P135" s="14">
        <v>0</v>
      </c>
      <c r="Q135" s="14">
        <v>48.76</v>
      </c>
      <c r="R135" s="14">
        <v>2850.8</v>
      </c>
      <c r="S135" s="14">
        <v>46.21</v>
      </c>
      <c r="T135" s="14">
        <v>83.17</v>
      </c>
      <c r="U135" s="14">
        <v>270.27</v>
      </c>
      <c r="V135" s="14">
        <v>52.81</v>
      </c>
      <c r="W135" s="14">
        <v>57.99</v>
      </c>
      <c r="X135" s="14">
        <v>158.41999999999999</v>
      </c>
      <c r="Y135" s="14">
        <v>399.65</v>
      </c>
      <c r="Z135" s="14">
        <v>132.02000000000001</v>
      </c>
      <c r="AA135" s="14">
        <v>26.4</v>
      </c>
      <c r="AB135" s="14">
        <v>0</v>
      </c>
      <c r="AC135" s="14">
        <v>827.29</v>
      </c>
    </row>
    <row r="136" spans="1:29" x14ac:dyDescent="0.2">
      <c r="A136" s="2" t="s">
        <v>172</v>
      </c>
      <c r="B136" s="1" t="s">
        <v>173</v>
      </c>
      <c r="C136" s="14">
        <v>3089.73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3089.73</v>
      </c>
      <c r="J136" s="19">
        <v>-125.1</v>
      </c>
      <c r="K136" s="14">
        <v>0</v>
      </c>
      <c r="L136" s="14">
        <v>214.83</v>
      </c>
      <c r="M136" s="14">
        <v>89.73</v>
      </c>
      <c r="N136" s="14">
        <v>0</v>
      </c>
      <c r="O136" s="14">
        <v>0</v>
      </c>
      <c r="P136" s="14">
        <v>0</v>
      </c>
      <c r="Q136" s="14">
        <v>89.73</v>
      </c>
      <c r="R136" s="14">
        <v>3000</v>
      </c>
      <c r="S136" s="14">
        <v>49.24</v>
      </c>
      <c r="T136" s="14">
        <v>88.62</v>
      </c>
      <c r="U136" s="14">
        <v>273.3</v>
      </c>
      <c r="V136" s="14">
        <v>56.27</v>
      </c>
      <c r="W136" s="14">
        <v>61.79</v>
      </c>
      <c r="X136" s="14">
        <v>168.81</v>
      </c>
      <c r="Y136" s="14">
        <v>411.16</v>
      </c>
      <c r="Z136" s="14">
        <v>140.66999999999999</v>
      </c>
      <c r="AA136" s="14">
        <v>28.13</v>
      </c>
      <c r="AB136" s="14">
        <v>0</v>
      </c>
      <c r="AC136" s="14">
        <v>866.83</v>
      </c>
    </row>
    <row r="137" spans="1:29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0</v>
      </c>
      <c r="Q137" s="14">
        <v>-110.85</v>
      </c>
      <c r="R137" s="14">
        <v>1713.6</v>
      </c>
      <c r="S137" s="14">
        <v>25.47</v>
      </c>
      <c r="T137" s="14">
        <v>45.85</v>
      </c>
      <c r="U137" s="14">
        <v>249.54</v>
      </c>
      <c r="V137" s="14">
        <v>29.11</v>
      </c>
      <c r="W137" s="14">
        <v>32.049999999999997</v>
      </c>
      <c r="X137" s="14">
        <v>87.34</v>
      </c>
      <c r="Y137" s="14">
        <v>320.86</v>
      </c>
      <c r="Z137" s="14">
        <v>72.78</v>
      </c>
      <c r="AA137" s="14">
        <v>14.56</v>
      </c>
      <c r="AB137" s="14">
        <v>0</v>
      </c>
      <c r="AC137" s="14">
        <v>556.70000000000005</v>
      </c>
    </row>
    <row r="138" spans="1:29" x14ac:dyDescent="0.2">
      <c r="A138" s="2" t="s">
        <v>176</v>
      </c>
      <c r="B138" s="1" t="s">
        <v>177</v>
      </c>
      <c r="C138" s="14">
        <v>2751.23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2751.23</v>
      </c>
      <c r="J138" s="19">
        <v>-145.38</v>
      </c>
      <c r="K138" s="14">
        <v>0</v>
      </c>
      <c r="L138" s="14">
        <v>178</v>
      </c>
      <c r="M138" s="14">
        <v>32.630000000000003</v>
      </c>
      <c r="N138" s="14">
        <v>0</v>
      </c>
      <c r="O138" s="14">
        <v>0</v>
      </c>
      <c r="P138" s="14">
        <v>0</v>
      </c>
      <c r="Q138" s="14">
        <v>32.630000000000003</v>
      </c>
      <c r="R138" s="14">
        <v>2718.6</v>
      </c>
      <c r="S138" s="14">
        <v>43.84</v>
      </c>
      <c r="T138" s="14">
        <v>78.92</v>
      </c>
      <c r="U138" s="14">
        <v>267.92</v>
      </c>
      <c r="V138" s="14">
        <v>50.11</v>
      </c>
      <c r="W138" s="14">
        <v>55.02</v>
      </c>
      <c r="X138" s="14">
        <v>150.32</v>
      </c>
      <c r="Y138" s="14">
        <v>390.68</v>
      </c>
      <c r="Z138" s="14">
        <v>125.26</v>
      </c>
      <c r="AA138" s="14">
        <v>25.05</v>
      </c>
      <c r="AB138" s="14">
        <v>0</v>
      </c>
      <c r="AC138" s="14">
        <v>796.44</v>
      </c>
    </row>
    <row r="139" spans="1:29" x14ac:dyDescent="0.2">
      <c r="A139" s="2" t="s">
        <v>178</v>
      </c>
      <c r="B139" s="1" t="s">
        <v>179</v>
      </c>
      <c r="C139" s="14">
        <v>2467.88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2467.88</v>
      </c>
      <c r="J139" s="19">
        <v>-160.30000000000001</v>
      </c>
      <c r="K139" s="19">
        <v>-13.12</v>
      </c>
      <c r="L139" s="14">
        <v>147.16999999999999</v>
      </c>
      <c r="M139" s="14">
        <v>0</v>
      </c>
      <c r="N139" s="14">
        <v>0</v>
      </c>
      <c r="O139" s="14">
        <v>0</v>
      </c>
      <c r="P139" s="14">
        <v>0</v>
      </c>
      <c r="Q139" s="14">
        <v>-13.12</v>
      </c>
      <c r="R139" s="14">
        <v>2481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</row>
    <row r="140" spans="1:29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</v>
      </c>
      <c r="O140" s="14">
        <v>0.04</v>
      </c>
      <c r="P140" s="14">
        <v>0</v>
      </c>
      <c r="Q140" s="14">
        <v>130.74</v>
      </c>
      <c r="R140" s="14">
        <v>3335.6</v>
      </c>
      <c r="S140" s="14">
        <v>54.95</v>
      </c>
      <c r="T140" s="14">
        <v>98.91</v>
      </c>
      <c r="U140" s="14">
        <v>279.02</v>
      </c>
      <c r="V140" s="14">
        <v>62.8</v>
      </c>
      <c r="W140" s="14">
        <v>69.33</v>
      </c>
      <c r="X140" s="14">
        <v>188.4</v>
      </c>
      <c r="Y140" s="14">
        <v>432.88</v>
      </c>
      <c r="Z140" s="14">
        <v>157</v>
      </c>
      <c r="AA140" s="14">
        <v>31.4</v>
      </c>
      <c r="AB140" s="14">
        <v>0</v>
      </c>
      <c r="AC140" s="14">
        <v>941.81</v>
      </c>
    </row>
    <row r="141" spans="1:29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</v>
      </c>
      <c r="O141" s="14">
        <v>0.05</v>
      </c>
      <c r="P141" s="14">
        <v>0</v>
      </c>
      <c r="Q141" s="14">
        <v>-11.26</v>
      </c>
      <c r="R141" s="14">
        <v>2495.8000000000002</v>
      </c>
      <c r="S141" s="14">
        <v>39.39</v>
      </c>
      <c r="T141" s="14">
        <v>70.89</v>
      </c>
      <c r="U141" s="14">
        <v>263.45</v>
      </c>
      <c r="V141" s="14">
        <v>45.01</v>
      </c>
      <c r="W141" s="14">
        <v>49.69</v>
      </c>
      <c r="X141" s="14">
        <v>135.04</v>
      </c>
      <c r="Y141" s="14">
        <v>373.73</v>
      </c>
      <c r="Z141" s="14">
        <v>112.53</v>
      </c>
      <c r="AA141" s="14">
        <v>22.51</v>
      </c>
      <c r="AB141" s="14">
        <v>0</v>
      </c>
      <c r="AC141" s="14">
        <v>738.51</v>
      </c>
    </row>
    <row r="142" spans="1:29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</v>
      </c>
      <c r="O142" s="19">
        <v>-0.14000000000000001</v>
      </c>
      <c r="P142" s="14">
        <v>0</v>
      </c>
      <c r="Q142" s="14">
        <v>308.42</v>
      </c>
      <c r="R142" s="14">
        <v>3642.8</v>
      </c>
      <c r="S142" s="14">
        <v>62.64</v>
      </c>
      <c r="T142" s="14">
        <v>112.74</v>
      </c>
      <c r="U142" s="14">
        <v>289.82</v>
      </c>
      <c r="V142" s="14">
        <v>71.58</v>
      </c>
      <c r="W142" s="14">
        <v>79.02</v>
      </c>
      <c r="X142" s="14">
        <v>214.75</v>
      </c>
      <c r="Y142" s="14">
        <v>465.2</v>
      </c>
      <c r="Z142" s="14">
        <v>178.96</v>
      </c>
      <c r="AA142" s="14">
        <v>35.79</v>
      </c>
      <c r="AB142" s="14">
        <v>0</v>
      </c>
      <c r="AC142" s="14">
        <v>1045.3</v>
      </c>
    </row>
    <row r="143" spans="1:29" x14ac:dyDescent="0.2">
      <c r="A143" s="2" t="s">
        <v>186</v>
      </c>
      <c r="B143" s="1" t="s">
        <v>187</v>
      </c>
      <c r="C143" s="14">
        <v>2898.67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2898.67</v>
      </c>
      <c r="J143" s="19">
        <v>-145.38</v>
      </c>
      <c r="K143" s="14">
        <v>0</v>
      </c>
      <c r="L143" s="14">
        <v>194.04</v>
      </c>
      <c r="M143" s="14">
        <v>48.67</v>
      </c>
      <c r="N143" s="14">
        <v>0</v>
      </c>
      <c r="O143" s="14">
        <v>0</v>
      </c>
      <c r="P143" s="14">
        <v>0</v>
      </c>
      <c r="Q143" s="14">
        <v>48.67</v>
      </c>
      <c r="R143" s="14">
        <v>2850</v>
      </c>
      <c r="S143" s="14">
        <v>45.95</v>
      </c>
      <c r="T143" s="14">
        <v>82.71</v>
      </c>
      <c r="U143" s="14">
        <v>270.02</v>
      </c>
      <c r="V143" s="14">
        <v>52.51</v>
      </c>
      <c r="W143" s="14">
        <v>57.97</v>
      </c>
      <c r="X143" s="14">
        <v>157.54</v>
      </c>
      <c r="Y143" s="14">
        <v>398.68</v>
      </c>
      <c r="Z143" s="14">
        <v>131.29</v>
      </c>
      <c r="AA143" s="14">
        <v>26.26</v>
      </c>
      <c r="AB143" s="14">
        <v>0</v>
      </c>
      <c r="AC143" s="14">
        <v>824.25</v>
      </c>
    </row>
    <row r="144" spans="1:29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4">
        <v>0</v>
      </c>
      <c r="O144" s="19">
        <v>-0.01</v>
      </c>
      <c r="P144" s="14">
        <v>0</v>
      </c>
      <c r="Q144" s="14">
        <v>298.60000000000002</v>
      </c>
      <c r="R144" s="14">
        <v>3561.2</v>
      </c>
      <c r="S144" s="14">
        <v>61.19</v>
      </c>
      <c r="T144" s="14">
        <v>110.14</v>
      </c>
      <c r="U144" s="14">
        <v>287.45999999999998</v>
      </c>
      <c r="V144" s="14">
        <v>69.930000000000007</v>
      </c>
      <c r="W144" s="14">
        <v>77.2</v>
      </c>
      <c r="X144" s="14">
        <v>209.78</v>
      </c>
      <c r="Y144" s="14">
        <v>458.79</v>
      </c>
      <c r="Z144" s="14">
        <v>174.82</v>
      </c>
      <c r="AA144" s="14">
        <v>34.96</v>
      </c>
      <c r="AB144" s="14">
        <v>0</v>
      </c>
      <c r="AC144" s="14">
        <v>1025.48</v>
      </c>
    </row>
    <row r="145" spans="1:29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0</v>
      </c>
      <c r="Q145" s="14">
        <v>357.94</v>
      </c>
      <c r="R145" s="14">
        <v>4000</v>
      </c>
      <c r="S145" s="14">
        <v>69.08</v>
      </c>
      <c r="T145" s="14">
        <v>124.35</v>
      </c>
      <c r="U145" s="14">
        <v>300.33</v>
      </c>
      <c r="V145" s="14">
        <v>78.95</v>
      </c>
      <c r="W145" s="14">
        <v>87.16</v>
      </c>
      <c r="X145" s="14">
        <v>236.86</v>
      </c>
      <c r="Y145" s="14">
        <v>493.76</v>
      </c>
      <c r="Z145" s="14">
        <v>197.38</v>
      </c>
      <c r="AA145" s="14">
        <v>39.479999999999997</v>
      </c>
      <c r="AB145" s="14">
        <v>0</v>
      </c>
      <c r="AC145" s="14">
        <v>1133.5899999999999</v>
      </c>
    </row>
    <row r="146" spans="1:29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4">
        <v>0</v>
      </c>
      <c r="O146" s="14">
        <v>0.01</v>
      </c>
      <c r="P146" s="14">
        <v>0</v>
      </c>
      <c r="Q146" s="14">
        <v>-43.29</v>
      </c>
      <c r="R146" s="14">
        <v>2297.6</v>
      </c>
      <c r="S146" s="14">
        <v>35.74</v>
      </c>
      <c r="T146" s="14">
        <v>64.319999999999993</v>
      </c>
      <c r="U146" s="14">
        <v>259.8</v>
      </c>
      <c r="V146" s="14">
        <v>40.840000000000003</v>
      </c>
      <c r="W146" s="14">
        <v>45.09</v>
      </c>
      <c r="X146" s="14">
        <v>122.52</v>
      </c>
      <c r="Y146" s="14">
        <v>359.86</v>
      </c>
      <c r="Z146" s="14">
        <v>102.1</v>
      </c>
      <c r="AA146" s="14">
        <v>20.420000000000002</v>
      </c>
      <c r="AB146" s="14">
        <v>0</v>
      </c>
      <c r="AC146" s="14">
        <v>690.83</v>
      </c>
    </row>
    <row r="147" spans="1:29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  <c r="AC147" s="7" t="s">
        <v>57</v>
      </c>
    </row>
    <row r="148" spans="1:29" x14ac:dyDescent="0.2">
      <c r="C148" s="18">
        <v>46964.39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46964.39</v>
      </c>
      <c r="J148" s="20">
        <v>-1987.91</v>
      </c>
      <c r="K148" s="20">
        <v>-236.47</v>
      </c>
      <c r="L148" s="18">
        <v>3227.75</v>
      </c>
      <c r="M148" s="18">
        <v>1476.31</v>
      </c>
      <c r="N148" s="18">
        <v>0</v>
      </c>
      <c r="O148" s="20">
        <v>-0.05</v>
      </c>
      <c r="P148" s="18">
        <v>0</v>
      </c>
      <c r="Q148" s="18">
        <v>1239.79</v>
      </c>
      <c r="R148" s="18">
        <v>45724.6</v>
      </c>
      <c r="S148" s="18">
        <v>707.09</v>
      </c>
      <c r="T148" s="18">
        <v>1272.71</v>
      </c>
      <c r="U148" s="18">
        <v>4080.58</v>
      </c>
      <c r="V148" s="18">
        <v>808.07</v>
      </c>
      <c r="W148" s="18">
        <v>889.92</v>
      </c>
      <c r="X148" s="18">
        <v>2424.2399999999998</v>
      </c>
      <c r="Y148" s="18">
        <v>6060.38</v>
      </c>
      <c r="Z148" s="18">
        <v>2020.19</v>
      </c>
      <c r="AA148" s="18">
        <v>404.03</v>
      </c>
      <c r="AB148" s="18">
        <v>0</v>
      </c>
      <c r="AC148" s="18">
        <v>12606.83</v>
      </c>
    </row>
    <row r="150" spans="1:29" x14ac:dyDescent="0.2">
      <c r="A150" s="12" t="s">
        <v>190</v>
      </c>
    </row>
    <row r="151" spans="1:29" x14ac:dyDescent="0.2">
      <c r="A151" s="2" t="s">
        <v>269</v>
      </c>
      <c r="B151" s="1" t="s">
        <v>268</v>
      </c>
      <c r="C151" s="14">
        <v>2087.71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2087.71</v>
      </c>
      <c r="J151" s="19">
        <v>-188.71</v>
      </c>
      <c r="K151" s="19">
        <v>-67.89</v>
      </c>
      <c r="L151" s="14">
        <v>120.83</v>
      </c>
      <c r="M151" s="14">
        <v>0</v>
      </c>
      <c r="N151" s="14">
        <v>0</v>
      </c>
      <c r="O151" s="14">
        <v>0</v>
      </c>
      <c r="P151" s="14">
        <v>0</v>
      </c>
      <c r="Q151" s="14">
        <v>-67.89</v>
      </c>
      <c r="R151" s="14">
        <v>2155.6</v>
      </c>
      <c r="S151" s="14">
        <v>33.1</v>
      </c>
      <c r="T151" s="14">
        <v>59.57</v>
      </c>
      <c r="U151" s="14">
        <v>257.17</v>
      </c>
      <c r="V151" s="14">
        <v>37.82</v>
      </c>
      <c r="W151" s="14">
        <v>41.75</v>
      </c>
      <c r="X151" s="14">
        <v>113.47</v>
      </c>
      <c r="Y151" s="14">
        <v>349.84</v>
      </c>
      <c r="Z151" s="14">
        <v>94.56</v>
      </c>
      <c r="AA151" s="14">
        <v>18.91</v>
      </c>
      <c r="AB151" s="14">
        <v>0</v>
      </c>
      <c r="AC151" s="14">
        <v>656.35</v>
      </c>
    </row>
    <row r="152" spans="1:29" x14ac:dyDescent="0.2">
      <c r="A152" s="2" t="s">
        <v>191</v>
      </c>
      <c r="B152" s="1" t="s">
        <v>192</v>
      </c>
      <c r="C152" s="14">
        <v>2087.71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2087.71</v>
      </c>
      <c r="J152" s="19">
        <v>-188.71</v>
      </c>
      <c r="K152" s="19">
        <v>-67.89</v>
      </c>
      <c r="L152" s="14">
        <v>120.83</v>
      </c>
      <c r="M152" s="14">
        <v>0</v>
      </c>
      <c r="N152" s="14">
        <v>0</v>
      </c>
      <c r="O152" s="14">
        <v>0</v>
      </c>
      <c r="P152" s="14">
        <v>0</v>
      </c>
      <c r="Q152" s="14">
        <v>-67.89</v>
      </c>
      <c r="R152" s="14">
        <v>2155.6</v>
      </c>
      <c r="S152" s="14">
        <v>33.1</v>
      </c>
      <c r="T152" s="14">
        <v>59.57</v>
      </c>
      <c r="U152" s="14">
        <v>257.17</v>
      </c>
      <c r="V152" s="14">
        <v>37.82</v>
      </c>
      <c r="W152" s="14">
        <v>41.75</v>
      </c>
      <c r="X152" s="14">
        <v>113.47</v>
      </c>
      <c r="Y152" s="14">
        <v>349.84</v>
      </c>
      <c r="Z152" s="14">
        <v>94.56</v>
      </c>
      <c r="AA152" s="14">
        <v>18.91</v>
      </c>
      <c r="AB152" s="14">
        <v>0</v>
      </c>
      <c r="AC152" s="14">
        <v>656.35</v>
      </c>
    </row>
    <row r="153" spans="1:29" x14ac:dyDescent="0.2">
      <c r="A153" s="2" t="s">
        <v>195</v>
      </c>
      <c r="B153" s="1" t="s">
        <v>196</v>
      </c>
      <c r="C153" s="14">
        <v>1678.18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1678.18</v>
      </c>
      <c r="J153" s="19">
        <v>-200.63</v>
      </c>
      <c r="K153" s="19">
        <v>-106.02</v>
      </c>
      <c r="L153" s="14">
        <v>94.62</v>
      </c>
      <c r="M153" s="14">
        <v>0</v>
      </c>
      <c r="N153" s="14">
        <v>0</v>
      </c>
      <c r="O153" s="14">
        <v>0</v>
      </c>
      <c r="P153" s="14">
        <v>0</v>
      </c>
      <c r="Q153" s="14">
        <v>-106.02</v>
      </c>
      <c r="R153" s="14">
        <v>1784.2</v>
      </c>
      <c r="S153" s="14">
        <v>26.74</v>
      </c>
      <c r="T153" s="14">
        <v>48.14</v>
      </c>
      <c r="U153" s="14">
        <v>250.82</v>
      </c>
      <c r="V153" s="14">
        <v>30.56</v>
      </c>
      <c r="W153" s="14">
        <v>33.56</v>
      </c>
      <c r="X153" s="14">
        <v>91.69</v>
      </c>
      <c r="Y153" s="14">
        <v>325.7</v>
      </c>
      <c r="Z153" s="14">
        <v>76.41</v>
      </c>
      <c r="AA153" s="14">
        <v>15.28</v>
      </c>
      <c r="AB153" s="14">
        <v>0</v>
      </c>
      <c r="AC153" s="14">
        <v>573.20000000000005</v>
      </c>
    </row>
    <row r="154" spans="1:29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4">
        <v>0</v>
      </c>
      <c r="O154" s="19">
        <v>-0.04</v>
      </c>
      <c r="P154" s="14">
        <v>0</v>
      </c>
      <c r="Q154" s="14">
        <v>-161.99</v>
      </c>
      <c r="R154" s="14">
        <v>969.4</v>
      </c>
      <c r="S154" s="14">
        <v>17.46</v>
      </c>
      <c r="T154" s="14">
        <v>31.43</v>
      </c>
      <c r="U154" s="14">
        <v>241.53</v>
      </c>
      <c r="V154" s="14">
        <v>14.7</v>
      </c>
      <c r="W154" s="14">
        <v>16.149999999999999</v>
      </c>
      <c r="X154" s="14">
        <v>44.11</v>
      </c>
      <c r="Y154" s="14">
        <v>290.42</v>
      </c>
      <c r="Z154" s="14">
        <v>36.76</v>
      </c>
      <c r="AA154" s="14">
        <v>7.35</v>
      </c>
      <c r="AB154" s="14">
        <v>0</v>
      </c>
      <c r="AC154" s="14">
        <v>409.49</v>
      </c>
    </row>
    <row r="155" spans="1:29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4">
        <v>0</v>
      </c>
      <c r="O155" s="19">
        <v>-0.02</v>
      </c>
      <c r="P155" s="14">
        <v>0</v>
      </c>
      <c r="Q155" s="14">
        <v>34.97</v>
      </c>
      <c r="R155" s="14">
        <v>2738</v>
      </c>
      <c r="S155" s="14">
        <v>44.13</v>
      </c>
      <c r="T155" s="14">
        <v>79.44</v>
      </c>
      <c r="U155" s="14">
        <v>268.2</v>
      </c>
      <c r="V155" s="14">
        <v>50.44</v>
      </c>
      <c r="W155" s="14">
        <v>55.46</v>
      </c>
      <c r="X155" s="14">
        <v>151.31</v>
      </c>
      <c r="Y155" s="14">
        <v>391.77</v>
      </c>
      <c r="Z155" s="14">
        <v>126.09</v>
      </c>
      <c r="AA155" s="14">
        <v>25.22</v>
      </c>
      <c r="AB155" s="14">
        <v>0</v>
      </c>
      <c r="AC155" s="14">
        <v>800.29</v>
      </c>
    </row>
    <row r="156" spans="1:29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0</v>
      </c>
      <c r="Q156" s="14">
        <v>-43.13</v>
      </c>
      <c r="R156" s="14">
        <v>2300</v>
      </c>
      <c r="S156" s="14">
        <v>35.78</v>
      </c>
      <c r="T156" s="14">
        <v>64.400000000000006</v>
      </c>
      <c r="U156" s="14">
        <v>259.85000000000002</v>
      </c>
      <c r="V156" s="14">
        <v>40.89</v>
      </c>
      <c r="W156" s="14">
        <v>45.14</v>
      </c>
      <c r="X156" s="14">
        <v>122.66</v>
      </c>
      <c r="Y156" s="14">
        <v>360.03</v>
      </c>
      <c r="Z156" s="14">
        <v>102.22</v>
      </c>
      <c r="AA156" s="14">
        <v>20.440000000000001</v>
      </c>
      <c r="AB156" s="14">
        <v>0</v>
      </c>
      <c r="AC156" s="14">
        <v>691.38</v>
      </c>
    </row>
    <row r="157" spans="1:29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</v>
      </c>
      <c r="O157" s="14">
        <v>0.04</v>
      </c>
      <c r="P157" s="14">
        <v>0</v>
      </c>
      <c r="Q157" s="14">
        <v>-155.94999999999999</v>
      </c>
      <c r="R157" s="14">
        <v>1055</v>
      </c>
      <c r="S157" s="14">
        <v>20.94</v>
      </c>
      <c r="T157" s="14">
        <v>37.69</v>
      </c>
      <c r="U157" s="14">
        <v>245.01</v>
      </c>
      <c r="V157" s="14">
        <v>17.63</v>
      </c>
      <c r="W157" s="14">
        <v>17.98</v>
      </c>
      <c r="X157" s="14">
        <v>52.9</v>
      </c>
      <c r="Y157" s="14">
        <v>303.64</v>
      </c>
      <c r="Z157" s="14">
        <v>44.08</v>
      </c>
      <c r="AA157" s="14">
        <v>8.82</v>
      </c>
      <c r="AB157" s="14">
        <v>0</v>
      </c>
      <c r="AC157" s="14">
        <v>445.05</v>
      </c>
    </row>
    <row r="158" spans="1:29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4">
        <v>0</v>
      </c>
      <c r="O158" s="19">
        <v>-0.02</v>
      </c>
      <c r="P158" s="14">
        <v>0</v>
      </c>
      <c r="Q158" s="14">
        <v>34.97</v>
      </c>
      <c r="R158" s="14">
        <v>2738</v>
      </c>
      <c r="S158" s="14">
        <v>43.96</v>
      </c>
      <c r="T158" s="14">
        <v>79.12</v>
      </c>
      <c r="U158" s="14">
        <v>268.02</v>
      </c>
      <c r="V158" s="14">
        <v>50.24</v>
      </c>
      <c r="W158" s="14">
        <v>55.46</v>
      </c>
      <c r="X158" s="14">
        <v>150.71</v>
      </c>
      <c r="Y158" s="14">
        <v>391.1</v>
      </c>
      <c r="Z158" s="14">
        <v>125.59</v>
      </c>
      <c r="AA158" s="14">
        <v>25.12</v>
      </c>
      <c r="AB158" s="14">
        <v>0</v>
      </c>
      <c r="AC158" s="14">
        <v>798.22</v>
      </c>
    </row>
    <row r="159" spans="1:29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0</v>
      </c>
      <c r="Q159" s="14">
        <v>-110.85</v>
      </c>
      <c r="R159" s="14">
        <v>1713.6</v>
      </c>
      <c r="S159" s="14">
        <v>25.41</v>
      </c>
      <c r="T159" s="14">
        <v>45.73</v>
      </c>
      <c r="U159" s="14">
        <v>249.47</v>
      </c>
      <c r="V159" s="14">
        <v>29.04</v>
      </c>
      <c r="W159" s="14">
        <v>32.049999999999997</v>
      </c>
      <c r="X159" s="14">
        <v>87.11</v>
      </c>
      <c r="Y159" s="14">
        <v>320.61</v>
      </c>
      <c r="Z159" s="14">
        <v>72.59</v>
      </c>
      <c r="AA159" s="14">
        <v>14.52</v>
      </c>
      <c r="AB159" s="14">
        <v>0</v>
      </c>
      <c r="AC159" s="14">
        <v>555.91999999999996</v>
      </c>
    </row>
    <row r="160" spans="1:29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0</v>
      </c>
      <c r="Q160" s="14">
        <v>357.94</v>
      </c>
      <c r="R160" s="14">
        <v>4000</v>
      </c>
      <c r="S160" s="14">
        <v>69.08</v>
      </c>
      <c r="T160" s="14">
        <v>124.35</v>
      </c>
      <c r="U160" s="14">
        <v>300.33</v>
      </c>
      <c r="V160" s="14">
        <v>78.95</v>
      </c>
      <c r="W160" s="14">
        <v>87.16</v>
      </c>
      <c r="X160" s="14">
        <v>236.86</v>
      </c>
      <c r="Y160" s="14">
        <v>493.76</v>
      </c>
      <c r="Z160" s="14">
        <v>197.38</v>
      </c>
      <c r="AA160" s="14">
        <v>39.479999999999997</v>
      </c>
      <c r="AB160" s="14">
        <v>0</v>
      </c>
      <c r="AC160" s="14">
        <v>1133.5899999999999</v>
      </c>
    </row>
    <row r="161" spans="1:29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0</v>
      </c>
      <c r="Q161" s="14">
        <v>-156.33000000000001</v>
      </c>
      <c r="R161" s="14">
        <v>1050</v>
      </c>
      <c r="S161" s="14">
        <v>19.23</v>
      </c>
      <c r="T161" s="14">
        <v>34.61</v>
      </c>
      <c r="U161" s="14">
        <v>243.3</v>
      </c>
      <c r="V161" s="14">
        <v>16.190000000000001</v>
      </c>
      <c r="W161" s="14">
        <v>17.87</v>
      </c>
      <c r="X161" s="14">
        <v>48.57</v>
      </c>
      <c r="Y161" s="14">
        <v>297.14</v>
      </c>
      <c r="Z161" s="14">
        <v>40.479999999999997</v>
      </c>
      <c r="AA161" s="14">
        <v>8.1</v>
      </c>
      <c r="AB161" s="14">
        <v>0</v>
      </c>
      <c r="AC161" s="14">
        <v>428.35</v>
      </c>
    </row>
    <row r="162" spans="1:29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0</v>
      </c>
      <c r="Q162" s="14">
        <v>357.94</v>
      </c>
      <c r="R162" s="14">
        <v>4000</v>
      </c>
      <c r="S162" s="14">
        <v>69.08</v>
      </c>
      <c r="T162" s="14">
        <v>124.35</v>
      </c>
      <c r="U162" s="14">
        <v>300.33</v>
      </c>
      <c r="V162" s="14">
        <v>78.95</v>
      </c>
      <c r="W162" s="14">
        <v>87.16</v>
      </c>
      <c r="X162" s="14">
        <v>236.86</v>
      </c>
      <c r="Y162" s="14">
        <v>493.76</v>
      </c>
      <c r="Z162" s="14">
        <v>197.38</v>
      </c>
      <c r="AA162" s="14">
        <v>39.479999999999997</v>
      </c>
      <c r="AB162" s="14">
        <v>0</v>
      </c>
      <c r="AC162" s="14">
        <v>1133.5899999999999</v>
      </c>
    </row>
    <row r="163" spans="1:29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0</v>
      </c>
      <c r="Q163" s="14">
        <v>1157.6600000000001</v>
      </c>
      <c r="R163" s="14">
        <v>7250</v>
      </c>
      <c r="S163" s="14">
        <v>133.28</v>
      </c>
      <c r="T163" s="14">
        <v>239.91</v>
      </c>
      <c r="U163" s="14">
        <v>404.88</v>
      </c>
      <c r="V163" s="14">
        <v>152.32</v>
      </c>
      <c r="W163" s="14">
        <v>168.15</v>
      </c>
      <c r="X163" s="14">
        <v>456.96</v>
      </c>
      <c r="Y163" s="14">
        <v>778.07</v>
      </c>
      <c r="Z163" s="14">
        <v>380.8</v>
      </c>
      <c r="AA163" s="14">
        <v>76.16</v>
      </c>
      <c r="AB163" s="14">
        <v>0</v>
      </c>
      <c r="AC163" s="14">
        <v>2012.46</v>
      </c>
    </row>
    <row r="164" spans="1:29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0</v>
      </c>
      <c r="Q164" s="14">
        <v>617</v>
      </c>
      <c r="R164" s="14">
        <v>5250</v>
      </c>
      <c r="S164" s="14">
        <v>93.01</v>
      </c>
      <c r="T164" s="14">
        <v>167.41</v>
      </c>
      <c r="U164" s="14">
        <v>339.28</v>
      </c>
      <c r="V164" s="14">
        <v>106.29</v>
      </c>
      <c r="W164" s="14">
        <v>117.34</v>
      </c>
      <c r="X164" s="14">
        <v>318.88</v>
      </c>
      <c r="Y164" s="14">
        <v>599.70000000000005</v>
      </c>
      <c r="Z164" s="14">
        <v>265.73</v>
      </c>
      <c r="AA164" s="14">
        <v>53.15</v>
      </c>
      <c r="AB164" s="14">
        <v>0</v>
      </c>
      <c r="AC164" s="14">
        <v>1461.09</v>
      </c>
    </row>
    <row r="165" spans="1:29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4">
        <v>0</v>
      </c>
      <c r="O165" s="19">
        <v>-0.05</v>
      </c>
      <c r="P165" s="14">
        <v>0</v>
      </c>
      <c r="Q165" s="14">
        <v>48.71</v>
      </c>
      <c r="R165" s="14">
        <v>2850.8</v>
      </c>
      <c r="S165" s="14">
        <v>45.96</v>
      </c>
      <c r="T165" s="14">
        <v>82.73</v>
      </c>
      <c r="U165" s="14">
        <v>270.04000000000002</v>
      </c>
      <c r="V165" s="14">
        <v>52.53</v>
      </c>
      <c r="W165" s="14">
        <v>57.99</v>
      </c>
      <c r="X165" s="14">
        <v>157.59</v>
      </c>
      <c r="Y165" s="14">
        <v>398.73</v>
      </c>
      <c r="Z165" s="14">
        <v>131.33000000000001</v>
      </c>
      <c r="AA165" s="14">
        <v>26.27</v>
      </c>
      <c r="AB165" s="14">
        <v>0</v>
      </c>
      <c r="AC165" s="14">
        <v>824.44</v>
      </c>
    </row>
    <row r="166" spans="1:29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0</v>
      </c>
      <c r="Q166" s="14">
        <v>-71.69</v>
      </c>
      <c r="R166" s="14">
        <v>2100</v>
      </c>
      <c r="S166" s="14">
        <v>32.15</v>
      </c>
      <c r="T166" s="14">
        <v>57.88</v>
      </c>
      <c r="U166" s="14">
        <v>256.22000000000003</v>
      </c>
      <c r="V166" s="14">
        <v>36.75</v>
      </c>
      <c r="W166" s="14">
        <v>40.57</v>
      </c>
      <c r="X166" s="14">
        <v>110.24</v>
      </c>
      <c r="Y166" s="14">
        <v>346.25</v>
      </c>
      <c r="Z166" s="14">
        <v>91.87</v>
      </c>
      <c r="AA166" s="14">
        <v>18.37</v>
      </c>
      <c r="AB166" s="14">
        <v>0</v>
      </c>
      <c r="AC166" s="14">
        <v>644.04999999999995</v>
      </c>
    </row>
    <row r="167" spans="1:29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  <c r="AC167" s="7" t="s">
        <v>57</v>
      </c>
    </row>
    <row r="168" spans="1:29" x14ac:dyDescent="0.2">
      <c r="C168" s="18">
        <v>45777.65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45777.65</v>
      </c>
      <c r="J168" s="20">
        <v>-2180.62</v>
      </c>
      <c r="K168" s="20">
        <v>-941.74</v>
      </c>
      <c r="L168" s="18">
        <v>3848.21</v>
      </c>
      <c r="M168" s="18">
        <v>2609.2800000000002</v>
      </c>
      <c r="N168" s="18">
        <v>0</v>
      </c>
      <c r="O168" s="20">
        <v>-0.09</v>
      </c>
      <c r="P168" s="18">
        <v>0</v>
      </c>
      <c r="Q168" s="18">
        <v>1667.45</v>
      </c>
      <c r="R168" s="18">
        <v>44110.2</v>
      </c>
      <c r="S168" s="18">
        <v>742.41</v>
      </c>
      <c r="T168" s="18">
        <v>1336.33</v>
      </c>
      <c r="U168" s="18">
        <v>4411.62</v>
      </c>
      <c r="V168" s="18">
        <v>831.12</v>
      </c>
      <c r="W168" s="18">
        <v>915.54</v>
      </c>
      <c r="X168" s="18">
        <v>2493.39</v>
      </c>
      <c r="Y168" s="18">
        <v>6490.36</v>
      </c>
      <c r="Z168" s="18">
        <v>2077.83</v>
      </c>
      <c r="AA168" s="18">
        <v>415.58</v>
      </c>
      <c r="AB168" s="18">
        <v>0</v>
      </c>
      <c r="AC168" s="18">
        <v>13223.82</v>
      </c>
    </row>
    <row r="170" spans="1:29" x14ac:dyDescent="0.2">
      <c r="A170" s="12" t="s">
        <v>219</v>
      </c>
    </row>
    <row r="171" spans="1:29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4">
        <v>0</v>
      </c>
      <c r="O171" s="19">
        <v>-0.13</v>
      </c>
      <c r="P171" s="14">
        <v>0</v>
      </c>
      <c r="Q171" s="14">
        <v>89.9</v>
      </c>
      <c r="R171" s="14">
        <v>3002.6</v>
      </c>
      <c r="S171" s="14">
        <v>49.28</v>
      </c>
      <c r="T171" s="14">
        <v>88.7</v>
      </c>
      <c r="U171" s="14">
        <v>273.35000000000002</v>
      </c>
      <c r="V171" s="14">
        <v>56.32</v>
      </c>
      <c r="W171" s="14">
        <v>61.85</v>
      </c>
      <c r="X171" s="14">
        <v>168.96</v>
      </c>
      <c r="Y171" s="14">
        <v>411.33</v>
      </c>
      <c r="Z171" s="14">
        <v>140.80000000000001</v>
      </c>
      <c r="AA171" s="14">
        <v>28.16</v>
      </c>
      <c r="AB171" s="14">
        <v>0</v>
      </c>
      <c r="AC171" s="14">
        <v>867.42</v>
      </c>
    </row>
    <row r="172" spans="1:29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4">
        <v>0</v>
      </c>
      <c r="O172" s="14">
        <v>0.02</v>
      </c>
      <c r="P172" s="14">
        <v>0</v>
      </c>
      <c r="Q172" s="14">
        <v>-133.19</v>
      </c>
      <c r="R172" s="14">
        <v>1388.2</v>
      </c>
      <c r="S172" s="14">
        <v>27.14</v>
      </c>
      <c r="T172" s="14">
        <v>48.86</v>
      </c>
      <c r="U172" s="14">
        <v>251.22</v>
      </c>
      <c r="V172" s="14">
        <v>22.86</v>
      </c>
      <c r="W172" s="14">
        <v>25.1</v>
      </c>
      <c r="X172" s="14">
        <v>68.569999999999993</v>
      </c>
      <c r="Y172" s="14">
        <v>327.22000000000003</v>
      </c>
      <c r="Z172" s="14">
        <v>57.14</v>
      </c>
      <c r="AA172" s="14">
        <v>11.43</v>
      </c>
      <c r="AB172" s="14">
        <v>0</v>
      </c>
      <c r="AC172" s="14">
        <v>512.32000000000005</v>
      </c>
    </row>
    <row r="173" spans="1:29" x14ac:dyDescent="0.2">
      <c r="A173" s="2" t="s">
        <v>224</v>
      </c>
      <c r="B173" s="1" t="s">
        <v>225</v>
      </c>
      <c r="C173" s="14">
        <v>2808.45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2808.45</v>
      </c>
      <c r="J173" s="19">
        <v>-145.38</v>
      </c>
      <c r="K173" s="14">
        <v>0</v>
      </c>
      <c r="L173" s="14">
        <v>184.23</v>
      </c>
      <c r="M173" s="14">
        <v>38.85</v>
      </c>
      <c r="N173" s="14">
        <v>0</v>
      </c>
      <c r="O173" s="14">
        <v>0</v>
      </c>
      <c r="P173" s="14">
        <v>0</v>
      </c>
      <c r="Q173" s="14">
        <v>38.85</v>
      </c>
      <c r="R173" s="14">
        <v>2769.6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</row>
    <row r="174" spans="1:29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4">
        <v>0</v>
      </c>
      <c r="O174" s="19">
        <v>-0.01</v>
      </c>
      <c r="P174" s="14">
        <v>0</v>
      </c>
      <c r="Q174" s="14">
        <v>-147.96</v>
      </c>
      <c r="R174" s="14">
        <v>1172.5999999999999</v>
      </c>
      <c r="S174" s="14">
        <v>22.16</v>
      </c>
      <c r="T174" s="14">
        <v>39.89</v>
      </c>
      <c r="U174" s="14">
        <v>246.23</v>
      </c>
      <c r="V174" s="14">
        <v>18.66</v>
      </c>
      <c r="W174" s="14">
        <v>20.49</v>
      </c>
      <c r="X174" s="14">
        <v>55.98</v>
      </c>
      <c r="Y174" s="14">
        <v>308.27999999999997</v>
      </c>
      <c r="Z174" s="14">
        <v>46.65</v>
      </c>
      <c r="AA174" s="14">
        <v>9.33</v>
      </c>
      <c r="AB174" s="14">
        <v>0</v>
      </c>
      <c r="AC174" s="14">
        <v>459.39</v>
      </c>
    </row>
    <row r="175" spans="1:29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4">
        <v>0</v>
      </c>
      <c r="O175" s="14">
        <v>0.09</v>
      </c>
      <c r="P175" s="14">
        <v>0</v>
      </c>
      <c r="Q175" s="14">
        <v>40.1</v>
      </c>
      <c r="R175" s="14">
        <v>2779</v>
      </c>
      <c r="S175" s="14">
        <v>44.92</v>
      </c>
      <c r="T175" s="14">
        <v>80.86</v>
      </c>
      <c r="U175" s="14">
        <v>268.99</v>
      </c>
      <c r="V175" s="14">
        <v>51.34</v>
      </c>
      <c r="W175" s="14">
        <v>56.38</v>
      </c>
      <c r="X175" s="14">
        <v>154.02000000000001</v>
      </c>
      <c r="Y175" s="14">
        <v>394.77</v>
      </c>
      <c r="Z175" s="14">
        <v>128.35</v>
      </c>
      <c r="AA175" s="14">
        <v>25.67</v>
      </c>
      <c r="AB175" s="14">
        <v>0</v>
      </c>
      <c r="AC175" s="14">
        <v>810.53</v>
      </c>
    </row>
    <row r="176" spans="1:29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4">
        <v>0</v>
      </c>
      <c r="O176" s="19">
        <v>-0.01</v>
      </c>
      <c r="P176" s="14">
        <v>0</v>
      </c>
      <c r="Q176" s="14">
        <v>98.22</v>
      </c>
      <c r="R176" s="14">
        <v>3069.6</v>
      </c>
      <c r="S176" s="14">
        <v>50.48</v>
      </c>
      <c r="T176" s="14">
        <v>90.86</v>
      </c>
      <c r="U176" s="14">
        <v>274.55</v>
      </c>
      <c r="V176" s="14">
        <v>57.69</v>
      </c>
      <c r="W176" s="14">
        <v>63.36</v>
      </c>
      <c r="X176" s="14">
        <v>173.08</v>
      </c>
      <c r="Y176" s="14">
        <v>415.89</v>
      </c>
      <c r="Z176" s="14">
        <v>144.22999999999999</v>
      </c>
      <c r="AA176" s="14">
        <v>28.85</v>
      </c>
      <c r="AB176" s="14">
        <v>0</v>
      </c>
      <c r="AC176" s="14">
        <v>883.1</v>
      </c>
    </row>
    <row r="177" spans="1:29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4">
        <v>0</v>
      </c>
      <c r="O177" s="19">
        <v>-0.03</v>
      </c>
      <c r="P177" s="14">
        <v>0</v>
      </c>
      <c r="Q177" s="14">
        <v>-4.93</v>
      </c>
      <c r="R177" s="14">
        <v>2548.4</v>
      </c>
      <c r="S177" s="14">
        <v>40.53</v>
      </c>
      <c r="T177" s="14">
        <v>72.959999999999994</v>
      </c>
      <c r="U177" s="14">
        <v>264.60000000000002</v>
      </c>
      <c r="V177" s="14">
        <v>46.32</v>
      </c>
      <c r="W177" s="14">
        <v>50.87</v>
      </c>
      <c r="X177" s="14">
        <v>138.96</v>
      </c>
      <c r="Y177" s="14">
        <v>378.09</v>
      </c>
      <c r="Z177" s="14">
        <v>115.8</v>
      </c>
      <c r="AA177" s="14">
        <v>23.16</v>
      </c>
      <c r="AB177" s="14">
        <v>0</v>
      </c>
      <c r="AC177" s="14">
        <v>753.2</v>
      </c>
    </row>
    <row r="178" spans="1:29" x14ac:dyDescent="0.2">
      <c r="A178" s="2" t="s">
        <v>234</v>
      </c>
      <c r="B178" s="1" t="s">
        <v>235</v>
      </c>
      <c r="C178" s="14">
        <v>1239.18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1239.18</v>
      </c>
      <c r="J178" s="19">
        <v>-200.74</v>
      </c>
      <c r="K178" s="19">
        <v>-134.22</v>
      </c>
      <c r="L178" s="14">
        <v>66.52</v>
      </c>
      <c r="M178" s="14">
        <v>0</v>
      </c>
      <c r="N178" s="14">
        <v>0</v>
      </c>
      <c r="O178" s="14">
        <v>0</v>
      </c>
      <c r="P178" s="14">
        <v>0</v>
      </c>
      <c r="Q178" s="14">
        <v>-134.22</v>
      </c>
      <c r="R178" s="14">
        <v>1373.4</v>
      </c>
      <c r="S178" s="14">
        <v>26.8</v>
      </c>
      <c r="T178" s="14">
        <v>48.24</v>
      </c>
      <c r="U178" s="14">
        <v>250.87</v>
      </c>
      <c r="V178" s="14">
        <v>22.57</v>
      </c>
      <c r="W178" s="14">
        <v>24.78</v>
      </c>
      <c r="X178" s="14">
        <v>67.7</v>
      </c>
      <c r="Y178" s="14">
        <v>325.91000000000003</v>
      </c>
      <c r="Z178" s="14">
        <v>56.42</v>
      </c>
      <c r="AA178" s="14">
        <v>11.28</v>
      </c>
      <c r="AB178" s="14">
        <v>0</v>
      </c>
      <c r="AC178" s="14">
        <v>508.66</v>
      </c>
    </row>
    <row r="179" spans="1:29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4">
        <v>0</v>
      </c>
      <c r="O179" s="19">
        <v>-0.03</v>
      </c>
      <c r="P179" s="14">
        <v>0</v>
      </c>
      <c r="Q179" s="14">
        <v>-4.93</v>
      </c>
      <c r="R179" s="14">
        <v>2548.4</v>
      </c>
      <c r="S179" s="14">
        <v>40.53</v>
      </c>
      <c r="T179" s="14">
        <v>72.959999999999994</v>
      </c>
      <c r="U179" s="14">
        <v>264.60000000000002</v>
      </c>
      <c r="V179" s="14">
        <v>46.32</v>
      </c>
      <c r="W179" s="14">
        <v>50.87</v>
      </c>
      <c r="X179" s="14">
        <v>138.96</v>
      </c>
      <c r="Y179" s="14">
        <v>378.09</v>
      </c>
      <c r="Z179" s="14">
        <v>115.8</v>
      </c>
      <c r="AA179" s="14">
        <v>23.16</v>
      </c>
      <c r="AB179" s="14">
        <v>0</v>
      </c>
      <c r="AC179" s="14">
        <v>753.2</v>
      </c>
    </row>
    <row r="180" spans="1:29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</v>
      </c>
      <c r="O180" s="14">
        <v>0.03</v>
      </c>
      <c r="P180" s="14">
        <v>0</v>
      </c>
      <c r="Q180" s="14">
        <v>299.89999999999998</v>
      </c>
      <c r="R180" s="14">
        <v>3571.4</v>
      </c>
      <c r="S180" s="14">
        <v>61.69</v>
      </c>
      <c r="T180" s="14">
        <v>111.04</v>
      </c>
      <c r="U180" s="14">
        <v>288.29000000000002</v>
      </c>
      <c r="V180" s="14">
        <v>70.5</v>
      </c>
      <c r="W180" s="14">
        <v>77.430000000000007</v>
      </c>
      <c r="X180" s="14">
        <v>211.51</v>
      </c>
      <c r="Y180" s="14">
        <v>461.02</v>
      </c>
      <c r="Z180" s="14">
        <v>176.26</v>
      </c>
      <c r="AA180" s="14">
        <v>35.25</v>
      </c>
      <c r="AB180" s="14">
        <v>0</v>
      </c>
      <c r="AC180" s="14">
        <v>1031.97</v>
      </c>
    </row>
    <row r="181" spans="1:29" x14ac:dyDescent="0.2">
      <c r="A181" s="2" t="s">
        <v>242</v>
      </c>
      <c r="B181" s="1" t="s">
        <v>243</v>
      </c>
      <c r="C181" s="14">
        <v>2898.22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2898.22</v>
      </c>
      <c r="J181" s="19">
        <v>-145.38</v>
      </c>
      <c r="K181" s="14">
        <v>0</v>
      </c>
      <c r="L181" s="14">
        <v>193.99</v>
      </c>
      <c r="M181" s="14">
        <v>48.62</v>
      </c>
      <c r="N181" s="14">
        <v>0</v>
      </c>
      <c r="O181" s="14">
        <v>0</v>
      </c>
      <c r="P181" s="14">
        <v>0</v>
      </c>
      <c r="Q181" s="14">
        <v>48.62</v>
      </c>
      <c r="R181" s="14">
        <v>2849.6</v>
      </c>
      <c r="S181" s="14">
        <v>46.18</v>
      </c>
      <c r="T181" s="14">
        <v>83.13</v>
      </c>
      <c r="U181" s="14">
        <v>270.25</v>
      </c>
      <c r="V181" s="14">
        <v>52.78</v>
      </c>
      <c r="W181" s="14">
        <v>57.96</v>
      </c>
      <c r="X181" s="14">
        <v>158.35</v>
      </c>
      <c r="Y181" s="14">
        <v>399.56</v>
      </c>
      <c r="Z181" s="14">
        <v>131.94999999999999</v>
      </c>
      <c r="AA181" s="14">
        <v>26.39</v>
      </c>
      <c r="AB181" s="14">
        <v>0</v>
      </c>
      <c r="AC181" s="14">
        <v>826.99</v>
      </c>
    </row>
    <row r="182" spans="1:29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4">
        <v>0</v>
      </c>
      <c r="O182" s="19">
        <v>-0.04</v>
      </c>
      <c r="P182" s="14">
        <v>0</v>
      </c>
      <c r="Q182" s="14">
        <v>-62.71</v>
      </c>
      <c r="R182" s="14">
        <v>2232</v>
      </c>
      <c r="S182" s="14">
        <v>34.57</v>
      </c>
      <c r="T182" s="14">
        <v>62.22</v>
      </c>
      <c r="U182" s="14">
        <v>258.64</v>
      </c>
      <c r="V182" s="14">
        <v>39.51</v>
      </c>
      <c r="W182" s="14">
        <v>43.39</v>
      </c>
      <c r="X182" s="14">
        <v>118.52</v>
      </c>
      <c r="Y182" s="14">
        <v>355.43</v>
      </c>
      <c r="Z182" s="14">
        <v>98.77</v>
      </c>
      <c r="AA182" s="14">
        <v>19.75</v>
      </c>
      <c r="AB182" s="14">
        <v>0</v>
      </c>
      <c r="AC182" s="14">
        <v>675.37</v>
      </c>
    </row>
    <row r="183" spans="1:29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4">
        <v>0</v>
      </c>
      <c r="O183" s="19">
        <v>-0.05</v>
      </c>
      <c r="P183" s="14">
        <v>0</v>
      </c>
      <c r="Q183" s="14">
        <v>-95.41</v>
      </c>
      <c r="R183" s="14">
        <v>1833.4</v>
      </c>
      <c r="S183" s="14">
        <v>27.7</v>
      </c>
      <c r="T183" s="14">
        <v>49.85</v>
      </c>
      <c r="U183" s="14">
        <v>251.77</v>
      </c>
      <c r="V183" s="14">
        <v>31.65</v>
      </c>
      <c r="W183" s="14">
        <v>34.76</v>
      </c>
      <c r="X183" s="14">
        <v>94.96</v>
      </c>
      <c r="Y183" s="14">
        <v>329.32</v>
      </c>
      <c r="Z183" s="14">
        <v>79.13</v>
      </c>
      <c r="AA183" s="14">
        <v>15.83</v>
      </c>
      <c r="AB183" s="14">
        <v>0</v>
      </c>
      <c r="AC183" s="14">
        <v>585.65</v>
      </c>
    </row>
    <row r="184" spans="1:29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  <c r="AC184" s="7" t="s">
        <v>57</v>
      </c>
    </row>
    <row r="185" spans="1:29" x14ac:dyDescent="0.2">
      <c r="C185" s="18">
        <v>31170.44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31170.44</v>
      </c>
      <c r="J185" s="20">
        <v>-1991.67</v>
      </c>
      <c r="K185" s="20">
        <v>-583.21</v>
      </c>
      <c r="L185" s="18">
        <v>2024.07</v>
      </c>
      <c r="M185" s="18">
        <v>615.61</v>
      </c>
      <c r="N185" s="18">
        <v>0</v>
      </c>
      <c r="O185" s="20">
        <v>-0.16</v>
      </c>
      <c r="P185" s="18">
        <v>0</v>
      </c>
      <c r="Q185" s="18">
        <v>32.24</v>
      </c>
      <c r="R185" s="18">
        <v>31138.2</v>
      </c>
      <c r="S185" s="18">
        <v>471.98</v>
      </c>
      <c r="T185" s="18">
        <v>849.57</v>
      </c>
      <c r="U185" s="18">
        <v>3163.36</v>
      </c>
      <c r="V185" s="18">
        <v>516.52</v>
      </c>
      <c r="W185" s="18">
        <v>567.24</v>
      </c>
      <c r="X185" s="18">
        <v>1549.57</v>
      </c>
      <c r="Y185" s="18">
        <v>4484.91</v>
      </c>
      <c r="Z185" s="18">
        <v>1291.3</v>
      </c>
      <c r="AA185" s="18">
        <v>258.26</v>
      </c>
      <c r="AB185" s="18">
        <v>0</v>
      </c>
      <c r="AC185" s="18">
        <v>8667.7999999999993</v>
      </c>
    </row>
    <row r="187" spans="1:29" x14ac:dyDescent="0.2">
      <c r="A187" s="12" t="s">
        <v>248</v>
      </c>
    </row>
    <row r="188" spans="1:29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4">
        <v>0</v>
      </c>
      <c r="O188" s="19">
        <v>-0.05</v>
      </c>
      <c r="P188" s="14">
        <v>0</v>
      </c>
      <c r="Q188" s="14">
        <v>289.26</v>
      </c>
      <c r="R188" s="14">
        <v>3485</v>
      </c>
      <c r="S188" s="14">
        <v>60.14</v>
      </c>
      <c r="T188" s="14">
        <v>108.26</v>
      </c>
      <c r="U188" s="14">
        <v>285.77999999999997</v>
      </c>
      <c r="V188" s="14">
        <v>68.739999999999995</v>
      </c>
      <c r="W188" s="14">
        <v>75.489999999999995</v>
      </c>
      <c r="X188" s="14">
        <v>206.21</v>
      </c>
      <c r="Y188" s="14">
        <v>454.18</v>
      </c>
      <c r="Z188" s="14">
        <v>171.84</v>
      </c>
      <c r="AA188" s="14">
        <v>34.369999999999997</v>
      </c>
      <c r="AB188" s="14">
        <v>0</v>
      </c>
      <c r="AC188" s="14">
        <v>1010.83</v>
      </c>
    </row>
    <row r="189" spans="1:29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  <c r="AC189" s="7" t="s">
        <v>57</v>
      </c>
    </row>
    <row r="190" spans="1:29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18">
        <v>0</v>
      </c>
      <c r="O190" s="20">
        <v>-0.05</v>
      </c>
      <c r="P190" s="18">
        <v>0</v>
      </c>
      <c r="Q190" s="18">
        <v>289.26</v>
      </c>
      <c r="R190" s="18">
        <v>3485</v>
      </c>
      <c r="S190" s="18">
        <v>60.14</v>
      </c>
      <c r="T190" s="18">
        <v>108.26</v>
      </c>
      <c r="U190" s="18">
        <v>285.77999999999997</v>
      </c>
      <c r="V190" s="18">
        <v>68.739999999999995</v>
      </c>
      <c r="W190" s="18">
        <v>75.489999999999995</v>
      </c>
      <c r="X190" s="18">
        <v>206.21</v>
      </c>
      <c r="Y190" s="18">
        <v>454.18</v>
      </c>
      <c r="Z190" s="18">
        <v>171.84</v>
      </c>
      <c r="AA190" s="18">
        <v>34.369999999999997</v>
      </c>
      <c r="AB190" s="18">
        <v>0</v>
      </c>
      <c r="AC190" s="18">
        <v>1010.83</v>
      </c>
    </row>
    <row r="192" spans="1:29" x14ac:dyDescent="0.2">
      <c r="A192" s="12" t="s">
        <v>251</v>
      </c>
    </row>
    <row r="193" spans="1:29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0</v>
      </c>
      <c r="Q193" s="14">
        <v>291.14999999999998</v>
      </c>
      <c r="R193" s="14">
        <v>3500</v>
      </c>
      <c r="S193" s="14">
        <v>60.1</v>
      </c>
      <c r="T193" s="14">
        <v>108.18</v>
      </c>
      <c r="U193" s="14">
        <v>285.7</v>
      </c>
      <c r="V193" s="14">
        <v>68.680000000000007</v>
      </c>
      <c r="W193" s="14">
        <v>75.819999999999993</v>
      </c>
      <c r="X193" s="14">
        <v>206.05</v>
      </c>
      <c r="Y193" s="14">
        <v>453.98</v>
      </c>
      <c r="Z193" s="14">
        <v>171.71</v>
      </c>
      <c r="AA193" s="14">
        <v>34.340000000000003</v>
      </c>
      <c r="AB193" s="14">
        <v>0</v>
      </c>
      <c r="AC193" s="14">
        <v>1010.58</v>
      </c>
    </row>
    <row r="194" spans="1:29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  <c r="AC194" s="7" t="s">
        <v>57</v>
      </c>
    </row>
    <row r="195" spans="1:29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0</v>
      </c>
      <c r="Q195" s="18">
        <v>291.14999999999998</v>
      </c>
      <c r="R195" s="18">
        <v>3500</v>
      </c>
      <c r="S195" s="18">
        <v>60.1</v>
      </c>
      <c r="T195" s="18">
        <v>108.18</v>
      </c>
      <c r="U195" s="18">
        <v>285.7</v>
      </c>
      <c r="V195" s="18">
        <v>68.680000000000007</v>
      </c>
      <c r="W195" s="18">
        <v>75.819999999999993</v>
      </c>
      <c r="X195" s="18">
        <v>206.05</v>
      </c>
      <c r="Y195" s="18">
        <v>453.98</v>
      </c>
      <c r="Z195" s="18">
        <v>171.71</v>
      </c>
      <c r="AA195" s="18">
        <v>34.340000000000003</v>
      </c>
      <c r="AB195" s="18">
        <v>0</v>
      </c>
      <c r="AC195" s="18">
        <v>1010.58</v>
      </c>
    </row>
    <row r="197" spans="1:29" x14ac:dyDescent="0.2">
      <c r="A197" s="12" t="s">
        <v>254</v>
      </c>
    </row>
    <row r="198" spans="1:29" x14ac:dyDescent="0.2">
      <c r="A198" s="2" t="s">
        <v>255</v>
      </c>
      <c r="B198" s="1" t="s">
        <v>256</v>
      </c>
      <c r="C198" s="14">
        <v>2898.67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2898.67</v>
      </c>
      <c r="J198" s="19">
        <v>-145.38</v>
      </c>
      <c r="K198" s="14">
        <v>0</v>
      </c>
      <c r="L198" s="14">
        <v>194.04</v>
      </c>
      <c r="M198" s="14">
        <v>48.67</v>
      </c>
      <c r="N198" s="14">
        <v>0</v>
      </c>
      <c r="O198" s="14">
        <v>0</v>
      </c>
      <c r="P198" s="14">
        <v>0</v>
      </c>
      <c r="Q198" s="14">
        <v>48.67</v>
      </c>
      <c r="R198" s="14">
        <v>2850</v>
      </c>
      <c r="S198" s="14">
        <v>46.07</v>
      </c>
      <c r="T198" s="14">
        <v>82.93</v>
      </c>
      <c r="U198" s="14">
        <v>270.14</v>
      </c>
      <c r="V198" s="14">
        <v>52.65</v>
      </c>
      <c r="W198" s="14">
        <v>57.97</v>
      </c>
      <c r="X198" s="14">
        <v>157.96</v>
      </c>
      <c r="Y198" s="14">
        <v>399.14</v>
      </c>
      <c r="Z198" s="14">
        <v>131.63</v>
      </c>
      <c r="AA198" s="14">
        <v>26.33</v>
      </c>
      <c r="AB198" s="14">
        <v>0</v>
      </c>
      <c r="AC198" s="14">
        <v>825.68</v>
      </c>
    </row>
    <row r="199" spans="1:29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0</v>
      </c>
      <c r="Q199" s="14">
        <v>-43.13</v>
      </c>
      <c r="R199" s="14">
        <v>2300</v>
      </c>
      <c r="S199" s="14">
        <v>35.78</v>
      </c>
      <c r="T199" s="14">
        <v>64.400000000000006</v>
      </c>
      <c r="U199" s="14">
        <v>259.85000000000002</v>
      </c>
      <c r="V199" s="14">
        <v>40.89</v>
      </c>
      <c r="W199" s="14">
        <v>45.14</v>
      </c>
      <c r="X199" s="14">
        <v>122.66</v>
      </c>
      <c r="Y199" s="14">
        <v>360.03</v>
      </c>
      <c r="Z199" s="14">
        <v>102.22</v>
      </c>
      <c r="AA199" s="14">
        <v>20.440000000000001</v>
      </c>
      <c r="AB199" s="14">
        <v>0</v>
      </c>
      <c r="AC199" s="14">
        <v>691.38</v>
      </c>
    </row>
    <row r="200" spans="1:29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  <c r="AC200" s="7" t="s">
        <v>57</v>
      </c>
    </row>
    <row r="201" spans="1:29" x14ac:dyDescent="0.2">
      <c r="C201" s="18">
        <v>5155.54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5155.54</v>
      </c>
      <c r="J201" s="20">
        <v>-320.16000000000003</v>
      </c>
      <c r="K201" s="20">
        <v>-43.13</v>
      </c>
      <c r="L201" s="18">
        <v>325.69</v>
      </c>
      <c r="M201" s="18">
        <v>48.67</v>
      </c>
      <c r="N201" s="18">
        <v>0</v>
      </c>
      <c r="O201" s="18">
        <v>0</v>
      </c>
      <c r="P201" s="18">
        <v>0</v>
      </c>
      <c r="Q201" s="18">
        <v>5.54</v>
      </c>
      <c r="R201" s="18">
        <v>5150</v>
      </c>
      <c r="S201" s="18">
        <v>81.849999999999994</v>
      </c>
      <c r="T201" s="18">
        <v>147.33000000000001</v>
      </c>
      <c r="U201" s="18">
        <v>529.99</v>
      </c>
      <c r="V201" s="18">
        <v>93.54</v>
      </c>
      <c r="W201" s="18">
        <v>103.11</v>
      </c>
      <c r="X201" s="18">
        <v>280.62</v>
      </c>
      <c r="Y201" s="18">
        <v>759.17</v>
      </c>
      <c r="Z201" s="18">
        <v>233.85</v>
      </c>
      <c r="AA201" s="18">
        <v>46.77</v>
      </c>
      <c r="AB201" s="18">
        <v>0</v>
      </c>
      <c r="AC201" s="18">
        <v>1517.06</v>
      </c>
    </row>
    <row r="203" spans="1:29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  <c r="AC203" s="7" t="s">
        <v>259</v>
      </c>
    </row>
    <row r="204" spans="1:29" x14ac:dyDescent="0.2">
      <c r="A204" s="16" t="s">
        <v>260</v>
      </c>
      <c r="B204" s="1" t="s">
        <v>261</v>
      </c>
      <c r="C204" s="18">
        <v>395052.07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395052.07</v>
      </c>
      <c r="J204" s="20">
        <v>-13059</v>
      </c>
      <c r="K204" s="20">
        <v>-4192.49</v>
      </c>
      <c r="L204" s="18">
        <v>34566.54</v>
      </c>
      <c r="M204" s="18">
        <v>25662</v>
      </c>
      <c r="N204" s="18">
        <v>0</v>
      </c>
      <c r="O204" s="18">
        <v>0.16</v>
      </c>
      <c r="P204" s="18">
        <v>0</v>
      </c>
      <c r="Q204" s="18">
        <v>21469.67</v>
      </c>
      <c r="R204" s="18">
        <v>373582.4</v>
      </c>
      <c r="S204" s="18">
        <v>6207.22</v>
      </c>
      <c r="T204" s="18">
        <v>11172.89</v>
      </c>
      <c r="U204" s="18">
        <v>32502.62</v>
      </c>
      <c r="V204" s="18">
        <v>6982.21</v>
      </c>
      <c r="W204" s="18">
        <v>7694.36</v>
      </c>
      <c r="X204" s="18">
        <v>20946.75</v>
      </c>
      <c r="Y204" s="18">
        <v>49882.73</v>
      </c>
      <c r="Z204" s="18">
        <v>17455.61</v>
      </c>
      <c r="AA204" s="18">
        <v>3491.12</v>
      </c>
      <c r="AB204" s="18">
        <v>0</v>
      </c>
      <c r="AC204" s="18">
        <v>106452.78</v>
      </c>
    </row>
    <row r="206" spans="1:29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  <c r="AB206" s="1" t="s">
        <v>261</v>
      </c>
    </row>
    <row r="207" spans="1:29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workbookViewId="0">
      <pane xSplit="1" ySplit="8" topLeftCell="B96" activePane="bottomRight" state="frozen"/>
      <selection pane="topRight" activeCell="B1" sqref="B1"/>
      <selection pane="bottomLeft" activeCell="A9" sqref="A9"/>
      <selection pane="bottomRight" activeCell="B110" sqref="B110:B1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9" ht="24.95" customHeight="1" x14ac:dyDescent="0.2">
      <c r="A2" s="4" t="s">
        <v>1</v>
      </c>
      <c r="B2" s="33" t="s">
        <v>338</v>
      </c>
      <c r="C2" s="34"/>
      <c r="D2" s="34"/>
      <c r="E2" s="34"/>
      <c r="F2" s="34"/>
    </row>
    <row r="3" spans="1:29" ht="15.75" x14ac:dyDescent="0.25">
      <c r="B3" s="35" t="s">
        <v>3</v>
      </c>
      <c r="C3" s="32"/>
      <c r="D3" s="32"/>
      <c r="E3" s="32"/>
      <c r="F3" s="32"/>
      <c r="G3" s="7" t="s">
        <v>349</v>
      </c>
    </row>
    <row r="4" spans="1:29" ht="15" x14ac:dyDescent="0.25">
      <c r="B4" s="36" t="s">
        <v>350</v>
      </c>
      <c r="C4" s="32"/>
      <c r="D4" s="32"/>
      <c r="E4" s="32"/>
      <c r="F4" s="32"/>
      <c r="G4" s="7" t="s">
        <v>351</v>
      </c>
    </row>
    <row r="5" spans="1:29" x14ac:dyDescent="0.2">
      <c r="B5" s="6" t="s">
        <v>5</v>
      </c>
    </row>
    <row r="6" spans="1:29" x14ac:dyDescent="0.2">
      <c r="B6" s="6" t="s">
        <v>6</v>
      </c>
    </row>
    <row r="8" spans="1:29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345</v>
      </c>
      <c r="O8" s="9" t="s">
        <v>21</v>
      </c>
      <c r="P8" s="10" t="s">
        <v>22</v>
      </c>
      <c r="Q8" s="10" t="s">
        <v>23</v>
      </c>
      <c r="R8" s="11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10" t="s">
        <v>34</v>
      </c>
      <c r="AC8" s="10" t="s">
        <v>35</v>
      </c>
    </row>
    <row r="9" spans="1:29" ht="12" thickTop="1" x14ac:dyDescent="0.2"/>
    <row r="11" spans="1:29" x14ac:dyDescent="0.2">
      <c r="A11" s="13" t="s">
        <v>36</v>
      </c>
    </row>
    <row r="13" spans="1:29" x14ac:dyDescent="0.2">
      <c r="A13" s="12" t="s">
        <v>37</v>
      </c>
    </row>
    <row r="14" spans="1:29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0</v>
      </c>
      <c r="Q14" s="14">
        <v>615.13</v>
      </c>
      <c r="R14" s="14">
        <v>5241.3999999999996</v>
      </c>
      <c r="S14" s="14">
        <v>107.12</v>
      </c>
      <c r="T14" s="14">
        <v>192.82</v>
      </c>
      <c r="U14" s="14">
        <v>391.17</v>
      </c>
      <c r="V14" s="14">
        <v>122.43</v>
      </c>
      <c r="W14" s="14">
        <v>117.13</v>
      </c>
      <c r="X14" s="14">
        <v>367.28</v>
      </c>
      <c r="Y14" s="14">
        <v>691.11</v>
      </c>
      <c r="Z14" s="14">
        <v>306.06</v>
      </c>
      <c r="AA14" s="14">
        <v>61.21</v>
      </c>
      <c r="AB14" s="14">
        <v>0</v>
      </c>
      <c r="AC14" s="14">
        <v>1665.22</v>
      </c>
    </row>
    <row r="15" spans="1:29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0</v>
      </c>
      <c r="Q15" s="14">
        <v>615.13</v>
      </c>
      <c r="R15" s="14">
        <v>5241.3999999999996</v>
      </c>
      <c r="S15" s="14">
        <v>107.12</v>
      </c>
      <c r="T15" s="14">
        <v>192.82</v>
      </c>
      <c r="U15" s="14">
        <v>391.17</v>
      </c>
      <c r="V15" s="14">
        <v>122.43</v>
      </c>
      <c r="W15" s="14">
        <v>117.13</v>
      </c>
      <c r="X15" s="14">
        <v>367.28</v>
      </c>
      <c r="Y15" s="14">
        <v>691.11</v>
      </c>
      <c r="Z15" s="14">
        <v>306.06</v>
      </c>
      <c r="AA15" s="14">
        <v>61.21</v>
      </c>
      <c r="AB15" s="14">
        <v>0</v>
      </c>
      <c r="AC15" s="14">
        <v>1665.22</v>
      </c>
    </row>
    <row r="16" spans="1:29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0</v>
      </c>
      <c r="Q16" s="14">
        <v>615.13</v>
      </c>
      <c r="R16" s="14">
        <v>5241.3999999999996</v>
      </c>
      <c r="S16" s="14">
        <v>107.12</v>
      </c>
      <c r="T16" s="14">
        <v>192.82</v>
      </c>
      <c r="U16" s="14">
        <v>391.17</v>
      </c>
      <c r="V16" s="14">
        <v>122.43</v>
      </c>
      <c r="W16" s="14">
        <v>117.13</v>
      </c>
      <c r="X16" s="14">
        <v>367.28</v>
      </c>
      <c r="Y16" s="14">
        <v>691.11</v>
      </c>
      <c r="Z16" s="14">
        <v>306.06</v>
      </c>
      <c r="AA16" s="14">
        <v>61.21</v>
      </c>
      <c r="AB16" s="14">
        <v>0</v>
      </c>
      <c r="AC16" s="14">
        <v>1665.22</v>
      </c>
    </row>
    <row r="17" spans="1:29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0</v>
      </c>
      <c r="Q17" s="14">
        <v>615.13</v>
      </c>
      <c r="R17" s="14">
        <v>5241.3999999999996</v>
      </c>
      <c r="S17" s="14">
        <v>107.12</v>
      </c>
      <c r="T17" s="14">
        <v>192.82</v>
      </c>
      <c r="U17" s="14">
        <v>391.17</v>
      </c>
      <c r="V17" s="14">
        <v>122.43</v>
      </c>
      <c r="W17" s="14">
        <v>117.13</v>
      </c>
      <c r="X17" s="14">
        <v>367.28</v>
      </c>
      <c r="Y17" s="14">
        <v>691.11</v>
      </c>
      <c r="Z17" s="14">
        <v>306.06</v>
      </c>
      <c r="AA17" s="14">
        <v>61.21</v>
      </c>
      <c r="AB17" s="14">
        <v>0</v>
      </c>
      <c r="AC17" s="14">
        <v>1665.22</v>
      </c>
    </row>
    <row r="18" spans="1:29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0</v>
      </c>
      <c r="Q18" s="14">
        <v>615.13</v>
      </c>
      <c r="R18" s="14">
        <v>5241.3999999999996</v>
      </c>
      <c r="S18" s="14">
        <v>107.12</v>
      </c>
      <c r="T18" s="14">
        <v>192.82</v>
      </c>
      <c r="U18" s="14">
        <v>391.17</v>
      </c>
      <c r="V18" s="14">
        <v>122.43</v>
      </c>
      <c r="W18" s="14">
        <v>117.13</v>
      </c>
      <c r="X18" s="14">
        <v>367.28</v>
      </c>
      <c r="Y18" s="14">
        <v>691.11</v>
      </c>
      <c r="Z18" s="14">
        <v>306.06</v>
      </c>
      <c r="AA18" s="14">
        <v>61.21</v>
      </c>
      <c r="AB18" s="14">
        <v>0</v>
      </c>
      <c r="AC18" s="14">
        <v>1665.22</v>
      </c>
    </row>
    <row r="19" spans="1:29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0</v>
      </c>
      <c r="Q19" s="14">
        <v>615.13</v>
      </c>
      <c r="R19" s="14">
        <v>5241.3999999999996</v>
      </c>
      <c r="S19" s="14">
        <v>107.12</v>
      </c>
      <c r="T19" s="14">
        <v>192.82</v>
      </c>
      <c r="U19" s="14">
        <v>391.17</v>
      </c>
      <c r="V19" s="14">
        <v>122.43</v>
      </c>
      <c r="W19" s="14">
        <v>117.13</v>
      </c>
      <c r="X19" s="14">
        <v>367.28</v>
      </c>
      <c r="Y19" s="14">
        <v>691.11</v>
      </c>
      <c r="Z19" s="14">
        <v>306.06</v>
      </c>
      <c r="AA19" s="14">
        <v>61.21</v>
      </c>
      <c r="AB19" s="14">
        <v>0</v>
      </c>
      <c r="AC19" s="14">
        <v>1665.22</v>
      </c>
    </row>
    <row r="20" spans="1:29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0</v>
      </c>
      <c r="Q20" s="14">
        <v>615.13</v>
      </c>
      <c r="R20" s="14">
        <v>5241.3999999999996</v>
      </c>
      <c r="S20" s="14">
        <v>107.12</v>
      </c>
      <c r="T20" s="14">
        <v>192.82</v>
      </c>
      <c r="U20" s="14">
        <v>391.17</v>
      </c>
      <c r="V20" s="14">
        <v>122.43</v>
      </c>
      <c r="W20" s="14">
        <v>117.13</v>
      </c>
      <c r="X20" s="14">
        <v>367.28</v>
      </c>
      <c r="Y20" s="14">
        <v>691.11</v>
      </c>
      <c r="Z20" s="14">
        <v>306.06</v>
      </c>
      <c r="AA20" s="14">
        <v>61.21</v>
      </c>
      <c r="AB20" s="14">
        <v>0</v>
      </c>
      <c r="AC20" s="14">
        <v>1665.22</v>
      </c>
    </row>
    <row r="21" spans="1:29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0</v>
      </c>
      <c r="Q21" s="14">
        <v>615.13</v>
      </c>
      <c r="R21" s="14">
        <v>5241.3999999999996</v>
      </c>
      <c r="S21" s="14">
        <v>107.12</v>
      </c>
      <c r="T21" s="14">
        <v>192.82</v>
      </c>
      <c r="U21" s="14">
        <v>391.17</v>
      </c>
      <c r="V21" s="14">
        <v>122.43</v>
      </c>
      <c r="W21" s="14">
        <v>117.13</v>
      </c>
      <c r="X21" s="14">
        <v>367.28</v>
      </c>
      <c r="Y21" s="14">
        <v>691.11</v>
      </c>
      <c r="Z21" s="14">
        <v>306.06</v>
      </c>
      <c r="AA21" s="14">
        <v>61.21</v>
      </c>
      <c r="AB21" s="14">
        <v>0</v>
      </c>
      <c r="AC21" s="14">
        <v>1665.22</v>
      </c>
    </row>
    <row r="22" spans="1:29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0</v>
      </c>
      <c r="Q22" s="14">
        <v>615.13</v>
      </c>
      <c r="R22" s="14">
        <v>5241.3999999999996</v>
      </c>
      <c r="S22" s="14">
        <v>107.12</v>
      </c>
      <c r="T22" s="14">
        <v>192.82</v>
      </c>
      <c r="U22" s="14">
        <v>391.17</v>
      </c>
      <c r="V22" s="14">
        <v>122.43</v>
      </c>
      <c r="W22" s="14">
        <v>117.13</v>
      </c>
      <c r="X22" s="14">
        <v>367.28</v>
      </c>
      <c r="Y22" s="14">
        <v>691.11</v>
      </c>
      <c r="Z22" s="14">
        <v>306.06</v>
      </c>
      <c r="AA22" s="14">
        <v>61.21</v>
      </c>
      <c r="AB22" s="14">
        <v>0</v>
      </c>
      <c r="AC22" s="14">
        <v>1665.22</v>
      </c>
    </row>
    <row r="23" spans="1:29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  <c r="AC23" s="7" t="s">
        <v>57</v>
      </c>
    </row>
    <row r="24" spans="1:29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0</v>
      </c>
      <c r="Q24" s="18">
        <v>5536.17</v>
      </c>
      <c r="R24" s="18">
        <v>47172.6</v>
      </c>
      <c r="S24" s="18">
        <v>964.08</v>
      </c>
      <c r="T24" s="18">
        <v>1735.38</v>
      </c>
      <c r="U24" s="18">
        <v>3520.53</v>
      </c>
      <c r="V24" s="18">
        <v>1101.8699999999999</v>
      </c>
      <c r="W24" s="18">
        <v>1054.17</v>
      </c>
      <c r="X24" s="18">
        <v>3305.52</v>
      </c>
      <c r="Y24" s="18">
        <v>6219.99</v>
      </c>
      <c r="Z24" s="18">
        <v>2754.54</v>
      </c>
      <c r="AA24" s="18">
        <v>550.89</v>
      </c>
      <c r="AB24" s="18">
        <v>0</v>
      </c>
      <c r="AC24" s="18">
        <v>14986.98</v>
      </c>
    </row>
    <row r="26" spans="1:29" x14ac:dyDescent="0.2">
      <c r="A26" s="12" t="s">
        <v>58</v>
      </c>
    </row>
    <row r="27" spans="1:29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0</v>
      </c>
      <c r="Q27" s="14">
        <v>3092.32</v>
      </c>
      <c r="R27" s="14">
        <v>13866.4</v>
      </c>
      <c r="S27" s="14">
        <v>310.19</v>
      </c>
      <c r="T27" s="14">
        <v>558.35</v>
      </c>
      <c r="U27" s="14">
        <v>721.9</v>
      </c>
      <c r="V27" s="14">
        <v>354.51</v>
      </c>
      <c r="W27" s="14">
        <v>339.17</v>
      </c>
      <c r="X27" s="14">
        <v>1063.52</v>
      </c>
      <c r="Y27" s="14">
        <v>1590.44</v>
      </c>
      <c r="Z27" s="14">
        <v>886.27</v>
      </c>
      <c r="AA27" s="14">
        <v>177.25</v>
      </c>
      <c r="AB27" s="14">
        <v>0</v>
      </c>
      <c r="AC27" s="14">
        <v>4411.16</v>
      </c>
    </row>
    <row r="28" spans="1:29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</v>
      </c>
      <c r="O28" s="19">
        <v>-0.15</v>
      </c>
      <c r="P28" s="14">
        <v>0</v>
      </c>
      <c r="Q28" s="14">
        <v>599.66</v>
      </c>
      <c r="R28" s="14">
        <v>5171.3999999999996</v>
      </c>
      <c r="S28" s="14">
        <v>105.56</v>
      </c>
      <c r="T28" s="14">
        <v>190.01</v>
      </c>
      <c r="U28" s="14">
        <v>388.63</v>
      </c>
      <c r="V28" s="14">
        <v>120.64</v>
      </c>
      <c r="W28" s="14">
        <v>115.42</v>
      </c>
      <c r="X28" s="14">
        <v>361.92</v>
      </c>
      <c r="Y28" s="14">
        <v>684.2</v>
      </c>
      <c r="Z28" s="14">
        <v>301.60000000000002</v>
      </c>
      <c r="AA28" s="14">
        <v>60.32</v>
      </c>
      <c r="AB28" s="14">
        <v>0</v>
      </c>
      <c r="AC28" s="14">
        <v>1644.1</v>
      </c>
    </row>
    <row r="29" spans="1:29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0</v>
      </c>
      <c r="Q29" s="14">
        <v>321.67</v>
      </c>
      <c r="R29" s="14">
        <v>3750</v>
      </c>
      <c r="S29" s="14">
        <v>74.48</v>
      </c>
      <c r="T29" s="14">
        <v>134.06</v>
      </c>
      <c r="U29" s="14">
        <v>338.01</v>
      </c>
      <c r="V29" s="14">
        <v>85.11</v>
      </c>
      <c r="W29" s="14">
        <v>81.430000000000007</v>
      </c>
      <c r="X29" s="14">
        <v>255.34</v>
      </c>
      <c r="Y29" s="14">
        <v>546.54999999999995</v>
      </c>
      <c r="Z29" s="14">
        <v>212.79</v>
      </c>
      <c r="AA29" s="14">
        <v>42.56</v>
      </c>
      <c r="AB29" s="14">
        <v>0</v>
      </c>
      <c r="AC29" s="14">
        <v>1223.78</v>
      </c>
    </row>
    <row r="30" spans="1:29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</v>
      </c>
      <c r="O30" s="14">
        <v>0.02</v>
      </c>
      <c r="P30" s="14">
        <v>0</v>
      </c>
      <c r="Q30" s="14">
        <v>486.91</v>
      </c>
      <c r="R30" s="14">
        <v>4654</v>
      </c>
      <c r="S30" s="14">
        <v>94.03</v>
      </c>
      <c r="T30" s="14">
        <v>169.26</v>
      </c>
      <c r="U30" s="14">
        <v>369.85</v>
      </c>
      <c r="V30" s="14">
        <v>107.47</v>
      </c>
      <c r="W30" s="14">
        <v>102.82</v>
      </c>
      <c r="X30" s="14">
        <v>322.39999999999998</v>
      </c>
      <c r="Y30" s="14">
        <v>633.14</v>
      </c>
      <c r="Z30" s="14">
        <v>268.67</v>
      </c>
      <c r="AA30" s="14">
        <v>53.73</v>
      </c>
      <c r="AB30" s="14">
        <v>0</v>
      </c>
      <c r="AC30" s="14">
        <v>1488.23</v>
      </c>
    </row>
    <row r="31" spans="1:29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0</v>
      </c>
      <c r="Q31" s="14">
        <v>-43.3</v>
      </c>
      <c r="R31" s="14">
        <v>2297.6</v>
      </c>
      <c r="S31" s="14">
        <v>41.23</v>
      </c>
      <c r="T31" s="14">
        <v>74.22</v>
      </c>
      <c r="U31" s="14">
        <v>299.77</v>
      </c>
      <c r="V31" s="14">
        <v>47.12</v>
      </c>
      <c r="W31" s="14">
        <v>45.09</v>
      </c>
      <c r="X31" s="14">
        <v>141.37</v>
      </c>
      <c r="Y31" s="14">
        <v>415.22</v>
      </c>
      <c r="Z31" s="14">
        <v>117.81</v>
      </c>
      <c r="AA31" s="14">
        <v>23.56</v>
      </c>
      <c r="AB31" s="14">
        <v>0</v>
      </c>
      <c r="AC31" s="14">
        <v>790.17</v>
      </c>
    </row>
    <row r="32" spans="1:29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0</v>
      </c>
      <c r="Q32" s="14">
        <v>130.6</v>
      </c>
      <c r="R32" s="14">
        <v>3334.8</v>
      </c>
      <c r="S32" s="14">
        <v>63.39</v>
      </c>
      <c r="T32" s="14">
        <v>114.09</v>
      </c>
      <c r="U32" s="14">
        <v>321.92</v>
      </c>
      <c r="V32" s="14">
        <v>72.44</v>
      </c>
      <c r="W32" s="14">
        <v>69.31</v>
      </c>
      <c r="X32" s="14">
        <v>217.32</v>
      </c>
      <c r="Y32" s="14">
        <v>499.4</v>
      </c>
      <c r="Z32" s="14">
        <v>181.1</v>
      </c>
      <c r="AA32" s="14">
        <v>36.22</v>
      </c>
      <c r="AB32" s="14">
        <v>0</v>
      </c>
      <c r="AC32" s="14">
        <v>1075.79</v>
      </c>
    </row>
    <row r="33" spans="1:29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0</v>
      </c>
      <c r="Q33" s="14">
        <v>89.73</v>
      </c>
      <c r="R33" s="14">
        <v>3000</v>
      </c>
      <c r="S33" s="14">
        <v>56.51</v>
      </c>
      <c r="T33" s="14">
        <v>101.73</v>
      </c>
      <c r="U33" s="14">
        <v>315.06</v>
      </c>
      <c r="V33" s="14">
        <v>64.59</v>
      </c>
      <c r="W33" s="14">
        <v>61.79</v>
      </c>
      <c r="X33" s="14">
        <v>193.76</v>
      </c>
      <c r="Y33" s="14">
        <v>473.3</v>
      </c>
      <c r="Z33" s="14">
        <v>161.47</v>
      </c>
      <c r="AA33" s="14">
        <v>32.29</v>
      </c>
      <c r="AB33" s="14">
        <v>0</v>
      </c>
      <c r="AC33" s="14">
        <v>987.2</v>
      </c>
    </row>
    <row r="34" spans="1:29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  <c r="AC34" s="7" t="s">
        <v>57</v>
      </c>
    </row>
    <row r="35" spans="1:29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0</v>
      </c>
      <c r="O35" s="20">
        <v>-0.13</v>
      </c>
      <c r="P35" s="18">
        <v>0</v>
      </c>
      <c r="Q35" s="18">
        <v>4677.59</v>
      </c>
      <c r="R35" s="18">
        <v>36074.199999999997</v>
      </c>
      <c r="S35" s="18">
        <v>745.39</v>
      </c>
      <c r="T35" s="18">
        <v>1341.72</v>
      </c>
      <c r="U35" s="18">
        <v>2755.14</v>
      </c>
      <c r="V35" s="18">
        <v>851.88</v>
      </c>
      <c r="W35" s="18">
        <v>815.03</v>
      </c>
      <c r="X35" s="18">
        <v>2555.63</v>
      </c>
      <c r="Y35" s="18">
        <v>4842.25</v>
      </c>
      <c r="Z35" s="18">
        <v>2129.71</v>
      </c>
      <c r="AA35" s="18">
        <v>425.93</v>
      </c>
      <c r="AB35" s="18">
        <v>0</v>
      </c>
      <c r="AC35" s="18">
        <v>11620.43</v>
      </c>
    </row>
    <row r="37" spans="1:29" x14ac:dyDescent="0.2">
      <c r="A37" s="12" t="s">
        <v>69</v>
      </c>
    </row>
    <row r="38" spans="1:29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</v>
      </c>
      <c r="O38" s="14">
        <v>0.01</v>
      </c>
      <c r="P38" s="14">
        <v>0</v>
      </c>
      <c r="Q38" s="14">
        <v>-43.29</v>
      </c>
      <c r="R38" s="14">
        <v>2297.6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</row>
    <row r="39" spans="1:29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0</v>
      </c>
      <c r="Q39" s="14">
        <v>1322.42</v>
      </c>
      <c r="R39" s="14">
        <v>7856.6</v>
      </c>
      <c r="S39" s="14">
        <v>167.89</v>
      </c>
      <c r="T39" s="14">
        <v>302.20999999999998</v>
      </c>
      <c r="U39" s="14">
        <v>490.15</v>
      </c>
      <c r="V39" s="14">
        <v>191.88</v>
      </c>
      <c r="W39" s="14">
        <v>183.58</v>
      </c>
      <c r="X39" s="14">
        <v>575.64</v>
      </c>
      <c r="Y39" s="14">
        <v>960.25</v>
      </c>
      <c r="Z39" s="14">
        <v>479.7</v>
      </c>
      <c r="AA39" s="14">
        <v>95.94</v>
      </c>
      <c r="AB39" s="14">
        <v>0</v>
      </c>
      <c r="AC39" s="14">
        <v>2486.9899999999998</v>
      </c>
    </row>
    <row r="40" spans="1:29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  <c r="AC40" s="7" t="s">
        <v>57</v>
      </c>
    </row>
    <row r="41" spans="1:29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</v>
      </c>
      <c r="O41" s="18">
        <v>0.01</v>
      </c>
      <c r="P41" s="18">
        <v>0</v>
      </c>
      <c r="Q41" s="18">
        <v>1279.1300000000001</v>
      </c>
      <c r="R41" s="18">
        <v>10154.200000000001</v>
      </c>
      <c r="S41" s="18">
        <v>167.89</v>
      </c>
      <c r="T41" s="18">
        <v>302.20999999999998</v>
      </c>
      <c r="U41" s="18">
        <v>490.15</v>
      </c>
      <c r="V41" s="18">
        <v>191.88</v>
      </c>
      <c r="W41" s="18">
        <v>183.58</v>
      </c>
      <c r="X41" s="18">
        <v>575.64</v>
      </c>
      <c r="Y41" s="18">
        <v>960.25</v>
      </c>
      <c r="Z41" s="18">
        <v>479.7</v>
      </c>
      <c r="AA41" s="18">
        <v>95.94</v>
      </c>
      <c r="AB41" s="18">
        <v>0</v>
      </c>
      <c r="AC41" s="18">
        <v>2486.9899999999998</v>
      </c>
    </row>
    <row r="43" spans="1:29" x14ac:dyDescent="0.2">
      <c r="A43" s="12" t="s">
        <v>74</v>
      </c>
    </row>
    <row r="44" spans="1:29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0</v>
      </c>
      <c r="Q44" s="14">
        <v>903.15</v>
      </c>
      <c r="R44" s="14">
        <v>6313</v>
      </c>
      <c r="S44" s="14">
        <v>131.99</v>
      </c>
      <c r="T44" s="14">
        <v>237.58</v>
      </c>
      <c r="U44" s="14">
        <v>431.67</v>
      </c>
      <c r="V44" s="14">
        <v>150.85</v>
      </c>
      <c r="W44" s="14">
        <v>144.32</v>
      </c>
      <c r="X44" s="14">
        <v>452.54</v>
      </c>
      <c r="Y44" s="14">
        <v>801.24</v>
      </c>
      <c r="Z44" s="14">
        <v>377.12</v>
      </c>
      <c r="AA44" s="14">
        <v>75.42</v>
      </c>
      <c r="AB44" s="14">
        <v>0</v>
      </c>
      <c r="AC44" s="14">
        <v>2001.49</v>
      </c>
    </row>
    <row r="45" spans="1:29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0</v>
      </c>
      <c r="Q45" s="14">
        <v>289.44</v>
      </c>
      <c r="R45" s="14">
        <v>3486</v>
      </c>
      <c r="S45" s="14">
        <v>69.06</v>
      </c>
      <c r="T45" s="14">
        <v>124.3</v>
      </c>
      <c r="U45" s="14">
        <v>329.17</v>
      </c>
      <c r="V45" s="14">
        <v>78.92</v>
      </c>
      <c r="W45" s="14">
        <v>75.510000000000005</v>
      </c>
      <c r="X45" s="14">
        <v>236.77</v>
      </c>
      <c r="Y45" s="14">
        <v>522.53</v>
      </c>
      <c r="Z45" s="14">
        <v>197.31</v>
      </c>
      <c r="AA45" s="14">
        <v>39.46</v>
      </c>
      <c r="AB45" s="14">
        <v>0</v>
      </c>
      <c r="AC45" s="14">
        <v>1150.5</v>
      </c>
    </row>
    <row r="46" spans="1:29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  <c r="AC46" s="7" t="s">
        <v>57</v>
      </c>
    </row>
    <row r="47" spans="1:29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0</v>
      </c>
      <c r="Q47" s="18">
        <v>1192.5899999999999</v>
      </c>
      <c r="R47" s="18">
        <v>9799</v>
      </c>
      <c r="S47" s="18">
        <v>201.05</v>
      </c>
      <c r="T47" s="18">
        <v>361.88</v>
      </c>
      <c r="U47" s="18">
        <v>760.84</v>
      </c>
      <c r="V47" s="18">
        <v>229.77</v>
      </c>
      <c r="W47" s="18">
        <v>219.83</v>
      </c>
      <c r="X47" s="18">
        <v>689.31</v>
      </c>
      <c r="Y47" s="18">
        <v>1323.77</v>
      </c>
      <c r="Z47" s="18">
        <v>574.42999999999995</v>
      </c>
      <c r="AA47" s="18">
        <v>114.88</v>
      </c>
      <c r="AB47" s="18">
        <v>0</v>
      </c>
      <c r="AC47" s="18">
        <v>3151.99</v>
      </c>
    </row>
    <row r="49" spans="1:29" x14ac:dyDescent="0.2">
      <c r="A49" s="12" t="s">
        <v>79</v>
      </c>
    </row>
    <row r="50" spans="1:29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4">
        <v>0</v>
      </c>
      <c r="O50" s="19">
        <v>-0.01</v>
      </c>
      <c r="P50" s="14">
        <v>0</v>
      </c>
      <c r="Q50" s="14">
        <v>98.22</v>
      </c>
      <c r="R50" s="14">
        <v>3069.6</v>
      </c>
      <c r="S50" s="14">
        <v>58.25</v>
      </c>
      <c r="T50" s="14">
        <v>104.84</v>
      </c>
      <c r="U50" s="14">
        <v>316.79000000000002</v>
      </c>
      <c r="V50" s="14">
        <v>66.569999999999993</v>
      </c>
      <c r="W50" s="14">
        <v>63.36</v>
      </c>
      <c r="X50" s="14">
        <v>199.7</v>
      </c>
      <c r="Y50" s="14">
        <v>479.88</v>
      </c>
      <c r="Z50" s="14">
        <v>166.42</v>
      </c>
      <c r="AA50" s="14">
        <v>33.28</v>
      </c>
      <c r="AB50" s="14">
        <v>0</v>
      </c>
      <c r="AC50" s="14">
        <v>1009.21</v>
      </c>
    </row>
    <row r="51" spans="1:29" x14ac:dyDescent="0.2">
      <c r="A51" s="2" t="s">
        <v>82</v>
      </c>
      <c r="B51" s="1" t="s">
        <v>83</v>
      </c>
      <c r="C51" s="14">
        <v>3185.11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3185.11</v>
      </c>
      <c r="J51" s="19">
        <v>-125.1</v>
      </c>
      <c r="K51" s="14">
        <v>0</v>
      </c>
      <c r="L51" s="14">
        <v>225.21</v>
      </c>
      <c r="M51" s="14">
        <v>100.11</v>
      </c>
      <c r="N51" s="14">
        <v>0</v>
      </c>
      <c r="O51" s="14">
        <v>0</v>
      </c>
      <c r="P51" s="14">
        <v>0</v>
      </c>
      <c r="Q51" s="14">
        <v>100.11</v>
      </c>
      <c r="R51" s="14">
        <v>3085</v>
      </c>
      <c r="S51" s="14">
        <v>58.56</v>
      </c>
      <c r="T51" s="14">
        <v>105.42</v>
      </c>
      <c r="U51" s="14">
        <v>317.11</v>
      </c>
      <c r="V51" s="14">
        <v>66.930000000000007</v>
      </c>
      <c r="W51" s="14">
        <v>63.7</v>
      </c>
      <c r="X51" s="14">
        <v>200.79</v>
      </c>
      <c r="Y51" s="14">
        <v>481.09</v>
      </c>
      <c r="Z51" s="14">
        <v>167.33</v>
      </c>
      <c r="AA51" s="14">
        <v>33.47</v>
      </c>
      <c r="AB51" s="14">
        <v>0</v>
      </c>
      <c r="AC51" s="14">
        <v>1013.31</v>
      </c>
    </row>
    <row r="52" spans="1:29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4">
        <v>0</v>
      </c>
      <c r="O52" s="14">
        <v>0.18</v>
      </c>
      <c r="P52" s="14">
        <v>0</v>
      </c>
      <c r="Q52" s="14">
        <v>156.87</v>
      </c>
      <c r="R52" s="14">
        <v>3385.4</v>
      </c>
      <c r="S52" s="14">
        <v>65.13</v>
      </c>
      <c r="T52" s="14">
        <v>117.24</v>
      </c>
      <c r="U52" s="14">
        <v>323.67</v>
      </c>
      <c r="V52" s="14">
        <v>74.44</v>
      </c>
      <c r="W52" s="14">
        <v>70.849999999999994</v>
      </c>
      <c r="X52" s="14">
        <v>223.31</v>
      </c>
      <c r="Y52" s="14">
        <v>506.04</v>
      </c>
      <c r="Z52" s="14">
        <v>186.09</v>
      </c>
      <c r="AA52" s="14">
        <v>37.22</v>
      </c>
      <c r="AB52" s="14">
        <v>0</v>
      </c>
      <c r="AC52" s="14">
        <v>1097.95</v>
      </c>
    </row>
    <row r="53" spans="1:29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4">
        <v>0</v>
      </c>
      <c r="O53" s="14">
        <v>0.03</v>
      </c>
      <c r="P53" s="14">
        <v>0</v>
      </c>
      <c r="Q53" s="14">
        <v>333.13</v>
      </c>
      <c r="R53" s="14">
        <v>3843.6</v>
      </c>
      <c r="S53" s="14">
        <v>76.7</v>
      </c>
      <c r="T53" s="14">
        <v>138.06</v>
      </c>
      <c r="U53" s="14">
        <v>341.63</v>
      </c>
      <c r="V53" s="14">
        <v>87.65</v>
      </c>
      <c r="W53" s="14">
        <v>83.53</v>
      </c>
      <c r="X53" s="14">
        <v>262.95999999999998</v>
      </c>
      <c r="Y53" s="14">
        <v>556.39</v>
      </c>
      <c r="Z53" s="14">
        <v>219.14</v>
      </c>
      <c r="AA53" s="14">
        <v>43.83</v>
      </c>
      <c r="AB53" s="14">
        <v>0</v>
      </c>
      <c r="AC53" s="14">
        <v>1253.5</v>
      </c>
    </row>
    <row r="54" spans="1:29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4">
        <v>0</v>
      </c>
      <c r="O54" s="19">
        <v>-0.05</v>
      </c>
      <c r="P54" s="14">
        <v>0</v>
      </c>
      <c r="Q54" s="14">
        <v>289.26</v>
      </c>
      <c r="R54" s="14">
        <v>3485</v>
      </c>
      <c r="S54" s="14">
        <v>69.22</v>
      </c>
      <c r="T54" s="14">
        <v>124.59</v>
      </c>
      <c r="U54" s="14">
        <v>329.44</v>
      </c>
      <c r="V54" s="14">
        <v>79.099999999999994</v>
      </c>
      <c r="W54" s="14">
        <v>75.489999999999995</v>
      </c>
      <c r="X54" s="14">
        <v>237.31</v>
      </c>
      <c r="Y54" s="14">
        <v>523.25</v>
      </c>
      <c r="Z54" s="14">
        <v>197.76</v>
      </c>
      <c r="AA54" s="14">
        <v>39.549999999999997</v>
      </c>
      <c r="AB54" s="14">
        <v>0</v>
      </c>
      <c r="AC54" s="14">
        <v>1152.46</v>
      </c>
    </row>
    <row r="55" spans="1:29" x14ac:dyDescent="0.2">
      <c r="A55" s="2" t="s">
        <v>90</v>
      </c>
      <c r="B55" s="1" t="s">
        <v>91</v>
      </c>
      <c r="C55" s="14">
        <v>6555.42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6555.42</v>
      </c>
      <c r="J55" s="14">
        <v>0</v>
      </c>
      <c r="K55" s="14">
        <v>0</v>
      </c>
      <c r="L55" s="14">
        <v>762.02</v>
      </c>
      <c r="M55" s="14">
        <v>762.02</v>
      </c>
      <c r="N55" s="14">
        <v>0</v>
      </c>
      <c r="O55" s="14">
        <v>0</v>
      </c>
      <c r="P55" s="14">
        <v>0</v>
      </c>
      <c r="Q55" s="14">
        <v>762.02</v>
      </c>
      <c r="R55" s="14">
        <v>5793.4</v>
      </c>
      <c r="S55" s="14">
        <v>119.91</v>
      </c>
      <c r="T55" s="14">
        <v>215.83</v>
      </c>
      <c r="U55" s="14">
        <v>411.99</v>
      </c>
      <c r="V55" s="14">
        <v>137.04</v>
      </c>
      <c r="W55" s="14">
        <v>131.11000000000001</v>
      </c>
      <c r="X55" s="14">
        <v>411.11</v>
      </c>
      <c r="Y55" s="14">
        <v>747.73</v>
      </c>
      <c r="Z55" s="14">
        <v>342.59</v>
      </c>
      <c r="AA55" s="14">
        <v>68.52</v>
      </c>
      <c r="AB55" s="14">
        <v>0</v>
      </c>
      <c r="AC55" s="14">
        <v>1838.1</v>
      </c>
    </row>
    <row r="56" spans="1:29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0</v>
      </c>
      <c r="Q56" s="14">
        <v>-4.7</v>
      </c>
      <c r="R56" s="14">
        <v>2550</v>
      </c>
      <c r="S56" s="14">
        <v>46.56</v>
      </c>
      <c r="T56" s="14">
        <v>83.8</v>
      </c>
      <c r="U56" s="14">
        <v>305.08999999999997</v>
      </c>
      <c r="V56" s="14">
        <v>53.21</v>
      </c>
      <c r="W56" s="14">
        <v>50.91</v>
      </c>
      <c r="X56" s="14">
        <v>159.62</v>
      </c>
      <c r="Y56" s="14">
        <v>435.45</v>
      </c>
      <c r="Z56" s="14">
        <v>133.02000000000001</v>
      </c>
      <c r="AA56" s="14">
        <v>26.6</v>
      </c>
      <c r="AB56" s="14">
        <v>0</v>
      </c>
      <c r="AC56" s="14">
        <v>858.81</v>
      </c>
    </row>
    <row r="57" spans="1:29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</v>
      </c>
      <c r="O57" s="14">
        <v>0.05</v>
      </c>
      <c r="P57" s="14">
        <v>0</v>
      </c>
      <c r="Q57" s="14">
        <v>109.24</v>
      </c>
      <c r="R57" s="14">
        <v>3159.4</v>
      </c>
      <c r="S57" s="14">
        <v>59.79</v>
      </c>
      <c r="T57" s="14">
        <v>107.62</v>
      </c>
      <c r="U57" s="14">
        <v>318.32</v>
      </c>
      <c r="V57" s="14">
        <v>68.33</v>
      </c>
      <c r="W57" s="14">
        <v>65.37</v>
      </c>
      <c r="X57" s="14">
        <v>204.98</v>
      </c>
      <c r="Y57" s="14">
        <v>485.73</v>
      </c>
      <c r="Z57" s="14">
        <v>170.82</v>
      </c>
      <c r="AA57" s="14">
        <v>34.159999999999997</v>
      </c>
      <c r="AB57" s="14">
        <v>0</v>
      </c>
      <c r="AC57" s="14">
        <v>1029.3900000000001</v>
      </c>
    </row>
    <row r="58" spans="1:29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0</v>
      </c>
      <c r="Q58" s="14">
        <v>-4.7</v>
      </c>
      <c r="R58" s="14">
        <v>2550</v>
      </c>
      <c r="S58" s="14">
        <v>46.56</v>
      </c>
      <c r="T58" s="14">
        <v>83.8</v>
      </c>
      <c r="U58" s="14">
        <v>305.08999999999997</v>
      </c>
      <c r="V58" s="14">
        <v>53.21</v>
      </c>
      <c r="W58" s="14">
        <v>50.91</v>
      </c>
      <c r="X58" s="14">
        <v>159.62</v>
      </c>
      <c r="Y58" s="14">
        <v>435.45</v>
      </c>
      <c r="Z58" s="14">
        <v>133.02000000000001</v>
      </c>
      <c r="AA58" s="14">
        <v>26.6</v>
      </c>
      <c r="AB58" s="14">
        <v>0</v>
      </c>
      <c r="AC58" s="14">
        <v>858.81</v>
      </c>
    </row>
    <row r="59" spans="1:29" x14ac:dyDescent="0.2">
      <c r="A59" s="2" t="s">
        <v>98</v>
      </c>
      <c r="B59" s="1" t="s">
        <v>99</v>
      </c>
      <c r="C59" s="14">
        <v>3268.59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3268.59</v>
      </c>
      <c r="J59" s="19">
        <v>-125.1</v>
      </c>
      <c r="K59" s="14">
        <v>0</v>
      </c>
      <c r="L59" s="14">
        <v>234.29</v>
      </c>
      <c r="M59" s="14">
        <v>109.19</v>
      </c>
      <c r="N59" s="14">
        <v>0</v>
      </c>
      <c r="O59" s="14">
        <v>0</v>
      </c>
      <c r="P59" s="14">
        <v>0</v>
      </c>
      <c r="Q59" s="14">
        <v>109.19</v>
      </c>
      <c r="R59" s="14">
        <v>3159.4</v>
      </c>
      <c r="S59" s="14">
        <v>59.79</v>
      </c>
      <c r="T59" s="14">
        <v>107.62</v>
      </c>
      <c r="U59" s="14">
        <v>318.32</v>
      </c>
      <c r="V59" s="14">
        <v>68.33</v>
      </c>
      <c r="W59" s="14">
        <v>65.37</v>
      </c>
      <c r="X59" s="14">
        <v>204.98</v>
      </c>
      <c r="Y59" s="14">
        <v>485.73</v>
      </c>
      <c r="Z59" s="14">
        <v>170.82</v>
      </c>
      <c r="AA59" s="14">
        <v>34.159999999999997</v>
      </c>
      <c r="AB59" s="14">
        <v>0</v>
      </c>
      <c r="AC59" s="14">
        <v>1029.3900000000001</v>
      </c>
    </row>
    <row r="60" spans="1:29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0</v>
      </c>
      <c r="Q60" s="14">
        <v>-4.7</v>
      </c>
      <c r="R60" s="14">
        <v>2550</v>
      </c>
      <c r="S60" s="14">
        <v>46.56</v>
      </c>
      <c r="T60" s="14">
        <v>83.8</v>
      </c>
      <c r="U60" s="14">
        <v>305.08999999999997</v>
      </c>
      <c r="V60" s="14">
        <v>53.21</v>
      </c>
      <c r="W60" s="14">
        <v>50.91</v>
      </c>
      <c r="X60" s="14">
        <v>159.62</v>
      </c>
      <c r="Y60" s="14">
        <v>435.45</v>
      </c>
      <c r="Z60" s="14">
        <v>133.02000000000001</v>
      </c>
      <c r="AA60" s="14">
        <v>26.6</v>
      </c>
      <c r="AB60" s="14">
        <v>0</v>
      </c>
      <c r="AC60" s="14">
        <v>858.81</v>
      </c>
    </row>
    <row r="61" spans="1:29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  <c r="AC61" s="7" t="s">
        <v>57</v>
      </c>
    </row>
    <row r="62" spans="1:29" x14ac:dyDescent="0.2">
      <c r="C62" s="18">
        <v>38574.74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38574.74</v>
      </c>
      <c r="J62" s="20">
        <v>-1088.67</v>
      </c>
      <c r="K62" s="20">
        <v>-14.1</v>
      </c>
      <c r="L62" s="18">
        <v>3032.43</v>
      </c>
      <c r="M62" s="18">
        <v>1957.84</v>
      </c>
      <c r="N62" s="18">
        <v>0</v>
      </c>
      <c r="O62" s="18">
        <v>0.2</v>
      </c>
      <c r="P62" s="18">
        <v>0</v>
      </c>
      <c r="Q62" s="18">
        <v>1943.94</v>
      </c>
      <c r="R62" s="18">
        <v>36630.800000000003</v>
      </c>
      <c r="S62" s="18">
        <v>707.03</v>
      </c>
      <c r="T62" s="18">
        <v>1272.6199999999999</v>
      </c>
      <c r="U62" s="18">
        <v>3592.54</v>
      </c>
      <c r="V62" s="18">
        <v>808.02</v>
      </c>
      <c r="W62" s="18">
        <v>771.51</v>
      </c>
      <c r="X62" s="18">
        <v>2424</v>
      </c>
      <c r="Y62" s="18">
        <v>5572.19</v>
      </c>
      <c r="Z62" s="18">
        <v>2020.03</v>
      </c>
      <c r="AA62" s="18">
        <v>403.99</v>
      </c>
      <c r="AB62" s="18">
        <v>0</v>
      </c>
      <c r="AC62" s="18">
        <v>11999.74</v>
      </c>
    </row>
    <row r="64" spans="1:29" x14ac:dyDescent="0.2">
      <c r="A64" s="12" t="s">
        <v>102</v>
      </c>
    </row>
    <row r="65" spans="1:29" x14ac:dyDescent="0.2">
      <c r="A65" s="2" t="s">
        <v>103</v>
      </c>
      <c r="B65" s="1" t="s">
        <v>104</v>
      </c>
      <c r="C65" s="14">
        <v>1614.93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1614.93</v>
      </c>
      <c r="J65" s="19">
        <v>-200.63</v>
      </c>
      <c r="K65" s="19">
        <v>-110.07</v>
      </c>
      <c r="L65" s="14">
        <v>90.57</v>
      </c>
      <c r="M65" s="14">
        <v>0</v>
      </c>
      <c r="N65" s="14">
        <v>0</v>
      </c>
      <c r="O65" s="14">
        <v>0</v>
      </c>
      <c r="P65" s="14">
        <v>0</v>
      </c>
      <c r="Q65" s="14">
        <v>-110.07</v>
      </c>
      <c r="R65" s="14">
        <v>1725</v>
      </c>
      <c r="S65" s="14">
        <v>29.69</v>
      </c>
      <c r="T65" s="14">
        <v>53.45</v>
      </c>
      <c r="U65" s="14">
        <v>288.24</v>
      </c>
      <c r="V65" s="14">
        <v>33.94</v>
      </c>
      <c r="W65" s="14">
        <v>32.299999999999997</v>
      </c>
      <c r="X65" s="14">
        <v>101.81</v>
      </c>
      <c r="Y65" s="14">
        <v>371.38</v>
      </c>
      <c r="Z65" s="14">
        <v>84.84</v>
      </c>
      <c r="AA65" s="14">
        <v>16.97</v>
      </c>
      <c r="AB65" s="14">
        <v>0</v>
      </c>
      <c r="AC65" s="14">
        <v>641.24</v>
      </c>
    </row>
    <row r="66" spans="1:29" x14ac:dyDescent="0.2">
      <c r="A66" s="2" t="s">
        <v>107</v>
      </c>
      <c r="B66" s="1" t="s">
        <v>108</v>
      </c>
      <c r="C66" s="14">
        <v>1850.53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1850.53</v>
      </c>
      <c r="J66" s="19">
        <v>-188.71</v>
      </c>
      <c r="K66" s="19">
        <v>-83.07</v>
      </c>
      <c r="L66" s="14">
        <v>105.65</v>
      </c>
      <c r="M66" s="14">
        <v>0</v>
      </c>
      <c r="N66" s="14">
        <v>0</v>
      </c>
      <c r="O66" s="14">
        <v>0</v>
      </c>
      <c r="P66" s="14">
        <v>0</v>
      </c>
      <c r="Q66" s="14">
        <v>-83.07</v>
      </c>
      <c r="R66" s="14">
        <v>1933.6</v>
      </c>
      <c r="S66" s="14">
        <v>34.03</v>
      </c>
      <c r="T66" s="14">
        <v>61.25</v>
      </c>
      <c r="U66" s="14">
        <v>292.57</v>
      </c>
      <c r="V66" s="14">
        <v>38.89</v>
      </c>
      <c r="W66" s="14">
        <v>37.01</v>
      </c>
      <c r="X66" s="14">
        <v>116.66</v>
      </c>
      <c r="Y66" s="14">
        <v>387.85</v>
      </c>
      <c r="Z66" s="14">
        <v>97.22</v>
      </c>
      <c r="AA66" s="14">
        <v>19.440000000000001</v>
      </c>
      <c r="AB66" s="14">
        <v>0</v>
      </c>
      <c r="AC66" s="14">
        <v>697.07</v>
      </c>
    </row>
    <row r="67" spans="1:29" x14ac:dyDescent="0.2">
      <c r="A67" s="2" t="s">
        <v>109</v>
      </c>
      <c r="B67" s="1" t="s">
        <v>110</v>
      </c>
      <c r="C67" s="14">
        <v>3773.64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3773.64</v>
      </c>
      <c r="J67" s="14">
        <v>0</v>
      </c>
      <c r="K67" s="14">
        <v>0</v>
      </c>
      <c r="L67" s="14">
        <v>289.24</v>
      </c>
      <c r="M67" s="14">
        <v>289.24</v>
      </c>
      <c r="N67" s="14">
        <v>0</v>
      </c>
      <c r="O67" s="14">
        <v>0</v>
      </c>
      <c r="P67" s="14">
        <v>0</v>
      </c>
      <c r="Q67" s="14">
        <v>289.24</v>
      </c>
      <c r="R67" s="14">
        <v>3484.4</v>
      </c>
      <c r="S67" s="14">
        <v>69.39</v>
      </c>
      <c r="T67" s="14">
        <v>124.89</v>
      </c>
      <c r="U67" s="14">
        <v>329.71</v>
      </c>
      <c r="V67" s="14">
        <v>79.3</v>
      </c>
      <c r="W67" s="14">
        <v>75.47</v>
      </c>
      <c r="X67" s="14">
        <v>237.89</v>
      </c>
      <c r="Y67" s="14">
        <v>523.99</v>
      </c>
      <c r="Z67" s="14">
        <v>198.25</v>
      </c>
      <c r="AA67" s="14">
        <v>39.65</v>
      </c>
      <c r="AB67" s="14">
        <v>0</v>
      </c>
      <c r="AC67" s="14">
        <v>1154.55</v>
      </c>
    </row>
    <row r="68" spans="1:29" x14ac:dyDescent="0.2">
      <c r="A68" s="2" t="s">
        <v>111</v>
      </c>
      <c r="B68" s="1" t="s">
        <v>112</v>
      </c>
      <c r="C68" s="14">
        <v>2988.66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2988.66</v>
      </c>
      <c r="J68" s="19">
        <v>-145.38</v>
      </c>
      <c r="K68" s="14">
        <v>0</v>
      </c>
      <c r="L68" s="14">
        <v>203.83</v>
      </c>
      <c r="M68" s="14">
        <v>58.46</v>
      </c>
      <c r="N68" s="14">
        <v>0</v>
      </c>
      <c r="O68" s="14">
        <v>0</v>
      </c>
      <c r="P68" s="14">
        <v>0</v>
      </c>
      <c r="Q68" s="14">
        <v>58.46</v>
      </c>
      <c r="R68" s="14">
        <v>2930.2</v>
      </c>
      <c r="S68" s="14">
        <v>54.67</v>
      </c>
      <c r="T68" s="14">
        <v>98.4</v>
      </c>
      <c r="U68" s="14">
        <v>313.20999999999998</v>
      </c>
      <c r="V68" s="14">
        <v>62.48</v>
      </c>
      <c r="W68" s="14">
        <v>59.77</v>
      </c>
      <c r="X68" s="14">
        <v>187.43</v>
      </c>
      <c r="Y68" s="14">
        <v>466.28</v>
      </c>
      <c r="Z68" s="14">
        <v>156.19</v>
      </c>
      <c r="AA68" s="14">
        <v>31.24</v>
      </c>
      <c r="AB68" s="14">
        <v>0</v>
      </c>
      <c r="AC68" s="14">
        <v>963.39</v>
      </c>
    </row>
    <row r="69" spans="1:29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4">
        <v>0</v>
      </c>
      <c r="O69" s="19">
        <v>-7.0000000000000007E-2</v>
      </c>
      <c r="P69" s="14">
        <v>0</v>
      </c>
      <c r="Q69" s="14">
        <v>-43.77</v>
      </c>
      <c r="R69" s="14">
        <v>2291.8000000000002</v>
      </c>
      <c r="S69" s="14">
        <v>41.12</v>
      </c>
      <c r="T69" s="14">
        <v>74.010000000000005</v>
      </c>
      <c r="U69" s="14">
        <v>299.66000000000003</v>
      </c>
      <c r="V69" s="14">
        <v>46.99</v>
      </c>
      <c r="W69" s="14">
        <v>44.96</v>
      </c>
      <c r="X69" s="14">
        <v>140.97999999999999</v>
      </c>
      <c r="Y69" s="14">
        <v>414.79</v>
      </c>
      <c r="Z69" s="14">
        <v>117.48</v>
      </c>
      <c r="AA69" s="14">
        <v>23.5</v>
      </c>
      <c r="AB69" s="14">
        <v>0</v>
      </c>
      <c r="AC69" s="14">
        <v>788.7</v>
      </c>
    </row>
    <row r="70" spans="1:29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0</v>
      </c>
      <c r="Q70" s="14">
        <v>-110.85</v>
      </c>
      <c r="R70" s="14">
        <v>1713.6</v>
      </c>
      <c r="S70" s="14">
        <v>29.32</v>
      </c>
      <c r="T70" s="14">
        <v>52.77</v>
      </c>
      <c r="U70" s="14">
        <v>287.86</v>
      </c>
      <c r="V70" s="14">
        <v>33.5</v>
      </c>
      <c r="W70" s="14">
        <v>32.049999999999997</v>
      </c>
      <c r="X70" s="14">
        <v>100.51</v>
      </c>
      <c r="Y70" s="14">
        <v>369.95</v>
      </c>
      <c r="Z70" s="14">
        <v>83.76</v>
      </c>
      <c r="AA70" s="14">
        <v>16.75</v>
      </c>
      <c r="AB70" s="14">
        <v>0</v>
      </c>
      <c r="AC70" s="14">
        <v>636.52</v>
      </c>
    </row>
    <row r="71" spans="1:29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0</v>
      </c>
      <c r="Q71" s="14">
        <v>-142.66</v>
      </c>
      <c r="R71" s="14">
        <v>1250</v>
      </c>
      <c r="S71" s="14">
        <v>27.49</v>
      </c>
      <c r="T71" s="14">
        <v>49.48</v>
      </c>
      <c r="U71" s="14">
        <v>286.02999999999997</v>
      </c>
      <c r="V71" s="14">
        <v>23.15</v>
      </c>
      <c r="W71" s="14">
        <v>22.15</v>
      </c>
      <c r="X71" s="14">
        <v>69.44</v>
      </c>
      <c r="Y71" s="14">
        <v>363</v>
      </c>
      <c r="Z71" s="14">
        <v>57.87</v>
      </c>
      <c r="AA71" s="14">
        <v>11.57</v>
      </c>
      <c r="AB71" s="14">
        <v>0</v>
      </c>
      <c r="AC71" s="14">
        <v>547.17999999999995</v>
      </c>
    </row>
    <row r="72" spans="1:29" x14ac:dyDescent="0.2">
      <c r="A72" s="2" t="s">
        <v>119</v>
      </c>
      <c r="B72" s="1" t="s">
        <v>120</v>
      </c>
      <c r="C72" s="14">
        <v>899.22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899.22</v>
      </c>
      <c r="J72" s="19">
        <v>-200.74</v>
      </c>
      <c r="K72" s="19">
        <v>-155.97999999999999</v>
      </c>
      <c r="L72" s="14">
        <v>44.76</v>
      </c>
      <c r="M72" s="14">
        <v>0</v>
      </c>
      <c r="N72" s="14">
        <v>0</v>
      </c>
      <c r="O72" s="14">
        <v>0</v>
      </c>
      <c r="P72" s="14">
        <v>0</v>
      </c>
      <c r="Q72" s="14">
        <v>-155.97999999999999</v>
      </c>
      <c r="R72" s="14">
        <v>1055.2</v>
      </c>
      <c r="S72" s="14">
        <v>22.32</v>
      </c>
      <c r="T72" s="14">
        <v>40.18</v>
      </c>
      <c r="U72" s="14">
        <v>280.86</v>
      </c>
      <c r="V72" s="14">
        <v>18.8</v>
      </c>
      <c r="W72" s="14">
        <v>17.98</v>
      </c>
      <c r="X72" s="14">
        <v>56.39</v>
      </c>
      <c r="Y72" s="14">
        <v>343.36</v>
      </c>
      <c r="Z72" s="14">
        <v>46.99</v>
      </c>
      <c r="AA72" s="14">
        <v>9.4</v>
      </c>
      <c r="AB72" s="14">
        <v>0</v>
      </c>
      <c r="AC72" s="14">
        <v>492.92</v>
      </c>
    </row>
    <row r="73" spans="1:29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</v>
      </c>
      <c r="O73" s="14">
        <v>0.04</v>
      </c>
      <c r="P73" s="14">
        <v>0</v>
      </c>
      <c r="Q73" s="14">
        <v>-130.38999999999999</v>
      </c>
      <c r="R73" s="14">
        <v>1428.8</v>
      </c>
      <c r="S73" s="14">
        <v>32.229999999999997</v>
      </c>
      <c r="T73" s="14">
        <v>58.02</v>
      </c>
      <c r="U73" s="14">
        <v>290.77</v>
      </c>
      <c r="V73" s="14">
        <v>27.14</v>
      </c>
      <c r="W73" s="14">
        <v>25.97</v>
      </c>
      <c r="X73" s="14">
        <v>81.430000000000007</v>
      </c>
      <c r="Y73" s="14">
        <v>381.02</v>
      </c>
      <c r="Z73" s="14">
        <v>67.86</v>
      </c>
      <c r="AA73" s="14">
        <v>13.57</v>
      </c>
      <c r="AB73" s="14">
        <v>0</v>
      </c>
      <c r="AC73" s="14">
        <v>596.99</v>
      </c>
    </row>
    <row r="74" spans="1:29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0</v>
      </c>
      <c r="Q74" s="14">
        <v>-134.79</v>
      </c>
      <c r="R74" s="14">
        <v>1365</v>
      </c>
      <c r="S74" s="14">
        <v>30.54</v>
      </c>
      <c r="T74" s="14">
        <v>54.97</v>
      </c>
      <c r="U74" s="14">
        <v>289.08</v>
      </c>
      <c r="V74" s="14">
        <v>25.72</v>
      </c>
      <c r="W74" s="14">
        <v>24.6</v>
      </c>
      <c r="X74" s="14">
        <v>77.150000000000006</v>
      </c>
      <c r="Y74" s="14">
        <v>374.59</v>
      </c>
      <c r="Z74" s="14">
        <v>64.290000000000006</v>
      </c>
      <c r="AA74" s="14">
        <v>12.86</v>
      </c>
      <c r="AB74" s="14">
        <v>0</v>
      </c>
      <c r="AC74" s="14">
        <v>579.21</v>
      </c>
    </row>
    <row r="75" spans="1:29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0</v>
      </c>
      <c r="Q75" s="14">
        <v>108.04</v>
      </c>
      <c r="R75" s="14">
        <v>3150</v>
      </c>
      <c r="S75" s="14">
        <v>59.59</v>
      </c>
      <c r="T75" s="14">
        <v>107.27</v>
      </c>
      <c r="U75" s="14">
        <v>318.14</v>
      </c>
      <c r="V75" s="14">
        <v>68.11</v>
      </c>
      <c r="W75" s="14">
        <v>65.16</v>
      </c>
      <c r="X75" s="14">
        <v>204.32</v>
      </c>
      <c r="Y75" s="14">
        <v>485</v>
      </c>
      <c r="Z75" s="14">
        <v>170.27</v>
      </c>
      <c r="AA75" s="14">
        <v>34.049999999999997</v>
      </c>
      <c r="AB75" s="14">
        <v>0</v>
      </c>
      <c r="AC75" s="14">
        <v>1026.9100000000001</v>
      </c>
    </row>
    <row r="76" spans="1:29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</v>
      </c>
      <c r="O76" s="14">
        <v>0</v>
      </c>
      <c r="P76" s="14">
        <v>0</v>
      </c>
      <c r="Q76" s="14">
        <v>-156.33000000000001</v>
      </c>
      <c r="R76" s="14">
        <v>1050</v>
      </c>
      <c r="S76" s="14">
        <v>22.18</v>
      </c>
      <c r="T76" s="14">
        <v>39.93</v>
      </c>
      <c r="U76" s="14">
        <v>280.72000000000003</v>
      </c>
      <c r="V76" s="14">
        <v>18.68</v>
      </c>
      <c r="W76" s="14">
        <v>17.87</v>
      </c>
      <c r="X76" s="14">
        <v>56.04</v>
      </c>
      <c r="Y76" s="14">
        <v>342.83</v>
      </c>
      <c r="Z76" s="14">
        <v>46.7</v>
      </c>
      <c r="AA76" s="14">
        <v>9.34</v>
      </c>
      <c r="AB76" s="14">
        <v>0</v>
      </c>
      <c r="AC76" s="14">
        <v>491.46</v>
      </c>
    </row>
    <row r="77" spans="1:29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  <c r="AC77" s="7" t="s">
        <v>57</v>
      </c>
    </row>
    <row r="78" spans="1:29" x14ac:dyDescent="0.2">
      <c r="C78" s="18">
        <v>22765.43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22765.43</v>
      </c>
      <c r="J78" s="20">
        <v>-2038.93</v>
      </c>
      <c r="K78" s="20">
        <v>-1067.8800000000001</v>
      </c>
      <c r="L78" s="18">
        <v>1426.82</v>
      </c>
      <c r="M78" s="18">
        <v>455.74</v>
      </c>
      <c r="N78" s="18">
        <v>0</v>
      </c>
      <c r="O78" s="20">
        <v>-0.03</v>
      </c>
      <c r="P78" s="18">
        <v>0</v>
      </c>
      <c r="Q78" s="18">
        <v>-612.16999999999996</v>
      </c>
      <c r="R78" s="18">
        <v>23377.599999999999</v>
      </c>
      <c r="S78" s="18">
        <v>452.57</v>
      </c>
      <c r="T78" s="18">
        <v>814.62</v>
      </c>
      <c r="U78" s="18">
        <v>3556.85</v>
      </c>
      <c r="V78" s="18">
        <v>476.7</v>
      </c>
      <c r="W78" s="18">
        <v>455.29</v>
      </c>
      <c r="X78" s="18">
        <v>1430.05</v>
      </c>
      <c r="Y78" s="18">
        <v>4824.04</v>
      </c>
      <c r="Z78" s="18">
        <v>1191.72</v>
      </c>
      <c r="AA78" s="18">
        <v>238.34</v>
      </c>
      <c r="AB78" s="18">
        <v>0</v>
      </c>
      <c r="AC78" s="18">
        <v>8616.14</v>
      </c>
    </row>
    <row r="80" spans="1:29" x14ac:dyDescent="0.2">
      <c r="A80" s="12" t="s">
        <v>123</v>
      </c>
    </row>
    <row r="81" spans="1:29" x14ac:dyDescent="0.2">
      <c r="A81" s="2" t="s">
        <v>124</v>
      </c>
      <c r="B81" s="1" t="s">
        <v>125</v>
      </c>
      <c r="C81" s="14">
        <v>1062.04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1062.04</v>
      </c>
      <c r="J81" s="19">
        <v>-200.74</v>
      </c>
      <c r="K81" s="19">
        <v>-145.56</v>
      </c>
      <c r="L81" s="14">
        <v>55.18</v>
      </c>
      <c r="M81" s="14">
        <v>0</v>
      </c>
      <c r="N81" s="14">
        <v>0</v>
      </c>
      <c r="O81" s="14">
        <v>0</v>
      </c>
      <c r="P81" s="14">
        <v>0</v>
      </c>
      <c r="Q81" s="14">
        <v>-145.56</v>
      </c>
      <c r="R81" s="14">
        <v>1207.5999999999999</v>
      </c>
      <c r="S81" s="14">
        <v>26.47</v>
      </c>
      <c r="T81" s="14">
        <v>47.64</v>
      </c>
      <c r="U81" s="14">
        <v>285.01</v>
      </c>
      <c r="V81" s="14">
        <v>22.29</v>
      </c>
      <c r="W81" s="14">
        <v>21.24</v>
      </c>
      <c r="X81" s="14">
        <v>66.87</v>
      </c>
      <c r="Y81" s="14">
        <v>359.12</v>
      </c>
      <c r="Z81" s="14">
        <v>55.72</v>
      </c>
      <c r="AA81" s="14">
        <v>11.14</v>
      </c>
      <c r="AB81" s="14">
        <v>0</v>
      </c>
      <c r="AC81" s="14">
        <v>536.38</v>
      </c>
    </row>
    <row r="82" spans="1:29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0</v>
      </c>
      <c r="Q82" s="14">
        <v>-8.36</v>
      </c>
      <c r="R82" s="14">
        <v>2520</v>
      </c>
      <c r="S82" s="14">
        <v>45.94</v>
      </c>
      <c r="T82" s="14">
        <v>82.69</v>
      </c>
      <c r="U82" s="14">
        <v>304.48</v>
      </c>
      <c r="V82" s="14">
        <v>52.5</v>
      </c>
      <c r="W82" s="14">
        <v>50.23</v>
      </c>
      <c r="X82" s="14">
        <v>157.51</v>
      </c>
      <c r="Y82" s="14">
        <v>433.11</v>
      </c>
      <c r="Z82" s="14">
        <v>131.26</v>
      </c>
      <c r="AA82" s="14">
        <v>26.25</v>
      </c>
      <c r="AB82" s="14">
        <v>0</v>
      </c>
      <c r="AC82" s="14">
        <v>850.86</v>
      </c>
    </row>
    <row r="83" spans="1:29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0</v>
      </c>
      <c r="Q83" s="14">
        <v>-115.15</v>
      </c>
      <c r="R83" s="14">
        <v>1650.6</v>
      </c>
      <c r="S83" s="14">
        <v>38.119999999999997</v>
      </c>
      <c r="T83" s="14">
        <v>68.61</v>
      </c>
      <c r="U83" s="14">
        <v>296.66000000000003</v>
      </c>
      <c r="V83" s="14">
        <v>32.1</v>
      </c>
      <c r="W83" s="14">
        <v>30.71</v>
      </c>
      <c r="X83" s="14">
        <v>96.29</v>
      </c>
      <c r="Y83" s="14">
        <v>403.39</v>
      </c>
      <c r="Z83" s="14">
        <v>80.239999999999995</v>
      </c>
      <c r="AA83" s="14">
        <v>16.05</v>
      </c>
      <c r="AB83" s="14">
        <v>0</v>
      </c>
      <c r="AC83" s="14">
        <v>658.78</v>
      </c>
    </row>
    <row r="84" spans="1:29" x14ac:dyDescent="0.2">
      <c r="A84" s="2" t="s">
        <v>291</v>
      </c>
      <c r="B84" s="1" t="s">
        <v>292</v>
      </c>
      <c r="C84" s="14">
        <v>2736.86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2736.86</v>
      </c>
      <c r="J84" s="19">
        <v>-145.38</v>
      </c>
      <c r="K84" s="14">
        <v>0</v>
      </c>
      <c r="L84" s="14">
        <v>176.44</v>
      </c>
      <c r="M84" s="14">
        <v>31.06</v>
      </c>
      <c r="N84" s="14">
        <v>0</v>
      </c>
      <c r="O84" s="14">
        <v>0</v>
      </c>
      <c r="P84" s="14">
        <v>0</v>
      </c>
      <c r="Q84" s="14">
        <v>31.06</v>
      </c>
      <c r="R84" s="14">
        <v>2705.8</v>
      </c>
      <c r="S84" s="14">
        <v>50.06</v>
      </c>
      <c r="T84" s="14">
        <v>90.11</v>
      </c>
      <c r="U84" s="14">
        <v>308.60000000000002</v>
      </c>
      <c r="V84" s="14">
        <v>57.21</v>
      </c>
      <c r="W84" s="14">
        <v>54.74</v>
      </c>
      <c r="X84" s="14">
        <v>171.63</v>
      </c>
      <c r="Y84" s="14">
        <v>448.77</v>
      </c>
      <c r="Z84" s="14">
        <v>143.03</v>
      </c>
      <c r="AA84" s="14">
        <v>28.61</v>
      </c>
      <c r="AB84" s="14">
        <v>0</v>
      </c>
      <c r="AC84" s="14">
        <v>903.99</v>
      </c>
    </row>
    <row r="85" spans="1:29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0</v>
      </c>
      <c r="Q85" s="14">
        <v>100.72</v>
      </c>
      <c r="R85" s="14">
        <v>3090</v>
      </c>
      <c r="S85" s="14">
        <v>58.36</v>
      </c>
      <c r="T85" s="14">
        <v>105.05</v>
      </c>
      <c r="U85" s="14">
        <v>316.89999999999998</v>
      </c>
      <c r="V85" s="14">
        <v>66.7</v>
      </c>
      <c r="W85" s="14">
        <v>63.81</v>
      </c>
      <c r="X85" s="14">
        <v>200.1</v>
      </c>
      <c r="Y85" s="14">
        <v>480.31</v>
      </c>
      <c r="Z85" s="14">
        <v>166.75</v>
      </c>
      <c r="AA85" s="14">
        <v>33.35</v>
      </c>
      <c r="AB85" s="14">
        <v>0</v>
      </c>
      <c r="AC85" s="14">
        <v>1011.02</v>
      </c>
    </row>
    <row r="86" spans="1:29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  <c r="AC86" s="7" t="s">
        <v>57</v>
      </c>
    </row>
    <row r="87" spans="1:29" x14ac:dyDescent="0.2">
      <c r="C87" s="18">
        <v>11036.71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11036.71</v>
      </c>
      <c r="J87" s="20">
        <v>-832.15</v>
      </c>
      <c r="K87" s="20">
        <v>-269.07</v>
      </c>
      <c r="L87" s="18">
        <v>694.85</v>
      </c>
      <c r="M87" s="18">
        <v>131.78</v>
      </c>
      <c r="N87" s="18">
        <v>0</v>
      </c>
      <c r="O87" s="18">
        <v>0</v>
      </c>
      <c r="P87" s="18">
        <v>0</v>
      </c>
      <c r="Q87" s="18">
        <v>-137.29</v>
      </c>
      <c r="R87" s="18">
        <v>11174</v>
      </c>
      <c r="S87" s="18">
        <v>218.95</v>
      </c>
      <c r="T87" s="18">
        <v>394.1</v>
      </c>
      <c r="U87" s="18">
        <v>1511.65</v>
      </c>
      <c r="V87" s="18">
        <v>230.8</v>
      </c>
      <c r="W87" s="18">
        <v>220.73</v>
      </c>
      <c r="X87" s="18">
        <v>692.4</v>
      </c>
      <c r="Y87" s="18">
        <v>2124.6999999999998</v>
      </c>
      <c r="Z87" s="18">
        <v>577</v>
      </c>
      <c r="AA87" s="18">
        <v>115.4</v>
      </c>
      <c r="AB87" s="18">
        <v>0</v>
      </c>
      <c r="AC87" s="18">
        <v>3961.03</v>
      </c>
    </row>
    <row r="89" spans="1:29" x14ac:dyDescent="0.2">
      <c r="A89" s="12" t="s">
        <v>128</v>
      </c>
    </row>
    <row r="90" spans="1:29" x14ac:dyDescent="0.2">
      <c r="A90" s="2" t="s">
        <v>311</v>
      </c>
      <c r="B90" s="1" t="s">
        <v>312</v>
      </c>
      <c r="C90" s="14">
        <v>2523.31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2523.31</v>
      </c>
      <c r="J90" s="19">
        <v>-160.30000000000001</v>
      </c>
      <c r="K90" s="19">
        <v>-7.09</v>
      </c>
      <c r="L90" s="14">
        <v>153.19999999999999</v>
      </c>
      <c r="M90" s="14">
        <v>0</v>
      </c>
      <c r="N90" s="14">
        <v>0</v>
      </c>
      <c r="O90" s="14">
        <v>0</v>
      </c>
      <c r="P90" s="14">
        <v>0</v>
      </c>
      <c r="Q90" s="14">
        <v>-7.09</v>
      </c>
      <c r="R90" s="14">
        <v>2530.4</v>
      </c>
      <c r="S90" s="14">
        <v>46.15</v>
      </c>
      <c r="T90" s="14">
        <v>83.08</v>
      </c>
      <c r="U90" s="14">
        <v>304.69</v>
      </c>
      <c r="V90" s="14">
        <v>52.75</v>
      </c>
      <c r="W90" s="14">
        <v>50.47</v>
      </c>
      <c r="X90" s="14">
        <v>158.24</v>
      </c>
      <c r="Y90" s="14">
        <v>433.92</v>
      </c>
      <c r="Z90" s="14">
        <v>131.87</v>
      </c>
      <c r="AA90" s="14">
        <v>26.37</v>
      </c>
      <c r="AB90" s="14">
        <v>0</v>
      </c>
      <c r="AC90" s="14">
        <v>853.62</v>
      </c>
    </row>
    <row r="91" spans="1:29" x14ac:dyDescent="0.2">
      <c r="A91" s="2" t="s">
        <v>129</v>
      </c>
      <c r="B91" s="1" t="s">
        <v>130</v>
      </c>
      <c r="C91" s="14">
        <v>2087.71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2087.71</v>
      </c>
      <c r="J91" s="19">
        <v>-188.71</v>
      </c>
      <c r="K91" s="19">
        <v>-67.89</v>
      </c>
      <c r="L91" s="14">
        <v>120.83</v>
      </c>
      <c r="M91" s="14">
        <v>0</v>
      </c>
      <c r="N91" s="14">
        <v>0</v>
      </c>
      <c r="O91" s="14">
        <v>0</v>
      </c>
      <c r="P91" s="14">
        <v>0</v>
      </c>
      <c r="Q91" s="14">
        <v>-67.89</v>
      </c>
      <c r="R91" s="14">
        <v>2155.6</v>
      </c>
      <c r="S91" s="14">
        <v>38.19</v>
      </c>
      <c r="T91" s="14">
        <v>68.739999999999995</v>
      </c>
      <c r="U91" s="14">
        <v>296.72000000000003</v>
      </c>
      <c r="V91" s="14">
        <v>43.64</v>
      </c>
      <c r="W91" s="14">
        <v>41.75</v>
      </c>
      <c r="X91" s="14">
        <v>130.93</v>
      </c>
      <c r="Y91" s="14">
        <v>403.65</v>
      </c>
      <c r="Z91" s="14">
        <v>109.1</v>
      </c>
      <c r="AA91" s="14">
        <v>21.82</v>
      </c>
      <c r="AB91" s="14">
        <v>0</v>
      </c>
      <c r="AC91" s="14">
        <v>750.89</v>
      </c>
    </row>
    <row r="92" spans="1:29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  <c r="AC92" s="7" t="s">
        <v>57</v>
      </c>
    </row>
    <row r="93" spans="1:29" x14ac:dyDescent="0.2">
      <c r="C93" s="18">
        <v>4611.0200000000004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4611.0200000000004</v>
      </c>
      <c r="J93" s="20">
        <v>-349.01</v>
      </c>
      <c r="K93" s="20">
        <v>-74.98</v>
      </c>
      <c r="L93" s="18">
        <v>274.02999999999997</v>
      </c>
      <c r="M93" s="18">
        <v>0</v>
      </c>
      <c r="N93" s="18">
        <v>0</v>
      </c>
      <c r="O93" s="18">
        <v>0</v>
      </c>
      <c r="P93" s="18">
        <v>0</v>
      </c>
      <c r="Q93" s="18">
        <v>-74.98</v>
      </c>
      <c r="R93" s="18">
        <v>4686</v>
      </c>
      <c r="S93" s="18">
        <v>84.34</v>
      </c>
      <c r="T93" s="18">
        <v>151.82</v>
      </c>
      <c r="U93" s="18">
        <v>601.41</v>
      </c>
      <c r="V93" s="18">
        <v>96.39</v>
      </c>
      <c r="W93" s="18">
        <v>92.22</v>
      </c>
      <c r="X93" s="18">
        <v>289.17</v>
      </c>
      <c r="Y93" s="18">
        <v>837.57</v>
      </c>
      <c r="Z93" s="18">
        <v>240.97</v>
      </c>
      <c r="AA93" s="18">
        <v>48.19</v>
      </c>
      <c r="AB93" s="18">
        <v>0</v>
      </c>
      <c r="AC93" s="18">
        <v>1604.51</v>
      </c>
    </row>
    <row r="95" spans="1:29" x14ac:dyDescent="0.2">
      <c r="A95" s="12" t="s">
        <v>131</v>
      </c>
    </row>
    <row r="96" spans="1:29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4">
        <v>0</v>
      </c>
      <c r="O96" s="19">
        <v>-0.11</v>
      </c>
      <c r="P96" s="14">
        <v>0</v>
      </c>
      <c r="Q96" s="14">
        <v>-181.11</v>
      </c>
      <c r="R96" s="14">
        <v>690.8</v>
      </c>
      <c r="S96" s="14">
        <v>12.65</v>
      </c>
      <c r="T96" s="14">
        <v>22.77</v>
      </c>
      <c r="U96" s="14">
        <v>271.19</v>
      </c>
      <c r="V96" s="14">
        <v>10.65</v>
      </c>
      <c r="W96" s="14">
        <v>10.19</v>
      </c>
      <c r="X96" s="14">
        <v>31.96</v>
      </c>
      <c r="Y96" s="14">
        <v>306.61</v>
      </c>
      <c r="Z96" s="14">
        <v>26.64</v>
      </c>
      <c r="AA96" s="14">
        <v>5.33</v>
      </c>
      <c r="AB96" s="14">
        <v>0</v>
      </c>
      <c r="AC96" s="14">
        <v>391.38</v>
      </c>
    </row>
    <row r="97" spans="1:29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4">
        <v>0</v>
      </c>
      <c r="O97" s="19">
        <v>-0.11</v>
      </c>
      <c r="P97" s="14">
        <v>0</v>
      </c>
      <c r="Q97" s="14">
        <v>-181.11</v>
      </c>
      <c r="R97" s="14">
        <v>690.8</v>
      </c>
      <c r="S97" s="14">
        <v>12.65</v>
      </c>
      <c r="T97" s="14">
        <v>22.77</v>
      </c>
      <c r="U97" s="14">
        <v>271.19</v>
      </c>
      <c r="V97" s="14">
        <v>10.65</v>
      </c>
      <c r="W97" s="14">
        <v>10.19</v>
      </c>
      <c r="X97" s="14">
        <v>31.96</v>
      </c>
      <c r="Y97" s="14">
        <v>306.61</v>
      </c>
      <c r="Z97" s="14">
        <v>26.64</v>
      </c>
      <c r="AA97" s="14">
        <v>5.33</v>
      </c>
      <c r="AB97" s="14">
        <v>0</v>
      </c>
      <c r="AC97" s="14">
        <v>391.38</v>
      </c>
    </row>
    <row r="98" spans="1:29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4">
        <v>0</v>
      </c>
      <c r="O98" s="19">
        <v>-0.11</v>
      </c>
      <c r="P98" s="14">
        <v>0</v>
      </c>
      <c r="Q98" s="14">
        <v>-181.11</v>
      </c>
      <c r="R98" s="14">
        <v>690.8</v>
      </c>
      <c r="S98" s="14">
        <v>12.65</v>
      </c>
      <c r="T98" s="14">
        <v>22.77</v>
      </c>
      <c r="U98" s="14">
        <v>271.19</v>
      </c>
      <c r="V98" s="14">
        <v>10.65</v>
      </c>
      <c r="W98" s="14">
        <v>10.19</v>
      </c>
      <c r="X98" s="14">
        <v>31.96</v>
      </c>
      <c r="Y98" s="14">
        <v>306.61</v>
      </c>
      <c r="Z98" s="14">
        <v>26.64</v>
      </c>
      <c r="AA98" s="14">
        <v>5.33</v>
      </c>
      <c r="AB98" s="14">
        <v>0</v>
      </c>
      <c r="AC98" s="14">
        <v>391.38</v>
      </c>
    </row>
    <row r="99" spans="1:29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4">
        <v>0</v>
      </c>
      <c r="O99" s="14">
        <v>0.09</v>
      </c>
      <c r="P99" s="14">
        <v>0</v>
      </c>
      <c r="Q99" s="14">
        <v>-180.91</v>
      </c>
      <c r="R99" s="14">
        <v>690.6</v>
      </c>
      <c r="S99" s="14">
        <v>12.65</v>
      </c>
      <c r="T99" s="14">
        <v>22.77</v>
      </c>
      <c r="U99" s="14">
        <v>271.19</v>
      </c>
      <c r="V99" s="14">
        <v>10.65</v>
      </c>
      <c r="W99" s="14">
        <v>10.19</v>
      </c>
      <c r="X99" s="14">
        <v>31.96</v>
      </c>
      <c r="Y99" s="14">
        <v>306.61</v>
      </c>
      <c r="Z99" s="14">
        <v>26.64</v>
      </c>
      <c r="AA99" s="14">
        <v>5.33</v>
      </c>
      <c r="AB99" s="14">
        <v>0</v>
      </c>
      <c r="AC99" s="14">
        <v>391.38</v>
      </c>
    </row>
    <row r="100" spans="1:29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  <c r="AC100" s="7" t="s">
        <v>57</v>
      </c>
    </row>
    <row r="101" spans="1:29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18">
        <v>0</v>
      </c>
      <c r="O101" s="20">
        <v>-0.24</v>
      </c>
      <c r="P101" s="18">
        <v>0</v>
      </c>
      <c r="Q101" s="18">
        <v>-724.24</v>
      </c>
      <c r="R101" s="18">
        <v>2763</v>
      </c>
      <c r="S101" s="18">
        <v>50.6</v>
      </c>
      <c r="T101" s="18">
        <v>91.08</v>
      </c>
      <c r="U101" s="18">
        <v>1084.76</v>
      </c>
      <c r="V101" s="18">
        <v>42.6</v>
      </c>
      <c r="W101" s="18">
        <v>40.76</v>
      </c>
      <c r="X101" s="18">
        <v>127.84</v>
      </c>
      <c r="Y101" s="18">
        <v>1226.44</v>
      </c>
      <c r="Z101" s="18">
        <v>106.56</v>
      </c>
      <c r="AA101" s="18">
        <v>21.32</v>
      </c>
      <c r="AB101" s="18">
        <v>0</v>
      </c>
      <c r="AC101" s="18">
        <v>1565.52</v>
      </c>
    </row>
    <row r="103" spans="1:29" x14ac:dyDescent="0.2">
      <c r="A103" s="12" t="s">
        <v>138</v>
      </c>
    </row>
    <row r="104" spans="1:29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0</v>
      </c>
      <c r="Q104" s="14">
        <v>120.25</v>
      </c>
      <c r="R104" s="14">
        <v>3250</v>
      </c>
      <c r="S104" s="14">
        <v>61.65</v>
      </c>
      <c r="T104" s="14">
        <v>110.96</v>
      </c>
      <c r="U104" s="14">
        <v>320.19</v>
      </c>
      <c r="V104" s="14">
        <v>70.45</v>
      </c>
      <c r="W104" s="14">
        <v>67.41</v>
      </c>
      <c r="X104" s="14">
        <v>211.36</v>
      </c>
      <c r="Y104" s="14">
        <v>492.8</v>
      </c>
      <c r="Z104" s="14">
        <v>176.13</v>
      </c>
      <c r="AA104" s="14">
        <v>35.229999999999997</v>
      </c>
      <c r="AB104" s="14">
        <v>0</v>
      </c>
      <c r="AC104" s="14">
        <v>1053.3800000000001</v>
      </c>
    </row>
    <row r="105" spans="1:29" x14ac:dyDescent="0.2">
      <c r="A105" s="2" t="s">
        <v>272</v>
      </c>
      <c r="B105" s="1" t="s">
        <v>271</v>
      </c>
      <c r="C105" s="14">
        <v>972.09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972.09</v>
      </c>
      <c r="J105" s="19">
        <v>-200.74</v>
      </c>
      <c r="K105" s="19">
        <v>-151.31</v>
      </c>
      <c r="L105" s="14">
        <v>49.43</v>
      </c>
      <c r="M105" s="14">
        <v>0</v>
      </c>
      <c r="N105" s="14">
        <v>0</v>
      </c>
      <c r="O105" s="14">
        <v>0</v>
      </c>
      <c r="P105" s="14">
        <v>0</v>
      </c>
      <c r="Q105" s="14">
        <v>-151.31</v>
      </c>
      <c r="R105" s="14">
        <v>1123.4000000000001</v>
      </c>
      <c r="S105" s="14">
        <v>24.13</v>
      </c>
      <c r="T105" s="14">
        <v>43.44</v>
      </c>
      <c r="U105" s="14">
        <v>282.67</v>
      </c>
      <c r="V105" s="14">
        <v>20.32</v>
      </c>
      <c r="W105" s="14">
        <v>19.440000000000001</v>
      </c>
      <c r="X105" s="14">
        <v>60.96</v>
      </c>
      <c r="Y105" s="14">
        <v>350.24</v>
      </c>
      <c r="Z105" s="14">
        <v>50.8</v>
      </c>
      <c r="AA105" s="14">
        <v>10.16</v>
      </c>
      <c r="AB105" s="14">
        <v>0</v>
      </c>
      <c r="AC105" s="14">
        <v>511.92</v>
      </c>
    </row>
    <row r="106" spans="1:29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  <c r="AC106" s="7" t="s">
        <v>57</v>
      </c>
    </row>
    <row r="107" spans="1:29" x14ac:dyDescent="0.2">
      <c r="C107" s="18">
        <v>4342.34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4342.34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18">
        <v>0</v>
      </c>
      <c r="O107" s="18">
        <v>0</v>
      </c>
      <c r="P107" s="18">
        <v>0</v>
      </c>
      <c r="Q107" s="18">
        <v>-31.06</v>
      </c>
      <c r="R107" s="18">
        <v>4373.3999999999996</v>
      </c>
      <c r="S107" s="18">
        <v>85.78</v>
      </c>
      <c r="T107" s="18">
        <v>154.4</v>
      </c>
      <c r="U107" s="18">
        <v>602.86</v>
      </c>
      <c r="V107" s="18">
        <v>90.77</v>
      </c>
      <c r="W107" s="18">
        <v>86.85</v>
      </c>
      <c r="X107" s="18">
        <v>272.32</v>
      </c>
      <c r="Y107" s="18">
        <v>843.04</v>
      </c>
      <c r="Z107" s="18">
        <v>226.93</v>
      </c>
      <c r="AA107" s="18">
        <v>45.39</v>
      </c>
      <c r="AB107" s="18">
        <v>0</v>
      </c>
      <c r="AC107" s="18">
        <v>1565.3</v>
      </c>
    </row>
    <row r="109" spans="1:29" x14ac:dyDescent="0.2">
      <c r="A109" s="12" t="s">
        <v>141</v>
      </c>
    </row>
    <row r="110" spans="1:29" x14ac:dyDescent="0.2">
      <c r="A110" s="2" t="s">
        <v>142</v>
      </c>
      <c r="B110" s="1" t="s">
        <v>355</v>
      </c>
      <c r="C110" s="14">
        <v>4750.08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4750.08</v>
      </c>
      <c r="J110" s="14">
        <v>0</v>
      </c>
      <c r="K110" s="14">
        <v>0</v>
      </c>
      <c r="L110" s="14">
        <v>420.68</v>
      </c>
      <c r="M110" s="14">
        <v>420.68</v>
      </c>
      <c r="N110" s="14">
        <v>0</v>
      </c>
      <c r="O110" s="14">
        <v>0</v>
      </c>
      <c r="P110" s="14">
        <v>0</v>
      </c>
      <c r="Q110" s="14">
        <v>420.68</v>
      </c>
      <c r="R110" s="14">
        <v>4329.3999999999996</v>
      </c>
      <c r="S110" s="14">
        <v>87.34</v>
      </c>
      <c r="T110" s="14">
        <v>157.21</v>
      </c>
      <c r="U110" s="14">
        <v>358.96</v>
      </c>
      <c r="V110" s="14">
        <v>99.82</v>
      </c>
      <c r="W110" s="14">
        <v>95</v>
      </c>
      <c r="X110" s="14">
        <v>299.45</v>
      </c>
      <c r="Y110" s="14">
        <v>603.51</v>
      </c>
      <c r="Z110" s="14">
        <v>249.54</v>
      </c>
      <c r="AA110" s="14">
        <v>49.91</v>
      </c>
      <c r="AB110" s="14">
        <v>0</v>
      </c>
      <c r="AC110" s="14">
        <v>1397.23</v>
      </c>
    </row>
    <row r="111" spans="1:29" x14ac:dyDescent="0.2">
      <c r="A111" s="2" t="s">
        <v>143</v>
      </c>
      <c r="B111" s="1" t="s">
        <v>355</v>
      </c>
      <c r="C111" s="14">
        <v>4750.08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4750.08</v>
      </c>
      <c r="J111" s="14">
        <v>0</v>
      </c>
      <c r="K111" s="14">
        <v>0</v>
      </c>
      <c r="L111" s="14">
        <v>420.68</v>
      </c>
      <c r="M111" s="14">
        <v>420.68</v>
      </c>
      <c r="N111" s="14">
        <v>0</v>
      </c>
      <c r="O111" s="14">
        <v>0</v>
      </c>
      <c r="P111" s="14">
        <v>0</v>
      </c>
      <c r="Q111" s="14">
        <v>420.68</v>
      </c>
      <c r="R111" s="14">
        <v>4329.3999999999996</v>
      </c>
      <c r="S111" s="14">
        <v>87.34</v>
      </c>
      <c r="T111" s="14">
        <v>157.21</v>
      </c>
      <c r="U111" s="14">
        <v>358.96</v>
      </c>
      <c r="V111" s="14">
        <v>99.82</v>
      </c>
      <c r="W111" s="14">
        <v>95</v>
      </c>
      <c r="X111" s="14">
        <v>299.45</v>
      </c>
      <c r="Y111" s="14">
        <v>603.51</v>
      </c>
      <c r="Z111" s="14">
        <v>249.54</v>
      </c>
      <c r="AA111" s="14">
        <v>49.91</v>
      </c>
      <c r="AB111" s="14">
        <v>0</v>
      </c>
      <c r="AC111" s="14">
        <v>1397.23</v>
      </c>
    </row>
    <row r="112" spans="1:29" x14ac:dyDescent="0.2">
      <c r="A112" s="2" t="s">
        <v>144</v>
      </c>
      <c r="B112" s="1" t="s">
        <v>355</v>
      </c>
      <c r="C112" s="14">
        <v>4750.08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4750.08</v>
      </c>
      <c r="J112" s="14">
        <v>0</v>
      </c>
      <c r="K112" s="14">
        <v>0</v>
      </c>
      <c r="L112" s="14">
        <v>420.68</v>
      </c>
      <c r="M112" s="14">
        <v>420.68</v>
      </c>
      <c r="N112" s="14">
        <v>0</v>
      </c>
      <c r="O112" s="14">
        <v>0</v>
      </c>
      <c r="P112" s="14">
        <v>0</v>
      </c>
      <c r="Q112" s="14">
        <v>420.68</v>
      </c>
      <c r="R112" s="14">
        <v>4329.3999999999996</v>
      </c>
      <c r="S112" s="14">
        <v>87.34</v>
      </c>
      <c r="T112" s="14">
        <v>157.21</v>
      </c>
      <c r="U112" s="14">
        <v>358.96</v>
      </c>
      <c r="V112" s="14">
        <v>99.82</v>
      </c>
      <c r="W112" s="14">
        <v>95</v>
      </c>
      <c r="X112" s="14">
        <v>299.45</v>
      </c>
      <c r="Y112" s="14">
        <v>603.51</v>
      </c>
      <c r="Z112" s="14">
        <v>249.54</v>
      </c>
      <c r="AA112" s="14">
        <v>49.91</v>
      </c>
      <c r="AB112" s="14">
        <v>0</v>
      </c>
      <c r="AC112" s="14">
        <v>1397.23</v>
      </c>
    </row>
    <row r="113" spans="1:29" x14ac:dyDescent="0.2">
      <c r="A113" s="2" t="s">
        <v>145</v>
      </c>
      <c r="B113" s="1" t="s">
        <v>355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0</v>
      </c>
      <c r="Q113" s="14">
        <v>1089.75</v>
      </c>
      <c r="R113" s="14">
        <v>7000</v>
      </c>
      <c r="S113" s="14">
        <v>148.75</v>
      </c>
      <c r="T113" s="14">
        <v>267.74</v>
      </c>
      <c r="U113" s="14">
        <v>458.97</v>
      </c>
      <c r="V113" s="14">
        <v>170</v>
      </c>
      <c r="W113" s="14">
        <v>161.80000000000001</v>
      </c>
      <c r="X113" s="14">
        <v>509.99</v>
      </c>
      <c r="Y113" s="14">
        <v>875.46</v>
      </c>
      <c r="Z113" s="14">
        <v>424.99</v>
      </c>
      <c r="AA113" s="14">
        <v>85</v>
      </c>
      <c r="AB113" s="14">
        <v>0</v>
      </c>
      <c r="AC113" s="14">
        <v>2227.2399999999998</v>
      </c>
    </row>
    <row r="114" spans="1:29" x14ac:dyDescent="0.2">
      <c r="A114" s="2" t="s">
        <v>146</v>
      </c>
      <c r="B114" s="1" t="s">
        <v>355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4">
        <v>0</v>
      </c>
      <c r="O114" s="19">
        <v>-0.04</v>
      </c>
      <c r="P114" s="14">
        <v>0</v>
      </c>
      <c r="Q114" s="14">
        <v>420.63</v>
      </c>
      <c r="R114" s="14">
        <v>4329.3999999999996</v>
      </c>
      <c r="S114" s="14">
        <v>87.34</v>
      </c>
      <c r="T114" s="14">
        <v>157.21</v>
      </c>
      <c r="U114" s="14">
        <v>358.96</v>
      </c>
      <c r="V114" s="14">
        <v>99.82</v>
      </c>
      <c r="W114" s="14">
        <v>95</v>
      </c>
      <c r="X114" s="14">
        <v>299.45</v>
      </c>
      <c r="Y114" s="14">
        <v>603.51</v>
      </c>
      <c r="Z114" s="14">
        <v>249.54</v>
      </c>
      <c r="AA114" s="14">
        <v>49.91</v>
      </c>
      <c r="AB114" s="14">
        <v>0</v>
      </c>
      <c r="AC114" s="14">
        <v>1397.23</v>
      </c>
    </row>
    <row r="115" spans="1:29" x14ac:dyDescent="0.2">
      <c r="A115" s="2" t="s">
        <v>147</v>
      </c>
      <c r="B115" s="1" t="s">
        <v>355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</v>
      </c>
      <c r="O115" s="14">
        <v>0.01</v>
      </c>
      <c r="P115" s="14">
        <v>0</v>
      </c>
      <c r="Q115" s="14">
        <v>529.03</v>
      </c>
      <c r="R115" s="14">
        <v>4847</v>
      </c>
      <c r="S115" s="14">
        <v>98.46</v>
      </c>
      <c r="T115" s="14">
        <v>177.23</v>
      </c>
      <c r="U115" s="14">
        <v>377.07</v>
      </c>
      <c r="V115" s="14">
        <v>112.53</v>
      </c>
      <c r="W115" s="14">
        <v>107.52</v>
      </c>
      <c r="X115" s="14">
        <v>337.59</v>
      </c>
      <c r="Y115" s="14">
        <v>652.76</v>
      </c>
      <c r="Z115" s="14">
        <v>281.32</v>
      </c>
      <c r="AA115" s="14">
        <v>56.26</v>
      </c>
      <c r="AB115" s="14">
        <v>0</v>
      </c>
      <c r="AC115" s="14">
        <v>1547.98</v>
      </c>
    </row>
    <row r="116" spans="1:29" x14ac:dyDescent="0.2">
      <c r="A116" s="2" t="s">
        <v>148</v>
      </c>
      <c r="B116" s="1" t="s">
        <v>355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</v>
      </c>
      <c r="O116" s="14">
        <v>0.01</v>
      </c>
      <c r="P116" s="14">
        <v>0</v>
      </c>
      <c r="Q116" s="14">
        <v>529.03</v>
      </c>
      <c r="R116" s="14">
        <v>4847</v>
      </c>
      <c r="S116" s="14">
        <v>98.46</v>
      </c>
      <c r="T116" s="14">
        <v>177.23</v>
      </c>
      <c r="U116" s="14">
        <v>377.07</v>
      </c>
      <c r="V116" s="14">
        <v>112.53</v>
      </c>
      <c r="W116" s="14">
        <v>107.52</v>
      </c>
      <c r="X116" s="14">
        <v>337.59</v>
      </c>
      <c r="Y116" s="14">
        <v>652.76</v>
      </c>
      <c r="Z116" s="14">
        <v>281.32</v>
      </c>
      <c r="AA116" s="14">
        <v>56.26</v>
      </c>
      <c r="AB116" s="14">
        <v>0</v>
      </c>
      <c r="AC116" s="14">
        <v>1547.98</v>
      </c>
    </row>
    <row r="117" spans="1:29" x14ac:dyDescent="0.2">
      <c r="A117" s="2" t="s">
        <v>149</v>
      </c>
      <c r="B117" s="1" t="s">
        <v>355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4">
        <v>0</v>
      </c>
      <c r="O117" s="19">
        <v>-0.04</v>
      </c>
      <c r="P117" s="14">
        <v>0</v>
      </c>
      <c r="Q117" s="14">
        <v>420.63</v>
      </c>
      <c r="R117" s="14">
        <v>4329.3999999999996</v>
      </c>
      <c r="S117" s="14">
        <v>86.88</v>
      </c>
      <c r="T117" s="14">
        <v>156.38999999999999</v>
      </c>
      <c r="U117" s="14">
        <v>358.21</v>
      </c>
      <c r="V117" s="14">
        <v>99.3</v>
      </c>
      <c r="W117" s="14">
        <v>95</v>
      </c>
      <c r="X117" s="14">
        <v>297.89</v>
      </c>
      <c r="Y117" s="14">
        <v>601.48</v>
      </c>
      <c r="Z117" s="14">
        <v>248.24</v>
      </c>
      <c r="AA117" s="14">
        <v>49.65</v>
      </c>
      <c r="AB117" s="14">
        <v>0</v>
      </c>
      <c r="AC117" s="14">
        <v>1391.56</v>
      </c>
    </row>
    <row r="118" spans="1:29" x14ac:dyDescent="0.2">
      <c r="A118" s="2" t="s">
        <v>270</v>
      </c>
      <c r="B118" s="1" t="s">
        <v>355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4">
        <v>0</v>
      </c>
      <c r="O118" s="14">
        <v>0.16</v>
      </c>
      <c r="P118" s="14">
        <v>0</v>
      </c>
      <c r="Q118" s="14">
        <v>420.83</v>
      </c>
      <c r="R118" s="14">
        <v>4329.2</v>
      </c>
      <c r="S118" s="14">
        <v>86.88</v>
      </c>
      <c r="T118" s="14">
        <v>156.38999999999999</v>
      </c>
      <c r="U118" s="14">
        <v>358.21</v>
      </c>
      <c r="V118" s="14">
        <v>99.3</v>
      </c>
      <c r="W118" s="14">
        <v>95</v>
      </c>
      <c r="X118" s="14">
        <v>297.89</v>
      </c>
      <c r="Y118" s="14">
        <v>601.48</v>
      </c>
      <c r="Z118" s="14">
        <v>248.24</v>
      </c>
      <c r="AA118" s="14">
        <v>49.65</v>
      </c>
      <c r="AB118" s="14">
        <v>0</v>
      </c>
      <c r="AC118" s="14">
        <v>1391.56</v>
      </c>
    </row>
    <row r="119" spans="1:29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  <c r="AC119" s="7" t="s">
        <v>57</v>
      </c>
    </row>
    <row r="120" spans="1:29" x14ac:dyDescent="0.2">
      <c r="C120" s="18">
        <v>47342.14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47342.14</v>
      </c>
      <c r="J120" s="18">
        <v>0</v>
      </c>
      <c r="K120" s="18">
        <v>0</v>
      </c>
      <c r="L120" s="18">
        <v>4671.84</v>
      </c>
      <c r="M120" s="18">
        <v>4671.84</v>
      </c>
      <c r="N120" s="18">
        <v>0</v>
      </c>
      <c r="O120" s="18">
        <v>0.1</v>
      </c>
      <c r="P120" s="18">
        <v>0</v>
      </c>
      <c r="Q120" s="18">
        <v>4671.9399999999996</v>
      </c>
      <c r="R120" s="18">
        <v>42670.2</v>
      </c>
      <c r="S120" s="18">
        <v>868.79</v>
      </c>
      <c r="T120" s="18">
        <v>1563.82</v>
      </c>
      <c r="U120" s="18">
        <v>3365.37</v>
      </c>
      <c r="V120" s="18">
        <v>992.94</v>
      </c>
      <c r="W120" s="18">
        <v>946.84</v>
      </c>
      <c r="X120" s="18">
        <v>2978.75</v>
      </c>
      <c r="Y120" s="18">
        <v>5797.98</v>
      </c>
      <c r="Z120" s="18">
        <v>2482.27</v>
      </c>
      <c r="AA120" s="18">
        <v>496.46</v>
      </c>
      <c r="AB120" s="18">
        <v>0</v>
      </c>
      <c r="AC120" s="18">
        <v>13695.24</v>
      </c>
    </row>
    <row r="122" spans="1:29" x14ac:dyDescent="0.2">
      <c r="A122" s="12" t="s">
        <v>150</v>
      </c>
    </row>
    <row r="123" spans="1:29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0</v>
      </c>
      <c r="Q123" s="14">
        <v>89.73</v>
      </c>
      <c r="R123" s="14">
        <v>3000</v>
      </c>
      <c r="S123" s="14">
        <v>56.81</v>
      </c>
      <c r="T123" s="14">
        <v>102.26</v>
      </c>
      <c r="U123" s="14">
        <v>315.35000000000002</v>
      </c>
      <c r="V123" s="14">
        <v>64.930000000000007</v>
      </c>
      <c r="W123" s="14">
        <v>61.79</v>
      </c>
      <c r="X123" s="14">
        <v>194.78</v>
      </c>
      <c r="Y123" s="14">
        <v>474.42</v>
      </c>
      <c r="Z123" s="14">
        <v>162.32</v>
      </c>
      <c r="AA123" s="14">
        <v>32.46</v>
      </c>
      <c r="AB123" s="14">
        <v>0</v>
      </c>
      <c r="AC123" s="14">
        <v>990.7</v>
      </c>
    </row>
    <row r="124" spans="1:29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2800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</row>
    <row r="125" spans="1:29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0</v>
      </c>
      <c r="Q125" s="14">
        <v>89.73</v>
      </c>
      <c r="R125" s="14">
        <v>3000</v>
      </c>
      <c r="S125" s="14">
        <v>56.59</v>
      </c>
      <c r="T125" s="14">
        <v>101.86</v>
      </c>
      <c r="U125" s="14">
        <v>315.13</v>
      </c>
      <c r="V125" s="14">
        <v>64.67</v>
      </c>
      <c r="W125" s="14">
        <v>61.79</v>
      </c>
      <c r="X125" s="14">
        <v>194.02</v>
      </c>
      <c r="Y125" s="14">
        <v>473.58</v>
      </c>
      <c r="Z125" s="14">
        <v>161.68</v>
      </c>
      <c r="AA125" s="14">
        <v>32.340000000000003</v>
      </c>
      <c r="AB125" s="14">
        <v>0</v>
      </c>
      <c r="AC125" s="14">
        <v>988.08</v>
      </c>
    </row>
    <row r="126" spans="1:29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0</v>
      </c>
      <c r="Q126" s="14">
        <v>42.56</v>
      </c>
      <c r="R126" s="14">
        <v>2800</v>
      </c>
      <c r="S126" s="14">
        <v>51.99</v>
      </c>
      <c r="T126" s="14">
        <v>93.59</v>
      </c>
      <c r="U126" s="14">
        <v>310.54000000000002</v>
      </c>
      <c r="V126" s="14">
        <v>59.42</v>
      </c>
      <c r="W126" s="14">
        <v>56.85</v>
      </c>
      <c r="X126" s="14">
        <v>178.26</v>
      </c>
      <c r="Y126" s="14">
        <v>456.12</v>
      </c>
      <c r="Z126" s="14">
        <v>148.55000000000001</v>
      </c>
      <c r="AA126" s="14">
        <v>29.71</v>
      </c>
      <c r="AB126" s="14">
        <v>0</v>
      </c>
      <c r="AC126" s="14">
        <v>928.91</v>
      </c>
    </row>
    <row r="127" spans="1:29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  <c r="AC127" s="7" t="s">
        <v>57</v>
      </c>
    </row>
    <row r="128" spans="1:29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0</v>
      </c>
      <c r="Q128" s="18">
        <v>222.02</v>
      </c>
      <c r="R128" s="18">
        <v>11600</v>
      </c>
      <c r="S128" s="18">
        <v>165.39</v>
      </c>
      <c r="T128" s="18">
        <v>297.70999999999998</v>
      </c>
      <c r="U128" s="18">
        <v>941.02</v>
      </c>
      <c r="V128" s="18">
        <v>189.02</v>
      </c>
      <c r="W128" s="18">
        <v>180.43</v>
      </c>
      <c r="X128" s="18">
        <v>567.05999999999995</v>
      </c>
      <c r="Y128" s="18">
        <v>1404.12</v>
      </c>
      <c r="Z128" s="18">
        <v>472.55</v>
      </c>
      <c r="AA128" s="18">
        <v>94.51</v>
      </c>
      <c r="AB128" s="18">
        <v>0</v>
      </c>
      <c r="AC128" s="18">
        <v>2907.69</v>
      </c>
    </row>
    <row r="130" spans="1:29" x14ac:dyDescent="0.2">
      <c r="A130" s="12" t="s">
        <v>157</v>
      </c>
    </row>
    <row r="131" spans="1:29" x14ac:dyDescent="0.2">
      <c r="A131" s="2" t="s">
        <v>162</v>
      </c>
      <c r="B131" s="1" t="s">
        <v>163</v>
      </c>
      <c r="C131" s="14">
        <v>2899.56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2899.56</v>
      </c>
      <c r="J131" s="19">
        <v>-145.38</v>
      </c>
      <c r="K131" s="14">
        <v>0</v>
      </c>
      <c r="L131" s="14">
        <v>194.14</v>
      </c>
      <c r="M131" s="14">
        <v>48.76</v>
      </c>
      <c r="N131" s="14">
        <v>0</v>
      </c>
      <c r="O131" s="14">
        <v>0</v>
      </c>
      <c r="P131" s="14">
        <v>0</v>
      </c>
      <c r="Q131" s="14">
        <v>48.76</v>
      </c>
      <c r="R131" s="14">
        <v>2850.8</v>
      </c>
      <c r="S131" s="14">
        <v>53.31</v>
      </c>
      <c r="T131" s="14">
        <v>95.97</v>
      </c>
      <c r="U131" s="14">
        <v>311.86</v>
      </c>
      <c r="V131" s="14">
        <v>60.93</v>
      </c>
      <c r="W131" s="14">
        <v>57.99</v>
      </c>
      <c r="X131" s="14">
        <v>182.79</v>
      </c>
      <c r="Y131" s="14">
        <v>461.14</v>
      </c>
      <c r="Z131" s="14">
        <v>152.33000000000001</v>
      </c>
      <c r="AA131" s="14">
        <v>30.47</v>
      </c>
      <c r="AB131" s="14">
        <v>0</v>
      </c>
      <c r="AC131" s="14">
        <v>945.65</v>
      </c>
    </row>
    <row r="132" spans="1:29" x14ac:dyDescent="0.2">
      <c r="A132" s="2" t="s">
        <v>164</v>
      </c>
      <c r="B132" s="1" t="s">
        <v>165</v>
      </c>
      <c r="C132" s="14">
        <v>3293.95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3293.95</v>
      </c>
      <c r="J132" s="19">
        <v>-125.1</v>
      </c>
      <c r="K132" s="14">
        <v>0</v>
      </c>
      <c r="L132" s="14">
        <v>237.05</v>
      </c>
      <c r="M132" s="14">
        <v>111.95</v>
      </c>
      <c r="N132" s="14">
        <v>0</v>
      </c>
      <c r="O132" s="14">
        <v>0</v>
      </c>
      <c r="P132" s="14">
        <v>0</v>
      </c>
      <c r="Q132" s="14">
        <v>111.95</v>
      </c>
      <c r="R132" s="14">
        <v>3182</v>
      </c>
      <c r="S132" s="14">
        <v>60.57</v>
      </c>
      <c r="T132" s="14">
        <v>109.02</v>
      </c>
      <c r="U132" s="14">
        <v>319.11</v>
      </c>
      <c r="V132" s="14">
        <v>69.22</v>
      </c>
      <c r="W132" s="14">
        <v>65.88</v>
      </c>
      <c r="X132" s="14">
        <v>207.65</v>
      </c>
      <c r="Y132" s="14">
        <v>488.7</v>
      </c>
      <c r="Z132" s="14">
        <v>173.05</v>
      </c>
      <c r="AA132" s="14">
        <v>34.61</v>
      </c>
      <c r="AB132" s="14">
        <v>0</v>
      </c>
      <c r="AC132" s="14">
        <v>1039.1099999999999</v>
      </c>
    </row>
    <row r="133" spans="1:29" x14ac:dyDescent="0.2">
      <c r="A133" s="2" t="s">
        <v>166</v>
      </c>
      <c r="B133" s="1" t="s">
        <v>167</v>
      </c>
      <c r="C133" s="14">
        <v>2485.38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2485.38</v>
      </c>
      <c r="J133" s="19">
        <v>-160.30000000000001</v>
      </c>
      <c r="K133" s="19">
        <v>-11.22</v>
      </c>
      <c r="L133" s="14">
        <v>149.08000000000001</v>
      </c>
      <c r="M133" s="14">
        <v>0</v>
      </c>
      <c r="N133" s="14">
        <v>0</v>
      </c>
      <c r="O133" s="14">
        <v>0</v>
      </c>
      <c r="P133" s="14">
        <v>0</v>
      </c>
      <c r="Q133" s="14">
        <v>-11.22</v>
      </c>
      <c r="R133" s="14">
        <v>2496.6</v>
      </c>
      <c r="S133" s="14">
        <v>45.7</v>
      </c>
      <c r="T133" s="14">
        <v>82.26</v>
      </c>
      <c r="U133" s="14">
        <v>304.24</v>
      </c>
      <c r="V133" s="14">
        <v>52.23</v>
      </c>
      <c r="W133" s="14">
        <v>49.71</v>
      </c>
      <c r="X133" s="14">
        <v>156.68</v>
      </c>
      <c r="Y133" s="14">
        <v>432.2</v>
      </c>
      <c r="Z133" s="14">
        <v>130.57</v>
      </c>
      <c r="AA133" s="14">
        <v>26.11</v>
      </c>
      <c r="AB133" s="14">
        <v>0</v>
      </c>
      <c r="AC133" s="14">
        <v>847.5</v>
      </c>
    </row>
    <row r="134" spans="1:29" x14ac:dyDescent="0.2">
      <c r="A134" s="2" t="s">
        <v>168</v>
      </c>
      <c r="B134" s="1" t="s">
        <v>169</v>
      </c>
      <c r="C134" s="14">
        <v>2201.5300000000002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2201.5300000000002</v>
      </c>
      <c r="J134" s="19">
        <v>-174.78</v>
      </c>
      <c r="K134" s="19">
        <v>-46.67</v>
      </c>
      <c r="L134" s="14">
        <v>128.11000000000001</v>
      </c>
      <c r="M134" s="14">
        <v>0</v>
      </c>
      <c r="N134" s="14">
        <v>0</v>
      </c>
      <c r="O134" s="14">
        <v>0</v>
      </c>
      <c r="P134" s="14">
        <v>0</v>
      </c>
      <c r="Q134" s="14">
        <v>-46.67</v>
      </c>
      <c r="R134" s="14">
        <v>2248.1999999999998</v>
      </c>
      <c r="S134" s="14">
        <v>40.479999999999997</v>
      </c>
      <c r="T134" s="14">
        <v>72.86</v>
      </c>
      <c r="U134" s="14">
        <v>299.02</v>
      </c>
      <c r="V134" s="14">
        <v>46.26</v>
      </c>
      <c r="W134" s="14">
        <v>44.03</v>
      </c>
      <c r="X134" s="14">
        <v>138.79</v>
      </c>
      <c r="Y134" s="14">
        <v>412.36</v>
      </c>
      <c r="Z134" s="14">
        <v>115.66</v>
      </c>
      <c r="AA134" s="14">
        <v>23.13</v>
      </c>
      <c r="AB134" s="14">
        <v>0</v>
      </c>
      <c r="AC134" s="14">
        <v>780.23</v>
      </c>
    </row>
    <row r="135" spans="1:29" x14ac:dyDescent="0.2">
      <c r="A135" s="2" t="s">
        <v>170</v>
      </c>
      <c r="B135" s="1" t="s">
        <v>171</v>
      </c>
      <c r="C135" s="14">
        <v>2899.56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2899.56</v>
      </c>
      <c r="J135" s="19">
        <v>-145.38</v>
      </c>
      <c r="K135" s="14">
        <v>0</v>
      </c>
      <c r="L135" s="14">
        <v>194.14</v>
      </c>
      <c r="M135" s="14">
        <v>48.76</v>
      </c>
      <c r="N135" s="14">
        <v>0</v>
      </c>
      <c r="O135" s="14">
        <v>0</v>
      </c>
      <c r="P135" s="14">
        <v>0</v>
      </c>
      <c r="Q135" s="14">
        <v>48.76</v>
      </c>
      <c r="R135" s="14">
        <v>2850.8</v>
      </c>
      <c r="S135" s="14">
        <v>53.31</v>
      </c>
      <c r="T135" s="14">
        <v>95.97</v>
      </c>
      <c r="U135" s="14">
        <v>311.86</v>
      </c>
      <c r="V135" s="14">
        <v>60.93</v>
      </c>
      <c r="W135" s="14">
        <v>57.99</v>
      </c>
      <c r="X135" s="14">
        <v>182.79</v>
      </c>
      <c r="Y135" s="14">
        <v>461.14</v>
      </c>
      <c r="Z135" s="14">
        <v>152.33000000000001</v>
      </c>
      <c r="AA135" s="14">
        <v>30.47</v>
      </c>
      <c r="AB135" s="14">
        <v>0</v>
      </c>
      <c r="AC135" s="14">
        <v>945.65</v>
      </c>
    </row>
    <row r="136" spans="1:29" x14ac:dyDescent="0.2">
      <c r="A136" s="2" t="s">
        <v>172</v>
      </c>
      <c r="B136" s="1" t="s">
        <v>173</v>
      </c>
      <c r="C136" s="14">
        <v>3089.73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3089.73</v>
      </c>
      <c r="J136" s="19">
        <v>-125.1</v>
      </c>
      <c r="K136" s="14">
        <v>0</v>
      </c>
      <c r="L136" s="14">
        <v>214.83</v>
      </c>
      <c r="M136" s="14">
        <v>89.73</v>
      </c>
      <c r="N136" s="14">
        <v>0</v>
      </c>
      <c r="O136" s="14">
        <v>0</v>
      </c>
      <c r="P136" s="14">
        <v>0</v>
      </c>
      <c r="Q136" s="14">
        <v>89.73</v>
      </c>
      <c r="R136" s="14">
        <v>3000</v>
      </c>
      <c r="S136" s="14">
        <v>56.81</v>
      </c>
      <c r="T136" s="14">
        <v>102.26</v>
      </c>
      <c r="U136" s="14">
        <v>315.35000000000002</v>
      </c>
      <c r="V136" s="14">
        <v>64.930000000000007</v>
      </c>
      <c r="W136" s="14">
        <v>61.79</v>
      </c>
      <c r="X136" s="14">
        <v>194.78</v>
      </c>
      <c r="Y136" s="14">
        <v>474.42</v>
      </c>
      <c r="Z136" s="14">
        <v>162.32</v>
      </c>
      <c r="AA136" s="14">
        <v>32.46</v>
      </c>
      <c r="AB136" s="14">
        <v>0</v>
      </c>
      <c r="AC136" s="14">
        <v>990.7</v>
      </c>
    </row>
    <row r="137" spans="1:29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0</v>
      </c>
      <c r="Q137" s="14">
        <v>-110.85</v>
      </c>
      <c r="R137" s="14">
        <v>1713.6</v>
      </c>
      <c r="S137" s="14">
        <v>29.39</v>
      </c>
      <c r="T137" s="14">
        <v>52.91</v>
      </c>
      <c r="U137" s="14">
        <v>287.94</v>
      </c>
      <c r="V137" s="14">
        <v>33.590000000000003</v>
      </c>
      <c r="W137" s="14">
        <v>32.049999999999997</v>
      </c>
      <c r="X137" s="14">
        <v>100.78</v>
      </c>
      <c r="Y137" s="14">
        <v>370.24</v>
      </c>
      <c r="Z137" s="14">
        <v>83.98</v>
      </c>
      <c r="AA137" s="14">
        <v>16.8</v>
      </c>
      <c r="AB137" s="14">
        <v>0</v>
      </c>
      <c r="AC137" s="14">
        <v>637.44000000000005</v>
      </c>
    </row>
    <row r="138" spans="1:29" x14ac:dyDescent="0.2">
      <c r="A138" s="2" t="s">
        <v>176</v>
      </c>
      <c r="B138" s="1" t="s">
        <v>177</v>
      </c>
      <c r="C138" s="14">
        <v>2751.23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2751.23</v>
      </c>
      <c r="J138" s="19">
        <v>-145.38</v>
      </c>
      <c r="K138" s="14">
        <v>0</v>
      </c>
      <c r="L138" s="14">
        <v>178</v>
      </c>
      <c r="M138" s="14">
        <v>32.630000000000003</v>
      </c>
      <c r="N138" s="14">
        <v>0</v>
      </c>
      <c r="O138" s="14">
        <v>0</v>
      </c>
      <c r="P138" s="14">
        <v>0</v>
      </c>
      <c r="Q138" s="14">
        <v>32.630000000000003</v>
      </c>
      <c r="R138" s="14">
        <v>2718.6</v>
      </c>
      <c r="S138" s="14">
        <v>50.59</v>
      </c>
      <c r="T138" s="14">
        <v>91.06</v>
      </c>
      <c r="U138" s="14">
        <v>309.12</v>
      </c>
      <c r="V138" s="14">
        <v>57.81</v>
      </c>
      <c r="W138" s="14">
        <v>55.02</v>
      </c>
      <c r="X138" s="14">
        <v>173.44</v>
      </c>
      <c r="Y138" s="14">
        <v>450.77</v>
      </c>
      <c r="Z138" s="14">
        <v>144.53</v>
      </c>
      <c r="AA138" s="14">
        <v>28.91</v>
      </c>
      <c r="AB138" s="14">
        <v>0</v>
      </c>
      <c r="AC138" s="14">
        <v>910.48</v>
      </c>
    </row>
    <row r="139" spans="1:29" x14ac:dyDescent="0.2">
      <c r="A139" s="2" t="s">
        <v>178</v>
      </c>
      <c r="B139" s="1" t="s">
        <v>179</v>
      </c>
      <c r="C139" s="14">
        <v>2467.88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2467.88</v>
      </c>
      <c r="J139" s="19">
        <v>-160.30000000000001</v>
      </c>
      <c r="K139" s="19">
        <v>-13.12</v>
      </c>
      <c r="L139" s="14">
        <v>147.16999999999999</v>
      </c>
      <c r="M139" s="14">
        <v>0</v>
      </c>
      <c r="N139" s="14">
        <v>0</v>
      </c>
      <c r="O139" s="14">
        <v>0</v>
      </c>
      <c r="P139" s="14">
        <v>0</v>
      </c>
      <c r="Q139" s="14">
        <v>-13.12</v>
      </c>
      <c r="R139" s="14">
        <v>2481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</row>
    <row r="140" spans="1:29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</v>
      </c>
      <c r="O140" s="14">
        <v>0.04</v>
      </c>
      <c r="P140" s="14">
        <v>0</v>
      </c>
      <c r="Q140" s="14">
        <v>130.74</v>
      </c>
      <c r="R140" s="14">
        <v>3335.6</v>
      </c>
      <c r="S140" s="14">
        <v>63.4</v>
      </c>
      <c r="T140" s="14">
        <v>114.13</v>
      </c>
      <c r="U140" s="14">
        <v>321.94</v>
      </c>
      <c r="V140" s="14">
        <v>72.459999999999994</v>
      </c>
      <c r="W140" s="14">
        <v>69.33</v>
      </c>
      <c r="X140" s="14">
        <v>217.38</v>
      </c>
      <c r="Y140" s="14">
        <v>499.47</v>
      </c>
      <c r="Z140" s="14">
        <v>181.15</v>
      </c>
      <c r="AA140" s="14">
        <v>36.229999999999997</v>
      </c>
      <c r="AB140" s="14">
        <v>0</v>
      </c>
      <c r="AC140" s="14">
        <v>1076.02</v>
      </c>
    </row>
    <row r="141" spans="1:29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</v>
      </c>
      <c r="O141" s="14">
        <v>0.05</v>
      </c>
      <c r="P141" s="14">
        <v>0</v>
      </c>
      <c r="Q141" s="14">
        <v>-11.26</v>
      </c>
      <c r="R141" s="14">
        <v>2495.8000000000002</v>
      </c>
      <c r="S141" s="14">
        <v>45.45</v>
      </c>
      <c r="T141" s="14">
        <v>81.8</v>
      </c>
      <c r="U141" s="14">
        <v>303.99</v>
      </c>
      <c r="V141" s="14">
        <v>51.94</v>
      </c>
      <c r="W141" s="14">
        <v>49.69</v>
      </c>
      <c r="X141" s="14">
        <v>155.81</v>
      </c>
      <c r="Y141" s="14">
        <v>431.24</v>
      </c>
      <c r="Z141" s="14">
        <v>129.84</v>
      </c>
      <c r="AA141" s="14">
        <v>25.97</v>
      </c>
      <c r="AB141" s="14">
        <v>0</v>
      </c>
      <c r="AC141" s="14">
        <v>844.49</v>
      </c>
    </row>
    <row r="142" spans="1:29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</v>
      </c>
      <c r="O142" s="14">
        <v>0.06</v>
      </c>
      <c r="P142" s="14">
        <v>0</v>
      </c>
      <c r="Q142" s="14">
        <v>308.62</v>
      </c>
      <c r="R142" s="14">
        <v>3642.6</v>
      </c>
      <c r="S142" s="14">
        <v>72.27</v>
      </c>
      <c r="T142" s="14">
        <v>130.09</v>
      </c>
      <c r="U142" s="14">
        <v>334.42</v>
      </c>
      <c r="V142" s="14">
        <v>82.6</v>
      </c>
      <c r="W142" s="14">
        <v>79.02</v>
      </c>
      <c r="X142" s="14">
        <v>247.79</v>
      </c>
      <c r="Y142" s="14">
        <v>536.78</v>
      </c>
      <c r="Z142" s="14">
        <v>206.49</v>
      </c>
      <c r="AA142" s="14">
        <v>41.3</v>
      </c>
      <c r="AB142" s="14">
        <v>0</v>
      </c>
      <c r="AC142" s="14">
        <v>1193.98</v>
      </c>
    </row>
    <row r="143" spans="1:29" x14ac:dyDescent="0.2">
      <c r="A143" s="2" t="s">
        <v>186</v>
      </c>
      <c r="B143" s="1" t="s">
        <v>187</v>
      </c>
      <c r="C143" s="14">
        <v>2898.67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2898.67</v>
      </c>
      <c r="J143" s="19">
        <v>-145.38</v>
      </c>
      <c r="K143" s="14">
        <v>0</v>
      </c>
      <c r="L143" s="14">
        <v>194.04</v>
      </c>
      <c r="M143" s="14">
        <v>48.67</v>
      </c>
      <c r="N143" s="14">
        <v>0</v>
      </c>
      <c r="O143" s="14">
        <v>0</v>
      </c>
      <c r="P143" s="14">
        <v>0</v>
      </c>
      <c r="Q143" s="14">
        <v>48.67</v>
      </c>
      <c r="R143" s="14">
        <v>2850</v>
      </c>
      <c r="S143" s="14">
        <v>53.02</v>
      </c>
      <c r="T143" s="14">
        <v>95.44</v>
      </c>
      <c r="U143" s="14">
        <v>311.56</v>
      </c>
      <c r="V143" s="14">
        <v>60.59</v>
      </c>
      <c r="W143" s="14">
        <v>57.97</v>
      </c>
      <c r="X143" s="14">
        <v>181.78</v>
      </c>
      <c r="Y143" s="14">
        <v>460.02</v>
      </c>
      <c r="Z143" s="14">
        <v>151.49</v>
      </c>
      <c r="AA143" s="14">
        <v>30.3</v>
      </c>
      <c r="AB143" s="14">
        <v>0</v>
      </c>
      <c r="AC143" s="14">
        <v>942.15</v>
      </c>
    </row>
    <row r="144" spans="1:29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4">
        <v>0</v>
      </c>
      <c r="O144" s="19">
        <v>-0.01</v>
      </c>
      <c r="P144" s="14">
        <v>0</v>
      </c>
      <c r="Q144" s="14">
        <v>298.60000000000002</v>
      </c>
      <c r="R144" s="14">
        <v>3561.2</v>
      </c>
      <c r="S144" s="14">
        <v>70.599999999999994</v>
      </c>
      <c r="T144" s="14">
        <v>127.08</v>
      </c>
      <c r="U144" s="14">
        <v>331.69</v>
      </c>
      <c r="V144" s="14">
        <v>80.69</v>
      </c>
      <c r="W144" s="14">
        <v>77.2</v>
      </c>
      <c r="X144" s="14">
        <v>242.06</v>
      </c>
      <c r="Y144" s="14">
        <v>529.37</v>
      </c>
      <c r="Z144" s="14">
        <v>201.71</v>
      </c>
      <c r="AA144" s="14">
        <v>40.340000000000003</v>
      </c>
      <c r="AB144" s="14">
        <v>0</v>
      </c>
      <c r="AC144" s="14">
        <v>1171.3699999999999</v>
      </c>
    </row>
    <row r="145" spans="1:29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0</v>
      </c>
      <c r="Q145" s="14">
        <v>357.94</v>
      </c>
      <c r="R145" s="14">
        <v>4000</v>
      </c>
      <c r="S145" s="14">
        <v>79.709999999999994</v>
      </c>
      <c r="T145" s="14">
        <v>143.47999999999999</v>
      </c>
      <c r="U145" s="14">
        <v>346.53</v>
      </c>
      <c r="V145" s="14">
        <v>91.1</v>
      </c>
      <c r="W145" s="14">
        <v>87.16</v>
      </c>
      <c r="X145" s="14">
        <v>273.3</v>
      </c>
      <c r="Y145" s="14">
        <v>569.72</v>
      </c>
      <c r="Z145" s="14">
        <v>227.75</v>
      </c>
      <c r="AA145" s="14">
        <v>45.55</v>
      </c>
      <c r="AB145" s="14">
        <v>0</v>
      </c>
      <c r="AC145" s="14">
        <v>1294.58</v>
      </c>
    </row>
    <row r="146" spans="1:29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4">
        <v>0</v>
      </c>
      <c r="O146" s="14">
        <v>0.01</v>
      </c>
      <c r="P146" s="14">
        <v>0</v>
      </c>
      <c r="Q146" s="14">
        <v>-43.29</v>
      </c>
      <c r="R146" s="14">
        <v>2297.6</v>
      </c>
      <c r="S146" s="14">
        <v>41.23</v>
      </c>
      <c r="T146" s="14">
        <v>74.22</v>
      </c>
      <c r="U146" s="14">
        <v>299.77</v>
      </c>
      <c r="V146" s="14">
        <v>47.12</v>
      </c>
      <c r="W146" s="14">
        <v>45.09</v>
      </c>
      <c r="X146" s="14">
        <v>141.37</v>
      </c>
      <c r="Y146" s="14">
        <v>415.22</v>
      </c>
      <c r="Z146" s="14">
        <v>117.81</v>
      </c>
      <c r="AA146" s="14">
        <v>23.56</v>
      </c>
      <c r="AB146" s="14">
        <v>0</v>
      </c>
      <c r="AC146" s="14">
        <v>790.17</v>
      </c>
    </row>
    <row r="147" spans="1:29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  <c r="AC147" s="7" t="s">
        <v>57</v>
      </c>
    </row>
    <row r="148" spans="1:29" x14ac:dyDescent="0.2">
      <c r="C148" s="18">
        <v>46964.39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46964.39</v>
      </c>
      <c r="J148" s="20">
        <v>-1987.91</v>
      </c>
      <c r="K148" s="20">
        <v>-236.47</v>
      </c>
      <c r="L148" s="18">
        <v>3227.75</v>
      </c>
      <c r="M148" s="18">
        <v>1476.31</v>
      </c>
      <c r="N148" s="18">
        <v>0</v>
      </c>
      <c r="O148" s="18">
        <v>0.15</v>
      </c>
      <c r="P148" s="18">
        <v>0</v>
      </c>
      <c r="Q148" s="18">
        <v>1239.99</v>
      </c>
      <c r="R148" s="18">
        <v>45724.4</v>
      </c>
      <c r="S148" s="18">
        <v>815.84</v>
      </c>
      <c r="T148" s="18">
        <v>1468.55</v>
      </c>
      <c r="U148" s="18">
        <v>4708.3999999999996</v>
      </c>
      <c r="V148" s="18">
        <v>932.4</v>
      </c>
      <c r="W148" s="18">
        <v>889.92</v>
      </c>
      <c r="X148" s="18">
        <v>2797.19</v>
      </c>
      <c r="Y148" s="18">
        <v>6992.79</v>
      </c>
      <c r="Z148" s="18">
        <v>2331.0100000000002</v>
      </c>
      <c r="AA148" s="18">
        <v>466.21</v>
      </c>
      <c r="AB148" s="18">
        <v>0</v>
      </c>
      <c r="AC148" s="18">
        <v>14409.52</v>
      </c>
    </row>
    <row r="150" spans="1:29" x14ac:dyDescent="0.2">
      <c r="A150" s="12" t="s">
        <v>190</v>
      </c>
    </row>
    <row r="151" spans="1:29" x14ac:dyDescent="0.2">
      <c r="A151" s="2" t="s">
        <v>269</v>
      </c>
      <c r="B151" s="1" t="s">
        <v>268</v>
      </c>
      <c r="C151" s="14">
        <v>2087.71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2087.71</v>
      </c>
      <c r="J151" s="19">
        <v>-188.71</v>
      </c>
      <c r="K151" s="19">
        <v>-67.89</v>
      </c>
      <c r="L151" s="14">
        <v>120.83</v>
      </c>
      <c r="M151" s="14">
        <v>0</v>
      </c>
      <c r="N151" s="14">
        <v>0</v>
      </c>
      <c r="O151" s="14">
        <v>0</v>
      </c>
      <c r="P151" s="14">
        <v>0</v>
      </c>
      <c r="Q151" s="14">
        <v>-67.89</v>
      </c>
      <c r="R151" s="14">
        <v>2155.6</v>
      </c>
      <c r="S151" s="14">
        <v>38.19</v>
      </c>
      <c r="T151" s="14">
        <v>68.739999999999995</v>
      </c>
      <c r="U151" s="14">
        <v>296.72000000000003</v>
      </c>
      <c r="V151" s="14">
        <v>43.64</v>
      </c>
      <c r="W151" s="14">
        <v>41.75</v>
      </c>
      <c r="X151" s="14">
        <v>130.93</v>
      </c>
      <c r="Y151" s="14">
        <v>403.65</v>
      </c>
      <c r="Z151" s="14">
        <v>109.1</v>
      </c>
      <c r="AA151" s="14">
        <v>21.82</v>
      </c>
      <c r="AB151" s="14">
        <v>0</v>
      </c>
      <c r="AC151" s="14">
        <v>750.89</v>
      </c>
    </row>
    <row r="152" spans="1:29" x14ac:dyDescent="0.2">
      <c r="A152" s="2" t="s">
        <v>191</v>
      </c>
      <c r="B152" s="1" t="s">
        <v>192</v>
      </c>
      <c r="C152" s="14">
        <v>2087.71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2087.71</v>
      </c>
      <c r="J152" s="19">
        <v>-188.71</v>
      </c>
      <c r="K152" s="19">
        <v>-67.89</v>
      </c>
      <c r="L152" s="14">
        <v>120.83</v>
      </c>
      <c r="M152" s="14">
        <v>0</v>
      </c>
      <c r="N152" s="14">
        <v>0</v>
      </c>
      <c r="O152" s="14">
        <v>0</v>
      </c>
      <c r="P152" s="14">
        <v>0</v>
      </c>
      <c r="Q152" s="14">
        <v>-67.89</v>
      </c>
      <c r="R152" s="14">
        <v>2155.6</v>
      </c>
      <c r="S152" s="14">
        <v>38.19</v>
      </c>
      <c r="T152" s="14">
        <v>68.739999999999995</v>
      </c>
      <c r="U152" s="14">
        <v>296.72000000000003</v>
      </c>
      <c r="V152" s="14">
        <v>43.64</v>
      </c>
      <c r="W152" s="14">
        <v>41.75</v>
      </c>
      <c r="X152" s="14">
        <v>130.93</v>
      </c>
      <c r="Y152" s="14">
        <v>403.65</v>
      </c>
      <c r="Z152" s="14">
        <v>109.1</v>
      </c>
      <c r="AA152" s="14">
        <v>21.82</v>
      </c>
      <c r="AB152" s="14">
        <v>0</v>
      </c>
      <c r="AC152" s="14">
        <v>750.89</v>
      </c>
    </row>
    <row r="153" spans="1:29" x14ac:dyDescent="0.2">
      <c r="A153" s="2" t="s">
        <v>195</v>
      </c>
      <c r="B153" s="1" t="s">
        <v>196</v>
      </c>
      <c r="C153" s="14">
        <v>1678.18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1678.18</v>
      </c>
      <c r="J153" s="19">
        <v>-200.63</v>
      </c>
      <c r="K153" s="19">
        <v>-106.02</v>
      </c>
      <c r="L153" s="14">
        <v>94.62</v>
      </c>
      <c r="M153" s="14">
        <v>0</v>
      </c>
      <c r="N153" s="14">
        <v>0</v>
      </c>
      <c r="O153" s="14">
        <v>0</v>
      </c>
      <c r="P153" s="14">
        <v>0</v>
      </c>
      <c r="Q153" s="14">
        <v>-106.02</v>
      </c>
      <c r="R153" s="14">
        <v>1784.2</v>
      </c>
      <c r="S153" s="14">
        <v>30.86</v>
      </c>
      <c r="T153" s="14">
        <v>55.54</v>
      </c>
      <c r="U153" s="14">
        <v>289.39</v>
      </c>
      <c r="V153" s="14">
        <v>35.26</v>
      </c>
      <c r="W153" s="14">
        <v>33.56</v>
      </c>
      <c r="X153" s="14">
        <v>105.79</v>
      </c>
      <c r="Y153" s="14">
        <v>375.79</v>
      </c>
      <c r="Z153" s="14">
        <v>88.16</v>
      </c>
      <c r="AA153" s="14">
        <v>17.63</v>
      </c>
      <c r="AB153" s="14">
        <v>0</v>
      </c>
      <c r="AC153" s="14">
        <v>656.19</v>
      </c>
    </row>
    <row r="154" spans="1:29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4">
        <v>0</v>
      </c>
      <c r="O154" s="19">
        <v>-0.04</v>
      </c>
      <c r="P154" s="14">
        <v>0</v>
      </c>
      <c r="Q154" s="14">
        <v>-161.99</v>
      </c>
      <c r="R154" s="14">
        <v>969.4</v>
      </c>
      <c r="S154" s="14">
        <v>20.149999999999999</v>
      </c>
      <c r="T154" s="14">
        <v>36.270000000000003</v>
      </c>
      <c r="U154" s="14">
        <v>278.69</v>
      </c>
      <c r="V154" s="14">
        <v>16.97</v>
      </c>
      <c r="W154" s="14">
        <v>16.149999999999999</v>
      </c>
      <c r="X154" s="14">
        <v>50.9</v>
      </c>
      <c r="Y154" s="14">
        <v>335.11</v>
      </c>
      <c r="Z154" s="14">
        <v>42.42</v>
      </c>
      <c r="AA154" s="14">
        <v>8.48</v>
      </c>
      <c r="AB154" s="14">
        <v>0</v>
      </c>
      <c r="AC154" s="14">
        <v>470.03</v>
      </c>
    </row>
    <row r="155" spans="1:29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4">
        <v>0</v>
      </c>
      <c r="O155" s="19">
        <v>-0.02</v>
      </c>
      <c r="P155" s="14">
        <v>0</v>
      </c>
      <c r="Q155" s="14">
        <v>34.97</v>
      </c>
      <c r="R155" s="14">
        <v>2738</v>
      </c>
      <c r="S155" s="14">
        <v>50.92</v>
      </c>
      <c r="T155" s="14">
        <v>91.66</v>
      </c>
      <c r="U155" s="14">
        <v>309.45999999999998</v>
      </c>
      <c r="V155" s="14">
        <v>58.19</v>
      </c>
      <c r="W155" s="14">
        <v>55.46</v>
      </c>
      <c r="X155" s="14">
        <v>174.58</v>
      </c>
      <c r="Y155" s="14">
        <v>452.04</v>
      </c>
      <c r="Z155" s="14">
        <v>145.49</v>
      </c>
      <c r="AA155" s="14">
        <v>29.1</v>
      </c>
      <c r="AB155" s="14">
        <v>0</v>
      </c>
      <c r="AC155" s="14">
        <v>914.86</v>
      </c>
    </row>
    <row r="156" spans="1:29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0</v>
      </c>
      <c r="Q156" s="14">
        <v>-43.13</v>
      </c>
      <c r="R156" s="14">
        <v>2300</v>
      </c>
      <c r="S156" s="14">
        <v>41.28</v>
      </c>
      <c r="T156" s="14">
        <v>74.31</v>
      </c>
      <c r="U156" s="14">
        <v>299.82</v>
      </c>
      <c r="V156" s="14">
        <v>47.18</v>
      </c>
      <c r="W156" s="14">
        <v>45.14</v>
      </c>
      <c r="X156" s="14">
        <v>141.53</v>
      </c>
      <c r="Y156" s="14">
        <v>415.41</v>
      </c>
      <c r="Z156" s="14">
        <v>117.94</v>
      </c>
      <c r="AA156" s="14">
        <v>23.59</v>
      </c>
      <c r="AB156" s="14">
        <v>0</v>
      </c>
      <c r="AC156" s="14">
        <v>790.79</v>
      </c>
    </row>
    <row r="157" spans="1:29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</v>
      </c>
      <c r="O157" s="19">
        <v>-0.16</v>
      </c>
      <c r="P157" s="14">
        <v>0</v>
      </c>
      <c r="Q157" s="14">
        <v>-156.15</v>
      </c>
      <c r="R157" s="14">
        <v>1055.2</v>
      </c>
      <c r="S157" s="14">
        <v>24.16</v>
      </c>
      <c r="T157" s="14">
        <v>43.49</v>
      </c>
      <c r="U157" s="14">
        <v>282.7</v>
      </c>
      <c r="V157" s="14">
        <v>20.34</v>
      </c>
      <c r="W157" s="14">
        <v>17.98</v>
      </c>
      <c r="X157" s="14">
        <v>61.03</v>
      </c>
      <c r="Y157" s="14">
        <v>350.35</v>
      </c>
      <c r="Z157" s="14">
        <v>50.86</v>
      </c>
      <c r="AA157" s="14">
        <v>10.17</v>
      </c>
      <c r="AB157" s="14">
        <v>0</v>
      </c>
      <c r="AC157" s="14">
        <v>510.73</v>
      </c>
    </row>
    <row r="158" spans="1:29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4">
        <v>0</v>
      </c>
      <c r="O158" s="19">
        <v>-0.02</v>
      </c>
      <c r="P158" s="14">
        <v>0</v>
      </c>
      <c r="Q158" s="14">
        <v>34.97</v>
      </c>
      <c r="R158" s="14">
        <v>2738</v>
      </c>
      <c r="S158" s="14">
        <v>50.72</v>
      </c>
      <c r="T158" s="14">
        <v>91.3</v>
      </c>
      <c r="U158" s="14">
        <v>309.26</v>
      </c>
      <c r="V158" s="14">
        <v>57.97</v>
      </c>
      <c r="W158" s="14">
        <v>55.46</v>
      </c>
      <c r="X158" s="14">
        <v>173.9</v>
      </c>
      <c r="Y158" s="14">
        <v>451.28</v>
      </c>
      <c r="Z158" s="14">
        <v>144.91999999999999</v>
      </c>
      <c r="AA158" s="14">
        <v>28.98</v>
      </c>
      <c r="AB158" s="14">
        <v>0</v>
      </c>
      <c r="AC158" s="14">
        <v>912.51</v>
      </c>
    </row>
    <row r="159" spans="1:29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0</v>
      </c>
      <c r="Q159" s="14">
        <v>-110.85</v>
      </c>
      <c r="R159" s="14">
        <v>1713.6</v>
      </c>
      <c r="S159" s="14">
        <v>29.32</v>
      </c>
      <c r="T159" s="14">
        <v>52.77</v>
      </c>
      <c r="U159" s="14">
        <v>287.86</v>
      </c>
      <c r="V159" s="14">
        <v>33.5</v>
      </c>
      <c r="W159" s="14">
        <v>32.049999999999997</v>
      </c>
      <c r="X159" s="14">
        <v>100.51</v>
      </c>
      <c r="Y159" s="14">
        <v>369.95</v>
      </c>
      <c r="Z159" s="14">
        <v>83.76</v>
      </c>
      <c r="AA159" s="14">
        <v>16.75</v>
      </c>
      <c r="AB159" s="14">
        <v>0</v>
      </c>
      <c r="AC159" s="14">
        <v>636.52</v>
      </c>
    </row>
    <row r="160" spans="1:29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0</v>
      </c>
      <c r="Q160" s="14">
        <v>357.94</v>
      </c>
      <c r="R160" s="14">
        <v>4000</v>
      </c>
      <c r="S160" s="14">
        <v>79.709999999999994</v>
      </c>
      <c r="T160" s="14">
        <v>143.47999999999999</v>
      </c>
      <c r="U160" s="14">
        <v>346.53</v>
      </c>
      <c r="V160" s="14">
        <v>91.1</v>
      </c>
      <c r="W160" s="14">
        <v>87.16</v>
      </c>
      <c r="X160" s="14">
        <v>273.3</v>
      </c>
      <c r="Y160" s="14">
        <v>569.72</v>
      </c>
      <c r="Z160" s="14">
        <v>227.75</v>
      </c>
      <c r="AA160" s="14">
        <v>45.55</v>
      </c>
      <c r="AB160" s="14">
        <v>0</v>
      </c>
      <c r="AC160" s="14">
        <v>1294.58</v>
      </c>
    </row>
    <row r="161" spans="1:29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0</v>
      </c>
      <c r="Q161" s="14">
        <v>-156.33000000000001</v>
      </c>
      <c r="R161" s="14">
        <v>1050</v>
      </c>
      <c r="S161" s="14">
        <v>22.18</v>
      </c>
      <c r="T161" s="14">
        <v>39.93</v>
      </c>
      <c r="U161" s="14">
        <v>280.72000000000003</v>
      </c>
      <c r="V161" s="14">
        <v>18.68</v>
      </c>
      <c r="W161" s="14">
        <v>17.87</v>
      </c>
      <c r="X161" s="14">
        <v>56.04</v>
      </c>
      <c r="Y161" s="14">
        <v>342.83</v>
      </c>
      <c r="Z161" s="14">
        <v>46.7</v>
      </c>
      <c r="AA161" s="14">
        <v>9.34</v>
      </c>
      <c r="AB161" s="14">
        <v>0</v>
      </c>
      <c r="AC161" s="14">
        <v>491.46</v>
      </c>
    </row>
    <row r="162" spans="1:29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0</v>
      </c>
      <c r="Q162" s="14">
        <v>357.94</v>
      </c>
      <c r="R162" s="14">
        <v>4000</v>
      </c>
      <c r="S162" s="14">
        <v>79.709999999999994</v>
      </c>
      <c r="T162" s="14">
        <v>143.47999999999999</v>
      </c>
      <c r="U162" s="14">
        <v>346.53</v>
      </c>
      <c r="V162" s="14">
        <v>91.1</v>
      </c>
      <c r="W162" s="14">
        <v>87.16</v>
      </c>
      <c r="X162" s="14">
        <v>273.3</v>
      </c>
      <c r="Y162" s="14">
        <v>569.72</v>
      </c>
      <c r="Z162" s="14">
        <v>227.75</v>
      </c>
      <c r="AA162" s="14">
        <v>45.55</v>
      </c>
      <c r="AB162" s="14">
        <v>0</v>
      </c>
      <c r="AC162" s="14">
        <v>1294.58</v>
      </c>
    </row>
    <row r="163" spans="1:29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0</v>
      </c>
      <c r="Q163" s="14">
        <v>1157.6600000000001</v>
      </c>
      <c r="R163" s="14">
        <v>7250</v>
      </c>
      <c r="S163" s="14">
        <v>153.79</v>
      </c>
      <c r="T163" s="14">
        <v>276.81</v>
      </c>
      <c r="U163" s="14">
        <v>467.16</v>
      </c>
      <c r="V163" s="14">
        <v>175.75</v>
      </c>
      <c r="W163" s="14">
        <v>168.15</v>
      </c>
      <c r="X163" s="14">
        <v>527.26</v>
      </c>
      <c r="Y163" s="14">
        <v>897.76</v>
      </c>
      <c r="Z163" s="14">
        <v>439.39</v>
      </c>
      <c r="AA163" s="14">
        <v>87.88</v>
      </c>
      <c r="AB163" s="14">
        <v>0</v>
      </c>
      <c r="AC163" s="14">
        <v>2296.19</v>
      </c>
    </row>
    <row r="164" spans="1:29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0</v>
      </c>
      <c r="Q164" s="14">
        <v>617</v>
      </c>
      <c r="R164" s="14">
        <v>5250</v>
      </c>
      <c r="S164" s="14">
        <v>107.31</v>
      </c>
      <c r="T164" s="14">
        <v>193.17</v>
      </c>
      <c r="U164" s="14">
        <v>391.49</v>
      </c>
      <c r="V164" s="14">
        <v>122.64</v>
      </c>
      <c r="W164" s="14">
        <v>117.34</v>
      </c>
      <c r="X164" s="14">
        <v>367.93</v>
      </c>
      <c r="Y164" s="14">
        <v>691.97</v>
      </c>
      <c r="Z164" s="14">
        <v>306.61</v>
      </c>
      <c r="AA164" s="14">
        <v>61.32</v>
      </c>
      <c r="AB164" s="14">
        <v>0</v>
      </c>
      <c r="AC164" s="14">
        <v>1667.81</v>
      </c>
    </row>
    <row r="165" spans="1:29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4">
        <v>0</v>
      </c>
      <c r="O165" s="14">
        <v>0.15</v>
      </c>
      <c r="P165" s="14">
        <v>0</v>
      </c>
      <c r="Q165" s="14">
        <v>48.91</v>
      </c>
      <c r="R165" s="14">
        <v>2850.6</v>
      </c>
      <c r="S165" s="14">
        <v>53.04</v>
      </c>
      <c r="T165" s="14">
        <v>95.46</v>
      </c>
      <c r="U165" s="14">
        <v>311.57</v>
      </c>
      <c r="V165" s="14">
        <v>60.61</v>
      </c>
      <c r="W165" s="14">
        <v>57.99</v>
      </c>
      <c r="X165" s="14">
        <v>181.83</v>
      </c>
      <c r="Y165" s="14">
        <v>460.07</v>
      </c>
      <c r="Z165" s="14">
        <v>151.53</v>
      </c>
      <c r="AA165" s="14">
        <v>30.31</v>
      </c>
      <c r="AB165" s="14">
        <v>0</v>
      </c>
      <c r="AC165" s="14">
        <v>942.34</v>
      </c>
    </row>
    <row r="166" spans="1:29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0</v>
      </c>
      <c r="Q166" s="14">
        <v>-71.69</v>
      </c>
      <c r="R166" s="14">
        <v>2100</v>
      </c>
      <c r="S166" s="14">
        <v>37.1</v>
      </c>
      <c r="T166" s="14">
        <v>66.78</v>
      </c>
      <c r="U166" s="14">
        <v>295.64</v>
      </c>
      <c r="V166" s="14">
        <v>42.4</v>
      </c>
      <c r="W166" s="14">
        <v>40.57</v>
      </c>
      <c r="X166" s="14">
        <v>127.2</v>
      </c>
      <c r="Y166" s="14">
        <v>399.52</v>
      </c>
      <c r="Z166" s="14">
        <v>106</v>
      </c>
      <c r="AA166" s="14">
        <v>21.2</v>
      </c>
      <c r="AB166" s="14">
        <v>0</v>
      </c>
      <c r="AC166" s="14">
        <v>736.89</v>
      </c>
    </row>
    <row r="167" spans="1:29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  <c r="AC167" s="7" t="s">
        <v>57</v>
      </c>
    </row>
    <row r="168" spans="1:29" x14ac:dyDescent="0.2">
      <c r="C168" s="18">
        <v>45777.65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45777.65</v>
      </c>
      <c r="J168" s="20">
        <v>-2180.62</v>
      </c>
      <c r="K168" s="20">
        <v>-941.74</v>
      </c>
      <c r="L168" s="18">
        <v>3848.21</v>
      </c>
      <c r="M168" s="18">
        <v>2609.2800000000002</v>
      </c>
      <c r="N168" s="18">
        <v>0</v>
      </c>
      <c r="O168" s="20">
        <v>-0.09</v>
      </c>
      <c r="P168" s="18">
        <v>0</v>
      </c>
      <c r="Q168" s="18">
        <v>1667.45</v>
      </c>
      <c r="R168" s="18">
        <v>44110.2</v>
      </c>
      <c r="S168" s="18">
        <v>856.63</v>
      </c>
      <c r="T168" s="18">
        <v>1541.93</v>
      </c>
      <c r="U168" s="18">
        <v>5090.26</v>
      </c>
      <c r="V168" s="18">
        <v>958.97</v>
      </c>
      <c r="W168" s="18">
        <v>915.54</v>
      </c>
      <c r="X168" s="18">
        <v>2876.96</v>
      </c>
      <c r="Y168" s="18">
        <v>7488.82</v>
      </c>
      <c r="Z168" s="18">
        <v>2397.48</v>
      </c>
      <c r="AA168" s="18">
        <v>479.49</v>
      </c>
      <c r="AB168" s="18">
        <v>0</v>
      </c>
      <c r="AC168" s="18">
        <v>15117.26</v>
      </c>
    </row>
    <row r="170" spans="1:29" x14ac:dyDescent="0.2">
      <c r="A170" s="12" t="s">
        <v>219</v>
      </c>
    </row>
    <row r="171" spans="1:29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4">
        <v>0</v>
      </c>
      <c r="O171" s="14">
        <v>7.0000000000000007E-2</v>
      </c>
      <c r="P171" s="14">
        <v>0</v>
      </c>
      <c r="Q171" s="14">
        <v>90.1</v>
      </c>
      <c r="R171" s="14">
        <v>3002.4</v>
      </c>
      <c r="S171" s="14">
        <v>56.86</v>
      </c>
      <c r="T171" s="14">
        <v>102.35</v>
      </c>
      <c r="U171" s="14">
        <v>315.39999999999998</v>
      </c>
      <c r="V171" s="14">
        <v>64.98</v>
      </c>
      <c r="W171" s="14">
        <v>61.85</v>
      </c>
      <c r="X171" s="14">
        <v>194.95</v>
      </c>
      <c r="Y171" s="14">
        <v>474.61</v>
      </c>
      <c r="Z171" s="14">
        <v>162.46</v>
      </c>
      <c r="AA171" s="14">
        <v>32.49</v>
      </c>
      <c r="AB171" s="14">
        <v>0</v>
      </c>
      <c r="AC171" s="14">
        <v>991.34</v>
      </c>
    </row>
    <row r="172" spans="1:29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4">
        <v>0</v>
      </c>
      <c r="O172" s="14">
        <v>0.02</v>
      </c>
      <c r="P172" s="14">
        <v>0</v>
      </c>
      <c r="Q172" s="14">
        <v>-133.19</v>
      </c>
      <c r="R172" s="14">
        <v>1388.2</v>
      </c>
      <c r="S172" s="14">
        <v>31.32</v>
      </c>
      <c r="T172" s="14">
        <v>56.37</v>
      </c>
      <c r="U172" s="14">
        <v>289.86</v>
      </c>
      <c r="V172" s="14">
        <v>26.37</v>
      </c>
      <c r="W172" s="14">
        <v>25.1</v>
      </c>
      <c r="X172" s="14">
        <v>79.12</v>
      </c>
      <c r="Y172" s="14">
        <v>377.55</v>
      </c>
      <c r="Z172" s="14">
        <v>65.930000000000007</v>
      </c>
      <c r="AA172" s="14">
        <v>13.19</v>
      </c>
      <c r="AB172" s="14">
        <v>0</v>
      </c>
      <c r="AC172" s="14">
        <v>587.26</v>
      </c>
    </row>
    <row r="173" spans="1:29" x14ac:dyDescent="0.2">
      <c r="A173" s="2" t="s">
        <v>224</v>
      </c>
      <c r="B173" s="1" t="s">
        <v>225</v>
      </c>
      <c r="C173" s="14">
        <v>2808.45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2808.45</v>
      </c>
      <c r="J173" s="19">
        <v>-145.38</v>
      </c>
      <c r="K173" s="14">
        <v>0</v>
      </c>
      <c r="L173" s="14">
        <v>184.23</v>
      </c>
      <c r="M173" s="14">
        <v>38.85</v>
      </c>
      <c r="N173" s="14">
        <v>0</v>
      </c>
      <c r="O173" s="14">
        <v>0</v>
      </c>
      <c r="P173" s="14">
        <v>0</v>
      </c>
      <c r="Q173" s="14">
        <v>38.85</v>
      </c>
      <c r="R173" s="14">
        <v>2769.6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</row>
    <row r="174" spans="1:29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4">
        <v>0</v>
      </c>
      <c r="O174" s="19">
        <v>-0.01</v>
      </c>
      <c r="P174" s="14">
        <v>0</v>
      </c>
      <c r="Q174" s="14">
        <v>-147.96</v>
      </c>
      <c r="R174" s="14">
        <v>1172.5999999999999</v>
      </c>
      <c r="S174" s="14">
        <v>25.57</v>
      </c>
      <c r="T174" s="14">
        <v>46.02</v>
      </c>
      <c r="U174" s="14">
        <v>284.11</v>
      </c>
      <c r="V174" s="14">
        <v>21.53</v>
      </c>
      <c r="W174" s="14">
        <v>20.49</v>
      </c>
      <c r="X174" s="14">
        <v>64.59</v>
      </c>
      <c r="Y174" s="14">
        <v>355.7</v>
      </c>
      <c r="Z174" s="14">
        <v>53.83</v>
      </c>
      <c r="AA174" s="14">
        <v>10.77</v>
      </c>
      <c r="AB174" s="14">
        <v>0</v>
      </c>
      <c r="AC174" s="14">
        <v>526.91</v>
      </c>
    </row>
    <row r="175" spans="1:29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4">
        <v>0</v>
      </c>
      <c r="O175" s="14">
        <v>0.09</v>
      </c>
      <c r="P175" s="14">
        <v>0</v>
      </c>
      <c r="Q175" s="14">
        <v>40.1</v>
      </c>
      <c r="R175" s="14">
        <v>2779</v>
      </c>
      <c r="S175" s="14">
        <v>51.83</v>
      </c>
      <c r="T175" s="14">
        <v>93.3</v>
      </c>
      <c r="U175" s="14">
        <v>310.37</v>
      </c>
      <c r="V175" s="14">
        <v>59.24</v>
      </c>
      <c r="W175" s="14">
        <v>56.38</v>
      </c>
      <c r="X175" s="14">
        <v>177.72</v>
      </c>
      <c r="Y175" s="14">
        <v>455.5</v>
      </c>
      <c r="Z175" s="14">
        <v>148.1</v>
      </c>
      <c r="AA175" s="14">
        <v>29.62</v>
      </c>
      <c r="AB175" s="14">
        <v>0</v>
      </c>
      <c r="AC175" s="14">
        <v>926.56</v>
      </c>
    </row>
    <row r="176" spans="1:29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4">
        <v>0</v>
      </c>
      <c r="O176" s="19">
        <v>-0.01</v>
      </c>
      <c r="P176" s="14">
        <v>0</v>
      </c>
      <c r="Q176" s="14">
        <v>98.22</v>
      </c>
      <c r="R176" s="14">
        <v>3069.6</v>
      </c>
      <c r="S176" s="14">
        <v>58.25</v>
      </c>
      <c r="T176" s="14">
        <v>104.84</v>
      </c>
      <c r="U176" s="14">
        <v>316.79000000000002</v>
      </c>
      <c r="V176" s="14">
        <v>66.569999999999993</v>
      </c>
      <c r="W176" s="14">
        <v>63.36</v>
      </c>
      <c r="X176" s="14">
        <v>199.7</v>
      </c>
      <c r="Y176" s="14">
        <v>479.88</v>
      </c>
      <c r="Z176" s="14">
        <v>166.42</v>
      </c>
      <c r="AA176" s="14">
        <v>33.28</v>
      </c>
      <c r="AB176" s="14">
        <v>0</v>
      </c>
      <c r="AC176" s="14">
        <v>1009.21</v>
      </c>
    </row>
    <row r="177" spans="1:29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4">
        <v>0</v>
      </c>
      <c r="O177" s="19">
        <v>-0.03</v>
      </c>
      <c r="P177" s="14">
        <v>0</v>
      </c>
      <c r="Q177" s="14">
        <v>-4.93</v>
      </c>
      <c r="R177" s="14">
        <v>2548.4</v>
      </c>
      <c r="S177" s="14">
        <v>46.77</v>
      </c>
      <c r="T177" s="14">
        <v>84.18</v>
      </c>
      <c r="U177" s="14">
        <v>305.31</v>
      </c>
      <c r="V177" s="14">
        <v>53.45</v>
      </c>
      <c r="W177" s="14">
        <v>50.87</v>
      </c>
      <c r="X177" s="14">
        <v>160.34</v>
      </c>
      <c r="Y177" s="14">
        <v>436.26</v>
      </c>
      <c r="Z177" s="14">
        <v>133.62</v>
      </c>
      <c r="AA177" s="14">
        <v>26.72</v>
      </c>
      <c r="AB177" s="14">
        <v>0</v>
      </c>
      <c r="AC177" s="14">
        <v>861.26</v>
      </c>
    </row>
    <row r="178" spans="1:29" x14ac:dyDescent="0.2">
      <c r="A178" s="2" t="s">
        <v>234</v>
      </c>
      <c r="B178" s="1" t="s">
        <v>235</v>
      </c>
      <c r="C178" s="14">
        <v>1239.18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1239.18</v>
      </c>
      <c r="J178" s="19">
        <v>-200.74</v>
      </c>
      <c r="K178" s="19">
        <v>-134.22</v>
      </c>
      <c r="L178" s="14">
        <v>66.52</v>
      </c>
      <c r="M178" s="14">
        <v>0</v>
      </c>
      <c r="N178" s="14">
        <v>0</v>
      </c>
      <c r="O178" s="14">
        <v>0</v>
      </c>
      <c r="P178" s="14">
        <v>0</v>
      </c>
      <c r="Q178" s="14">
        <v>-134.22</v>
      </c>
      <c r="R178" s="14">
        <v>1373.4</v>
      </c>
      <c r="S178" s="14">
        <v>30.92</v>
      </c>
      <c r="T178" s="14">
        <v>55.66</v>
      </c>
      <c r="U178" s="14">
        <v>289.45999999999998</v>
      </c>
      <c r="V178" s="14">
        <v>26.04</v>
      </c>
      <c r="W178" s="14">
        <v>24.78</v>
      </c>
      <c r="X178" s="14">
        <v>78.12</v>
      </c>
      <c r="Y178" s="14">
        <v>376.04</v>
      </c>
      <c r="Z178" s="14">
        <v>65.099999999999994</v>
      </c>
      <c r="AA178" s="14">
        <v>13.02</v>
      </c>
      <c r="AB178" s="14">
        <v>0</v>
      </c>
      <c r="AC178" s="14">
        <v>583.1</v>
      </c>
    </row>
    <row r="179" spans="1:29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4">
        <v>0</v>
      </c>
      <c r="O179" s="19">
        <v>-0.03</v>
      </c>
      <c r="P179" s="14">
        <v>0</v>
      </c>
      <c r="Q179" s="14">
        <v>-4.93</v>
      </c>
      <c r="R179" s="14">
        <v>2548.4</v>
      </c>
      <c r="S179" s="14">
        <v>46.77</v>
      </c>
      <c r="T179" s="14">
        <v>84.18</v>
      </c>
      <c r="U179" s="14">
        <v>305.31</v>
      </c>
      <c r="V179" s="14">
        <v>53.45</v>
      </c>
      <c r="W179" s="14">
        <v>50.87</v>
      </c>
      <c r="X179" s="14">
        <v>160.34</v>
      </c>
      <c r="Y179" s="14">
        <v>436.26</v>
      </c>
      <c r="Z179" s="14">
        <v>133.62</v>
      </c>
      <c r="AA179" s="14">
        <v>26.72</v>
      </c>
      <c r="AB179" s="14">
        <v>0</v>
      </c>
      <c r="AC179" s="14">
        <v>861.26</v>
      </c>
    </row>
    <row r="180" spans="1:29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</v>
      </c>
      <c r="O180" s="14">
        <v>0.03</v>
      </c>
      <c r="P180" s="14">
        <v>0</v>
      </c>
      <c r="Q180" s="14">
        <v>299.89999999999998</v>
      </c>
      <c r="R180" s="14">
        <v>3571.4</v>
      </c>
      <c r="S180" s="14">
        <v>71.180000000000007</v>
      </c>
      <c r="T180" s="14">
        <v>128.13</v>
      </c>
      <c r="U180" s="14">
        <v>332.64</v>
      </c>
      <c r="V180" s="14">
        <v>81.349999999999994</v>
      </c>
      <c r="W180" s="14">
        <v>77.430000000000007</v>
      </c>
      <c r="X180" s="14">
        <v>244.05</v>
      </c>
      <c r="Y180" s="14">
        <v>531.95000000000005</v>
      </c>
      <c r="Z180" s="14">
        <v>203.38</v>
      </c>
      <c r="AA180" s="14">
        <v>40.68</v>
      </c>
      <c r="AB180" s="14">
        <v>0</v>
      </c>
      <c r="AC180" s="14">
        <v>1178.8399999999999</v>
      </c>
    </row>
    <row r="181" spans="1:29" x14ac:dyDescent="0.2">
      <c r="A181" s="2" t="s">
        <v>242</v>
      </c>
      <c r="B181" s="1" t="s">
        <v>243</v>
      </c>
      <c r="C181" s="14">
        <v>2898.22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2898.22</v>
      </c>
      <c r="J181" s="19">
        <v>-145.38</v>
      </c>
      <c r="K181" s="14">
        <v>0</v>
      </c>
      <c r="L181" s="14">
        <v>193.99</v>
      </c>
      <c r="M181" s="14">
        <v>48.62</v>
      </c>
      <c r="N181" s="14">
        <v>0</v>
      </c>
      <c r="O181" s="14">
        <v>0</v>
      </c>
      <c r="P181" s="14">
        <v>0</v>
      </c>
      <c r="Q181" s="14">
        <v>48.62</v>
      </c>
      <c r="R181" s="14">
        <v>2849.6</v>
      </c>
      <c r="S181" s="14">
        <v>53.29</v>
      </c>
      <c r="T181" s="14">
        <v>95.92</v>
      </c>
      <c r="U181" s="14">
        <v>311.83</v>
      </c>
      <c r="V181" s="14">
        <v>60.9</v>
      </c>
      <c r="W181" s="14">
        <v>57.96</v>
      </c>
      <c r="X181" s="14">
        <v>182.71</v>
      </c>
      <c r="Y181" s="14">
        <v>461.04</v>
      </c>
      <c r="Z181" s="14">
        <v>152.26</v>
      </c>
      <c r="AA181" s="14">
        <v>30.45</v>
      </c>
      <c r="AB181" s="14">
        <v>0</v>
      </c>
      <c r="AC181" s="14">
        <v>945.32</v>
      </c>
    </row>
    <row r="182" spans="1:29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4">
        <v>0</v>
      </c>
      <c r="O182" s="19">
        <v>-0.04</v>
      </c>
      <c r="P182" s="14">
        <v>0</v>
      </c>
      <c r="Q182" s="14">
        <v>-62.71</v>
      </c>
      <c r="R182" s="14">
        <v>2232</v>
      </c>
      <c r="S182" s="14">
        <v>39.89</v>
      </c>
      <c r="T182" s="14">
        <v>71.8</v>
      </c>
      <c r="U182" s="14">
        <v>298.42</v>
      </c>
      <c r="V182" s="14">
        <v>45.58</v>
      </c>
      <c r="W182" s="14">
        <v>43.39</v>
      </c>
      <c r="X182" s="14">
        <v>136.75</v>
      </c>
      <c r="Y182" s="14">
        <v>410.11</v>
      </c>
      <c r="Z182" s="14">
        <v>113.96</v>
      </c>
      <c r="AA182" s="14">
        <v>22.79</v>
      </c>
      <c r="AB182" s="14">
        <v>0</v>
      </c>
      <c r="AC182" s="14">
        <v>772.58</v>
      </c>
    </row>
    <row r="183" spans="1:29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4">
        <v>0</v>
      </c>
      <c r="O183" s="19">
        <v>-0.05</v>
      </c>
      <c r="P183" s="14">
        <v>0</v>
      </c>
      <c r="Q183" s="14">
        <v>-95.41</v>
      </c>
      <c r="R183" s="14">
        <v>1833.4</v>
      </c>
      <c r="S183" s="14">
        <v>31.96</v>
      </c>
      <c r="T183" s="14">
        <v>57.52</v>
      </c>
      <c r="U183" s="14">
        <v>290.49</v>
      </c>
      <c r="V183" s="14">
        <v>36.520000000000003</v>
      </c>
      <c r="W183" s="14">
        <v>34.76</v>
      </c>
      <c r="X183" s="14">
        <v>109.56</v>
      </c>
      <c r="Y183" s="14">
        <v>379.97</v>
      </c>
      <c r="Z183" s="14">
        <v>91.3</v>
      </c>
      <c r="AA183" s="14">
        <v>18.260000000000002</v>
      </c>
      <c r="AB183" s="14">
        <v>0</v>
      </c>
      <c r="AC183" s="14">
        <v>670.37</v>
      </c>
    </row>
    <row r="184" spans="1:29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  <c r="AC184" s="7" t="s">
        <v>57</v>
      </c>
    </row>
    <row r="185" spans="1:29" x14ac:dyDescent="0.2">
      <c r="C185" s="18">
        <v>31170.44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31170.44</v>
      </c>
      <c r="J185" s="20">
        <v>-1991.67</v>
      </c>
      <c r="K185" s="20">
        <v>-583.21</v>
      </c>
      <c r="L185" s="18">
        <v>2024.07</v>
      </c>
      <c r="M185" s="18">
        <v>615.61</v>
      </c>
      <c r="N185" s="18">
        <v>0</v>
      </c>
      <c r="O185" s="18">
        <v>0.04</v>
      </c>
      <c r="P185" s="18">
        <v>0</v>
      </c>
      <c r="Q185" s="18">
        <v>32.44</v>
      </c>
      <c r="R185" s="18">
        <v>31138</v>
      </c>
      <c r="S185" s="18">
        <v>544.61</v>
      </c>
      <c r="T185" s="18">
        <v>980.27</v>
      </c>
      <c r="U185" s="18">
        <v>3649.99</v>
      </c>
      <c r="V185" s="18">
        <v>595.98</v>
      </c>
      <c r="W185" s="18">
        <v>567.24</v>
      </c>
      <c r="X185" s="18">
        <v>1787.95</v>
      </c>
      <c r="Y185" s="18">
        <v>5174.87</v>
      </c>
      <c r="Z185" s="18">
        <v>1489.98</v>
      </c>
      <c r="AA185" s="18">
        <v>297.99</v>
      </c>
      <c r="AB185" s="18">
        <v>0</v>
      </c>
      <c r="AC185" s="18">
        <v>9914.01</v>
      </c>
    </row>
    <row r="187" spans="1:29" x14ac:dyDescent="0.2">
      <c r="A187" s="12" t="s">
        <v>248</v>
      </c>
    </row>
    <row r="188" spans="1:29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4">
        <v>0</v>
      </c>
      <c r="O188" s="19">
        <v>-0.05</v>
      </c>
      <c r="P188" s="14">
        <v>0</v>
      </c>
      <c r="Q188" s="14">
        <v>289.26</v>
      </c>
      <c r="R188" s="14">
        <v>3485</v>
      </c>
      <c r="S188" s="14">
        <v>69.400000000000006</v>
      </c>
      <c r="T188" s="14">
        <v>124.92</v>
      </c>
      <c r="U188" s="14">
        <v>329.74</v>
      </c>
      <c r="V188" s="14">
        <v>79.31</v>
      </c>
      <c r="W188" s="14">
        <v>75.489999999999995</v>
      </c>
      <c r="X188" s="14">
        <v>237.93</v>
      </c>
      <c r="Y188" s="14">
        <v>524.05999999999995</v>
      </c>
      <c r="Z188" s="14">
        <v>198.28</v>
      </c>
      <c r="AA188" s="14">
        <v>39.659999999999997</v>
      </c>
      <c r="AB188" s="14">
        <v>0</v>
      </c>
      <c r="AC188" s="14">
        <v>1154.73</v>
      </c>
    </row>
    <row r="189" spans="1:29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  <c r="AC189" s="7" t="s">
        <v>57</v>
      </c>
    </row>
    <row r="190" spans="1:29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18">
        <v>0</v>
      </c>
      <c r="O190" s="20">
        <v>-0.05</v>
      </c>
      <c r="P190" s="18">
        <v>0</v>
      </c>
      <c r="Q190" s="18">
        <v>289.26</v>
      </c>
      <c r="R190" s="18">
        <v>3485</v>
      </c>
      <c r="S190" s="18">
        <v>69.400000000000006</v>
      </c>
      <c r="T190" s="18">
        <v>124.92</v>
      </c>
      <c r="U190" s="18">
        <v>329.74</v>
      </c>
      <c r="V190" s="18">
        <v>79.31</v>
      </c>
      <c r="W190" s="18">
        <v>75.489999999999995</v>
      </c>
      <c r="X190" s="18">
        <v>237.93</v>
      </c>
      <c r="Y190" s="18">
        <v>524.05999999999995</v>
      </c>
      <c r="Z190" s="18">
        <v>198.28</v>
      </c>
      <c r="AA190" s="18">
        <v>39.659999999999997</v>
      </c>
      <c r="AB190" s="18">
        <v>0</v>
      </c>
      <c r="AC190" s="18">
        <v>1154.73</v>
      </c>
    </row>
    <row r="192" spans="1:29" x14ac:dyDescent="0.2">
      <c r="A192" s="12" t="s">
        <v>251</v>
      </c>
    </row>
    <row r="193" spans="1:29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0</v>
      </c>
      <c r="Q193" s="14">
        <v>291.14999999999998</v>
      </c>
      <c r="R193" s="14">
        <v>3500</v>
      </c>
      <c r="S193" s="14">
        <v>69.34</v>
      </c>
      <c r="T193" s="14">
        <v>124.82</v>
      </c>
      <c r="U193" s="14">
        <v>329.66</v>
      </c>
      <c r="V193" s="14">
        <v>79.25</v>
      </c>
      <c r="W193" s="14">
        <v>75.819999999999993</v>
      </c>
      <c r="X193" s="14">
        <v>237.75</v>
      </c>
      <c r="Y193" s="14">
        <v>523.82000000000005</v>
      </c>
      <c r="Z193" s="14">
        <v>198.13</v>
      </c>
      <c r="AA193" s="14">
        <v>39.630000000000003</v>
      </c>
      <c r="AB193" s="14">
        <v>0</v>
      </c>
      <c r="AC193" s="14">
        <v>1154.4000000000001</v>
      </c>
    </row>
    <row r="194" spans="1:29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  <c r="AC194" s="7" t="s">
        <v>57</v>
      </c>
    </row>
    <row r="195" spans="1:29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0</v>
      </c>
      <c r="Q195" s="18">
        <v>291.14999999999998</v>
      </c>
      <c r="R195" s="18">
        <v>3500</v>
      </c>
      <c r="S195" s="18">
        <v>69.34</v>
      </c>
      <c r="T195" s="18">
        <v>124.82</v>
      </c>
      <c r="U195" s="18">
        <v>329.66</v>
      </c>
      <c r="V195" s="18">
        <v>79.25</v>
      </c>
      <c r="W195" s="18">
        <v>75.819999999999993</v>
      </c>
      <c r="X195" s="18">
        <v>237.75</v>
      </c>
      <c r="Y195" s="18">
        <v>523.82000000000005</v>
      </c>
      <c r="Z195" s="18">
        <v>198.13</v>
      </c>
      <c r="AA195" s="18">
        <v>39.630000000000003</v>
      </c>
      <c r="AB195" s="18">
        <v>0</v>
      </c>
      <c r="AC195" s="18">
        <v>1154.4000000000001</v>
      </c>
    </row>
    <row r="197" spans="1:29" x14ac:dyDescent="0.2">
      <c r="A197" s="12" t="s">
        <v>254</v>
      </c>
    </row>
    <row r="198" spans="1:29" x14ac:dyDescent="0.2">
      <c r="A198" s="2" t="s">
        <v>255</v>
      </c>
      <c r="B198" s="1" t="s">
        <v>256</v>
      </c>
      <c r="C198" s="14">
        <v>2898.67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2898.67</v>
      </c>
      <c r="J198" s="19">
        <v>-145.38</v>
      </c>
      <c r="K198" s="14">
        <v>0</v>
      </c>
      <c r="L198" s="14">
        <v>194.04</v>
      </c>
      <c r="M198" s="14">
        <v>48.67</v>
      </c>
      <c r="N198" s="14">
        <v>0</v>
      </c>
      <c r="O198" s="14">
        <v>0</v>
      </c>
      <c r="P198" s="14">
        <v>0</v>
      </c>
      <c r="Q198" s="14">
        <v>48.67</v>
      </c>
      <c r="R198" s="14">
        <v>2850</v>
      </c>
      <c r="S198" s="14">
        <v>53.16</v>
      </c>
      <c r="T198" s="14">
        <v>95.69</v>
      </c>
      <c r="U198" s="14">
        <v>311.7</v>
      </c>
      <c r="V198" s="14">
        <v>60.75</v>
      </c>
      <c r="W198" s="14">
        <v>57.97</v>
      </c>
      <c r="X198" s="14">
        <v>182.26</v>
      </c>
      <c r="Y198" s="14">
        <v>460.55</v>
      </c>
      <c r="Z198" s="14">
        <v>151.88</v>
      </c>
      <c r="AA198" s="14">
        <v>30.38</v>
      </c>
      <c r="AB198" s="14">
        <v>0</v>
      </c>
      <c r="AC198" s="14">
        <v>943.79</v>
      </c>
    </row>
    <row r="199" spans="1:29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0</v>
      </c>
      <c r="Q199" s="14">
        <v>-43.13</v>
      </c>
      <c r="R199" s="14">
        <v>2300</v>
      </c>
      <c r="S199" s="14">
        <v>41.28</v>
      </c>
      <c r="T199" s="14">
        <v>74.31</v>
      </c>
      <c r="U199" s="14">
        <v>299.82</v>
      </c>
      <c r="V199" s="14">
        <v>47.18</v>
      </c>
      <c r="W199" s="14">
        <v>45.14</v>
      </c>
      <c r="X199" s="14">
        <v>141.53</v>
      </c>
      <c r="Y199" s="14">
        <v>415.41</v>
      </c>
      <c r="Z199" s="14">
        <v>117.94</v>
      </c>
      <c r="AA199" s="14">
        <v>23.59</v>
      </c>
      <c r="AB199" s="14">
        <v>0</v>
      </c>
      <c r="AC199" s="14">
        <v>790.79</v>
      </c>
    </row>
    <row r="200" spans="1:29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  <c r="AC200" s="7" t="s">
        <v>57</v>
      </c>
    </row>
    <row r="201" spans="1:29" x14ac:dyDescent="0.2">
      <c r="C201" s="18">
        <v>5155.54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5155.54</v>
      </c>
      <c r="J201" s="20">
        <v>-320.16000000000003</v>
      </c>
      <c r="K201" s="20">
        <v>-43.13</v>
      </c>
      <c r="L201" s="18">
        <v>325.69</v>
      </c>
      <c r="M201" s="18">
        <v>48.67</v>
      </c>
      <c r="N201" s="18">
        <v>0</v>
      </c>
      <c r="O201" s="18">
        <v>0</v>
      </c>
      <c r="P201" s="18">
        <v>0</v>
      </c>
      <c r="Q201" s="18">
        <v>5.54</v>
      </c>
      <c r="R201" s="18">
        <v>5150</v>
      </c>
      <c r="S201" s="18">
        <v>94.44</v>
      </c>
      <c r="T201" s="18">
        <v>170</v>
      </c>
      <c r="U201" s="18">
        <v>611.52</v>
      </c>
      <c r="V201" s="18">
        <v>107.93</v>
      </c>
      <c r="W201" s="18">
        <v>103.11</v>
      </c>
      <c r="X201" s="18">
        <v>323.79000000000002</v>
      </c>
      <c r="Y201" s="18">
        <v>875.96</v>
      </c>
      <c r="Z201" s="18">
        <v>269.82</v>
      </c>
      <c r="AA201" s="18">
        <v>53.97</v>
      </c>
      <c r="AB201" s="18">
        <v>0</v>
      </c>
      <c r="AC201" s="18">
        <v>1734.58</v>
      </c>
    </row>
    <row r="203" spans="1:29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  <c r="AC203" s="7" t="s">
        <v>259</v>
      </c>
    </row>
    <row r="204" spans="1:29" x14ac:dyDescent="0.2">
      <c r="A204" s="16" t="s">
        <v>260</v>
      </c>
      <c r="B204" s="1" t="s">
        <v>261</v>
      </c>
      <c r="C204" s="18">
        <v>395052.07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395052.07</v>
      </c>
      <c r="J204" s="20">
        <v>-13059</v>
      </c>
      <c r="K204" s="20">
        <v>-4192.49</v>
      </c>
      <c r="L204" s="18">
        <v>34566.54</v>
      </c>
      <c r="M204" s="18">
        <v>25662</v>
      </c>
      <c r="N204" s="18">
        <v>0</v>
      </c>
      <c r="O204" s="20">
        <v>-0.04</v>
      </c>
      <c r="P204" s="18">
        <v>0</v>
      </c>
      <c r="Q204" s="18">
        <v>21469.47</v>
      </c>
      <c r="R204" s="18">
        <v>373582.6</v>
      </c>
      <c r="S204" s="18">
        <v>7162.12</v>
      </c>
      <c r="T204" s="18">
        <v>12891.85</v>
      </c>
      <c r="U204" s="18">
        <v>37502.69</v>
      </c>
      <c r="V204" s="18">
        <v>8056.48</v>
      </c>
      <c r="W204" s="18">
        <v>7694.36</v>
      </c>
      <c r="X204" s="18">
        <v>24169.26</v>
      </c>
      <c r="Y204" s="18">
        <v>57556.66</v>
      </c>
      <c r="Z204" s="18">
        <v>20141.11</v>
      </c>
      <c r="AA204" s="18">
        <v>4028.19</v>
      </c>
      <c r="AB204" s="18">
        <v>0</v>
      </c>
      <c r="AC204" s="18">
        <v>121646.06</v>
      </c>
    </row>
    <row r="206" spans="1:29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  <c r="AB206" s="1" t="s">
        <v>261</v>
      </c>
    </row>
    <row r="207" spans="1:29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7"/>
  <sheetViews>
    <sheetView workbookViewId="0">
      <pane xSplit="1" ySplit="8" topLeftCell="B60" activePane="bottomRight" state="frozen"/>
      <selection pane="topRight" activeCell="B1" sqref="B1"/>
      <selection pane="bottomLeft" activeCell="A9" sqref="A9"/>
      <selection pane="bottomRight" activeCell="B156" sqref="B15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9" ht="24.95" customHeight="1" x14ac:dyDescent="0.2">
      <c r="A2" s="4" t="s">
        <v>1</v>
      </c>
      <c r="B2" s="33" t="s">
        <v>338</v>
      </c>
      <c r="C2" s="34"/>
      <c r="D2" s="34"/>
      <c r="E2" s="34"/>
      <c r="F2" s="34"/>
    </row>
    <row r="3" spans="1:29" ht="15.75" x14ac:dyDescent="0.25">
      <c r="B3" s="35" t="s">
        <v>3</v>
      </c>
      <c r="C3" s="32"/>
      <c r="D3" s="32"/>
      <c r="E3" s="32"/>
      <c r="F3" s="32"/>
      <c r="G3" s="7" t="s">
        <v>352</v>
      </c>
    </row>
    <row r="4" spans="1:29" ht="15" x14ac:dyDescent="0.25">
      <c r="B4" s="36" t="s">
        <v>353</v>
      </c>
      <c r="C4" s="32"/>
      <c r="D4" s="32"/>
      <c r="E4" s="32"/>
      <c r="F4" s="32"/>
      <c r="G4" s="7" t="s">
        <v>354</v>
      </c>
    </row>
    <row r="5" spans="1:29" x14ac:dyDescent="0.2">
      <c r="B5" s="6" t="s">
        <v>5</v>
      </c>
    </row>
    <row r="6" spans="1:29" x14ac:dyDescent="0.2">
      <c r="B6" s="6" t="s">
        <v>6</v>
      </c>
    </row>
    <row r="8" spans="1:29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345</v>
      </c>
      <c r="O8" s="9" t="s">
        <v>21</v>
      </c>
      <c r="P8" s="10" t="s">
        <v>22</v>
      </c>
      <c r="Q8" s="10" t="s">
        <v>23</v>
      </c>
      <c r="R8" s="11" t="s">
        <v>24</v>
      </c>
      <c r="S8" s="9" t="s">
        <v>25</v>
      </c>
      <c r="T8" s="9" t="s">
        <v>26</v>
      </c>
      <c r="U8" s="9" t="s">
        <v>27</v>
      </c>
      <c r="V8" s="9" t="s">
        <v>28</v>
      </c>
      <c r="W8" s="9" t="s">
        <v>29</v>
      </c>
      <c r="X8" s="9" t="s">
        <v>30</v>
      </c>
      <c r="Y8" s="9" t="s">
        <v>31</v>
      </c>
      <c r="Z8" s="9" t="s">
        <v>32</v>
      </c>
      <c r="AA8" s="9" t="s">
        <v>33</v>
      </c>
      <c r="AB8" s="10" t="s">
        <v>34</v>
      </c>
      <c r="AC8" s="10" t="s">
        <v>35</v>
      </c>
    </row>
    <row r="9" spans="1:29" ht="12" thickTop="1" x14ac:dyDescent="0.2"/>
    <row r="11" spans="1:29" x14ac:dyDescent="0.2">
      <c r="A11" s="13" t="s">
        <v>36</v>
      </c>
    </row>
    <row r="13" spans="1:29" x14ac:dyDescent="0.2">
      <c r="A13" s="12" t="s">
        <v>37</v>
      </c>
    </row>
    <row r="14" spans="1:29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0</v>
      </c>
      <c r="Q14" s="14">
        <v>615.13</v>
      </c>
      <c r="R14" s="14">
        <v>5241.3999999999996</v>
      </c>
      <c r="S14" s="14">
        <v>114.26</v>
      </c>
      <c r="T14" s="14">
        <v>205.68</v>
      </c>
      <c r="U14" s="14">
        <v>417.26</v>
      </c>
      <c r="V14" s="14">
        <v>130.59</v>
      </c>
      <c r="W14" s="14">
        <v>117.13</v>
      </c>
      <c r="X14" s="14">
        <v>391.76</v>
      </c>
      <c r="Y14" s="14">
        <v>737.2</v>
      </c>
      <c r="Z14" s="14">
        <v>326.47000000000003</v>
      </c>
      <c r="AA14" s="14">
        <v>65.290000000000006</v>
      </c>
      <c r="AB14" s="14">
        <v>0</v>
      </c>
      <c r="AC14" s="14">
        <v>1768.44</v>
      </c>
    </row>
    <row r="15" spans="1:29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0</v>
      </c>
      <c r="Q15" s="14">
        <v>615.13</v>
      </c>
      <c r="R15" s="14">
        <v>5241.3999999999996</v>
      </c>
      <c r="S15" s="14">
        <v>114.26</v>
      </c>
      <c r="T15" s="14">
        <v>205.68</v>
      </c>
      <c r="U15" s="14">
        <v>417.26</v>
      </c>
      <c r="V15" s="14">
        <v>130.59</v>
      </c>
      <c r="W15" s="14">
        <v>117.13</v>
      </c>
      <c r="X15" s="14">
        <v>391.76</v>
      </c>
      <c r="Y15" s="14">
        <v>737.2</v>
      </c>
      <c r="Z15" s="14">
        <v>326.47000000000003</v>
      </c>
      <c r="AA15" s="14">
        <v>65.290000000000006</v>
      </c>
      <c r="AB15" s="14">
        <v>0</v>
      </c>
      <c r="AC15" s="14">
        <v>1768.44</v>
      </c>
    </row>
    <row r="16" spans="1:29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0</v>
      </c>
      <c r="Q16" s="14">
        <v>615.13</v>
      </c>
      <c r="R16" s="14">
        <v>5241.3999999999996</v>
      </c>
      <c r="S16" s="14">
        <v>114.26</v>
      </c>
      <c r="T16" s="14">
        <v>205.68</v>
      </c>
      <c r="U16" s="14">
        <v>417.26</v>
      </c>
      <c r="V16" s="14">
        <v>130.59</v>
      </c>
      <c r="W16" s="14">
        <v>117.13</v>
      </c>
      <c r="X16" s="14">
        <v>391.76</v>
      </c>
      <c r="Y16" s="14">
        <v>737.2</v>
      </c>
      <c r="Z16" s="14">
        <v>326.47000000000003</v>
      </c>
      <c r="AA16" s="14">
        <v>65.290000000000006</v>
      </c>
      <c r="AB16" s="14">
        <v>0</v>
      </c>
      <c r="AC16" s="14">
        <v>1768.44</v>
      </c>
    </row>
    <row r="17" spans="1:29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0</v>
      </c>
      <c r="Q17" s="14">
        <v>615.13</v>
      </c>
      <c r="R17" s="14">
        <v>5241.3999999999996</v>
      </c>
      <c r="S17" s="14">
        <v>114.26</v>
      </c>
      <c r="T17" s="14">
        <v>205.68</v>
      </c>
      <c r="U17" s="14">
        <v>417.26</v>
      </c>
      <c r="V17" s="14">
        <v>130.59</v>
      </c>
      <c r="W17" s="14">
        <v>117.13</v>
      </c>
      <c r="X17" s="14">
        <v>391.76</v>
      </c>
      <c r="Y17" s="14">
        <v>737.2</v>
      </c>
      <c r="Z17" s="14">
        <v>326.47000000000003</v>
      </c>
      <c r="AA17" s="14">
        <v>65.290000000000006</v>
      </c>
      <c r="AB17" s="14">
        <v>0</v>
      </c>
      <c r="AC17" s="14">
        <v>1768.44</v>
      </c>
    </row>
    <row r="18" spans="1:29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0</v>
      </c>
      <c r="Q18" s="14">
        <v>615.13</v>
      </c>
      <c r="R18" s="14">
        <v>5241.3999999999996</v>
      </c>
      <c r="S18" s="14">
        <v>114.26</v>
      </c>
      <c r="T18" s="14">
        <v>205.68</v>
      </c>
      <c r="U18" s="14">
        <v>417.26</v>
      </c>
      <c r="V18" s="14">
        <v>130.59</v>
      </c>
      <c r="W18" s="14">
        <v>117.13</v>
      </c>
      <c r="X18" s="14">
        <v>391.76</v>
      </c>
      <c r="Y18" s="14">
        <v>737.2</v>
      </c>
      <c r="Z18" s="14">
        <v>326.47000000000003</v>
      </c>
      <c r="AA18" s="14">
        <v>65.290000000000006</v>
      </c>
      <c r="AB18" s="14">
        <v>0</v>
      </c>
      <c r="AC18" s="14">
        <v>1768.44</v>
      </c>
    </row>
    <row r="19" spans="1:29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0</v>
      </c>
      <c r="Q19" s="14">
        <v>615.13</v>
      </c>
      <c r="R19" s="14">
        <v>5241.3999999999996</v>
      </c>
      <c r="S19" s="14">
        <v>114.26</v>
      </c>
      <c r="T19" s="14">
        <v>205.68</v>
      </c>
      <c r="U19" s="14">
        <v>417.26</v>
      </c>
      <c r="V19" s="14">
        <v>130.59</v>
      </c>
      <c r="W19" s="14">
        <v>117.13</v>
      </c>
      <c r="X19" s="14">
        <v>391.76</v>
      </c>
      <c r="Y19" s="14">
        <v>737.2</v>
      </c>
      <c r="Z19" s="14">
        <v>326.47000000000003</v>
      </c>
      <c r="AA19" s="14">
        <v>65.290000000000006</v>
      </c>
      <c r="AB19" s="14">
        <v>0</v>
      </c>
      <c r="AC19" s="14">
        <v>1768.44</v>
      </c>
    </row>
    <row r="20" spans="1:29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0</v>
      </c>
      <c r="Q20" s="14">
        <v>615.13</v>
      </c>
      <c r="R20" s="14">
        <v>5241.3999999999996</v>
      </c>
      <c r="S20" s="14">
        <v>114.26</v>
      </c>
      <c r="T20" s="14">
        <v>205.68</v>
      </c>
      <c r="U20" s="14">
        <v>417.26</v>
      </c>
      <c r="V20" s="14">
        <v>130.59</v>
      </c>
      <c r="W20" s="14">
        <v>117.13</v>
      </c>
      <c r="X20" s="14">
        <v>391.76</v>
      </c>
      <c r="Y20" s="14">
        <v>737.2</v>
      </c>
      <c r="Z20" s="14">
        <v>326.47000000000003</v>
      </c>
      <c r="AA20" s="14">
        <v>65.290000000000006</v>
      </c>
      <c r="AB20" s="14">
        <v>0</v>
      </c>
      <c r="AC20" s="14">
        <v>1768.44</v>
      </c>
    </row>
    <row r="21" spans="1:29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0</v>
      </c>
      <c r="Q21" s="14">
        <v>615.13</v>
      </c>
      <c r="R21" s="14">
        <v>5241.3999999999996</v>
      </c>
      <c r="S21" s="14">
        <v>114.26</v>
      </c>
      <c r="T21" s="14">
        <v>205.68</v>
      </c>
      <c r="U21" s="14">
        <v>417.26</v>
      </c>
      <c r="V21" s="14">
        <v>130.59</v>
      </c>
      <c r="W21" s="14">
        <v>117.13</v>
      </c>
      <c r="X21" s="14">
        <v>391.76</v>
      </c>
      <c r="Y21" s="14">
        <v>737.2</v>
      </c>
      <c r="Z21" s="14">
        <v>326.47000000000003</v>
      </c>
      <c r="AA21" s="14">
        <v>65.290000000000006</v>
      </c>
      <c r="AB21" s="14">
        <v>0</v>
      </c>
      <c r="AC21" s="14">
        <v>1768.44</v>
      </c>
    </row>
    <row r="22" spans="1:29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0</v>
      </c>
      <c r="Q22" s="14">
        <v>615.13</v>
      </c>
      <c r="R22" s="14">
        <v>5241.3999999999996</v>
      </c>
      <c r="S22" s="14">
        <v>114.26</v>
      </c>
      <c r="T22" s="14">
        <v>205.68</v>
      </c>
      <c r="U22" s="14">
        <v>417.26</v>
      </c>
      <c r="V22" s="14">
        <v>130.59</v>
      </c>
      <c r="W22" s="14">
        <v>117.13</v>
      </c>
      <c r="X22" s="14">
        <v>391.76</v>
      </c>
      <c r="Y22" s="14">
        <v>737.2</v>
      </c>
      <c r="Z22" s="14">
        <v>326.47000000000003</v>
      </c>
      <c r="AA22" s="14">
        <v>65.290000000000006</v>
      </c>
      <c r="AB22" s="14">
        <v>0</v>
      </c>
      <c r="AC22" s="14">
        <v>1768.44</v>
      </c>
    </row>
    <row r="23" spans="1:29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  <c r="AC23" s="7" t="s">
        <v>57</v>
      </c>
    </row>
    <row r="24" spans="1:29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0</v>
      </c>
      <c r="Q24" s="18">
        <v>5536.17</v>
      </c>
      <c r="R24" s="18">
        <v>47172.6</v>
      </c>
      <c r="S24" s="18">
        <v>1028.3399999999999</v>
      </c>
      <c r="T24" s="18">
        <v>1851.12</v>
      </c>
      <c r="U24" s="18">
        <v>3755.34</v>
      </c>
      <c r="V24" s="18">
        <v>1175.31</v>
      </c>
      <c r="W24" s="18">
        <v>1054.17</v>
      </c>
      <c r="X24" s="18">
        <v>3525.84</v>
      </c>
      <c r="Y24" s="18">
        <v>6634.8</v>
      </c>
      <c r="Z24" s="18">
        <v>2938.23</v>
      </c>
      <c r="AA24" s="18">
        <v>587.61</v>
      </c>
      <c r="AB24" s="18">
        <v>0</v>
      </c>
      <c r="AC24" s="18">
        <v>15915.96</v>
      </c>
    </row>
    <row r="26" spans="1:29" x14ac:dyDescent="0.2">
      <c r="A26" s="12" t="s">
        <v>58</v>
      </c>
    </row>
    <row r="27" spans="1:29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0</v>
      </c>
      <c r="Q27" s="14">
        <v>3092.32</v>
      </c>
      <c r="R27" s="14">
        <v>13866.4</v>
      </c>
      <c r="S27" s="14">
        <v>330.87</v>
      </c>
      <c r="T27" s="14">
        <v>595.57000000000005</v>
      </c>
      <c r="U27" s="14">
        <v>770.02</v>
      </c>
      <c r="V27" s="14">
        <v>378.14</v>
      </c>
      <c r="W27" s="14">
        <v>339.17</v>
      </c>
      <c r="X27" s="14">
        <v>1134.42</v>
      </c>
      <c r="Y27" s="14">
        <v>1696.46</v>
      </c>
      <c r="Z27" s="14">
        <v>945.35</v>
      </c>
      <c r="AA27" s="14">
        <v>189.07</v>
      </c>
      <c r="AB27" s="14">
        <v>0</v>
      </c>
      <c r="AC27" s="14">
        <v>4682.6099999999997</v>
      </c>
    </row>
    <row r="28" spans="1:29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</v>
      </c>
      <c r="O28" s="14">
        <v>0.05</v>
      </c>
      <c r="P28" s="14">
        <v>0</v>
      </c>
      <c r="Q28" s="14">
        <v>599.86</v>
      </c>
      <c r="R28" s="14">
        <v>5171.2</v>
      </c>
      <c r="S28" s="14">
        <v>112.6</v>
      </c>
      <c r="T28" s="14">
        <v>202.67</v>
      </c>
      <c r="U28" s="14">
        <v>414.54</v>
      </c>
      <c r="V28" s="14">
        <v>128.68</v>
      </c>
      <c r="W28" s="14">
        <v>115.42</v>
      </c>
      <c r="X28" s="14">
        <v>386.04</v>
      </c>
      <c r="Y28" s="14">
        <v>729.81</v>
      </c>
      <c r="Z28" s="14">
        <v>321.7</v>
      </c>
      <c r="AA28" s="14">
        <v>64.34</v>
      </c>
      <c r="AB28" s="14">
        <v>0</v>
      </c>
      <c r="AC28" s="14">
        <v>1745.99</v>
      </c>
    </row>
    <row r="29" spans="1:29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0</v>
      </c>
      <c r="Q29" s="14">
        <v>321.67</v>
      </c>
      <c r="R29" s="14">
        <v>3750</v>
      </c>
      <c r="S29" s="14">
        <v>79.44</v>
      </c>
      <c r="T29" s="14">
        <v>142.99</v>
      </c>
      <c r="U29" s="14">
        <v>360.54</v>
      </c>
      <c r="V29" s="14">
        <v>90.79</v>
      </c>
      <c r="W29" s="14">
        <v>81.430000000000007</v>
      </c>
      <c r="X29" s="14">
        <v>272.37</v>
      </c>
      <c r="Y29" s="14">
        <v>582.97</v>
      </c>
      <c r="Z29" s="14">
        <v>226.97</v>
      </c>
      <c r="AA29" s="14">
        <v>45.39</v>
      </c>
      <c r="AB29" s="14">
        <v>0</v>
      </c>
      <c r="AC29" s="14">
        <v>1299.92</v>
      </c>
    </row>
    <row r="30" spans="1:29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</v>
      </c>
      <c r="O30" s="14">
        <v>0.02</v>
      </c>
      <c r="P30" s="14">
        <v>0</v>
      </c>
      <c r="Q30" s="14">
        <v>486.91</v>
      </c>
      <c r="R30" s="14">
        <v>4654</v>
      </c>
      <c r="S30" s="14">
        <v>100.3</v>
      </c>
      <c r="T30" s="14">
        <v>180.54</v>
      </c>
      <c r="U30" s="14">
        <v>394.52</v>
      </c>
      <c r="V30" s="14">
        <v>114.63</v>
      </c>
      <c r="W30" s="14">
        <v>102.82</v>
      </c>
      <c r="X30" s="14">
        <v>343.89</v>
      </c>
      <c r="Y30" s="14">
        <v>675.36</v>
      </c>
      <c r="Z30" s="14">
        <v>286.58</v>
      </c>
      <c r="AA30" s="14">
        <v>57.32</v>
      </c>
      <c r="AB30" s="14">
        <v>0</v>
      </c>
      <c r="AC30" s="14">
        <v>1580.6</v>
      </c>
    </row>
    <row r="31" spans="1:29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0</v>
      </c>
      <c r="Q31" s="14">
        <v>-43.3</v>
      </c>
      <c r="R31" s="14">
        <v>2297.6</v>
      </c>
      <c r="S31" s="14">
        <v>43.98</v>
      </c>
      <c r="T31" s="14">
        <v>79.17</v>
      </c>
      <c r="U31" s="14">
        <v>319.76</v>
      </c>
      <c r="V31" s="14">
        <v>50.27</v>
      </c>
      <c r="W31" s="14">
        <v>45.09</v>
      </c>
      <c r="X31" s="14">
        <v>150.80000000000001</v>
      </c>
      <c r="Y31" s="14">
        <v>442.91</v>
      </c>
      <c r="Z31" s="14">
        <v>125.66</v>
      </c>
      <c r="AA31" s="14">
        <v>25.13</v>
      </c>
      <c r="AB31" s="14">
        <v>0</v>
      </c>
      <c r="AC31" s="14">
        <v>839.86</v>
      </c>
    </row>
    <row r="32" spans="1:29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0</v>
      </c>
      <c r="Q32" s="14">
        <v>130.6</v>
      </c>
      <c r="R32" s="14">
        <v>3334.8</v>
      </c>
      <c r="S32" s="14">
        <v>67.61</v>
      </c>
      <c r="T32" s="14">
        <v>121.7</v>
      </c>
      <c r="U32" s="14">
        <v>343.39</v>
      </c>
      <c r="V32" s="14">
        <v>77.27</v>
      </c>
      <c r="W32" s="14">
        <v>69.31</v>
      </c>
      <c r="X32" s="14">
        <v>231.81</v>
      </c>
      <c r="Y32" s="14">
        <v>532.70000000000005</v>
      </c>
      <c r="Z32" s="14">
        <v>193.18</v>
      </c>
      <c r="AA32" s="14">
        <v>38.64</v>
      </c>
      <c r="AB32" s="14">
        <v>0</v>
      </c>
      <c r="AC32" s="14">
        <v>1142.9100000000001</v>
      </c>
    </row>
    <row r="33" spans="1:29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0</v>
      </c>
      <c r="Q33" s="14">
        <v>89.73</v>
      </c>
      <c r="R33" s="14">
        <v>3000</v>
      </c>
      <c r="S33" s="14">
        <v>60.28</v>
      </c>
      <c r="T33" s="14">
        <v>108.51</v>
      </c>
      <c r="U33" s="14">
        <v>336.06</v>
      </c>
      <c r="V33" s="14">
        <v>68.89</v>
      </c>
      <c r="W33" s="14">
        <v>61.79</v>
      </c>
      <c r="X33" s="14">
        <v>206.68</v>
      </c>
      <c r="Y33" s="14">
        <v>504.85</v>
      </c>
      <c r="Z33" s="14">
        <v>172.23</v>
      </c>
      <c r="AA33" s="14">
        <v>34.450000000000003</v>
      </c>
      <c r="AB33" s="14">
        <v>0</v>
      </c>
      <c r="AC33" s="14">
        <v>1048.8900000000001</v>
      </c>
    </row>
    <row r="34" spans="1:29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  <c r="AC34" s="7" t="s">
        <v>57</v>
      </c>
    </row>
    <row r="35" spans="1:29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0</v>
      </c>
      <c r="O35" s="18">
        <v>7.0000000000000007E-2</v>
      </c>
      <c r="P35" s="18">
        <v>0</v>
      </c>
      <c r="Q35" s="18">
        <v>4677.79</v>
      </c>
      <c r="R35" s="18">
        <v>36074</v>
      </c>
      <c r="S35" s="18">
        <v>795.08</v>
      </c>
      <c r="T35" s="18">
        <v>1431.15</v>
      </c>
      <c r="U35" s="18">
        <v>2938.83</v>
      </c>
      <c r="V35" s="18">
        <v>908.67</v>
      </c>
      <c r="W35" s="18">
        <v>815.03</v>
      </c>
      <c r="X35" s="18">
        <v>2726.01</v>
      </c>
      <c r="Y35" s="18">
        <v>5165.0600000000004</v>
      </c>
      <c r="Z35" s="18">
        <v>2271.67</v>
      </c>
      <c r="AA35" s="18">
        <v>454.34</v>
      </c>
      <c r="AB35" s="18">
        <v>0</v>
      </c>
      <c r="AC35" s="18">
        <v>12340.78</v>
      </c>
    </row>
    <row r="37" spans="1:29" x14ac:dyDescent="0.2">
      <c r="A37" s="12" t="s">
        <v>69</v>
      </c>
    </row>
    <row r="38" spans="1:29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</v>
      </c>
      <c r="O38" s="14">
        <v>0.01</v>
      </c>
      <c r="P38" s="14">
        <v>0</v>
      </c>
      <c r="Q38" s="14">
        <v>-43.29</v>
      </c>
      <c r="R38" s="14">
        <v>2297.6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</row>
    <row r="39" spans="1:29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0</v>
      </c>
      <c r="Q39" s="14">
        <v>1322.42</v>
      </c>
      <c r="R39" s="14">
        <v>7856.6</v>
      </c>
      <c r="S39" s="14">
        <v>179.09</v>
      </c>
      <c r="T39" s="14">
        <v>322.36</v>
      </c>
      <c r="U39" s="14">
        <v>522.82000000000005</v>
      </c>
      <c r="V39" s="14">
        <v>204.67</v>
      </c>
      <c r="W39" s="14">
        <v>183.58</v>
      </c>
      <c r="X39" s="14">
        <v>614.01</v>
      </c>
      <c r="Y39" s="14">
        <v>1024.27</v>
      </c>
      <c r="Z39" s="14">
        <v>511.68</v>
      </c>
      <c r="AA39" s="14">
        <v>102.34</v>
      </c>
      <c r="AB39" s="14">
        <v>0</v>
      </c>
      <c r="AC39" s="14">
        <v>2640.55</v>
      </c>
    </row>
    <row r="40" spans="1:29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  <c r="AC40" s="7" t="s">
        <v>57</v>
      </c>
    </row>
    <row r="41" spans="1:29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</v>
      </c>
      <c r="O41" s="18">
        <v>0.01</v>
      </c>
      <c r="P41" s="18">
        <v>0</v>
      </c>
      <c r="Q41" s="18">
        <v>1279.1300000000001</v>
      </c>
      <c r="R41" s="18">
        <v>10154.200000000001</v>
      </c>
      <c r="S41" s="18">
        <v>179.09</v>
      </c>
      <c r="T41" s="18">
        <v>322.36</v>
      </c>
      <c r="U41" s="18">
        <v>522.82000000000005</v>
      </c>
      <c r="V41" s="18">
        <v>204.67</v>
      </c>
      <c r="W41" s="18">
        <v>183.58</v>
      </c>
      <c r="X41" s="18">
        <v>614.01</v>
      </c>
      <c r="Y41" s="18">
        <v>1024.27</v>
      </c>
      <c r="Z41" s="18">
        <v>511.68</v>
      </c>
      <c r="AA41" s="18">
        <v>102.34</v>
      </c>
      <c r="AB41" s="18">
        <v>0</v>
      </c>
      <c r="AC41" s="18">
        <v>2640.55</v>
      </c>
    </row>
    <row r="43" spans="1:29" x14ac:dyDescent="0.2">
      <c r="A43" s="12" t="s">
        <v>74</v>
      </c>
    </row>
    <row r="44" spans="1:29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0</v>
      </c>
      <c r="Q44" s="14">
        <v>903.15</v>
      </c>
      <c r="R44" s="14">
        <v>6313</v>
      </c>
      <c r="S44" s="14">
        <v>140.79</v>
      </c>
      <c r="T44" s="14">
        <v>253.42</v>
      </c>
      <c r="U44" s="14">
        <v>460.46</v>
      </c>
      <c r="V44" s="14">
        <v>160.9</v>
      </c>
      <c r="W44" s="14">
        <v>144.32</v>
      </c>
      <c r="X44" s="14">
        <v>482.71</v>
      </c>
      <c r="Y44" s="14">
        <v>854.67</v>
      </c>
      <c r="Z44" s="14">
        <v>402.26</v>
      </c>
      <c r="AA44" s="14">
        <v>80.45</v>
      </c>
      <c r="AB44" s="14">
        <v>0</v>
      </c>
      <c r="AC44" s="14">
        <v>2125.31</v>
      </c>
    </row>
    <row r="45" spans="1:29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0</v>
      </c>
      <c r="Q45" s="14">
        <v>289.44</v>
      </c>
      <c r="R45" s="14">
        <v>3486</v>
      </c>
      <c r="S45" s="14">
        <v>73.66</v>
      </c>
      <c r="T45" s="14">
        <v>132.59</v>
      </c>
      <c r="U45" s="14">
        <v>351.13</v>
      </c>
      <c r="V45" s="14">
        <v>84.18</v>
      </c>
      <c r="W45" s="14">
        <v>75.510000000000005</v>
      </c>
      <c r="X45" s="14">
        <v>252.55</v>
      </c>
      <c r="Y45" s="14">
        <v>557.38</v>
      </c>
      <c r="Z45" s="14">
        <v>210.46</v>
      </c>
      <c r="AA45" s="14">
        <v>42.09</v>
      </c>
      <c r="AB45" s="14">
        <v>0</v>
      </c>
      <c r="AC45" s="14">
        <v>1222.17</v>
      </c>
    </row>
    <row r="46" spans="1:29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  <c r="AC46" s="7" t="s">
        <v>57</v>
      </c>
    </row>
    <row r="47" spans="1:29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0</v>
      </c>
      <c r="Q47" s="18">
        <v>1192.5899999999999</v>
      </c>
      <c r="R47" s="18">
        <v>9799</v>
      </c>
      <c r="S47" s="18">
        <v>214.45</v>
      </c>
      <c r="T47" s="18">
        <v>386.01</v>
      </c>
      <c r="U47" s="18">
        <v>811.59</v>
      </c>
      <c r="V47" s="18">
        <v>245.08</v>
      </c>
      <c r="W47" s="18">
        <v>219.83</v>
      </c>
      <c r="X47" s="18">
        <v>735.26</v>
      </c>
      <c r="Y47" s="18">
        <v>1412.05</v>
      </c>
      <c r="Z47" s="18">
        <v>612.72</v>
      </c>
      <c r="AA47" s="18">
        <v>122.54</v>
      </c>
      <c r="AB47" s="18">
        <v>0</v>
      </c>
      <c r="AC47" s="18">
        <v>3347.48</v>
      </c>
    </row>
    <row r="49" spans="1:29" x14ac:dyDescent="0.2">
      <c r="A49" s="12" t="s">
        <v>79</v>
      </c>
    </row>
    <row r="50" spans="1:29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4">
        <v>0</v>
      </c>
      <c r="O50" s="19">
        <v>-0.01</v>
      </c>
      <c r="P50" s="14">
        <v>0</v>
      </c>
      <c r="Q50" s="14">
        <v>98.22</v>
      </c>
      <c r="R50" s="14">
        <v>3069.6</v>
      </c>
      <c r="S50" s="14">
        <v>62.13</v>
      </c>
      <c r="T50" s="14">
        <v>111.83</v>
      </c>
      <c r="U50" s="14">
        <v>337.91</v>
      </c>
      <c r="V50" s="14">
        <v>71.010000000000005</v>
      </c>
      <c r="W50" s="14">
        <v>63.36</v>
      </c>
      <c r="X50" s="14">
        <v>213.02</v>
      </c>
      <c r="Y50" s="14">
        <v>511.87</v>
      </c>
      <c r="Z50" s="14">
        <v>177.51</v>
      </c>
      <c r="AA50" s="14">
        <v>35.5</v>
      </c>
      <c r="AB50" s="14">
        <v>0</v>
      </c>
      <c r="AC50" s="14">
        <v>1072.27</v>
      </c>
    </row>
    <row r="51" spans="1:29" x14ac:dyDescent="0.2">
      <c r="A51" s="2" t="s">
        <v>82</v>
      </c>
      <c r="B51" s="1" t="s">
        <v>83</v>
      </c>
      <c r="C51" s="14">
        <v>3185.11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3185.11</v>
      </c>
      <c r="J51" s="19">
        <v>-125.1</v>
      </c>
      <c r="K51" s="14">
        <v>0</v>
      </c>
      <c r="L51" s="14">
        <v>225.21</v>
      </c>
      <c r="M51" s="14">
        <v>100.11</v>
      </c>
      <c r="N51" s="14">
        <v>0</v>
      </c>
      <c r="O51" s="14">
        <v>0</v>
      </c>
      <c r="P51" s="14">
        <v>0</v>
      </c>
      <c r="Q51" s="14">
        <v>100.11</v>
      </c>
      <c r="R51" s="14">
        <v>3085</v>
      </c>
      <c r="S51" s="14">
        <v>62.47</v>
      </c>
      <c r="T51" s="14">
        <v>112.44</v>
      </c>
      <c r="U51" s="14">
        <v>338.25</v>
      </c>
      <c r="V51" s="14">
        <v>71.39</v>
      </c>
      <c r="W51" s="14">
        <v>63.7</v>
      </c>
      <c r="X51" s="14">
        <v>214.18</v>
      </c>
      <c r="Y51" s="14">
        <v>513.16</v>
      </c>
      <c r="Z51" s="14">
        <v>178.48</v>
      </c>
      <c r="AA51" s="14">
        <v>35.700000000000003</v>
      </c>
      <c r="AB51" s="14">
        <v>0</v>
      </c>
      <c r="AC51" s="14">
        <v>1076.6099999999999</v>
      </c>
    </row>
    <row r="52" spans="1:29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4">
        <v>0</v>
      </c>
      <c r="O52" s="19">
        <v>-0.02</v>
      </c>
      <c r="P52" s="14">
        <v>0</v>
      </c>
      <c r="Q52" s="14">
        <v>156.66999999999999</v>
      </c>
      <c r="R52" s="14">
        <v>3385.6</v>
      </c>
      <c r="S52" s="14">
        <v>69.47</v>
      </c>
      <c r="T52" s="14">
        <v>125.05</v>
      </c>
      <c r="U52" s="14">
        <v>345.25</v>
      </c>
      <c r="V52" s="14">
        <v>79.400000000000006</v>
      </c>
      <c r="W52" s="14">
        <v>70.849999999999994</v>
      </c>
      <c r="X52" s="14">
        <v>238.2</v>
      </c>
      <c r="Y52" s="14">
        <v>539.77</v>
      </c>
      <c r="Z52" s="14">
        <v>198.5</v>
      </c>
      <c r="AA52" s="14">
        <v>39.700000000000003</v>
      </c>
      <c r="AB52" s="14">
        <v>0</v>
      </c>
      <c r="AC52" s="14">
        <v>1166.42</v>
      </c>
    </row>
    <row r="53" spans="1:29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4">
        <v>0</v>
      </c>
      <c r="O53" s="14">
        <v>0.03</v>
      </c>
      <c r="P53" s="14">
        <v>0</v>
      </c>
      <c r="Q53" s="14">
        <v>333.13</v>
      </c>
      <c r="R53" s="14">
        <v>3843.6</v>
      </c>
      <c r="S53" s="14">
        <v>81.81</v>
      </c>
      <c r="T53" s="14">
        <v>147.26</v>
      </c>
      <c r="U53" s="14">
        <v>364.4</v>
      </c>
      <c r="V53" s="14">
        <v>93.5</v>
      </c>
      <c r="W53" s="14">
        <v>83.53</v>
      </c>
      <c r="X53" s="14">
        <v>280.49</v>
      </c>
      <c r="Y53" s="14">
        <v>593.47</v>
      </c>
      <c r="Z53" s="14">
        <v>233.74</v>
      </c>
      <c r="AA53" s="14">
        <v>46.75</v>
      </c>
      <c r="AB53" s="14">
        <v>0</v>
      </c>
      <c r="AC53" s="14">
        <v>1331.48</v>
      </c>
    </row>
    <row r="54" spans="1:29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4">
        <v>0</v>
      </c>
      <c r="O54" s="14">
        <v>0.15</v>
      </c>
      <c r="P54" s="14">
        <v>0</v>
      </c>
      <c r="Q54" s="14">
        <v>289.45999999999998</v>
      </c>
      <c r="R54" s="14">
        <v>3484.8</v>
      </c>
      <c r="S54" s="14">
        <v>73.83</v>
      </c>
      <c r="T54" s="14">
        <v>132.9</v>
      </c>
      <c r="U54" s="14">
        <v>351.41</v>
      </c>
      <c r="V54" s="14">
        <v>84.38</v>
      </c>
      <c r="W54" s="14">
        <v>75.489999999999995</v>
      </c>
      <c r="X54" s="14">
        <v>253.13</v>
      </c>
      <c r="Y54" s="14">
        <v>558.14</v>
      </c>
      <c r="Z54" s="14">
        <v>210.94</v>
      </c>
      <c r="AA54" s="14">
        <v>42.19</v>
      </c>
      <c r="AB54" s="14">
        <v>0</v>
      </c>
      <c r="AC54" s="14">
        <v>1224.27</v>
      </c>
    </row>
    <row r="55" spans="1:29" x14ac:dyDescent="0.2">
      <c r="A55" s="2" t="s">
        <v>90</v>
      </c>
      <c r="B55" s="1" t="s">
        <v>91</v>
      </c>
      <c r="C55" s="14">
        <v>6555.42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6555.42</v>
      </c>
      <c r="J55" s="14">
        <v>0</v>
      </c>
      <c r="K55" s="14">
        <v>0</v>
      </c>
      <c r="L55" s="14">
        <v>762.02</v>
      </c>
      <c r="M55" s="14">
        <v>762.02</v>
      </c>
      <c r="N55" s="14">
        <v>0</v>
      </c>
      <c r="O55" s="14">
        <v>0</v>
      </c>
      <c r="P55" s="14">
        <v>0</v>
      </c>
      <c r="Q55" s="14">
        <v>762.02</v>
      </c>
      <c r="R55" s="14">
        <v>5793.4</v>
      </c>
      <c r="S55" s="14">
        <v>127.9</v>
      </c>
      <c r="T55" s="14">
        <v>230.22</v>
      </c>
      <c r="U55" s="14">
        <v>439.46</v>
      </c>
      <c r="V55" s="14">
        <v>146.16999999999999</v>
      </c>
      <c r="W55" s="14">
        <v>131.11000000000001</v>
      </c>
      <c r="X55" s="14">
        <v>438.51</v>
      </c>
      <c r="Y55" s="14">
        <v>797.58</v>
      </c>
      <c r="Z55" s="14">
        <v>365.43</v>
      </c>
      <c r="AA55" s="14">
        <v>73.09</v>
      </c>
      <c r="AB55" s="14">
        <v>0</v>
      </c>
      <c r="AC55" s="14">
        <v>1951.89</v>
      </c>
    </row>
    <row r="56" spans="1:29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0</v>
      </c>
      <c r="Q56" s="14">
        <v>-4.7</v>
      </c>
      <c r="R56" s="14">
        <v>2550</v>
      </c>
      <c r="S56" s="14">
        <v>49.66</v>
      </c>
      <c r="T56" s="14">
        <v>89.39</v>
      </c>
      <c r="U56" s="14">
        <v>325.44</v>
      </c>
      <c r="V56" s="14">
        <v>56.75</v>
      </c>
      <c r="W56" s="14">
        <v>50.91</v>
      </c>
      <c r="X56" s="14">
        <v>170.26</v>
      </c>
      <c r="Y56" s="14">
        <v>464.49</v>
      </c>
      <c r="Z56" s="14">
        <v>141.88999999999999</v>
      </c>
      <c r="AA56" s="14">
        <v>28.38</v>
      </c>
      <c r="AB56" s="14">
        <v>0</v>
      </c>
      <c r="AC56" s="14">
        <v>912.68</v>
      </c>
    </row>
    <row r="57" spans="1:29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</v>
      </c>
      <c r="O57" s="14">
        <v>0.05</v>
      </c>
      <c r="P57" s="14">
        <v>0</v>
      </c>
      <c r="Q57" s="14">
        <v>109.24</v>
      </c>
      <c r="R57" s="14">
        <v>3159.4</v>
      </c>
      <c r="S57" s="14">
        <v>63.77</v>
      </c>
      <c r="T57" s="14">
        <v>114.79</v>
      </c>
      <c r="U57" s="14">
        <v>339.55</v>
      </c>
      <c r="V57" s="14">
        <v>72.88</v>
      </c>
      <c r="W57" s="14">
        <v>65.37</v>
      </c>
      <c r="X57" s="14">
        <v>218.65</v>
      </c>
      <c r="Y57" s="14">
        <v>518.11</v>
      </c>
      <c r="Z57" s="14">
        <v>182.21</v>
      </c>
      <c r="AA57" s="14">
        <v>36.44</v>
      </c>
      <c r="AB57" s="14">
        <v>0</v>
      </c>
      <c r="AC57" s="14">
        <v>1093.6600000000001</v>
      </c>
    </row>
    <row r="58" spans="1:29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0</v>
      </c>
      <c r="Q58" s="14">
        <v>-4.7</v>
      </c>
      <c r="R58" s="14">
        <v>2550</v>
      </c>
      <c r="S58" s="14">
        <v>49.66</v>
      </c>
      <c r="T58" s="14">
        <v>89.39</v>
      </c>
      <c r="U58" s="14">
        <v>325.44</v>
      </c>
      <c r="V58" s="14">
        <v>56.75</v>
      </c>
      <c r="W58" s="14">
        <v>50.91</v>
      </c>
      <c r="X58" s="14">
        <v>170.26</v>
      </c>
      <c r="Y58" s="14">
        <v>464.49</v>
      </c>
      <c r="Z58" s="14">
        <v>141.88999999999999</v>
      </c>
      <c r="AA58" s="14">
        <v>28.38</v>
      </c>
      <c r="AB58" s="14">
        <v>0</v>
      </c>
      <c r="AC58" s="14">
        <v>912.68</v>
      </c>
    </row>
    <row r="59" spans="1:29" x14ac:dyDescent="0.2">
      <c r="A59" s="2" t="s">
        <v>98</v>
      </c>
      <c r="B59" s="1" t="s">
        <v>99</v>
      </c>
      <c r="C59" s="14">
        <v>3268.59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3268.59</v>
      </c>
      <c r="J59" s="19">
        <v>-125.1</v>
      </c>
      <c r="K59" s="14">
        <v>0</v>
      </c>
      <c r="L59" s="14">
        <v>234.29</v>
      </c>
      <c r="M59" s="14">
        <v>109.19</v>
      </c>
      <c r="N59" s="14">
        <v>0</v>
      </c>
      <c r="O59" s="14">
        <v>0</v>
      </c>
      <c r="P59" s="14">
        <v>0</v>
      </c>
      <c r="Q59" s="14">
        <v>109.19</v>
      </c>
      <c r="R59" s="14">
        <v>3159.4</v>
      </c>
      <c r="S59" s="14">
        <v>63.77</v>
      </c>
      <c r="T59" s="14">
        <v>114.79</v>
      </c>
      <c r="U59" s="14">
        <v>339.55</v>
      </c>
      <c r="V59" s="14">
        <v>72.88</v>
      </c>
      <c r="W59" s="14">
        <v>65.37</v>
      </c>
      <c r="X59" s="14">
        <v>218.65</v>
      </c>
      <c r="Y59" s="14">
        <v>518.11</v>
      </c>
      <c r="Z59" s="14">
        <v>182.21</v>
      </c>
      <c r="AA59" s="14">
        <v>36.44</v>
      </c>
      <c r="AB59" s="14">
        <v>0</v>
      </c>
      <c r="AC59" s="14">
        <v>1093.6600000000001</v>
      </c>
    </row>
    <row r="60" spans="1:29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0</v>
      </c>
      <c r="Q60" s="14">
        <v>-4.7</v>
      </c>
      <c r="R60" s="14">
        <v>2550</v>
      </c>
      <c r="S60" s="14">
        <v>49.66</v>
      </c>
      <c r="T60" s="14">
        <v>89.39</v>
      </c>
      <c r="U60" s="14">
        <v>325.44</v>
      </c>
      <c r="V60" s="14">
        <v>56.75</v>
      </c>
      <c r="W60" s="14">
        <v>50.91</v>
      </c>
      <c r="X60" s="14">
        <v>170.26</v>
      </c>
      <c r="Y60" s="14">
        <v>464.49</v>
      </c>
      <c r="Z60" s="14">
        <v>141.88999999999999</v>
      </c>
      <c r="AA60" s="14">
        <v>28.38</v>
      </c>
      <c r="AB60" s="14">
        <v>0</v>
      </c>
      <c r="AC60" s="14">
        <v>912.68</v>
      </c>
    </row>
    <row r="61" spans="1:29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  <c r="AC61" s="7" t="s">
        <v>57</v>
      </c>
    </row>
    <row r="62" spans="1:29" x14ac:dyDescent="0.2">
      <c r="C62" s="18">
        <v>38574.74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38574.74</v>
      </c>
      <c r="J62" s="20">
        <v>-1088.67</v>
      </c>
      <c r="K62" s="20">
        <v>-14.1</v>
      </c>
      <c r="L62" s="18">
        <v>3032.43</v>
      </c>
      <c r="M62" s="18">
        <v>1957.84</v>
      </c>
      <c r="N62" s="18">
        <v>0</v>
      </c>
      <c r="O62" s="18">
        <v>0.2</v>
      </c>
      <c r="P62" s="18">
        <v>0</v>
      </c>
      <c r="Q62" s="18">
        <v>1943.94</v>
      </c>
      <c r="R62" s="18">
        <v>36630.800000000003</v>
      </c>
      <c r="S62" s="18">
        <v>754.13</v>
      </c>
      <c r="T62" s="18">
        <v>1357.45</v>
      </c>
      <c r="U62" s="18">
        <v>3832.1</v>
      </c>
      <c r="V62" s="18">
        <v>861.86</v>
      </c>
      <c r="W62" s="18">
        <v>771.51</v>
      </c>
      <c r="X62" s="18">
        <v>2585.61</v>
      </c>
      <c r="Y62" s="18">
        <v>5943.68</v>
      </c>
      <c r="Z62" s="18">
        <v>2154.69</v>
      </c>
      <c r="AA62" s="18">
        <v>430.95</v>
      </c>
      <c r="AB62" s="18">
        <v>0</v>
      </c>
      <c r="AC62" s="18">
        <v>12748.3</v>
      </c>
    </row>
    <row r="64" spans="1:29" x14ac:dyDescent="0.2">
      <c r="A64" s="12" t="s">
        <v>102</v>
      </c>
    </row>
    <row r="65" spans="1:29" x14ac:dyDescent="0.2">
      <c r="A65" s="2" t="s">
        <v>103</v>
      </c>
      <c r="B65" s="1" t="s">
        <v>104</v>
      </c>
      <c r="C65" s="14">
        <v>1614.93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1614.93</v>
      </c>
      <c r="J65" s="19">
        <v>-200.63</v>
      </c>
      <c r="K65" s="19">
        <v>-110.07</v>
      </c>
      <c r="L65" s="14">
        <v>90.57</v>
      </c>
      <c r="M65" s="14">
        <v>0</v>
      </c>
      <c r="N65" s="14">
        <v>0</v>
      </c>
      <c r="O65" s="14">
        <v>0</v>
      </c>
      <c r="P65" s="14">
        <v>0</v>
      </c>
      <c r="Q65" s="14">
        <v>-110.07</v>
      </c>
      <c r="R65" s="14">
        <v>1725</v>
      </c>
      <c r="S65" s="14">
        <v>31.67</v>
      </c>
      <c r="T65" s="14">
        <v>57.01</v>
      </c>
      <c r="U65" s="14">
        <v>307.45</v>
      </c>
      <c r="V65" s="14">
        <v>36.200000000000003</v>
      </c>
      <c r="W65" s="14">
        <v>32.299999999999997</v>
      </c>
      <c r="X65" s="14">
        <v>108.59</v>
      </c>
      <c r="Y65" s="14">
        <v>396.13</v>
      </c>
      <c r="Z65" s="14">
        <v>90.5</v>
      </c>
      <c r="AA65" s="14">
        <v>18.100000000000001</v>
      </c>
      <c r="AB65" s="14">
        <v>0</v>
      </c>
      <c r="AC65" s="14">
        <v>681.82</v>
      </c>
    </row>
    <row r="66" spans="1:29" x14ac:dyDescent="0.2">
      <c r="A66" s="2" t="s">
        <v>107</v>
      </c>
      <c r="B66" s="1" t="s">
        <v>108</v>
      </c>
      <c r="C66" s="14">
        <v>1850.53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1850.53</v>
      </c>
      <c r="J66" s="19">
        <v>-188.71</v>
      </c>
      <c r="K66" s="19">
        <v>-83.07</v>
      </c>
      <c r="L66" s="14">
        <v>105.65</v>
      </c>
      <c r="M66" s="14">
        <v>0</v>
      </c>
      <c r="N66" s="14">
        <v>0</v>
      </c>
      <c r="O66" s="14">
        <v>0</v>
      </c>
      <c r="P66" s="14">
        <v>0</v>
      </c>
      <c r="Q66" s="14">
        <v>-83.07</v>
      </c>
      <c r="R66" s="14">
        <v>1933.6</v>
      </c>
      <c r="S66" s="14">
        <v>36.29</v>
      </c>
      <c r="T66" s="14">
        <v>65.33</v>
      </c>
      <c r="U66" s="14">
        <v>312.08</v>
      </c>
      <c r="V66" s="14">
        <v>41.48</v>
      </c>
      <c r="W66" s="14">
        <v>37.01</v>
      </c>
      <c r="X66" s="14">
        <v>124.44</v>
      </c>
      <c r="Y66" s="14">
        <v>413.7</v>
      </c>
      <c r="Z66" s="14">
        <v>103.7</v>
      </c>
      <c r="AA66" s="14">
        <v>20.74</v>
      </c>
      <c r="AB66" s="14">
        <v>0</v>
      </c>
      <c r="AC66" s="14">
        <v>741.07</v>
      </c>
    </row>
    <row r="67" spans="1:29" x14ac:dyDescent="0.2">
      <c r="A67" s="2" t="s">
        <v>109</v>
      </c>
      <c r="B67" s="1" t="s">
        <v>110</v>
      </c>
      <c r="C67" s="14">
        <v>3773.64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3773.64</v>
      </c>
      <c r="J67" s="14">
        <v>0</v>
      </c>
      <c r="K67" s="14">
        <v>0</v>
      </c>
      <c r="L67" s="14">
        <v>289.24</v>
      </c>
      <c r="M67" s="14">
        <v>289.24</v>
      </c>
      <c r="N67" s="14">
        <v>0</v>
      </c>
      <c r="O67" s="14">
        <v>0</v>
      </c>
      <c r="P67" s="14">
        <v>0</v>
      </c>
      <c r="Q67" s="14">
        <v>289.24</v>
      </c>
      <c r="R67" s="14">
        <v>3484.4</v>
      </c>
      <c r="S67" s="14">
        <v>74.010000000000005</v>
      </c>
      <c r="T67" s="14">
        <v>133.22</v>
      </c>
      <c r="U67" s="14">
        <v>351.7</v>
      </c>
      <c r="V67" s="14">
        <v>84.58</v>
      </c>
      <c r="W67" s="14">
        <v>75.47</v>
      </c>
      <c r="X67" s="14">
        <v>253.75</v>
      </c>
      <c r="Y67" s="14">
        <v>558.92999999999995</v>
      </c>
      <c r="Z67" s="14">
        <v>211.46</v>
      </c>
      <c r="AA67" s="14">
        <v>42.29</v>
      </c>
      <c r="AB67" s="14">
        <v>0</v>
      </c>
      <c r="AC67" s="14">
        <v>1226.48</v>
      </c>
    </row>
    <row r="68" spans="1:29" x14ac:dyDescent="0.2">
      <c r="A68" s="2" t="s">
        <v>111</v>
      </c>
      <c r="B68" s="1" t="s">
        <v>112</v>
      </c>
      <c r="C68" s="14">
        <v>2988.66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2988.66</v>
      </c>
      <c r="J68" s="19">
        <v>-145.38</v>
      </c>
      <c r="K68" s="14">
        <v>0</v>
      </c>
      <c r="L68" s="14">
        <v>203.83</v>
      </c>
      <c r="M68" s="14">
        <v>58.46</v>
      </c>
      <c r="N68" s="14">
        <v>0</v>
      </c>
      <c r="O68" s="14">
        <v>0</v>
      </c>
      <c r="P68" s="14">
        <v>0</v>
      </c>
      <c r="Q68" s="14">
        <v>58.46</v>
      </c>
      <c r="R68" s="14">
        <v>2930.2</v>
      </c>
      <c r="S68" s="14">
        <v>58.31</v>
      </c>
      <c r="T68" s="14">
        <v>104.96</v>
      </c>
      <c r="U68" s="14">
        <v>334.09</v>
      </c>
      <c r="V68" s="14">
        <v>66.64</v>
      </c>
      <c r="W68" s="14">
        <v>59.77</v>
      </c>
      <c r="X68" s="14">
        <v>199.92</v>
      </c>
      <c r="Y68" s="14">
        <v>497.36</v>
      </c>
      <c r="Z68" s="14">
        <v>166.6</v>
      </c>
      <c r="AA68" s="14">
        <v>33.32</v>
      </c>
      <c r="AB68" s="14">
        <v>0</v>
      </c>
      <c r="AC68" s="14">
        <v>1023.61</v>
      </c>
    </row>
    <row r="69" spans="1:29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4">
        <v>0</v>
      </c>
      <c r="O69" s="19">
        <v>-7.0000000000000007E-2</v>
      </c>
      <c r="P69" s="14">
        <v>0</v>
      </c>
      <c r="Q69" s="14">
        <v>-43.77</v>
      </c>
      <c r="R69" s="14">
        <v>2291.8000000000002</v>
      </c>
      <c r="S69" s="14">
        <v>43.86</v>
      </c>
      <c r="T69" s="14">
        <v>78.95</v>
      </c>
      <c r="U69" s="14">
        <v>319.64</v>
      </c>
      <c r="V69" s="14">
        <v>50.13</v>
      </c>
      <c r="W69" s="14">
        <v>44.96</v>
      </c>
      <c r="X69" s="14">
        <v>150.38</v>
      </c>
      <c r="Y69" s="14">
        <v>442.45</v>
      </c>
      <c r="Z69" s="14">
        <v>125.31</v>
      </c>
      <c r="AA69" s="14">
        <v>25.06</v>
      </c>
      <c r="AB69" s="14">
        <v>0</v>
      </c>
      <c r="AC69" s="14">
        <v>838.29</v>
      </c>
    </row>
    <row r="70" spans="1:29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0</v>
      </c>
      <c r="Q70" s="14">
        <v>-110.85</v>
      </c>
      <c r="R70" s="14">
        <v>1713.6</v>
      </c>
      <c r="S70" s="14">
        <v>31.27</v>
      </c>
      <c r="T70" s="14">
        <v>56.29</v>
      </c>
      <c r="U70" s="14">
        <v>307.05</v>
      </c>
      <c r="V70" s="14">
        <v>35.74</v>
      </c>
      <c r="W70" s="14">
        <v>32.049999999999997</v>
      </c>
      <c r="X70" s="14">
        <v>107.21</v>
      </c>
      <c r="Y70" s="14">
        <v>394.61</v>
      </c>
      <c r="Z70" s="14">
        <v>89.34</v>
      </c>
      <c r="AA70" s="14">
        <v>17.87</v>
      </c>
      <c r="AB70" s="14">
        <v>0</v>
      </c>
      <c r="AC70" s="14">
        <v>676.82</v>
      </c>
    </row>
    <row r="71" spans="1:29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0</v>
      </c>
      <c r="Q71" s="14">
        <v>-142.66</v>
      </c>
      <c r="R71" s="14">
        <v>1250</v>
      </c>
      <c r="S71" s="14">
        <v>29.32</v>
      </c>
      <c r="T71" s="14">
        <v>52.78</v>
      </c>
      <c r="U71" s="14">
        <v>305.10000000000002</v>
      </c>
      <c r="V71" s="14">
        <v>24.69</v>
      </c>
      <c r="W71" s="14">
        <v>22.15</v>
      </c>
      <c r="X71" s="14">
        <v>74.069999999999993</v>
      </c>
      <c r="Y71" s="14">
        <v>387.2</v>
      </c>
      <c r="Z71" s="14">
        <v>61.73</v>
      </c>
      <c r="AA71" s="14">
        <v>12.35</v>
      </c>
      <c r="AB71" s="14">
        <v>0</v>
      </c>
      <c r="AC71" s="14">
        <v>582.19000000000005</v>
      </c>
    </row>
    <row r="72" spans="1:29" x14ac:dyDescent="0.2">
      <c r="A72" s="2" t="s">
        <v>119</v>
      </c>
      <c r="B72" s="1" t="s">
        <v>120</v>
      </c>
      <c r="C72" s="14">
        <v>899.22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899.22</v>
      </c>
      <c r="J72" s="19">
        <v>-200.74</v>
      </c>
      <c r="K72" s="19">
        <v>-155.97999999999999</v>
      </c>
      <c r="L72" s="14">
        <v>44.76</v>
      </c>
      <c r="M72" s="14">
        <v>0</v>
      </c>
      <c r="N72" s="14">
        <v>0</v>
      </c>
      <c r="O72" s="14">
        <v>0</v>
      </c>
      <c r="P72" s="14">
        <v>0</v>
      </c>
      <c r="Q72" s="14">
        <v>-155.97999999999999</v>
      </c>
      <c r="R72" s="14">
        <v>1055.2</v>
      </c>
      <c r="S72" s="14">
        <v>23.81</v>
      </c>
      <c r="T72" s="14">
        <v>42.86</v>
      </c>
      <c r="U72" s="14">
        <v>299.58999999999997</v>
      </c>
      <c r="V72" s="14">
        <v>20.05</v>
      </c>
      <c r="W72" s="14">
        <v>17.98</v>
      </c>
      <c r="X72" s="14">
        <v>60.15</v>
      </c>
      <c r="Y72" s="14">
        <v>366.26</v>
      </c>
      <c r="Z72" s="14">
        <v>50.13</v>
      </c>
      <c r="AA72" s="14">
        <v>10.029999999999999</v>
      </c>
      <c r="AB72" s="14">
        <v>0</v>
      </c>
      <c r="AC72" s="14">
        <v>524.6</v>
      </c>
    </row>
    <row r="73" spans="1:29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</v>
      </c>
      <c r="O73" s="19">
        <v>-0.16</v>
      </c>
      <c r="P73" s="14">
        <v>0</v>
      </c>
      <c r="Q73" s="14">
        <v>-130.59</v>
      </c>
      <c r="R73" s="14">
        <v>1429</v>
      </c>
      <c r="S73" s="14">
        <v>34.380000000000003</v>
      </c>
      <c r="T73" s="14">
        <v>61.88</v>
      </c>
      <c r="U73" s="14">
        <v>310.16000000000003</v>
      </c>
      <c r="V73" s="14">
        <v>28.95</v>
      </c>
      <c r="W73" s="14">
        <v>25.97</v>
      </c>
      <c r="X73" s="14">
        <v>86.85</v>
      </c>
      <c r="Y73" s="14">
        <v>406.42</v>
      </c>
      <c r="Z73" s="14">
        <v>72.38</v>
      </c>
      <c r="AA73" s="14">
        <v>14.48</v>
      </c>
      <c r="AB73" s="14">
        <v>0</v>
      </c>
      <c r="AC73" s="14">
        <v>635.04999999999995</v>
      </c>
    </row>
    <row r="74" spans="1:29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0</v>
      </c>
      <c r="Q74" s="14">
        <v>-134.79</v>
      </c>
      <c r="R74" s="14">
        <v>1365</v>
      </c>
      <c r="S74" s="14">
        <v>32.57</v>
      </c>
      <c r="T74" s="14">
        <v>58.63</v>
      </c>
      <c r="U74" s="14">
        <v>308.35000000000002</v>
      </c>
      <c r="V74" s="14">
        <v>27.43</v>
      </c>
      <c r="W74" s="14">
        <v>24.6</v>
      </c>
      <c r="X74" s="14">
        <v>82.29</v>
      </c>
      <c r="Y74" s="14">
        <v>399.55</v>
      </c>
      <c r="Z74" s="14">
        <v>68.58</v>
      </c>
      <c r="AA74" s="14">
        <v>13.72</v>
      </c>
      <c r="AB74" s="14">
        <v>0</v>
      </c>
      <c r="AC74" s="14">
        <v>616.16999999999996</v>
      </c>
    </row>
    <row r="75" spans="1:29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0</v>
      </c>
      <c r="Q75" s="14">
        <v>108.04</v>
      </c>
      <c r="R75" s="14">
        <v>3150</v>
      </c>
      <c r="S75" s="14">
        <v>63.57</v>
      </c>
      <c r="T75" s="14">
        <v>114.42</v>
      </c>
      <c r="U75" s="14">
        <v>339.35</v>
      </c>
      <c r="V75" s="14">
        <v>72.650000000000006</v>
      </c>
      <c r="W75" s="14">
        <v>65.16</v>
      </c>
      <c r="X75" s="14">
        <v>217.94</v>
      </c>
      <c r="Y75" s="14">
        <v>517.34</v>
      </c>
      <c r="Z75" s="14">
        <v>181.62</v>
      </c>
      <c r="AA75" s="14">
        <v>36.32</v>
      </c>
      <c r="AB75" s="14">
        <v>0</v>
      </c>
      <c r="AC75" s="14">
        <v>1091.03</v>
      </c>
    </row>
    <row r="76" spans="1:29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</v>
      </c>
      <c r="O76" s="14">
        <v>0</v>
      </c>
      <c r="P76" s="14">
        <v>0</v>
      </c>
      <c r="Q76" s="14">
        <v>-156.33000000000001</v>
      </c>
      <c r="R76" s="14">
        <v>1050</v>
      </c>
      <c r="S76" s="14">
        <v>23.66</v>
      </c>
      <c r="T76" s="14">
        <v>42.59</v>
      </c>
      <c r="U76" s="14">
        <v>299.45</v>
      </c>
      <c r="V76" s="14">
        <v>19.93</v>
      </c>
      <c r="W76" s="14">
        <v>17.87</v>
      </c>
      <c r="X76" s="14">
        <v>59.78</v>
      </c>
      <c r="Y76" s="14">
        <v>365.7</v>
      </c>
      <c r="Z76" s="14">
        <v>49.82</v>
      </c>
      <c r="AA76" s="14">
        <v>9.9600000000000009</v>
      </c>
      <c r="AB76" s="14">
        <v>0</v>
      </c>
      <c r="AC76" s="14">
        <v>523.05999999999995</v>
      </c>
    </row>
    <row r="77" spans="1:29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  <c r="AC77" s="7" t="s">
        <v>57</v>
      </c>
    </row>
    <row r="78" spans="1:29" x14ac:dyDescent="0.2">
      <c r="C78" s="18">
        <v>22765.43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22765.43</v>
      </c>
      <c r="J78" s="20">
        <v>-2038.93</v>
      </c>
      <c r="K78" s="20">
        <v>-1067.8800000000001</v>
      </c>
      <c r="L78" s="18">
        <v>1426.82</v>
      </c>
      <c r="M78" s="18">
        <v>455.74</v>
      </c>
      <c r="N78" s="18">
        <v>0</v>
      </c>
      <c r="O78" s="20">
        <v>-0.23</v>
      </c>
      <c r="P78" s="18">
        <v>0</v>
      </c>
      <c r="Q78" s="18">
        <v>-612.37</v>
      </c>
      <c r="R78" s="18">
        <v>23377.8</v>
      </c>
      <c r="S78" s="18">
        <v>482.72</v>
      </c>
      <c r="T78" s="18">
        <v>868.92</v>
      </c>
      <c r="U78" s="18">
        <v>3794.01</v>
      </c>
      <c r="V78" s="18">
        <v>508.47</v>
      </c>
      <c r="W78" s="18">
        <v>455.29</v>
      </c>
      <c r="X78" s="18">
        <v>1525.37</v>
      </c>
      <c r="Y78" s="18">
        <v>5145.6499999999996</v>
      </c>
      <c r="Z78" s="18">
        <v>1271.17</v>
      </c>
      <c r="AA78" s="18">
        <v>254.24</v>
      </c>
      <c r="AB78" s="18">
        <v>0</v>
      </c>
      <c r="AC78" s="18">
        <v>9160.19</v>
      </c>
    </row>
    <row r="80" spans="1:29" x14ac:dyDescent="0.2">
      <c r="A80" s="12" t="s">
        <v>123</v>
      </c>
    </row>
    <row r="81" spans="1:29" x14ac:dyDescent="0.2">
      <c r="A81" s="2" t="s">
        <v>124</v>
      </c>
      <c r="B81" s="1" t="s">
        <v>125</v>
      </c>
      <c r="C81" s="14">
        <v>1062.04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1062.04</v>
      </c>
      <c r="J81" s="19">
        <v>-200.74</v>
      </c>
      <c r="K81" s="19">
        <v>-145.56</v>
      </c>
      <c r="L81" s="14">
        <v>55.18</v>
      </c>
      <c r="M81" s="14">
        <v>0</v>
      </c>
      <c r="N81" s="14">
        <v>0</v>
      </c>
      <c r="O81" s="14">
        <v>0</v>
      </c>
      <c r="P81" s="14">
        <v>0</v>
      </c>
      <c r="Q81" s="14">
        <v>-145.56</v>
      </c>
      <c r="R81" s="14">
        <v>1207.5999999999999</v>
      </c>
      <c r="S81" s="14">
        <v>28.23</v>
      </c>
      <c r="T81" s="14">
        <v>50.82</v>
      </c>
      <c r="U81" s="14">
        <v>304.01</v>
      </c>
      <c r="V81" s="14">
        <v>23.77</v>
      </c>
      <c r="W81" s="14">
        <v>21.24</v>
      </c>
      <c r="X81" s="14">
        <v>71.319999999999993</v>
      </c>
      <c r="Y81" s="14">
        <v>383.06</v>
      </c>
      <c r="Z81" s="14">
        <v>59.44</v>
      </c>
      <c r="AA81" s="14">
        <v>11.89</v>
      </c>
      <c r="AB81" s="14">
        <v>0</v>
      </c>
      <c r="AC81" s="14">
        <v>570.72</v>
      </c>
    </row>
    <row r="82" spans="1:29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0</v>
      </c>
      <c r="Q82" s="14">
        <v>-8.36</v>
      </c>
      <c r="R82" s="14">
        <v>2520</v>
      </c>
      <c r="S82" s="14">
        <v>49</v>
      </c>
      <c r="T82" s="14">
        <v>88.21</v>
      </c>
      <c r="U82" s="14">
        <v>324.77999999999997</v>
      </c>
      <c r="V82" s="14">
        <v>56</v>
      </c>
      <c r="W82" s="14">
        <v>50.23</v>
      </c>
      <c r="X82" s="14">
        <v>168.01</v>
      </c>
      <c r="Y82" s="14">
        <v>461.99</v>
      </c>
      <c r="Z82" s="14">
        <v>140.01</v>
      </c>
      <c r="AA82" s="14">
        <v>28</v>
      </c>
      <c r="AB82" s="14">
        <v>0</v>
      </c>
      <c r="AC82" s="14">
        <v>904.24</v>
      </c>
    </row>
    <row r="83" spans="1:29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0</v>
      </c>
      <c r="Q83" s="14">
        <v>-115.15</v>
      </c>
      <c r="R83" s="14">
        <v>1650.6</v>
      </c>
      <c r="S83" s="14">
        <v>40.659999999999997</v>
      </c>
      <c r="T83" s="14">
        <v>73.180000000000007</v>
      </c>
      <c r="U83" s="14">
        <v>316.43</v>
      </c>
      <c r="V83" s="14">
        <v>34.24</v>
      </c>
      <c r="W83" s="14">
        <v>30.71</v>
      </c>
      <c r="X83" s="14">
        <v>102.71</v>
      </c>
      <c r="Y83" s="14">
        <v>430.27</v>
      </c>
      <c r="Z83" s="14">
        <v>85.59</v>
      </c>
      <c r="AA83" s="14">
        <v>17.12</v>
      </c>
      <c r="AB83" s="14">
        <v>0</v>
      </c>
      <c r="AC83" s="14">
        <v>700.64</v>
      </c>
    </row>
    <row r="84" spans="1:29" x14ac:dyDescent="0.2">
      <c r="A84" s="2" t="s">
        <v>291</v>
      </c>
      <c r="B84" s="1" t="s">
        <v>292</v>
      </c>
      <c r="C84" s="14">
        <v>2736.86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2736.86</v>
      </c>
      <c r="J84" s="19">
        <v>-145.38</v>
      </c>
      <c r="K84" s="14">
        <v>0</v>
      </c>
      <c r="L84" s="14">
        <v>176.44</v>
      </c>
      <c r="M84" s="14">
        <v>31.06</v>
      </c>
      <c r="N84" s="14">
        <v>0</v>
      </c>
      <c r="O84" s="14">
        <v>0</v>
      </c>
      <c r="P84" s="14">
        <v>0</v>
      </c>
      <c r="Q84" s="14">
        <v>31.06</v>
      </c>
      <c r="R84" s="14">
        <v>2705.8</v>
      </c>
      <c r="S84" s="14">
        <v>53.4</v>
      </c>
      <c r="T84" s="14">
        <v>96.12</v>
      </c>
      <c r="U84" s="14">
        <v>329.18</v>
      </c>
      <c r="V84" s="14">
        <v>61.03</v>
      </c>
      <c r="W84" s="14">
        <v>54.74</v>
      </c>
      <c r="X84" s="14">
        <v>183.08</v>
      </c>
      <c r="Y84" s="14">
        <v>478.7</v>
      </c>
      <c r="Z84" s="14">
        <v>152.56</v>
      </c>
      <c r="AA84" s="14">
        <v>30.51</v>
      </c>
      <c r="AB84" s="14">
        <v>0</v>
      </c>
      <c r="AC84" s="14">
        <v>960.62</v>
      </c>
    </row>
    <row r="85" spans="1:29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0</v>
      </c>
      <c r="Q85" s="14">
        <v>100.72</v>
      </c>
      <c r="R85" s="14">
        <v>3090</v>
      </c>
      <c r="S85" s="14">
        <v>62.25</v>
      </c>
      <c r="T85" s="14">
        <v>112.05</v>
      </c>
      <c r="U85" s="14">
        <v>338.03</v>
      </c>
      <c r="V85" s="14">
        <v>71.150000000000006</v>
      </c>
      <c r="W85" s="14">
        <v>63.81</v>
      </c>
      <c r="X85" s="14">
        <v>213.44</v>
      </c>
      <c r="Y85" s="14">
        <v>512.33000000000004</v>
      </c>
      <c r="Z85" s="14">
        <v>177.86</v>
      </c>
      <c r="AA85" s="14">
        <v>35.57</v>
      </c>
      <c r="AB85" s="14">
        <v>0</v>
      </c>
      <c r="AC85" s="14">
        <v>1074.1600000000001</v>
      </c>
    </row>
    <row r="86" spans="1:29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  <c r="AC86" s="7" t="s">
        <v>57</v>
      </c>
    </row>
    <row r="87" spans="1:29" x14ac:dyDescent="0.2">
      <c r="C87" s="18">
        <v>11036.71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11036.71</v>
      </c>
      <c r="J87" s="20">
        <v>-832.15</v>
      </c>
      <c r="K87" s="20">
        <v>-269.07</v>
      </c>
      <c r="L87" s="18">
        <v>694.85</v>
      </c>
      <c r="M87" s="18">
        <v>131.78</v>
      </c>
      <c r="N87" s="18">
        <v>0</v>
      </c>
      <c r="O87" s="18">
        <v>0</v>
      </c>
      <c r="P87" s="18">
        <v>0</v>
      </c>
      <c r="Q87" s="18">
        <v>-137.29</v>
      </c>
      <c r="R87" s="18">
        <v>11174</v>
      </c>
      <c r="S87" s="18">
        <v>233.54</v>
      </c>
      <c r="T87" s="18">
        <v>420.38</v>
      </c>
      <c r="U87" s="18">
        <v>1612.43</v>
      </c>
      <c r="V87" s="18">
        <v>246.19</v>
      </c>
      <c r="W87" s="18">
        <v>220.73</v>
      </c>
      <c r="X87" s="18">
        <v>738.56</v>
      </c>
      <c r="Y87" s="18">
        <v>2266.35</v>
      </c>
      <c r="Z87" s="18">
        <v>615.46</v>
      </c>
      <c r="AA87" s="18">
        <v>123.09</v>
      </c>
      <c r="AB87" s="18">
        <v>0</v>
      </c>
      <c r="AC87" s="18">
        <v>4210.38</v>
      </c>
    </row>
    <row r="89" spans="1:29" x14ac:dyDescent="0.2">
      <c r="A89" s="12" t="s">
        <v>128</v>
      </c>
    </row>
    <row r="90" spans="1:29" x14ac:dyDescent="0.2">
      <c r="A90" s="2" t="s">
        <v>311</v>
      </c>
      <c r="B90" s="1" t="s">
        <v>312</v>
      </c>
      <c r="C90" s="14">
        <v>2523.31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2523.31</v>
      </c>
      <c r="J90" s="19">
        <v>-160.30000000000001</v>
      </c>
      <c r="K90" s="19">
        <v>-7.09</v>
      </c>
      <c r="L90" s="14">
        <v>153.19999999999999</v>
      </c>
      <c r="M90" s="14">
        <v>0</v>
      </c>
      <c r="N90" s="14">
        <v>0</v>
      </c>
      <c r="O90" s="14">
        <v>0</v>
      </c>
      <c r="P90" s="14">
        <v>0</v>
      </c>
      <c r="Q90" s="14">
        <v>-7.09</v>
      </c>
      <c r="R90" s="14">
        <v>2530.4</v>
      </c>
      <c r="S90" s="14">
        <v>49.23</v>
      </c>
      <c r="T90" s="14">
        <v>88.62</v>
      </c>
      <c r="U90" s="14">
        <v>325.01</v>
      </c>
      <c r="V90" s="14">
        <v>56.26</v>
      </c>
      <c r="W90" s="14">
        <v>50.47</v>
      </c>
      <c r="X90" s="14">
        <v>168.79</v>
      </c>
      <c r="Y90" s="14">
        <v>462.86</v>
      </c>
      <c r="Z90" s="14">
        <v>140.66</v>
      </c>
      <c r="AA90" s="14">
        <v>28.13</v>
      </c>
      <c r="AB90" s="14">
        <v>0</v>
      </c>
      <c r="AC90" s="14">
        <v>907.17</v>
      </c>
    </row>
    <row r="91" spans="1:29" x14ac:dyDescent="0.2">
      <c r="A91" s="2" t="s">
        <v>129</v>
      </c>
      <c r="B91" s="1" t="s">
        <v>130</v>
      </c>
      <c r="C91" s="14">
        <v>2087.71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2087.71</v>
      </c>
      <c r="J91" s="19">
        <v>-188.71</v>
      </c>
      <c r="K91" s="19">
        <v>-67.89</v>
      </c>
      <c r="L91" s="14">
        <v>120.83</v>
      </c>
      <c r="M91" s="14">
        <v>0</v>
      </c>
      <c r="N91" s="14">
        <v>0</v>
      </c>
      <c r="O91" s="14">
        <v>0</v>
      </c>
      <c r="P91" s="14">
        <v>0</v>
      </c>
      <c r="Q91" s="14">
        <v>-67.89</v>
      </c>
      <c r="R91" s="14">
        <v>2155.6</v>
      </c>
      <c r="S91" s="14">
        <v>40.729999999999997</v>
      </c>
      <c r="T91" s="14">
        <v>73.319999999999993</v>
      </c>
      <c r="U91" s="14">
        <v>316.51</v>
      </c>
      <c r="V91" s="14">
        <v>46.55</v>
      </c>
      <c r="W91" s="14">
        <v>41.75</v>
      </c>
      <c r="X91" s="14">
        <v>139.65</v>
      </c>
      <c r="Y91" s="14">
        <v>430.56</v>
      </c>
      <c r="Z91" s="14">
        <v>116.38</v>
      </c>
      <c r="AA91" s="14">
        <v>23.28</v>
      </c>
      <c r="AB91" s="14">
        <v>0</v>
      </c>
      <c r="AC91" s="14">
        <v>798.17</v>
      </c>
    </row>
    <row r="92" spans="1:29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  <c r="AC92" s="7" t="s">
        <v>57</v>
      </c>
    </row>
    <row r="93" spans="1:29" x14ac:dyDescent="0.2">
      <c r="C93" s="18">
        <v>4611.0200000000004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4611.0200000000004</v>
      </c>
      <c r="J93" s="20">
        <v>-349.01</v>
      </c>
      <c r="K93" s="20">
        <v>-74.98</v>
      </c>
      <c r="L93" s="18">
        <v>274.02999999999997</v>
      </c>
      <c r="M93" s="18">
        <v>0</v>
      </c>
      <c r="N93" s="18">
        <v>0</v>
      </c>
      <c r="O93" s="18">
        <v>0</v>
      </c>
      <c r="P93" s="18">
        <v>0</v>
      </c>
      <c r="Q93" s="18">
        <v>-74.98</v>
      </c>
      <c r="R93" s="18">
        <v>4686</v>
      </c>
      <c r="S93" s="18">
        <v>89.96</v>
      </c>
      <c r="T93" s="18">
        <v>161.94</v>
      </c>
      <c r="U93" s="18">
        <v>641.52</v>
      </c>
      <c r="V93" s="18">
        <v>102.81</v>
      </c>
      <c r="W93" s="18">
        <v>92.22</v>
      </c>
      <c r="X93" s="18">
        <v>308.44</v>
      </c>
      <c r="Y93" s="18">
        <v>893.42</v>
      </c>
      <c r="Z93" s="18">
        <v>257.04000000000002</v>
      </c>
      <c r="AA93" s="18">
        <v>51.41</v>
      </c>
      <c r="AB93" s="18">
        <v>0</v>
      </c>
      <c r="AC93" s="18">
        <v>1705.34</v>
      </c>
    </row>
    <row r="95" spans="1:29" x14ac:dyDescent="0.2">
      <c r="A95" s="12" t="s">
        <v>131</v>
      </c>
    </row>
    <row r="96" spans="1:29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4">
        <v>0</v>
      </c>
      <c r="O96" s="14">
        <v>0.09</v>
      </c>
      <c r="P96" s="14">
        <v>0</v>
      </c>
      <c r="Q96" s="14">
        <v>-180.91</v>
      </c>
      <c r="R96" s="14">
        <v>690.6</v>
      </c>
      <c r="S96" s="14">
        <v>13.5</v>
      </c>
      <c r="T96" s="14">
        <v>24.29</v>
      </c>
      <c r="U96" s="14">
        <v>289.27999999999997</v>
      </c>
      <c r="V96" s="14">
        <v>11.36</v>
      </c>
      <c r="W96" s="14">
        <v>10.19</v>
      </c>
      <c r="X96" s="14">
        <v>34.090000000000003</v>
      </c>
      <c r="Y96" s="14">
        <v>327.07</v>
      </c>
      <c r="Z96" s="14">
        <v>28.41</v>
      </c>
      <c r="AA96" s="14">
        <v>5.68</v>
      </c>
      <c r="AB96" s="14">
        <v>0</v>
      </c>
      <c r="AC96" s="14">
        <v>416.8</v>
      </c>
    </row>
    <row r="97" spans="1:29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4">
        <v>0</v>
      </c>
      <c r="O97" s="14">
        <v>0.09</v>
      </c>
      <c r="P97" s="14">
        <v>0</v>
      </c>
      <c r="Q97" s="14">
        <v>-180.91</v>
      </c>
      <c r="R97" s="14">
        <v>690.6</v>
      </c>
      <c r="S97" s="14">
        <v>13.5</v>
      </c>
      <c r="T97" s="14">
        <v>24.29</v>
      </c>
      <c r="U97" s="14">
        <v>289.27999999999997</v>
      </c>
      <c r="V97" s="14">
        <v>11.36</v>
      </c>
      <c r="W97" s="14">
        <v>10.19</v>
      </c>
      <c r="X97" s="14">
        <v>34.090000000000003</v>
      </c>
      <c r="Y97" s="14">
        <v>327.07</v>
      </c>
      <c r="Z97" s="14">
        <v>28.41</v>
      </c>
      <c r="AA97" s="14">
        <v>5.68</v>
      </c>
      <c r="AB97" s="14">
        <v>0</v>
      </c>
      <c r="AC97" s="14">
        <v>416.8</v>
      </c>
    </row>
    <row r="98" spans="1:29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4">
        <v>0</v>
      </c>
      <c r="O98" s="14">
        <v>0.09</v>
      </c>
      <c r="P98" s="14">
        <v>0</v>
      </c>
      <c r="Q98" s="14">
        <v>-180.91</v>
      </c>
      <c r="R98" s="14">
        <v>690.6</v>
      </c>
      <c r="S98" s="14">
        <v>13.5</v>
      </c>
      <c r="T98" s="14">
        <v>24.29</v>
      </c>
      <c r="U98" s="14">
        <v>289.27999999999997</v>
      </c>
      <c r="V98" s="14">
        <v>11.36</v>
      </c>
      <c r="W98" s="14">
        <v>10.19</v>
      </c>
      <c r="X98" s="14">
        <v>34.090000000000003</v>
      </c>
      <c r="Y98" s="14">
        <v>327.07</v>
      </c>
      <c r="Z98" s="14">
        <v>28.41</v>
      </c>
      <c r="AA98" s="14">
        <v>5.68</v>
      </c>
      <c r="AB98" s="14">
        <v>0</v>
      </c>
      <c r="AC98" s="14">
        <v>416.8</v>
      </c>
    </row>
    <row r="99" spans="1:29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4">
        <v>0</v>
      </c>
      <c r="O99" s="19">
        <v>-0.11</v>
      </c>
      <c r="P99" s="14">
        <v>0</v>
      </c>
      <c r="Q99" s="14">
        <v>-181.11</v>
      </c>
      <c r="R99" s="14">
        <v>690.8</v>
      </c>
      <c r="S99" s="14">
        <v>13.5</v>
      </c>
      <c r="T99" s="14">
        <v>24.29</v>
      </c>
      <c r="U99" s="14">
        <v>289.27999999999997</v>
      </c>
      <c r="V99" s="14">
        <v>11.36</v>
      </c>
      <c r="W99" s="14">
        <v>10.19</v>
      </c>
      <c r="X99" s="14">
        <v>34.090000000000003</v>
      </c>
      <c r="Y99" s="14">
        <v>327.07</v>
      </c>
      <c r="Z99" s="14">
        <v>28.41</v>
      </c>
      <c r="AA99" s="14">
        <v>5.68</v>
      </c>
      <c r="AB99" s="14">
        <v>0</v>
      </c>
      <c r="AC99" s="14">
        <v>416.8</v>
      </c>
    </row>
    <row r="100" spans="1:29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  <c r="AC100" s="7" t="s">
        <v>57</v>
      </c>
    </row>
    <row r="101" spans="1:29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18">
        <v>0</v>
      </c>
      <c r="O101" s="18">
        <v>0.16</v>
      </c>
      <c r="P101" s="18">
        <v>0</v>
      </c>
      <c r="Q101" s="18">
        <v>-723.84</v>
      </c>
      <c r="R101" s="18">
        <v>2762.6</v>
      </c>
      <c r="S101" s="18">
        <v>54</v>
      </c>
      <c r="T101" s="18">
        <v>97.16</v>
      </c>
      <c r="U101" s="18">
        <v>1157.1199999999999</v>
      </c>
      <c r="V101" s="18">
        <v>45.44</v>
      </c>
      <c r="W101" s="18">
        <v>40.76</v>
      </c>
      <c r="X101" s="18">
        <v>136.36000000000001</v>
      </c>
      <c r="Y101" s="18">
        <v>1308.28</v>
      </c>
      <c r="Z101" s="18">
        <v>113.64</v>
      </c>
      <c r="AA101" s="18">
        <v>22.72</v>
      </c>
      <c r="AB101" s="18">
        <v>0</v>
      </c>
      <c r="AC101" s="18">
        <v>1667.2</v>
      </c>
    </row>
    <row r="103" spans="1:29" x14ac:dyDescent="0.2">
      <c r="A103" s="12" t="s">
        <v>138</v>
      </c>
    </row>
    <row r="104" spans="1:29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0</v>
      </c>
      <c r="Q104" s="14">
        <v>120.25</v>
      </c>
      <c r="R104" s="14">
        <v>3250</v>
      </c>
      <c r="S104" s="14">
        <v>65.760000000000005</v>
      </c>
      <c r="T104" s="14">
        <v>118.36</v>
      </c>
      <c r="U104" s="14">
        <v>341.53</v>
      </c>
      <c r="V104" s="14">
        <v>75.150000000000006</v>
      </c>
      <c r="W104" s="14">
        <v>67.41</v>
      </c>
      <c r="X104" s="14">
        <v>225.45</v>
      </c>
      <c r="Y104" s="14">
        <v>525.65</v>
      </c>
      <c r="Z104" s="14">
        <v>187.87</v>
      </c>
      <c r="AA104" s="14">
        <v>37.57</v>
      </c>
      <c r="AB104" s="14">
        <v>0</v>
      </c>
      <c r="AC104" s="14">
        <v>1119.0999999999999</v>
      </c>
    </row>
    <row r="105" spans="1:29" x14ac:dyDescent="0.2">
      <c r="A105" s="2" t="s">
        <v>272</v>
      </c>
      <c r="B105" s="1" t="s">
        <v>271</v>
      </c>
      <c r="C105" s="14">
        <v>972.09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972.09</v>
      </c>
      <c r="J105" s="19">
        <v>-200.74</v>
      </c>
      <c r="K105" s="19">
        <v>-151.31</v>
      </c>
      <c r="L105" s="14">
        <v>49.43</v>
      </c>
      <c r="M105" s="14">
        <v>0</v>
      </c>
      <c r="N105" s="14">
        <v>0</v>
      </c>
      <c r="O105" s="14">
        <v>0</v>
      </c>
      <c r="P105" s="14">
        <v>0</v>
      </c>
      <c r="Q105" s="14">
        <v>-151.31</v>
      </c>
      <c r="R105" s="14">
        <v>1123.4000000000001</v>
      </c>
      <c r="S105" s="14">
        <v>25.74</v>
      </c>
      <c r="T105" s="14">
        <v>46.33</v>
      </c>
      <c r="U105" s="14">
        <v>301.52</v>
      </c>
      <c r="V105" s="14">
        <v>21.68</v>
      </c>
      <c r="W105" s="14">
        <v>19.440000000000001</v>
      </c>
      <c r="X105" s="14">
        <v>65.03</v>
      </c>
      <c r="Y105" s="14">
        <v>373.59</v>
      </c>
      <c r="Z105" s="14">
        <v>54.19</v>
      </c>
      <c r="AA105" s="14">
        <v>10.84</v>
      </c>
      <c r="AB105" s="14">
        <v>0</v>
      </c>
      <c r="AC105" s="14">
        <v>544.77</v>
      </c>
    </row>
    <row r="106" spans="1:29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  <c r="AC106" s="7" t="s">
        <v>57</v>
      </c>
    </row>
    <row r="107" spans="1:29" x14ac:dyDescent="0.2">
      <c r="C107" s="18">
        <v>4342.34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4342.34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18">
        <v>0</v>
      </c>
      <c r="O107" s="18">
        <v>0</v>
      </c>
      <c r="P107" s="18">
        <v>0</v>
      </c>
      <c r="Q107" s="18">
        <v>-31.06</v>
      </c>
      <c r="R107" s="18">
        <v>4373.3999999999996</v>
      </c>
      <c r="S107" s="18">
        <v>91.5</v>
      </c>
      <c r="T107" s="18">
        <v>164.69</v>
      </c>
      <c r="U107" s="18">
        <v>643.04999999999995</v>
      </c>
      <c r="V107" s="18">
        <v>96.83</v>
      </c>
      <c r="W107" s="18">
        <v>86.85</v>
      </c>
      <c r="X107" s="18">
        <v>290.48</v>
      </c>
      <c r="Y107" s="18">
        <v>899.24</v>
      </c>
      <c r="Z107" s="18">
        <v>242.06</v>
      </c>
      <c r="AA107" s="18">
        <v>48.41</v>
      </c>
      <c r="AB107" s="18">
        <v>0</v>
      </c>
      <c r="AC107" s="18">
        <v>1663.87</v>
      </c>
    </row>
    <row r="109" spans="1:29" x14ac:dyDescent="0.2">
      <c r="A109" s="12" t="s">
        <v>141</v>
      </c>
    </row>
    <row r="110" spans="1:29" x14ac:dyDescent="0.2">
      <c r="A110" s="2" t="s">
        <v>142</v>
      </c>
      <c r="B110" s="1" t="s">
        <v>355</v>
      </c>
      <c r="C110" s="14">
        <v>4750.08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4750.08</v>
      </c>
      <c r="J110" s="14">
        <v>0</v>
      </c>
      <c r="K110" s="14">
        <v>0</v>
      </c>
      <c r="L110" s="14">
        <v>420.68</v>
      </c>
      <c r="M110" s="14">
        <v>420.68</v>
      </c>
      <c r="N110" s="14">
        <v>0</v>
      </c>
      <c r="O110" s="14">
        <v>0</v>
      </c>
      <c r="P110" s="14">
        <v>0</v>
      </c>
      <c r="Q110" s="14">
        <v>420.68</v>
      </c>
      <c r="R110" s="14">
        <v>4329.3999999999996</v>
      </c>
      <c r="S110" s="14">
        <v>93.16</v>
      </c>
      <c r="T110" s="14">
        <v>167.69</v>
      </c>
      <c r="U110" s="14">
        <v>382.89</v>
      </c>
      <c r="V110" s="14">
        <v>106.47</v>
      </c>
      <c r="W110" s="14">
        <v>95</v>
      </c>
      <c r="X110" s="14">
        <v>319.41000000000003</v>
      </c>
      <c r="Y110" s="14">
        <v>643.74</v>
      </c>
      <c r="Z110" s="14">
        <v>266.18</v>
      </c>
      <c r="AA110" s="14">
        <v>53.24</v>
      </c>
      <c r="AB110" s="14">
        <v>0</v>
      </c>
      <c r="AC110" s="14">
        <v>1484.04</v>
      </c>
    </row>
    <row r="111" spans="1:29" x14ac:dyDescent="0.2">
      <c r="A111" s="2" t="s">
        <v>143</v>
      </c>
      <c r="B111" s="1" t="s">
        <v>355</v>
      </c>
      <c r="C111" s="14">
        <v>4750.08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4750.08</v>
      </c>
      <c r="J111" s="14">
        <v>0</v>
      </c>
      <c r="K111" s="14">
        <v>0</v>
      </c>
      <c r="L111" s="14">
        <v>420.68</v>
      </c>
      <c r="M111" s="14">
        <v>420.68</v>
      </c>
      <c r="N111" s="14">
        <v>0</v>
      </c>
      <c r="O111" s="14">
        <v>0</v>
      </c>
      <c r="P111" s="14">
        <v>0</v>
      </c>
      <c r="Q111" s="14">
        <v>420.68</v>
      </c>
      <c r="R111" s="14">
        <v>4329.3999999999996</v>
      </c>
      <c r="S111" s="14">
        <v>93.16</v>
      </c>
      <c r="T111" s="14">
        <v>167.69</v>
      </c>
      <c r="U111" s="14">
        <v>382.89</v>
      </c>
      <c r="V111" s="14">
        <v>106.47</v>
      </c>
      <c r="W111" s="14">
        <v>95</v>
      </c>
      <c r="X111" s="14">
        <v>319.41000000000003</v>
      </c>
      <c r="Y111" s="14">
        <v>643.74</v>
      </c>
      <c r="Z111" s="14">
        <v>266.18</v>
      </c>
      <c r="AA111" s="14">
        <v>53.24</v>
      </c>
      <c r="AB111" s="14">
        <v>0</v>
      </c>
      <c r="AC111" s="14">
        <v>1484.04</v>
      </c>
    </row>
    <row r="112" spans="1:29" x14ac:dyDescent="0.2">
      <c r="A112" s="2" t="s">
        <v>144</v>
      </c>
      <c r="B112" s="1" t="s">
        <v>355</v>
      </c>
      <c r="C112" s="14">
        <v>4750.08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4750.08</v>
      </c>
      <c r="J112" s="14">
        <v>0</v>
      </c>
      <c r="K112" s="14">
        <v>0</v>
      </c>
      <c r="L112" s="14">
        <v>420.68</v>
      </c>
      <c r="M112" s="14">
        <v>420.68</v>
      </c>
      <c r="N112" s="14">
        <v>0</v>
      </c>
      <c r="O112" s="14">
        <v>0</v>
      </c>
      <c r="P112" s="14">
        <v>0</v>
      </c>
      <c r="Q112" s="14">
        <v>420.68</v>
      </c>
      <c r="R112" s="14">
        <v>4329.3999999999996</v>
      </c>
      <c r="S112" s="14">
        <v>93.16</v>
      </c>
      <c r="T112" s="14">
        <v>167.69</v>
      </c>
      <c r="U112" s="14">
        <v>382.89</v>
      </c>
      <c r="V112" s="14">
        <v>106.47</v>
      </c>
      <c r="W112" s="14">
        <v>95</v>
      </c>
      <c r="X112" s="14">
        <v>319.41000000000003</v>
      </c>
      <c r="Y112" s="14">
        <v>643.74</v>
      </c>
      <c r="Z112" s="14">
        <v>266.18</v>
      </c>
      <c r="AA112" s="14">
        <v>53.24</v>
      </c>
      <c r="AB112" s="14">
        <v>0</v>
      </c>
      <c r="AC112" s="14">
        <v>1484.04</v>
      </c>
    </row>
    <row r="113" spans="1:29" x14ac:dyDescent="0.2">
      <c r="A113" s="2" t="s">
        <v>145</v>
      </c>
      <c r="B113" s="1" t="s">
        <v>355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0</v>
      </c>
      <c r="Q113" s="14">
        <v>1089.75</v>
      </c>
      <c r="R113" s="14">
        <v>7000</v>
      </c>
      <c r="S113" s="14">
        <v>158.66</v>
      </c>
      <c r="T113" s="14">
        <v>285.58999999999997</v>
      </c>
      <c r="U113" s="14">
        <v>489.57</v>
      </c>
      <c r="V113" s="14">
        <v>181.33</v>
      </c>
      <c r="W113" s="14">
        <v>161.80000000000001</v>
      </c>
      <c r="X113" s="14">
        <v>543.99</v>
      </c>
      <c r="Y113" s="14">
        <v>933.82</v>
      </c>
      <c r="Z113" s="14">
        <v>453.32</v>
      </c>
      <c r="AA113" s="14">
        <v>90.66</v>
      </c>
      <c r="AB113" s="14">
        <v>0</v>
      </c>
      <c r="AC113" s="14">
        <v>2364.92</v>
      </c>
    </row>
    <row r="114" spans="1:29" x14ac:dyDescent="0.2">
      <c r="A114" s="2" t="s">
        <v>146</v>
      </c>
      <c r="B114" s="1" t="s">
        <v>355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4">
        <v>0</v>
      </c>
      <c r="O114" s="19">
        <v>-0.04</v>
      </c>
      <c r="P114" s="14">
        <v>0</v>
      </c>
      <c r="Q114" s="14">
        <v>420.63</v>
      </c>
      <c r="R114" s="14">
        <v>4329.3999999999996</v>
      </c>
      <c r="S114" s="14">
        <v>93.16</v>
      </c>
      <c r="T114" s="14">
        <v>167.69</v>
      </c>
      <c r="U114" s="14">
        <v>382.89</v>
      </c>
      <c r="V114" s="14">
        <v>106.47</v>
      </c>
      <c r="W114" s="14">
        <v>95</v>
      </c>
      <c r="X114" s="14">
        <v>319.41000000000003</v>
      </c>
      <c r="Y114" s="14">
        <v>643.74</v>
      </c>
      <c r="Z114" s="14">
        <v>266.18</v>
      </c>
      <c r="AA114" s="14">
        <v>53.24</v>
      </c>
      <c r="AB114" s="14">
        <v>0</v>
      </c>
      <c r="AC114" s="14">
        <v>1484.04</v>
      </c>
    </row>
    <row r="115" spans="1:29" x14ac:dyDescent="0.2">
      <c r="A115" s="2" t="s">
        <v>147</v>
      </c>
      <c r="B115" s="1" t="s">
        <v>355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</v>
      </c>
      <c r="O115" s="14">
        <v>0.01</v>
      </c>
      <c r="P115" s="14">
        <v>0</v>
      </c>
      <c r="Q115" s="14">
        <v>529.03</v>
      </c>
      <c r="R115" s="14">
        <v>4847</v>
      </c>
      <c r="S115" s="14">
        <v>105.03</v>
      </c>
      <c r="T115" s="14">
        <v>189.05</v>
      </c>
      <c r="U115" s="14">
        <v>402.22</v>
      </c>
      <c r="V115" s="14">
        <v>120.03</v>
      </c>
      <c r="W115" s="14">
        <v>107.52</v>
      </c>
      <c r="X115" s="14">
        <v>360.09</v>
      </c>
      <c r="Y115" s="14">
        <v>696.3</v>
      </c>
      <c r="Z115" s="14">
        <v>300.08</v>
      </c>
      <c r="AA115" s="14">
        <v>60.02</v>
      </c>
      <c r="AB115" s="14">
        <v>0</v>
      </c>
      <c r="AC115" s="14">
        <v>1644.04</v>
      </c>
    </row>
    <row r="116" spans="1:29" x14ac:dyDescent="0.2">
      <c r="A116" s="2" t="s">
        <v>148</v>
      </c>
      <c r="B116" s="1" t="s">
        <v>355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</v>
      </c>
      <c r="O116" s="19">
        <v>-0.19</v>
      </c>
      <c r="P116" s="14">
        <v>0</v>
      </c>
      <c r="Q116" s="14">
        <v>528.83000000000004</v>
      </c>
      <c r="R116" s="14">
        <v>4847.2</v>
      </c>
      <c r="S116" s="14">
        <v>105.03</v>
      </c>
      <c r="T116" s="14">
        <v>189.05</v>
      </c>
      <c r="U116" s="14">
        <v>402.22</v>
      </c>
      <c r="V116" s="14">
        <v>120.03</v>
      </c>
      <c r="W116" s="14">
        <v>107.52</v>
      </c>
      <c r="X116" s="14">
        <v>360.09</v>
      </c>
      <c r="Y116" s="14">
        <v>696.3</v>
      </c>
      <c r="Z116" s="14">
        <v>300.08</v>
      </c>
      <c r="AA116" s="14">
        <v>60.02</v>
      </c>
      <c r="AB116" s="14">
        <v>0</v>
      </c>
      <c r="AC116" s="14">
        <v>1644.04</v>
      </c>
    </row>
    <row r="117" spans="1:29" x14ac:dyDescent="0.2">
      <c r="A117" s="2" t="s">
        <v>149</v>
      </c>
      <c r="B117" s="1" t="s">
        <v>355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4">
        <v>0</v>
      </c>
      <c r="O117" s="19">
        <v>-0.04</v>
      </c>
      <c r="P117" s="14">
        <v>0</v>
      </c>
      <c r="Q117" s="14">
        <v>420.63</v>
      </c>
      <c r="R117" s="14">
        <v>4329.3999999999996</v>
      </c>
      <c r="S117" s="14">
        <v>92.68</v>
      </c>
      <c r="T117" s="14">
        <v>166.82</v>
      </c>
      <c r="U117" s="14">
        <v>382.1</v>
      </c>
      <c r="V117" s="14">
        <v>105.91</v>
      </c>
      <c r="W117" s="14">
        <v>95</v>
      </c>
      <c r="X117" s="14">
        <v>317.74</v>
      </c>
      <c r="Y117" s="14">
        <v>641.6</v>
      </c>
      <c r="Z117" s="14">
        <v>264.79000000000002</v>
      </c>
      <c r="AA117" s="14">
        <v>52.96</v>
      </c>
      <c r="AB117" s="14">
        <v>0</v>
      </c>
      <c r="AC117" s="14">
        <v>1478</v>
      </c>
    </row>
    <row r="118" spans="1:29" x14ac:dyDescent="0.2">
      <c r="A118" s="2" t="s">
        <v>270</v>
      </c>
      <c r="B118" s="1" t="s">
        <v>355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4">
        <v>0</v>
      </c>
      <c r="O118" s="19">
        <v>-0.04</v>
      </c>
      <c r="P118" s="14">
        <v>0</v>
      </c>
      <c r="Q118" s="14">
        <v>420.63</v>
      </c>
      <c r="R118" s="14">
        <v>4329.3999999999996</v>
      </c>
      <c r="S118" s="14">
        <v>92.68</v>
      </c>
      <c r="T118" s="14">
        <v>166.82</v>
      </c>
      <c r="U118" s="14">
        <v>382.1</v>
      </c>
      <c r="V118" s="14">
        <v>105.91</v>
      </c>
      <c r="W118" s="14">
        <v>95</v>
      </c>
      <c r="X118" s="14">
        <v>317.74</v>
      </c>
      <c r="Y118" s="14">
        <v>641.6</v>
      </c>
      <c r="Z118" s="14">
        <v>264.79000000000002</v>
      </c>
      <c r="AA118" s="14">
        <v>52.96</v>
      </c>
      <c r="AB118" s="14">
        <v>0</v>
      </c>
      <c r="AC118" s="14">
        <v>1478</v>
      </c>
    </row>
    <row r="119" spans="1:29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  <c r="AC119" s="7" t="s">
        <v>57</v>
      </c>
    </row>
    <row r="120" spans="1:29" x14ac:dyDescent="0.2">
      <c r="C120" s="18">
        <v>47342.14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47342.14</v>
      </c>
      <c r="J120" s="18">
        <v>0</v>
      </c>
      <c r="K120" s="18">
        <v>0</v>
      </c>
      <c r="L120" s="18">
        <v>4671.84</v>
      </c>
      <c r="M120" s="18">
        <v>4671.84</v>
      </c>
      <c r="N120" s="18">
        <v>0</v>
      </c>
      <c r="O120" s="20">
        <v>-0.3</v>
      </c>
      <c r="P120" s="18">
        <v>0</v>
      </c>
      <c r="Q120" s="18">
        <v>4671.54</v>
      </c>
      <c r="R120" s="18">
        <v>42670.6</v>
      </c>
      <c r="S120" s="18">
        <v>926.72</v>
      </c>
      <c r="T120" s="18">
        <v>1668.09</v>
      </c>
      <c r="U120" s="18">
        <v>3589.77</v>
      </c>
      <c r="V120" s="18">
        <v>1059.0899999999999</v>
      </c>
      <c r="W120" s="18">
        <v>946.84</v>
      </c>
      <c r="X120" s="18">
        <v>3177.29</v>
      </c>
      <c r="Y120" s="18">
        <v>6184.58</v>
      </c>
      <c r="Z120" s="18">
        <v>2647.78</v>
      </c>
      <c r="AA120" s="18">
        <v>529.58000000000004</v>
      </c>
      <c r="AB120" s="18">
        <v>0</v>
      </c>
      <c r="AC120" s="18">
        <v>14545.16</v>
      </c>
    </row>
    <row r="122" spans="1:29" x14ac:dyDescent="0.2">
      <c r="A122" s="12" t="s">
        <v>150</v>
      </c>
    </row>
    <row r="123" spans="1:29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0</v>
      </c>
      <c r="Q123" s="14">
        <v>89.73</v>
      </c>
      <c r="R123" s="14">
        <v>3000</v>
      </c>
      <c r="S123" s="14">
        <v>60.6</v>
      </c>
      <c r="T123" s="14">
        <v>109.08</v>
      </c>
      <c r="U123" s="14">
        <v>336.38</v>
      </c>
      <c r="V123" s="14">
        <v>69.25</v>
      </c>
      <c r="W123" s="14">
        <v>61.79</v>
      </c>
      <c r="X123" s="14">
        <v>207.76</v>
      </c>
      <c r="Y123" s="14">
        <v>506.06</v>
      </c>
      <c r="Z123" s="14">
        <v>173.14</v>
      </c>
      <c r="AA123" s="14">
        <v>34.630000000000003</v>
      </c>
      <c r="AB123" s="14">
        <v>0</v>
      </c>
      <c r="AC123" s="14">
        <v>1052.6300000000001</v>
      </c>
    </row>
    <row r="124" spans="1:29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2800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</row>
    <row r="125" spans="1:29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0</v>
      </c>
      <c r="Q125" s="14">
        <v>89.73</v>
      </c>
      <c r="R125" s="14">
        <v>3000</v>
      </c>
      <c r="S125" s="14">
        <v>60.36</v>
      </c>
      <c r="T125" s="14">
        <v>108.65</v>
      </c>
      <c r="U125" s="14">
        <v>336.14</v>
      </c>
      <c r="V125" s="14">
        <v>68.98</v>
      </c>
      <c r="W125" s="14">
        <v>61.79</v>
      </c>
      <c r="X125" s="14">
        <v>206.95</v>
      </c>
      <c r="Y125" s="14">
        <v>505.15</v>
      </c>
      <c r="Z125" s="14">
        <v>172.46</v>
      </c>
      <c r="AA125" s="14">
        <v>34.49</v>
      </c>
      <c r="AB125" s="14">
        <v>0</v>
      </c>
      <c r="AC125" s="14">
        <v>1049.82</v>
      </c>
    </row>
    <row r="126" spans="1:29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0</v>
      </c>
      <c r="Q126" s="14">
        <v>42.56</v>
      </c>
      <c r="R126" s="14">
        <v>2800</v>
      </c>
      <c r="S126" s="14">
        <v>55.46</v>
      </c>
      <c r="T126" s="14">
        <v>99.83</v>
      </c>
      <c r="U126" s="14">
        <v>331.24</v>
      </c>
      <c r="V126" s="14">
        <v>63.38</v>
      </c>
      <c r="W126" s="14">
        <v>56.85</v>
      </c>
      <c r="X126" s="14">
        <v>190.15</v>
      </c>
      <c r="Y126" s="14">
        <v>486.53</v>
      </c>
      <c r="Z126" s="14">
        <v>158.46</v>
      </c>
      <c r="AA126" s="14">
        <v>31.69</v>
      </c>
      <c r="AB126" s="14">
        <v>0</v>
      </c>
      <c r="AC126" s="14">
        <v>987.06</v>
      </c>
    </row>
    <row r="127" spans="1:29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  <c r="AC127" s="7" t="s">
        <v>57</v>
      </c>
    </row>
    <row r="128" spans="1:29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0</v>
      </c>
      <c r="Q128" s="18">
        <v>222.02</v>
      </c>
      <c r="R128" s="18">
        <v>11600</v>
      </c>
      <c r="S128" s="18">
        <v>176.42</v>
      </c>
      <c r="T128" s="18">
        <v>317.56</v>
      </c>
      <c r="U128" s="18">
        <v>1003.76</v>
      </c>
      <c r="V128" s="18">
        <v>201.61</v>
      </c>
      <c r="W128" s="18">
        <v>180.43</v>
      </c>
      <c r="X128" s="18">
        <v>604.86</v>
      </c>
      <c r="Y128" s="18">
        <v>1497.74</v>
      </c>
      <c r="Z128" s="18">
        <v>504.06</v>
      </c>
      <c r="AA128" s="18">
        <v>100.81</v>
      </c>
      <c r="AB128" s="18">
        <v>0</v>
      </c>
      <c r="AC128" s="18">
        <v>3089.51</v>
      </c>
    </row>
    <row r="130" spans="1:29" x14ac:dyDescent="0.2">
      <c r="A130" s="12" t="s">
        <v>157</v>
      </c>
    </row>
    <row r="131" spans="1:29" x14ac:dyDescent="0.2">
      <c r="A131" s="2" t="s">
        <v>162</v>
      </c>
      <c r="B131" s="1" t="s">
        <v>163</v>
      </c>
      <c r="C131" s="14">
        <v>2899.56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2899.56</v>
      </c>
      <c r="J131" s="19">
        <v>-145.38</v>
      </c>
      <c r="K131" s="14">
        <v>0</v>
      </c>
      <c r="L131" s="14">
        <v>194.14</v>
      </c>
      <c r="M131" s="14">
        <v>48.76</v>
      </c>
      <c r="N131" s="14">
        <v>0</v>
      </c>
      <c r="O131" s="14">
        <v>0</v>
      </c>
      <c r="P131" s="14">
        <v>0</v>
      </c>
      <c r="Q131" s="14">
        <v>48.76</v>
      </c>
      <c r="R131" s="14">
        <v>2850.8</v>
      </c>
      <c r="S131" s="14">
        <v>56.87</v>
      </c>
      <c r="T131" s="14">
        <v>102.36</v>
      </c>
      <c r="U131" s="14">
        <v>332.65</v>
      </c>
      <c r="V131" s="14">
        <v>64.989999999999995</v>
      </c>
      <c r="W131" s="14">
        <v>57.99</v>
      </c>
      <c r="X131" s="14">
        <v>194.98</v>
      </c>
      <c r="Y131" s="14">
        <v>491.88</v>
      </c>
      <c r="Z131" s="14">
        <v>162.47999999999999</v>
      </c>
      <c r="AA131" s="14">
        <v>32.5</v>
      </c>
      <c r="AB131" s="14">
        <v>0</v>
      </c>
      <c r="AC131" s="14">
        <v>1004.82</v>
      </c>
    </row>
    <row r="132" spans="1:29" x14ac:dyDescent="0.2">
      <c r="A132" s="2" t="s">
        <v>164</v>
      </c>
      <c r="B132" s="1" t="s">
        <v>165</v>
      </c>
      <c r="C132" s="14">
        <v>3293.95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3293.95</v>
      </c>
      <c r="J132" s="19">
        <v>-125.1</v>
      </c>
      <c r="K132" s="14">
        <v>0</v>
      </c>
      <c r="L132" s="14">
        <v>237.05</v>
      </c>
      <c r="M132" s="14">
        <v>111.95</v>
      </c>
      <c r="N132" s="14">
        <v>0</v>
      </c>
      <c r="O132" s="14">
        <v>0</v>
      </c>
      <c r="P132" s="14">
        <v>0</v>
      </c>
      <c r="Q132" s="14">
        <v>111.95</v>
      </c>
      <c r="R132" s="14">
        <v>3182</v>
      </c>
      <c r="S132" s="14">
        <v>64.599999999999994</v>
      </c>
      <c r="T132" s="14">
        <v>116.29</v>
      </c>
      <c r="U132" s="14">
        <v>340.38</v>
      </c>
      <c r="V132" s="14">
        <v>73.83</v>
      </c>
      <c r="W132" s="14">
        <v>65.88</v>
      </c>
      <c r="X132" s="14">
        <v>221.5</v>
      </c>
      <c r="Y132" s="14">
        <v>521.27</v>
      </c>
      <c r="Z132" s="14">
        <v>184.58</v>
      </c>
      <c r="AA132" s="14">
        <v>36.92</v>
      </c>
      <c r="AB132" s="14">
        <v>0</v>
      </c>
      <c r="AC132" s="14">
        <v>1103.98</v>
      </c>
    </row>
    <row r="133" spans="1:29" x14ac:dyDescent="0.2">
      <c r="A133" s="2" t="s">
        <v>166</v>
      </c>
      <c r="B133" s="1" t="s">
        <v>167</v>
      </c>
      <c r="C133" s="14">
        <v>2485.38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2485.38</v>
      </c>
      <c r="J133" s="19">
        <v>-160.30000000000001</v>
      </c>
      <c r="K133" s="19">
        <v>-11.22</v>
      </c>
      <c r="L133" s="14">
        <v>149.08000000000001</v>
      </c>
      <c r="M133" s="14">
        <v>0</v>
      </c>
      <c r="N133" s="14">
        <v>0</v>
      </c>
      <c r="O133" s="14">
        <v>0</v>
      </c>
      <c r="P133" s="14">
        <v>0</v>
      </c>
      <c r="Q133" s="14">
        <v>-11.22</v>
      </c>
      <c r="R133" s="14">
        <v>2496.6</v>
      </c>
      <c r="S133" s="14">
        <v>48.75</v>
      </c>
      <c r="T133" s="14">
        <v>87.74</v>
      </c>
      <c r="U133" s="14">
        <v>324.52999999999997</v>
      </c>
      <c r="V133" s="14">
        <v>55.71</v>
      </c>
      <c r="W133" s="14">
        <v>49.71</v>
      </c>
      <c r="X133" s="14">
        <v>167.13</v>
      </c>
      <c r="Y133" s="14">
        <v>461.02</v>
      </c>
      <c r="Z133" s="14">
        <v>139.27000000000001</v>
      </c>
      <c r="AA133" s="14">
        <v>27.85</v>
      </c>
      <c r="AB133" s="14">
        <v>0</v>
      </c>
      <c r="AC133" s="14">
        <v>900.69</v>
      </c>
    </row>
    <row r="134" spans="1:29" x14ac:dyDescent="0.2">
      <c r="A134" s="2" t="s">
        <v>168</v>
      </c>
      <c r="B134" s="1" t="s">
        <v>169</v>
      </c>
      <c r="C134" s="14">
        <v>2201.5300000000002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2201.5300000000002</v>
      </c>
      <c r="J134" s="19">
        <v>-174.78</v>
      </c>
      <c r="K134" s="19">
        <v>-46.67</v>
      </c>
      <c r="L134" s="14">
        <v>128.11000000000001</v>
      </c>
      <c r="M134" s="14">
        <v>0</v>
      </c>
      <c r="N134" s="14">
        <v>0</v>
      </c>
      <c r="O134" s="14">
        <v>0</v>
      </c>
      <c r="P134" s="14">
        <v>0</v>
      </c>
      <c r="Q134" s="14">
        <v>-46.67</v>
      </c>
      <c r="R134" s="14">
        <v>2248.1999999999998</v>
      </c>
      <c r="S134" s="14">
        <v>43.18</v>
      </c>
      <c r="T134" s="14">
        <v>77.72</v>
      </c>
      <c r="U134" s="14">
        <v>318.95999999999998</v>
      </c>
      <c r="V134" s="14">
        <v>49.35</v>
      </c>
      <c r="W134" s="14">
        <v>44.03</v>
      </c>
      <c r="X134" s="14">
        <v>148.04</v>
      </c>
      <c r="Y134" s="14">
        <v>439.86</v>
      </c>
      <c r="Z134" s="14">
        <v>123.37</v>
      </c>
      <c r="AA134" s="14">
        <v>24.67</v>
      </c>
      <c r="AB134" s="14">
        <v>0</v>
      </c>
      <c r="AC134" s="14">
        <v>829.32</v>
      </c>
    </row>
    <row r="135" spans="1:29" x14ac:dyDescent="0.2">
      <c r="A135" s="2" t="s">
        <v>170</v>
      </c>
      <c r="B135" s="1" t="s">
        <v>171</v>
      </c>
      <c r="C135" s="14">
        <v>2899.56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2899.56</v>
      </c>
      <c r="J135" s="19">
        <v>-145.38</v>
      </c>
      <c r="K135" s="14">
        <v>0</v>
      </c>
      <c r="L135" s="14">
        <v>194.14</v>
      </c>
      <c r="M135" s="14">
        <v>48.76</v>
      </c>
      <c r="N135" s="14">
        <v>0</v>
      </c>
      <c r="O135" s="14">
        <v>0</v>
      </c>
      <c r="P135" s="14">
        <v>0</v>
      </c>
      <c r="Q135" s="14">
        <v>48.76</v>
      </c>
      <c r="R135" s="14">
        <v>2850.8</v>
      </c>
      <c r="S135" s="14">
        <v>56.87</v>
      </c>
      <c r="T135" s="14">
        <v>102.36</v>
      </c>
      <c r="U135" s="14">
        <v>332.65</v>
      </c>
      <c r="V135" s="14">
        <v>64.989999999999995</v>
      </c>
      <c r="W135" s="14">
        <v>57.99</v>
      </c>
      <c r="X135" s="14">
        <v>194.98</v>
      </c>
      <c r="Y135" s="14">
        <v>491.88</v>
      </c>
      <c r="Z135" s="14">
        <v>162.47999999999999</v>
      </c>
      <c r="AA135" s="14">
        <v>32.5</v>
      </c>
      <c r="AB135" s="14">
        <v>0</v>
      </c>
      <c r="AC135" s="14">
        <v>1004.82</v>
      </c>
    </row>
    <row r="136" spans="1:29" x14ac:dyDescent="0.2">
      <c r="A136" s="2" t="s">
        <v>172</v>
      </c>
      <c r="B136" s="1" t="s">
        <v>173</v>
      </c>
      <c r="C136" s="14">
        <v>3089.73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3089.73</v>
      </c>
      <c r="J136" s="19">
        <v>-125.1</v>
      </c>
      <c r="K136" s="14">
        <v>0</v>
      </c>
      <c r="L136" s="14">
        <v>214.83</v>
      </c>
      <c r="M136" s="14">
        <v>89.73</v>
      </c>
      <c r="N136" s="14">
        <v>0</v>
      </c>
      <c r="O136" s="14">
        <v>0</v>
      </c>
      <c r="P136" s="14">
        <v>0</v>
      </c>
      <c r="Q136" s="14">
        <v>89.73</v>
      </c>
      <c r="R136" s="14">
        <v>3000</v>
      </c>
      <c r="S136" s="14">
        <v>60.6</v>
      </c>
      <c r="T136" s="14">
        <v>109.08</v>
      </c>
      <c r="U136" s="14">
        <v>336.38</v>
      </c>
      <c r="V136" s="14">
        <v>69.25</v>
      </c>
      <c r="W136" s="14">
        <v>61.79</v>
      </c>
      <c r="X136" s="14">
        <v>207.76</v>
      </c>
      <c r="Y136" s="14">
        <v>506.06</v>
      </c>
      <c r="Z136" s="14">
        <v>173.14</v>
      </c>
      <c r="AA136" s="14">
        <v>34.630000000000003</v>
      </c>
      <c r="AB136" s="14">
        <v>0</v>
      </c>
      <c r="AC136" s="14">
        <v>1052.6300000000001</v>
      </c>
    </row>
    <row r="137" spans="1:29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0</v>
      </c>
      <c r="Q137" s="14">
        <v>-110.85</v>
      </c>
      <c r="R137" s="14">
        <v>1713.6</v>
      </c>
      <c r="S137" s="14">
        <v>31.35</v>
      </c>
      <c r="T137" s="14">
        <v>56.43</v>
      </c>
      <c r="U137" s="14">
        <v>307.13</v>
      </c>
      <c r="V137" s="14">
        <v>35.83</v>
      </c>
      <c r="W137" s="14">
        <v>32.049999999999997</v>
      </c>
      <c r="X137" s="14">
        <v>107.49</v>
      </c>
      <c r="Y137" s="14">
        <v>394.91</v>
      </c>
      <c r="Z137" s="14">
        <v>89.58</v>
      </c>
      <c r="AA137" s="14">
        <v>17.920000000000002</v>
      </c>
      <c r="AB137" s="14">
        <v>0</v>
      </c>
      <c r="AC137" s="14">
        <v>677.78</v>
      </c>
    </row>
    <row r="138" spans="1:29" x14ac:dyDescent="0.2">
      <c r="A138" s="2" t="s">
        <v>176</v>
      </c>
      <c r="B138" s="1" t="s">
        <v>177</v>
      </c>
      <c r="C138" s="14">
        <v>2751.23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2751.23</v>
      </c>
      <c r="J138" s="19">
        <v>-145.38</v>
      </c>
      <c r="K138" s="14">
        <v>0</v>
      </c>
      <c r="L138" s="14">
        <v>178</v>
      </c>
      <c r="M138" s="14">
        <v>32.630000000000003</v>
      </c>
      <c r="N138" s="14">
        <v>0</v>
      </c>
      <c r="O138" s="14">
        <v>0</v>
      </c>
      <c r="P138" s="14">
        <v>0</v>
      </c>
      <c r="Q138" s="14">
        <v>32.630000000000003</v>
      </c>
      <c r="R138" s="14">
        <v>2718.6</v>
      </c>
      <c r="S138" s="14">
        <v>53.96</v>
      </c>
      <c r="T138" s="14">
        <v>97.13</v>
      </c>
      <c r="U138" s="14">
        <v>329.74</v>
      </c>
      <c r="V138" s="14">
        <v>61.67</v>
      </c>
      <c r="W138" s="14">
        <v>55.02</v>
      </c>
      <c r="X138" s="14">
        <v>185</v>
      </c>
      <c r="Y138" s="14">
        <v>480.83</v>
      </c>
      <c r="Z138" s="14">
        <v>154.16999999999999</v>
      </c>
      <c r="AA138" s="14">
        <v>30.83</v>
      </c>
      <c r="AB138" s="14">
        <v>0</v>
      </c>
      <c r="AC138" s="14">
        <v>967.52</v>
      </c>
    </row>
    <row r="139" spans="1:29" x14ac:dyDescent="0.2">
      <c r="A139" s="2" t="s">
        <v>178</v>
      </c>
      <c r="B139" s="1" t="s">
        <v>179</v>
      </c>
      <c r="C139" s="14">
        <v>2467.88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2467.88</v>
      </c>
      <c r="J139" s="19">
        <v>-160.30000000000001</v>
      </c>
      <c r="K139" s="19">
        <v>-13.12</v>
      </c>
      <c r="L139" s="14">
        <v>147.16999999999999</v>
      </c>
      <c r="M139" s="14">
        <v>0</v>
      </c>
      <c r="N139" s="14">
        <v>0</v>
      </c>
      <c r="O139" s="14">
        <v>0</v>
      </c>
      <c r="P139" s="14">
        <v>0</v>
      </c>
      <c r="Q139" s="14">
        <v>-13.12</v>
      </c>
      <c r="R139" s="14">
        <v>2481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</row>
    <row r="140" spans="1:29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</v>
      </c>
      <c r="O140" s="19">
        <v>-0.16</v>
      </c>
      <c r="P140" s="14">
        <v>0</v>
      </c>
      <c r="Q140" s="14">
        <v>130.54</v>
      </c>
      <c r="R140" s="14">
        <v>3335.8</v>
      </c>
      <c r="S140" s="14">
        <v>67.63</v>
      </c>
      <c r="T140" s="14">
        <v>121.73</v>
      </c>
      <c r="U140" s="14">
        <v>343.41</v>
      </c>
      <c r="V140" s="14">
        <v>77.290000000000006</v>
      </c>
      <c r="W140" s="14">
        <v>69.33</v>
      </c>
      <c r="X140" s="14">
        <v>231.87</v>
      </c>
      <c r="Y140" s="14">
        <v>532.77</v>
      </c>
      <c r="Z140" s="14">
        <v>193.23</v>
      </c>
      <c r="AA140" s="14">
        <v>38.65</v>
      </c>
      <c r="AB140" s="14">
        <v>0</v>
      </c>
      <c r="AC140" s="14">
        <v>1143.1400000000001</v>
      </c>
    </row>
    <row r="141" spans="1:29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</v>
      </c>
      <c r="O141" s="14">
        <v>0.05</v>
      </c>
      <c r="P141" s="14">
        <v>0</v>
      </c>
      <c r="Q141" s="14">
        <v>-11.26</v>
      </c>
      <c r="R141" s="14">
        <v>2495.8000000000002</v>
      </c>
      <c r="S141" s="14">
        <v>48.47</v>
      </c>
      <c r="T141" s="14">
        <v>87.25</v>
      </c>
      <c r="U141" s="14">
        <v>324.25</v>
      </c>
      <c r="V141" s="14">
        <v>55.4</v>
      </c>
      <c r="W141" s="14">
        <v>49.69</v>
      </c>
      <c r="X141" s="14">
        <v>166.2</v>
      </c>
      <c r="Y141" s="14">
        <v>459.97</v>
      </c>
      <c r="Z141" s="14">
        <v>138.5</v>
      </c>
      <c r="AA141" s="14">
        <v>27.7</v>
      </c>
      <c r="AB141" s="14">
        <v>0</v>
      </c>
      <c r="AC141" s="14">
        <v>897.46</v>
      </c>
    </row>
    <row r="142" spans="1:29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</v>
      </c>
      <c r="O142" s="14">
        <v>0.06</v>
      </c>
      <c r="P142" s="14">
        <v>0</v>
      </c>
      <c r="Q142" s="14">
        <v>308.62</v>
      </c>
      <c r="R142" s="14">
        <v>3642.6</v>
      </c>
      <c r="S142" s="14">
        <v>77.09</v>
      </c>
      <c r="T142" s="14">
        <v>138.76</v>
      </c>
      <c r="U142" s="14">
        <v>356.72</v>
      </c>
      <c r="V142" s="14">
        <v>88.1</v>
      </c>
      <c r="W142" s="14">
        <v>79.02</v>
      </c>
      <c r="X142" s="14">
        <v>264.31</v>
      </c>
      <c r="Y142" s="14">
        <v>572.57000000000005</v>
      </c>
      <c r="Z142" s="14">
        <v>220.26</v>
      </c>
      <c r="AA142" s="14">
        <v>44.05</v>
      </c>
      <c r="AB142" s="14">
        <v>0</v>
      </c>
      <c r="AC142" s="14">
        <v>1268.31</v>
      </c>
    </row>
    <row r="143" spans="1:29" x14ac:dyDescent="0.2">
      <c r="A143" s="2" t="s">
        <v>186</v>
      </c>
      <c r="B143" s="1" t="s">
        <v>187</v>
      </c>
      <c r="C143" s="14">
        <v>2898.67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2898.67</v>
      </c>
      <c r="J143" s="19">
        <v>-145.38</v>
      </c>
      <c r="K143" s="14">
        <v>0</v>
      </c>
      <c r="L143" s="14">
        <v>194.04</v>
      </c>
      <c r="M143" s="14">
        <v>48.67</v>
      </c>
      <c r="N143" s="14">
        <v>0</v>
      </c>
      <c r="O143" s="14">
        <v>0</v>
      </c>
      <c r="P143" s="14">
        <v>0</v>
      </c>
      <c r="Q143" s="14">
        <v>48.67</v>
      </c>
      <c r="R143" s="14">
        <v>2850</v>
      </c>
      <c r="S143" s="14">
        <v>56.55</v>
      </c>
      <c r="T143" s="14">
        <v>101.8</v>
      </c>
      <c r="U143" s="14">
        <v>332.33</v>
      </c>
      <c r="V143" s="14">
        <v>64.63</v>
      </c>
      <c r="W143" s="14">
        <v>57.97</v>
      </c>
      <c r="X143" s="14">
        <v>193.9</v>
      </c>
      <c r="Y143" s="14">
        <v>490.68</v>
      </c>
      <c r="Z143" s="14">
        <v>161.58000000000001</v>
      </c>
      <c r="AA143" s="14">
        <v>32.32</v>
      </c>
      <c r="AB143" s="14">
        <v>0</v>
      </c>
      <c r="AC143" s="14">
        <v>1001.08</v>
      </c>
    </row>
    <row r="144" spans="1:29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4">
        <v>0</v>
      </c>
      <c r="O144" s="19">
        <v>-0.01</v>
      </c>
      <c r="P144" s="14">
        <v>0</v>
      </c>
      <c r="Q144" s="14">
        <v>298.60000000000002</v>
      </c>
      <c r="R144" s="14">
        <v>3561.2</v>
      </c>
      <c r="S144" s="14">
        <v>75.31</v>
      </c>
      <c r="T144" s="14">
        <v>135.55000000000001</v>
      </c>
      <c r="U144" s="14">
        <v>353.8</v>
      </c>
      <c r="V144" s="14">
        <v>86.06</v>
      </c>
      <c r="W144" s="14">
        <v>77.2</v>
      </c>
      <c r="X144" s="14">
        <v>258.19</v>
      </c>
      <c r="Y144" s="14">
        <v>564.66</v>
      </c>
      <c r="Z144" s="14">
        <v>215.16</v>
      </c>
      <c r="AA144" s="14">
        <v>43.03</v>
      </c>
      <c r="AB144" s="14">
        <v>0</v>
      </c>
      <c r="AC144" s="14">
        <v>1244.3</v>
      </c>
    </row>
    <row r="145" spans="1:29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0</v>
      </c>
      <c r="Q145" s="14">
        <v>357.94</v>
      </c>
      <c r="R145" s="14">
        <v>4000</v>
      </c>
      <c r="S145" s="14">
        <v>85.03</v>
      </c>
      <c r="T145" s="14">
        <v>153.05000000000001</v>
      </c>
      <c r="U145" s="14">
        <v>369.64</v>
      </c>
      <c r="V145" s="14">
        <v>97.17</v>
      </c>
      <c r="W145" s="14">
        <v>87.16</v>
      </c>
      <c r="X145" s="14">
        <v>291.52</v>
      </c>
      <c r="Y145" s="14">
        <v>607.72</v>
      </c>
      <c r="Z145" s="14">
        <v>242.93</v>
      </c>
      <c r="AA145" s="14">
        <v>48.59</v>
      </c>
      <c r="AB145" s="14">
        <v>0</v>
      </c>
      <c r="AC145" s="14">
        <v>1375.09</v>
      </c>
    </row>
    <row r="146" spans="1:29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4">
        <v>0</v>
      </c>
      <c r="O146" s="14">
        <v>0.01</v>
      </c>
      <c r="P146" s="14">
        <v>0</v>
      </c>
      <c r="Q146" s="14">
        <v>-43.29</v>
      </c>
      <c r="R146" s="14">
        <v>2297.6</v>
      </c>
      <c r="S146" s="14">
        <v>43.98</v>
      </c>
      <c r="T146" s="14">
        <v>79.17</v>
      </c>
      <c r="U146" s="14">
        <v>319.76</v>
      </c>
      <c r="V146" s="14">
        <v>50.27</v>
      </c>
      <c r="W146" s="14">
        <v>45.09</v>
      </c>
      <c r="X146" s="14">
        <v>150.80000000000001</v>
      </c>
      <c r="Y146" s="14">
        <v>442.91</v>
      </c>
      <c r="Z146" s="14">
        <v>125.66</v>
      </c>
      <c r="AA146" s="14">
        <v>25.13</v>
      </c>
      <c r="AB146" s="14">
        <v>0</v>
      </c>
      <c r="AC146" s="14">
        <v>839.86</v>
      </c>
    </row>
    <row r="147" spans="1:29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  <c r="AC147" s="7" t="s">
        <v>57</v>
      </c>
    </row>
    <row r="148" spans="1:29" x14ac:dyDescent="0.2">
      <c r="C148" s="18">
        <v>46964.39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46964.39</v>
      </c>
      <c r="J148" s="20">
        <v>-1987.91</v>
      </c>
      <c r="K148" s="20">
        <v>-236.47</v>
      </c>
      <c r="L148" s="18">
        <v>3227.75</v>
      </c>
      <c r="M148" s="18">
        <v>1476.31</v>
      </c>
      <c r="N148" s="18">
        <v>0</v>
      </c>
      <c r="O148" s="20">
        <v>-0.05</v>
      </c>
      <c r="P148" s="18">
        <v>0</v>
      </c>
      <c r="Q148" s="18">
        <v>1239.79</v>
      </c>
      <c r="R148" s="18">
        <v>45724.6</v>
      </c>
      <c r="S148" s="18">
        <v>870.24</v>
      </c>
      <c r="T148" s="18">
        <v>1566.42</v>
      </c>
      <c r="U148" s="18">
        <v>5022.33</v>
      </c>
      <c r="V148" s="18">
        <v>994.54</v>
      </c>
      <c r="W148" s="18">
        <v>889.92</v>
      </c>
      <c r="X148" s="18">
        <v>2983.67</v>
      </c>
      <c r="Y148" s="18">
        <v>7458.99</v>
      </c>
      <c r="Z148" s="18">
        <v>2486.39</v>
      </c>
      <c r="AA148" s="18">
        <v>497.29</v>
      </c>
      <c r="AB148" s="18">
        <v>0</v>
      </c>
      <c r="AC148" s="18">
        <v>15310.8</v>
      </c>
    </row>
    <row r="150" spans="1:29" x14ac:dyDescent="0.2">
      <c r="A150" s="12" t="s">
        <v>190</v>
      </c>
    </row>
    <row r="151" spans="1:29" x14ac:dyDescent="0.2">
      <c r="A151" s="2" t="s">
        <v>269</v>
      </c>
      <c r="B151" s="1" t="s">
        <v>268</v>
      </c>
      <c r="C151" s="14">
        <v>2087.71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2087.71</v>
      </c>
      <c r="J151" s="19">
        <v>-188.71</v>
      </c>
      <c r="K151" s="19">
        <v>-67.89</v>
      </c>
      <c r="L151" s="14">
        <v>120.83</v>
      </c>
      <c r="M151" s="14">
        <v>0</v>
      </c>
      <c r="N151" s="14">
        <v>0</v>
      </c>
      <c r="O151" s="14">
        <v>0</v>
      </c>
      <c r="P151" s="14">
        <v>0</v>
      </c>
      <c r="Q151" s="14">
        <v>-67.89</v>
      </c>
      <c r="R151" s="14">
        <v>2155.6</v>
      </c>
      <c r="S151" s="14">
        <v>40.729999999999997</v>
      </c>
      <c r="T151" s="14">
        <v>73.319999999999993</v>
      </c>
      <c r="U151" s="14">
        <v>316.51</v>
      </c>
      <c r="V151" s="14">
        <v>46.55</v>
      </c>
      <c r="W151" s="14">
        <v>41.75</v>
      </c>
      <c r="X151" s="14">
        <v>139.65</v>
      </c>
      <c r="Y151" s="14">
        <v>430.56</v>
      </c>
      <c r="Z151" s="14">
        <v>116.38</v>
      </c>
      <c r="AA151" s="14">
        <v>23.28</v>
      </c>
      <c r="AB151" s="14">
        <v>0</v>
      </c>
      <c r="AC151" s="14">
        <v>798.17</v>
      </c>
    </row>
    <row r="152" spans="1:29" x14ac:dyDescent="0.2">
      <c r="A152" s="2" t="s">
        <v>191</v>
      </c>
      <c r="B152" s="1" t="s">
        <v>192</v>
      </c>
      <c r="C152" s="14">
        <v>2087.71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2087.71</v>
      </c>
      <c r="J152" s="19">
        <v>-188.71</v>
      </c>
      <c r="K152" s="19">
        <v>-67.89</v>
      </c>
      <c r="L152" s="14">
        <v>120.83</v>
      </c>
      <c r="M152" s="14">
        <v>0</v>
      </c>
      <c r="N152" s="14">
        <v>0</v>
      </c>
      <c r="O152" s="14">
        <v>0</v>
      </c>
      <c r="P152" s="14">
        <v>0</v>
      </c>
      <c r="Q152" s="14">
        <v>-67.89</v>
      </c>
      <c r="R152" s="14">
        <v>2155.6</v>
      </c>
      <c r="S152" s="14">
        <v>40.729999999999997</v>
      </c>
      <c r="T152" s="14">
        <v>73.319999999999993</v>
      </c>
      <c r="U152" s="14">
        <v>316.51</v>
      </c>
      <c r="V152" s="14">
        <v>46.55</v>
      </c>
      <c r="W152" s="14">
        <v>41.75</v>
      </c>
      <c r="X152" s="14">
        <v>139.65</v>
      </c>
      <c r="Y152" s="14">
        <v>430.56</v>
      </c>
      <c r="Z152" s="14">
        <v>116.38</v>
      </c>
      <c r="AA152" s="14">
        <v>23.28</v>
      </c>
      <c r="AB152" s="14">
        <v>0</v>
      </c>
      <c r="AC152" s="14">
        <v>798.17</v>
      </c>
    </row>
    <row r="153" spans="1:29" x14ac:dyDescent="0.2">
      <c r="A153" s="2" t="s">
        <v>195</v>
      </c>
      <c r="B153" s="1" t="s">
        <v>196</v>
      </c>
      <c r="C153" s="14">
        <v>1678.18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1678.18</v>
      </c>
      <c r="J153" s="19">
        <v>-200.63</v>
      </c>
      <c r="K153" s="19">
        <v>-106.02</v>
      </c>
      <c r="L153" s="14">
        <v>94.62</v>
      </c>
      <c r="M153" s="14">
        <v>0</v>
      </c>
      <c r="N153" s="14">
        <v>0</v>
      </c>
      <c r="O153" s="14">
        <v>0</v>
      </c>
      <c r="P153" s="14">
        <v>0</v>
      </c>
      <c r="Q153" s="14">
        <v>-106.02</v>
      </c>
      <c r="R153" s="14">
        <v>1784.2</v>
      </c>
      <c r="S153" s="14">
        <v>32.909999999999997</v>
      </c>
      <c r="T153" s="14">
        <v>59.24</v>
      </c>
      <c r="U153" s="14">
        <v>308.7</v>
      </c>
      <c r="V153" s="14">
        <v>37.619999999999997</v>
      </c>
      <c r="W153" s="14">
        <v>33.56</v>
      </c>
      <c r="X153" s="14">
        <v>112.85</v>
      </c>
      <c r="Y153" s="14">
        <v>400.85</v>
      </c>
      <c r="Z153" s="14">
        <v>94.04</v>
      </c>
      <c r="AA153" s="14">
        <v>18.809999999999999</v>
      </c>
      <c r="AB153" s="14">
        <v>0</v>
      </c>
      <c r="AC153" s="14">
        <v>697.73</v>
      </c>
    </row>
    <row r="154" spans="1:29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4">
        <v>0</v>
      </c>
      <c r="O154" s="14">
        <v>0.16</v>
      </c>
      <c r="P154" s="14">
        <v>0</v>
      </c>
      <c r="Q154" s="14">
        <v>-161.79</v>
      </c>
      <c r="R154" s="14">
        <v>969.2</v>
      </c>
      <c r="S154" s="14">
        <v>21.49</v>
      </c>
      <c r="T154" s="14">
        <v>38.68</v>
      </c>
      <c r="U154" s="14">
        <v>297.27</v>
      </c>
      <c r="V154" s="14">
        <v>18.100000000000001</v>
      </c>
      <c r="W154" s="14">
        <v>16.149999999999999</v>
      </c>
      <c r="X154" s="14">
        <v>54.29</v>
      </c>
      <c r="Y154" s="14">
        <v>357.44</v>
      </c>
      <c r="Z154" s="14">
        <v>45.24</v>
      </c>
      <c r="AA154" s="14">
        <v>9.0500000000000007</v>
      </c>
      <c r="AB154" s="14">
        <v>0</v>
      </c>
      <c r="AC154" s="14">
        <v>500.27</v>
      </c>
    </row>
    <row r="155" spans="1:29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4">
        <v>0</v>
      </c>
      <c r="O155" s="19">
        <v>-0.02</v>
      </c>
      <c r="P155" s="14">
        <v>0</v>
      </c>
      <c r="Q155" s="14">
        <v>34.97</v>
      </c>
      <c r="R155" s="14">
        <v>2738</v>
      </c>
      <c r="S155" s="14">
        <v>54.31</v>
      </c>
      <c r="T155" s="14">
        <v>97.77</v>
      </c>
      <c r="U155" s="14">
        <v>330.1</v>
      </c>
      <c r="V155" s="14">
        <v>62.07</v>
      </c>
      <c r="W155" s="14">
        <v>55.46</v>
      </c>
      <c r="X155" s="14">
        <v>186.22</v>
      </c>
      <c r="Y155" s="14">
        <v>482.18</v>
      </c>
      <c r="Z155" s="14">
        <v>155.18</v>
      </c>
      <c r="AA155" s="14">
        <v>31.04</v>
      </c>
      <c r="AB155" s="14">
        <v>0</v>
      </c>
      <c r="AC155" s="14">
        <v>972.15</v>
      </c>
    </row>
    <row r="156" spans="1:29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0</v>
      </c>
      <c r="Q156" s="14">
        <v>-43.13</v>
      </c>
      <c r="R156" s="14">
        <v>2300</v>
      </c>
      <c r="S156" s="14">
        <v>44.03</v>
      </c>
      <c r="T156" s="14">
        <v>79.260000000000005</v>
      </c>
      <c r="U156" s="14">
        <v>319.81</v>
      </c>
      <c r="V156" s="14">
        <v>50.32</v>
      </c>
      <c r="W156" s="14">
        <v>45.14</v>
      </c>
      <c r="X156" s="14">
        <v>150.97</v>
      </c>
      <c r="Y156" s="14">
        <v>443.1</v>
      </c>
      <c r="Z156" s="14">
        <v>125.81</v>
      </c>
      <c r="AA156" s="14">
        <v>25.16</v>
      </c>
      <c r="AB156" s="14">
        <v>0</v>
      </c>
      <c r="AC156" s="14">
        <v>840.5</v>
      </c>
    </row>
    <row r="157" spans="1:29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</v>
      </c>
      <c r="O157" s="14">
        <v>0.04</v>
      </c>
      <c r="P157" s="14">
        <v>0</v>
      </c>
      <c r="Q157" s="14">
        <v>-155.94999999999999</v>
      </c>
      <c r="R157" s="14">
        <v>1055</v>
      </c>
      <c r="S157" s="14">
        <v>25.77</v>
      </c>
      <c r="T157" s="14">
        <v>46.39</v>
      </c>
      <c r="U157" s="14">
        <v>301.55</v>
      </c>
      <c r="V157" s="14">
        <v>21.7</v>
      </c>
      <c r="W157" s="14">
        <v>17.98</v>
      </c>
      <c r="X157" s="14">
        <v>65.099999999999994</v>
      </c>
      <c r="Y157" s="14">
        <v>373.71</v>
      </c>
      <c r="Z157" s="14">
        <v>54.25</v>
      </c>
      <c r="AA157" s="14">
        <v>10.85</v>
      </c>
      <c r="AB157" s="14">
        <v>0</v>
      </c>
      <c r="AC157" s="14">
        <v>543.59</v>
      </c>
    </row>
    <row r="158" spans="1:29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4">
        <v>0</v>
      </c>
      <c r="O158" s="19">
        <v>-0.02</v>
      </c>
      <c r="P158" s="14">
        <v>0</v>
      </c>
      <c r="Q158" s="14">
        <v>34.97</v>
      </c>
      <c r="R158" s="14">
        <v>2738</v>
      </c>
      <c r="S158" s="14">
        <v>54.1</v>
      </c>
      <c r="T158" s="14">
        <v>97.38</v>
      </c>
      <c r="U158" s="14">
        <v>329.88</v>
      </c>
      <c r="V158" s="14">
        <v>61.83</v>
      </c>
      <c r="W158" s="14">
        <v>55.46</v>
      </c>
      <c r="X158" s="14">
        <v>185.49</v>
      </c>
      <c r="Y158" s="14">
        <v>481.36</v>
      </c>
      <c r="Z158" s="14">
        <v>154.58000000000001</v>
      </c>
      <c r="AA158" s="14">
        <v>30.92</v>
      </c>
      <c r="AB158" s="14">
        <v>0</v>
      </c>
      <c r="AC158" s="14">
        <v>969.64</v>
      </c>
    </row>
    <row r="159" spans="1:29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0</v>
      </c>
      <c r="Q159" s="14">
        <v>-110.85</v>
      </c>
      <c r="R159" s="14">
        <v>1713.6</v>
      </c>
      <c r="S159" s="14">
        <v>31.27</v>
      </c>
      <c r="T159" s="14">
        <v>56.29</v>
      </c>
      <c r="U159" s="14">
        <v>307.05</v>
      </c>
      <c r="V159" s="14">
        <v>35.74</v>
      </c>
      <c r="W159" s="14">
        <v>32.049999999999997</v>
      </c>
      <c r="X159" s="14">
        <v>107.21</v>
      </c>
      <c r="Y159" s="14">
        <v>394.61</v>
      </c>
      <c r="Z159" s="14">
        <v>89.34</v>
      </c>
      <c r="AA159" s="14">
        <v>17.87</v>
      </c>
      <c r="AB159" s="14">
        <v>0</v>
      </c>
      <c r="AC159" s="14">
        <v>676.82</v>
      </c>
    </row>
    <row r="160" spans="1:29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0</v>
      </c>
      <c r="Q160" s="14">
        <v>357.94</v>
      </c>
      <c r="R160" s="14">
        <v>4000</v>
      </c>
      <c r="S160" s="14">
        <v>85.03</v>
      </c>
      <c r="T160" s="14">
        <v>153.05000000000001</v>
      </c>
      <c r="U160" s="14">
        <v>369.64</v>
      </c>
      <c r="V160" s="14">
        <v>97.17</v>
      </c>
      <c r="W160" s="14">
        <v>87.16</v>
      </c>
      <c r="X160" s="14">
        <v>291.52</v>
      </c>
      <c r="Y160" s="14">
        <v>607.72</v>
      </c>
      <c r="Z160" s="14">
        <v>242.93</v>
      </c>
      <c r="AA160" s="14">
        <v>48.59</v>
      </c>
      <c r="AB160" s="14">
        <v>0</v>
      </c>
      <c r="AC160" s="14">
        <v>1375.09</v>
      </c>
    </row>
    <row r="161" spans="1:29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0</v>
      </c>
      <c r="Q161" s="14">
        <v>-156.33000000000001</v>
      </c>
      <c r="R161" s="14">
        <v>1050</v>
      </c>
      <c r="S161" s="14">
        <v>23.66</v>
      </c>
      <c r="T161" s="14">
        <v>42.59</v>
      </c>
      <c r="U161" s="14">
        <v>299.45</v>
      </c>
      <c r="V161" s="14">
        <v>19.93</v>
      </c>
      <c r="W161" s="14">
        <v>17.87</v>
      </c>
      <c r="X161" s="14">
        <v>59.78</v>
      </c>
      <c r="Y161" s="14">
        <v>365.7</v>
      </c>
      <c r="Z161" s="14">
        <v>49.82</v>
      </c>
      <c r="AA161" s="14">
        <v>9.9600000000000009</v>
      </c>
      <c r="AB161" s="14">
        <v>0</v>
      </c>
      <c r="AC161" s="14">
        <v>523.05999999999995</v>
      </c>
    </row>
    <row r="162" spans="1:29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0</v>
      </c>
      <c r="Q162" s="14">
        <v>357.94</v>
      </c>
      <c r="R162" s="14">
        <v>4000</v>
      </c>
      <c r="S162" s="14">
        <v>85.03</v>
      </c>
      <c r="T162" s="14">
        <v>153.05000000000001</v>
      </c>
      <c r="U162" s="14">
        <v>369.64</v>
      </c>
      <c r="V162" s="14">
        <v>97.17</v>
      </c>
      <c r="W162" s="14">
        <v>87.16</v>
      </c>
      <c r="X162" s="14">
        <v>291.52</v>
      </c>
      <c r="Y162" s="14">
        <v>607.72</v>
      </c>
      <c r="Z162" s="14">
        <v>242.93</v>
      </c>
      <c r="AA162" s="14">
        <v>48.59</v>
      </c>
      <c r="AB162" s="14">
        <v>0</v>
      </c>
      <c r="AC162" s="14">
        <v>1375.09</v>
      </c>
    </row>
    <row r="163" spans="1:29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0</v>
      </c>
      <c r="Q163" s="14">
        <v>1157.6600000000001</v>
      </c>
      <c r="R163" s="14">
        <v>7250</v>
      </c>
      <c r="S163" s="14">
        <v>164.04</v>
      </c>
      <c r="T163" s="14">
        <v>295.27</v>
      </c>
      <c r="U163" s="14">
        <v>498.31</v>
      </c>
      <c r="V163" s="14">
        <v>187.47</v>
      </c>
      <c r="W163" s="14">
        <v>168.15</v>
      </c>
      <c r="X163" s="14">
        <v>562.41</v>
      </c>
      <c r="Y163" s="14">
        <v>957.62</v>
      </c>
      <c r="Z163" s="14">
        <v>468.68</v>
      </c>
      <c r="AA163" s="14">
        <v>93.74</v>
      </c>
      <c r="AB163" s="14">
        <v>0</v>
      </c>
      <c r="AC163" s="14">
        <v>2438.0700000000002</v>
      </c>
    </row>
    <row r="164" spans="1:29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0</v>
      </c>
      <c r="Q164" s="14">
        <v>617</v>
      </c>
      <c r="R164" s="14">
        <v>5250</v>
      </c>
      <c r="S164" s="14">
        <v>114.47</v>
      </c>
      <c r="T164" s="14">
        <v>206.04</v>
      </c>
      <c r="U164" s="14">
        <v>417.59</v>
      </c>
      <c r="V164" s="14">
        <v>130.82</v>
      </c>
      <c r="W164" s="14">
        <v>117.34</v>
      </c>
      <c r="X164" s="14">
        <v>392.46</v>
      </c>
      <c r="Y164" s="14">
        <v>738.1</v>
      </c>
      <c r="Z164" s="14">
        <v>327.05</v>
      </c>
      <c r="AA164" s="14">
        <v>65.41</v>
      </c>
      <c r="AB164" s="14">
        <v>0</v>
      </c>
      <c r="AC164" s="14">
        <v>1771.18</v>
      </c>
    </row>
    <row r="165" spans="1:29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4">
        <v>0</v>
      </c>
      <c r="O165" s="19">
        <v>-0.05</v>
      </c>
      <c r="P165" s="14">
        <v>0</v>
      </c>
      <c r="Q165" s="14">
        <v>48.71</v>
      </c>
      <c r="R165" s="14">
        <v>2850.8</v>
      </c>
      <c r="S165" s="14">
        <v>56.57</v>
      </c>
      <c r="T165" s="14">
        <v>101.83</v>
      </c>
      <c r="U165" s="14">
        <v>332.35</v>
      </c>
      <c r="V165" s="14">
        <v>64.650000000000006</v>
      </c>
      <c r="W165" s="14">
        <v>57.99</v>
      </c>
      <c r="X165" s="14">
        <v>193.96</v>
      </c>
      <c r="Y165" s="14">
        <v>490.75</v>
      </c>
      <c r="Z165" s="14">
        <v>161.63</v>
      </c>
      <c r="AA165" s="14">
        <v>32.33</v>
      </c>
      <c r="AB165" s="14">
        <v>0</v>
      </c>
      <c r="AC165" s="14">
        <v>1001.31</v>
      </c>
    </row>
    <row r="166" spans="1:29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0</v>
      </c>
      <c r="Q166" s="14">
        <v>-71.69</v>
      </c>
      <c r="R166" s="14">
        <v>2100</v>
      </c>
      <c r="S166" s="14">
        <v>39.57</v>
      </c>
      <c r="T166" s="14">
        <v>71.23</v>
      </c>
      <c r="U166" s="14">
        <v>315.35000000000002</v>
      </c>
      <c r="V166" s="14">
        <v>45.23</v>
      </c>
      <c r="W166" s="14">
        <v>40.57</v>
      </c>
      <c r="X166" s="14">
        <v>135.68</v>
      </c>
      <c r="Y166" s="14">
        <v>426.15</v>
      </c>
      <c r="Z166" s="14">
        <v>113.07</v>
      </c>
      <c r="AA166" s="14">
        <v>22.61</v>
      </c>
      <c r="AB166" s="14">
        <v>0</v>
      </c>
      <c r="AC166" s="14">
        <v>783.31</v>
      </c>
    </row>
    <row r="167" spans="1:29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  <c r="AC167" s="7" t="s">
        <v>57</v>
      </c>
    </row>
    <row r="168" spans="1:29" x14ac:dyDescent="0.2">
      <c r="C168" s="18">
        <v>45777.65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45777.65</v>
      </c>
      <c r="J168" s="20">
        <v>-2180.62</v>
      </c>
      <c r="K168" s="20">
        <v>-941.74</v>
      </c>
      <c r="L168" s="18">
        <v>3848.21</v>
      </c>
      <c r="M168" s="18">
        <v>2609.2800000000002</v>
      </c>
      <c r="N168" s="18">
        <v>0</v>
      </c>
      <c r="O168" s="18">
        <v>0.11</v>
      </c>
      <c r="P168" s="18">
        <v>0</v>
      </c>
      <c r="Q168" s="18">
        <v>1667.65</v>
      </c>
      <c r="R168" s="18">
        <v>44110</v>
      </c>
      <c r="S168" s="18">
        <v>913.71</v>
      </c>
      <c r="T168" s="18">
        <v>1644.71</v>
      </c>
      <c r="U168" s="18">
        <v>5429.71</v>
      </c>
      <c r="V168" s="18">
        <v>1022.92</v>
      </c>
      <c r="W168" s="18">
        <v>915.54</v>
      </c>
      <c r="X168" s="18">
        <v>3068.76</v>
      </c>
      <c r="Y168" s="18">
        <v>7988.13</v>
      </c>
      <c r="Z168" s="18">
        <v>2557.31</v>
      </c>
      <c r="AA168" s="18">
        <v>511.49</v>
      </c>
      <c r="AB168" s="18">
        <v>0</v>
      </c>
      <c r="AC168" s="18">
        <v>16064.15</v>
      </c>
    </row>
    <row r="170" spans="1:29" x14ac:dyDescent="0.2">
      <c r="A170" s="12" t="s">
        <v>219</v>
      </c>
    </row>
    <row r="171" spans="1:29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4">
        <v>0</v>
      </c>
      <c r="O171" s="14">
        <v>7.0000000000000007E-2</v>
      </c>
      <c r="P171" s="14">
        <v>0</v>
      </c>
      <c r="Q171" s="14">
        <v>90.1</v>
      </c>
      <c r="R171" s="14">
        <v>3002.4</v>
      </c>
      <c r="S171" s="14">
        <v>60.65</v>
      </c>
      <c r="T171" s="14">
        <v>109.17</v>
      </c>
      <c r="U171" s="14">
        <v>336.43</v>
      </c>
      <c r="V171" s="14">
        <v>69.319999999999993</v>
      </c>
      <c r="W171" s="14">
        <v>61.85</v>
      </c>
      <c r="X171" s="14">
        <v>207.95</v>
      </c>
      <c r="Y171" s="14">
        <v>506.25</v>
      </c>
      <c r="Z171" s="14">
        <v>173.29</v>
      </c>
      <c r="AA171" s="14">
        <v>34.659999999999997</v>
      </c>
      <c r="AB171" s="14">
        <v>0</v>
      </c>
      <c r="AC171" s="14">
        <v>1053.32</v>
      </c>
    </row>
    <row r="172" spans="1:29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4">
        <v>0</v>
      </c>
      <c r="O172" s="14">
        <v>0.02</v>
      </c>
      <c r="P172" s="14">
        <v>0</v>
      </c>
      <c r="Q172" s="14">
        <v>-133.19</v>
      </c>
      <c r="R172" s="14">
        <v>1388.2</v>
      </c>
      <c r="S172" s="14">
        <v>33.409999999999997</v>
      </c>
      <c r="T172" s="14">
        <v>60.13</v>
      </c>
      <c r="U172" s="14">
        <v>309.18</v>
      </c>
      <c r="V172" s="14">
        <v>28.13</v>
      </c>
      <c r="W172" s="14">
        <v>25.1</v>
      </c>
      <c r="X172" s="14">
        <v>84.39</v>
      </c>
      <c r="Y172" s="14">
        <v>402.72</v>
      </c>
      <c r="Z172" s="14">
        <v>70.33</v>
      </c>
      <c r="AA172" s="14">
        <v>14.07</v>
      </c>
      <c r="AB172" s="14">
        <v>0</v>
      </c>
      <c r="AC172" s="14">
        <v>624.74</v>
      </c>
    </row>
    <row r="173" spans="1:29" x14ac:dyDescent="0.2">
      <c r="A173" s="2" t="s">
        <v>224</v>
      </c>
      <c r="B173" s="1" t="s">
        <v>225</v>
      </c>
      <c r="C173" s="14">
        <v>2808.45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2808.45</v>
      </c>
      <c r="J173" s="19">
        <v>-145.38</v>
      </c>
      <c r="K173" s="14">
        <v>0</v>
      </c>
      <c r="L173" s="14">
        <v>184.23</v>
      </c>
      <c r="M173" s="14">
        <v>38.85</v>
      </c>
      <c r="N173" s="14">
        <v>0</v>
      </c>
      <c r="O173" s="14">
        <v>0</v>
      </c>
      <c r="P173" s="14">
        <v>0</v>
      </c>
      <c r="Q173" s="14">
        <v>38.85</v>
      </c>
      <c r="R173" s="14">
        <v>2769.6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</row>
    <row r="174" spans="1:29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4">
        <v>0</v>
      </c>
      <c r="O174" s="19">
        <v>-0.01</v>
      </c>
      <c r="P174" s="14">
        <v>0</v>
      </c>
      <c r="Q174" s="14">
        <v>-147.96</v>
      </c>
      <c r="R174" s="14">
        <v>1172.5999999999999</v>
      </c>
      <c r="S174" s="14">
        <v>27.27</v>
      </c>
      <c r="T174" s="14">
        <v>49.09</v>
      </c>
      <c r="U174" s="14">
        <v>303.05</v>
      </c>
      <c r="V174" s="14">
        <v>22.97</v>
      </c>
      <c r="W174" s="14">
        <v>20.49</v>
      </c>
      <c r="X174" s="14">
        <v>68.900000000000006</v>
      </c>
      <c r="Y174" s="14">
        <v>379.41</v>
      </c>
      <c r="Z174" s="14">
        <v>57.42</v>
      </c>
      <c r="AA174" s="14">
        <v>11.48</v>
      </c>
      <c r="AB174" s="14">
        <v>0</v>
      </c>
      <c r="AC174" s="14">
        <v>560.66999999999996</v>
      </c>
    </row>
    <row r="175" spans="1:29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4">
        <v>0</v>
      </c>
      <c r="O175" s="19">
        <v>-0.11</v>
      </c>
      <c r="P175" s="14">
        <v>0</v>
      </c>
      <c r="Q175" s="14">
        <v>39.9</v>
      </c>
      <c r="R175" s="14">
        <v>2779.2</v>
      </c>
      <c r="S175" s="14">
        <v>55.29</v>
      </c>
      <c r="T175" s="14">
        <v>99.52</v>
      </c>
      <c r="U175" s="14">
        <v>331.07</v>
      </c>
      <c r="V175" s="14">
        <v>63.19</v>
      </c>
      <c r="W175" s="14">
        <v>56.38</v>
      </c>
      <c r="X175" s="14">
        <v>189.57</v>
      </c>
      <c r="Y175" s="14">
        <v>485.88</v>
      </c>
      <c r="Z175" s="14">
        <v>157.97</v>
      </c>
      <c r="AA175" s="14">
        <v>31.59</v>
      </c>
      <c r="AB175" s="14">
        <v>0</v>
      </c>
      <c r="AC175" s="14">
        <v>984.58</v>
      </c>
    </row>
    <row r="176" spans="1:29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4">
        <v>0</v>
      </c>
      <c r="O176" s="19">
        <v>-0.01</v>
      </c>
      <c r="P176" s="14">
        <v>0</v>
      </c>
      <c r="Q176" s="14">
        <v>98.22</v>
      </c>
      <c r="R176" s="14">
        <v>3069.6</v>
      </c>
      <c r="S176" s="14">
        <v>62.13</v>
      </c>
      <c r="T176" s="14">
        <v>111.83</v>
      </c>
      <c r="U176" s="14">
        <v>337.91</v>
      </c>
      <c r="V176" s="14">
        <v>71.010000000000005</v>
      </c>
      <c r="W176" s="14">
        <v>63.36</v>
      </c>
      <c r="X176" s="14">
        <v>213.02</v>
      </c>
      <c r="Y176" s="14">
        <v>511.87</v>
      </c>
      <c r="Z176" s="14">
        <v>177.51</v>
      </c>
      <c r="AA176" s="14">
        <v>35.5</v>
      </c>
      <c r="AB176" s="14">
        <v>0</v>
      </c>
      <c r="AC176" s="14">
        <v>1072.27</v>
      </c>
    </row>
    <row r="177" spans="1:29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4">
        <v>0</v>
      </c>
      <c r="O177" s="14">
        <v>0.17</v>
      </c>
      <c r="P177" s="14">
        <v>0</v>
      </c>
      <c r="Q177" s="14">
        <v>-4.7300000000000004</v>
      </c>
      <c r="R177" s="14">
        <v>2548.1999999999998</v>
      </c>
      <c r="S177" s="14">
        <v>49.88</v>
      </c>
      <c r="T177" s="14">
        <v>89.79</v>
      </c>
      <c r="U177" s="14">
        <v>325.66000000000003</v>
      </c>
      <c r="V177" s="14">
        <v>57.01</v>
      </c>
      <c r="W177" s="14">
        <v>50.87</v>
      </c>
      <c r="X177" s="14">
        <v>171.03</v>
      </c>
      <c r="Y177" s="14">
        <v>465.33</v>
      </c>
      <c r="Z177" s="14">
        <v>142.53</v>
      </c>
      <c r="AA177" s="14">
        <v>28.51</v>
      </c>
      <c r="AB177" s="14">
        <v>0</v>
      </c>
      <c r="AC177" s="14">
        <v>915.28</v>
      </c>
    </row>
    <row r="178" spans="1:29" x14ac:dyDescent="0.2">
      <c r="A178" s="2" t="s">
        <v>234</v>
      </c>
      <c r="B178" s="1" t="s">
        <v>235</v>
      </c>
      <c r="C178" s="14">
        <v>1239.18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1239.18</v>
      </c>
      <c r="J178" s="19">
        <v>-200.74</v>
      </c>
      <c r="K178" s="19">
        <v>-134.22</v>
      </c>
      <c r="L178" s="14">
        <v>66.52</v>
      </c>
      <c r="M178" s="14">
        <v>0</v>
      </c>
      <c r="N178" s="14">
        <v>0</v>
      </c>
      <c r="O178" s="14">
        <v>0</v>
      </c>
      <c r="P178" s="14">
        <v>0</v>
      </c>
      <c r="Q178" s="14">
        <v>-134.22</v>
      </c>
      <c r="R178" s="14">
        <v>1373.4</v>
      </c>
      <c r="S178" s="14">
        <v>32.979999999999997</v>
      </c>
      <c r="T178" s="14">
        <v>59.37</v>
      </c>
      <c r="U178" s="14">
        <v>308.76</v>
      </c>
      <c r="V178" s="14">
        <v>27.78</v>
      </c>
      <c r="W178" s="14">
        <v>24.78</v>
      </c>
      <c r="X178" s="14">
        <v>83.33</v>
      </c>
      <c r="Y178" s="14">
        <v>401.11</v>
      </c>
      <c r="Z178" s="14">
        <v>69.44</v>
      </c>
      <c r="AA178" s="14">
        <v>13.89</v>
      </c>
      <c r="AB178" s="14">
        <v>0</v>
      </c>
      <c r="AC178" s="14">
        <v>620.33000000000004</v>
      </c>
    </row>
    <row r="179" spans="1:29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4">
        <v>0</v>
      </c>
      <c r="O179" s="14">
        <v>0.17</v>
      </c>
      <c r="P179" s="14">
        <v>0</v>
      </c>
      <c r="Q179" s="14">
        <v>-4.7300000000000004</v>
      </c>
      <c r="R179" s="14">
        <v>2548.1999999999998</v>
      </c>
      <c r="S179" s="14">
        <v>49.88</v>
      </c>
      <c r="T179" s="14">
        <v>89.79</v>
      </c>
      <c r="U179" s="14">
        <v>325.66000000000003</v>
      </c>
      <c r="V179" s="14">
        <v>57.01</v>
      </c>
      <c r="W179" s="14">
        <v>50.87</v>
      </c>
      <c r="X179" s="14">
        <v>171.03</v>
      </c>
      <c r="Y179" s="14">
        <v>465.33</v>
      </c>
      <c r="Z179" s="14">
        <v>142.53</v>
      </c>
      <c r="AA179" s="14">
        <v>28.51</v>
      </c>
      <c r="AB179" s="14">
        <v>0</v>
      </c>
      <c r="AC179" s="14">
        <v>915.28</v>
      </c>
    </row>
    <row r="180" spans="1:29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</v>
      </c>
      <c r="O180" s="14">
        <v>0.03</v>
      </c>
      <c r="P180" s="14">
        <v>0</v>
      </c>
      <c r="Q180" s="14">
        <v>299.89999999999998</v>
      </c>
      <c r="R180" s="14">
        <v>3571.4</v>
      </c>
      <c r="S180" s="14">
        <v>75.930000000000007</v>
      </c>
      <c r="T180" s="14">
        <v>136.66999999999999</v>
      </c>
      <c r="U180" s="14">
        <v>354.82</v>
      </c>
      <c r="V180" s="14">
        <v>86.77</v>
      </c>
      <c r="W180" s="14">
        <v>77.430000000000007</v>
      </c>
      <c r="X180" s="14">
        <v>260.32</v>
      </c>
      <c r="Y180" s="14">
        <v>567.41999999999996</v>
      </c>
      <c r="Z180" s="14">
        <v>216.93</v>
      </c>
      <c r="AA180" s="14">
        <v>43.39</v>
      </c>
      <c r="AB180" s="14">
        <v>0</v>
      </c>
      <c r="AC180" s="14">
        <v>1252.26</v>
      </c>
    </row>
    <row r="181" spans="1:29" x14ac:dyDescent="0.2">
      <c r="A181" s="2" t="s">
        <v>242</v>
      </c>
      <c r="B181" s="1" t="s">
        <v>243</v>
      </c>
      <c r="C181" s="14">
        <v>2898.22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2898.22</v>
      </c>
      <c r="J181" s="19">
        <v>-145.38</v>
      </c>
      <c r="K181" s="14">
        <v>0</v>
      </c>
      <c r="L181" s="14">
        <v>193.99</v>
      </c>
      <c r="M181" s="14">
        <v>48.62</v>
      </c>
      <c r="N181" s="14">
        <v>0</v>
      </c>
      <c r="O181" s="14">
        <v>0</v>
      </c>
      <c r="P181" s="14">
        <v>0</v>
      </c>
      <c r="Q181" s="14">
        <v>48.62</v>
      </c>
      <c r="R181" s="14">
        <v>2849.6</v>
      </c>
      <c r="S181" s="14">
        <v>56.84</v>
      </c>
      <c r="T181" s="14">
        <v>102.32</v>
      </c>
      <c r="U181" s="14">
        <v>332.63</v>
      </c>
      <c r="V181" s="14">
        <v>64.959999999999994</v>
      </c>
      <c r="W181" s="14">
        <v>57.96</v>
      </c>
      <c r="X181" s="14">
        <v>194.89</v>
      </c>
      <c r="Y181" s="14">
        <v>491.79</v>
      </c>
      <c r="Z181" s="14">
        <v>162.41</v>
      </c>
      <c r="AA181" s="14">
        <v>32.479999999999997</v>
      </c>
      <c r="AB181" s="14">
        <v>0</v>
      </c>
      <c r="AC181" s="14">
        <v>1004.49</v>
      </c>
    </row>
    <row r="182" spans="1:29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4">
        <v>0</v>
      </c>
      <c r="O182" s="19">
        <v>-0.04</v>
      </c>
      <c r="P182" s="14">
        <v>0</v>
      </c>
      <c r="Q182" s="14">
        <v>-62.71</v>
      </c>
      <c r="R182" s="14">
        <v>2232</v>
      </c>
      <c r="S182" s="14">
        <v>42.55</v>
      </c>
      <c r="T182" s="14">
        <v>76.58</v>
      </c>
      <c r="U182" s="14">
        <v>318.33</v>
      </c>
      <c r="V182" s="14">
        <v>48.62</v>
      </c>
      <c r="W182" s="14">
        <v>43.39</v>
      </c>
      <c r="X182" s="14">
        <v>145.87</v>
      </c>
      <c r="Y182" s="14">
        <v>437.46</v>
      </c>
      <c r="Z182" s="14">
        <v>121.56</v>
      </c>
      <c r="AA182" s="14">
        <v>24.31</v>
      </c>
      <c r="AB182" s="14">
        <v>0</v>
      </c>
      <c r="AC182" s="14">
        <v>821.21</v>
      </c>
    </row>
    <row r="183" spans="1:29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4">
        <v>0</v>
      </c>
      <c r="O183" s="14">
        <v>0.15</v>
      </c>
      <c r="P183" s="14">
        <v>0</v>
      </c>
      <c r="Q183" s="14">
        <v>-95.21</v>
      </c>
      <c r="R183" s="14">
        <v>1833.2</v>
      </c>
      <c r="S183" s="14">
        <v>34.090000000000003</v>
      </c>
      <c r="T183" s="14">
        <v>61.36</v>
      </c>
      <c r="U183" s="14">
        <v>309.86</v>
      </c>
      <c r="V183" s="14">
        <v>38.96</v>
      </c>
      <c r="W183" s="14">
        <v>34.76</v>
      </c>
      <c r="X183" s="14">
        <v>116.87</v>
      </c>
      <c r="Y183" s="14">
        <v>405.31</v>
      </c>
      <c r="Z183" s="14">
        <v>97.39</v>
      </c>
      <c r="AA183" s="14">
        <v>19.48</v>
      </c>
      <c r="AB183" s="14">
        <v>0</v>
      </c>
      <c r="AC183" s="14">
        <v>712.77</v>
      </c>
    </row>
    <row r="184" spans="1:29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  <c r="AC184" s="7" t="s">
        <v>57</v>
      </c>
    </row>
    <row r="185" spans="1:29" x14ac:dyDescent="0.2">
      <c r="C185" s="18">
        <v>31170.44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31170.44</v>
      </c>
      <c r="J185" s="20">
        <v>-1991.67</v>
      </c>
      <c r="K185" s="20">
        <v>-583.21</v>
      </c>
      <c r="L185" s="18">
        <v>2024.07</v>
      </c>
      <c r="M185" s="18">
        <v>615.61</v>
      </c>
      <c r="N185" s="18">
        <v>0</v>
      </c>
      <c r="O185" s="18">
        <v>0.44</v>
      </c>
      <c r="P185" s="18">
        <v>0</v>
      </c>
      <c r="Q185" s="18">
        <v>32.840000000000003</v>
      </c>
      <c r="R185" s="18">
        <v>31137.599999999999</v>
      </c>
      <c r="S185" s="18">
        <v>580.9</v>
      </c>
      <c r="T185" s="18">
        <v>1045.6199999999999</v>
      </c>
      <c r="U185" s="18">
        <v>3893.36</v>
      </c>
      <c r="V185" s="18">
        <v>635.73</v>
      </c>
      <c r="W185" s="18">
        <v>567.24</v>
      </c>
      <c r="X185" s="18">
        <v>1907.17</v>
      </c>
      <c r="Y185" s="18">
        <v>5519.88</v>
      </c>
      <c r="Z185" s="18">
        <v>1589.31</v>
      </c>
      <c r="AA185" s="18">
        <v>317.87</v>
      </c>
      <c r="AB185" s="18">
        <v>0</v>
      </c>
      <c r="AC185" s="18">
        <v>10537.2</v>
      </c>
    </row>
    <row r="187" spans="1:29" x14ac:dyDescent="0.2">
      <c r="A187" s="12" t="s">
        <v>248</v>
      </c>
    </row>
    <row r="188" spans="1:29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4">
        <v>0</v>
      </c>
      <c r="O188" s="14">
        <v>0.15</v>
      </c>
      <c r="P188" s="14">
        <v>0</v>
      </c>
      <c r="Q188" s="14">
        <v>289.45999999999998</v>
      </c>
      <c r="R188" s="14">
        <v>3484.8</v>
      </c>
      <c r="S188" s="14">
        <v>74.02</v>
      </c>
      <c r="T188" s="14">
        <v>133.24</v>
      </c>
      <c r="U188" s="14">
        <v>351.72</v>
      </c>
      <c r="V188" s="14">
        <v>84.6</v>
      </c>
      <c r="W188" s="14">
        <v>75.489999999999995</v>
      </c>
      <c r="X188" s="14">
        <v>253.8</v>
      </c>
      <c r="Y188" s="14">
        <v>558.98</v>
      </c>
      <c r="Z188" s="14">
        <v>211.5</v>
      </c>
      <c r="AA188" s="14">
        <v>42.3</v>
      </c>
      <c r="AB188" s="14">
        <v>0</v>
      </c>
      <c r="AC188" s="14">
        <v>1226.67</v>
      </c>
    </row>
    <row r="189" spans="1:29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  <c r="AC189" s="7" t="s">
        <v>57</v>
      </c>
    </row>
    <row r="190" spans="1:29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18">
        <v>0</v>
      </c>
      <c r="O190" s="18">
        <v>0.15</v>
      </c>
      <c r="P190" s="18">
        <v>0</v>
      </c>
      <c r="Q190" s="18">
        <v>289.45999999999998</v>
      </c>
      <c r="R190" s="18">
        <v>3484.8</v>
      </c>
      <c r="S190" s="18">
        <v>74.02</v>
      </c>
      <c r="T190" s="18">
        <v>133.24</v>
      </c>
      <c r="U190" s="18">
        <v>351.72</v>
      </c>
      <c r="V190" s="18">
        <v>84.6</v>
      </c>
      <c r="W190" s="18">
        <v>75.489999999999995</v>
      </c>
      <c r="X190" s="18">
        <v>253.8</v>
      </c>
      <c r="Y190" s="18">
        <v>558.98</v>
      </c>
      <c r="Z190" s="18">
        <v>211.5</v>
      </c>
      <c r="AA190" s="18">
        <v>42.3</v>
      </c>
      <c r="AB190" s="18">
        <v>0</v>
      </c>
      <c r="AC190" s="18">
        <v>1226.67</v>
      </c>
    </row>
    <row r="192" spans="1:29" x14ac:dyDescent="0.2">
      <c r="A192" s="12" t="s">
        <v>251</v>
      </c>
    </row>
    <row r="193" spans="1:29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0</v>
      </c>
      <c r="Q193" s="14">
        <v>291.14999999999998</v>
      </c>
      <c r="R193" s="14">
        <v>3500</v>
      </c>
      <c r="S193" s="14">
        <v>73.97</v>
      </c>
      <c r="T193" s="14">
        <v>133.13999999999999</v>
      </c>
      <c r="U193" s="14">
        <v>351.63</v>
      </c>
      <c r="V193" s="14">
        <v>84.53</v>
      </c>
      <c r="W193" s="14">
        <v>75.819999999999993</v>
      </c>
      <c r="X193" s="14">
        <v>253.6</v>
      </c>
      <c r="Y193" s="14">
        <v>558.74</v>
      </c>
      <c r="Z193" s="14">
        <v>211.34</v>
      </c>
      <c r="AA193" s="14">
        <v>42.27</v>
      </c>
      <c r="AB193" s="14">
        <v>0</v>
      </c>
      <c r="AC193" s="14">
        <v>1226.3</v>
      </c>
    </row>
    <row r="194" spans="1:29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  <c r="AC194" s="7" t="s">
        <v>57</v>
      </c>
    </row>
    <row r="195" spans="1:29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0</v>
      </c>
      <c r="Q195" s="18">
        <v>291.14999999999998</v>
      </c>
      <c r="R195" s="18">
        <v>3500</v>
      </c>
      <c r="S195" s="18">
        <v>73.97</v>
      </c>
      <c r="T195" s="18">
        <v>133.13999999999999</v>
      </c>
      <c r="U195" s="18">
        <v>351.63</v>
      </c>
      <c r="V195" s="18">
        <v>84.53</v>
      </c>
      <c r="W195" s="18">
        <v>75.819999999999993</v>
      </c>
      <c r="X195" s="18">
        <v>253.6</v>
      </c>
      <c r="Y195" s="18">
        <v>558.74</v>
      </c>
      <c r="Z195" s="18">
        <v>211.34</v>
      </c>
      <c r="AA195" s="18">
        <v>42.27</v>
      </c>
      <c r="AB195" s="18">
        <v>0</v>
      </c>
      <c r="AC195" s="18">
        <v>1226.3</v>
      </c>
    </row>
    <row r="197" spans="1:29" x14ac:dyDescent="0.2">
      <c r="A197" s="12" t="s">
        <v>254</v>
      </c>
    </row>
    <row r="198" spans="1:29" x14ac:dyDescent="0.2">
      <c r="A198" s="2" t="s">
        <v>255</v>
      </c>
      <c r="B198" s="1" t="s">
        <v>256</v>
      </c>
      <c r="C198" s="14">
        <v>2898.67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2898.67</v>
      </c>
      <c r="J198" s="19">
        <v>-145.38</v>
      </c>
      <c r="K198" s="14">
        <v>0</v>
      </c>
      <c r="L198" s="14">
        <v>194.04</v>
      </c>
      <c r="M198" s="14">
        <v>48.67</v>
      </c>
      <c r="N198" s="14">
        <v>0</v>
      </c>
      <c r="O198" s="14">
        <v>0</v>
      </c>
      <c r="P198" s="14">
        <v>0</v>
      </c>
      <c r="Q198" s="14">
        <v>48.67</v>
      </c>
      <c r="R198" s="14">
        <v>2850</v>
      </c>
      <c r="S198" s="14">
        <v>56.7</v>
      </c>
      <c r="T198" s="14">
        <v>102.06</v>
      </c>
      <c r="U198" s="14">
        <v>332.48</v>
      </c>
      <c r="V198" s="14">
        <v>64.8</v>
      </c>
      <c r="W198" s="14">
        <v>57.97</v>
      </c>
      <c r="X198" s="14">
        <v>194.41</v>
      </c>
      <c r="Y198" s="14">
        <v>491.24</v>
      </c>
      <c r="Z198" s="14">
        <v>162.01</v>
      </c>
      <c r="AA198" s="14">
        <v>32.4</v>
      </c>
      <c r="AB198" s="14">
        <v>0</v>
      </c>
      <c r="AC198" s="14">
        <v>1002.83</v>
      </c>
    </row>
    <row r="199" spans="1:29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0</v>
      </c>
      <c r="Q199" s="14">
        <v>-43.13</v>
      </c>
      <c r="R199" s="14">
        <v>2300</v>
      </c>
      <c r="S199" s="14">
        <v>44.03</v>
      </c>
      <c r="T199" s="14">
        <v>79.260000000000005</v>
      </c>
      <c r="U199" s="14">
        <v>319.81</v>
      </c>
      <c r="V199" s="14">
        <v>50.32</v>
      </c>
      <c r="W199" s="14">
        <v>45.14</v>
      </c>
      <c r="X199" s="14">
        <v>150.97</v>
      </c>
      <c r="Y199" s="14">
        <v>443.1</v>
      </c>
      <c r="Z199" s="14">
        <v>125.81</v>
      </c>
      <c r="AA199" s="14">
        <v>25.16</v>
      </c>
      <c r="AB199" s="14">
        <v>0</v>
      </c>
      <c r="AC199" s="14">
        <v>840.5</v>
      </c>
    </row>
    <row r="200" spans="1:29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  <c r="AC200" s="7" t="s">
        <v>57</v>
      </c>
    </row>
    <row r="201" spans="1:29" x14ac:dyDescent="0.2">
      <c r="C201" s="18">
        <v>5155.54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5155.54</v>
      </c>
      <c r="J201" s="20">
        <v>-320.16000000000003</v>
      </c>
      <c r="K201" s="20">
        <v>-43.13</v>
      </c>
      <c r="L201" s="18">
        <v>325.69</v>
      </c>
      <c r="M201" s="18">
        <v>48.67</v>
      </c>
      <c r="N201" s="18">
        <v>0</v>
      </c>
      <c r="O201" s="18">
        <v>0</v>
      </c>
      <c r="P201" s="18">
        <v>0</v>
      </c>
      <c r="Q201" s="18">
        <v>5.54</v>
      </c>
      <c r="R201" s="18">
        <v>5150</v>
      </c>
      <c r="S201" s="18">
        <v>100.73</v>
      </c>
      <c r="T201" s="18">
        <v>181.32</v>
      </c>
      <c r="U201" s="18">
        <v>652.29</v>
      </c>
      <c r="V201" s="18">
        <v>115.12</v>
      </c>
      <c r="W201" s="18">
        <v>103.11</v>
      </c>
      <c r="X201" s="18">
        <v>345.38</v>
      </c>
      <c r="Y201" s="18">
        <v>934.34</v>
      </c>
      <c r="Z201" s="18">
        <v>287.82</v>
      </c>
      <c r="AA201" s="18">
        <v>57.56</v>
      </c>
      <c r="AB201" s="18">
        <v>0</v>
      </c>
      <c r="AC201" s="18">
        <v>1843.33</v>
      </c>
    </row>
    <row r="203" spans="1:29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  <c r="AC203" s="7" t="s">
        <v>259</v>
      </c>
    </row>
    <row r="204" spans="1:29" x14ac:dyDescent="0.2">
      <c r="A204" s="16" t="s">
        <v>260</v>
      </c>
      <c r="B204" s="1" t="s">
        <v>261</v>
      </c>
      <c r="C204" s="18">
        <v>395052.07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395052.07</v>
      </c>
      <c r="J204" s="20">
        <v>-13059</v>
      </c>
      <c r="K204" s="20">
        <v>-4192.49</v>
      </c>
      <c r="L204" s="18">
        <v>34566.54</v>
      </c>
      <c r="M204" s="18">
        <v>25662</v>
      </c>
      <c r="N204" s="18">
        <v>0</v>
      </c>
      <c r="O204" s="18">
        <v>0.56000000000000005</v>
      </c>
      <c r="P204" s="18">
        <v>0</v>
      </c>
      <c r="Q204" s="18">
        <v>21470.07</v>
      </c>
      <c r="R204" s="18">
        <v>373582</v>
      </c>
      <c r="S204" s="18">
        <v>7639.52</v>
      </c>
      <c r="T204" s="18">
        <v>13751.28</v>
      </c>
      <c r="U204" s="18">
        <v>40003.379999999997</v>
      </c>
      <c r="V204" s="18">
        <v>8593.4699999999993</v>
      </c>
      <c r="W204" s="18">
        <v>7694.36</v>
      </c>
      <c r="X204" s="18">
        <v>25780.47</v>
      </c>
      <c r="Y204" s="18">
        <v>61394.18</v>
      </c>
      <c r="Z204" s="18">
        <v>21483.87</v>
      </c>
      <c r="AA204" s="18">
        <v>4296.82</v>
      </c>
      <c r="AB204" s="18">
        <v>0</v>
      </c>
      <c r="AC204" s="18">
        <v>129243.17</v>
      </c>
    </row>
    <row r="206" spans="1:29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  <c r="AB206" s="1" t="s">
        <v>261</v>
      </c>
    </row>
    <row r="207" spans="1:29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0"/>
  <sheetViews>
    <sheetView workbookViewId="0">
      <pane xSplit="1" ySplit="8" topLeftCell="B90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283</v>
      </c>
    </row>
    <row r="4" spans="1:28" ht="15" x14ac:dyDescent="0.25">
      <c r="B4" s="36" t="s">
        <v>282</v>
      </c>
      <c r="C4" s="32"/>
      <c r="D4" s="32"/>
      <c r="E4" s="32"/>
      <c r="F4" s="32"/>
      <c r="G4" s="7" t="s">
        <v>281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8" t="s">
        <v>8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114.26</v>
      </c>
      <c r="S14" s="14">
        <v>205.68</v>
      </c>
      <c r="T14" s="14">
        <v>406.62</v>
      </c>
      <c r="U14" s="14">
        <v>130.59</v>
      </c>
      <c r="V14" s="14">
        <v>117.13</v>
      </c>
      <c r="W14" s="14">
        <v>391.76</v>
      </c>
      <c r="X14" s="14">
        <v>726.56</v>
      </c>
      <c r="Y14" s="14">
        <v>326.47000000000003</v>
      </c>
      <c r="Z14" s="14">
        <v>65.290000000000006</v>
      </c>
      <c r="AA14" s="14">
        <v>0</v>
      </c>
      <c r="AB14" s="14">
        <v>1757.8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114.26</v>
      </c>
      <c r="S15" s="14">
        <v>205.68</v>
      </c>
      <c r="T15" s="14">
        <v>406.62</v>
      </c>
      <c r="U15" s="14">
        <v>130.59</v>
      </c>
      <c r="V15" s="14">
        <v>117.13</v>
      </c>
      <c r="W15" s="14">
        <v>391.76</v>
      </c>
      <c r="X15" s="14">
        <v>726.56</v>
      </c>
      <c r="Y15" s="14">
        <v>326.47000000000003</v>
      </c>
      <c r="Z15" s="14">
        <v>65.290000000000006</v>
      </c>
      <c r="AA15" s="14">
        <v>0</v>
      </c>
      <c r="AB15" s="14">
        <v>1757.8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114.26</v>
      </c>
      <c r="S16" s="14">
        <v>205.68</v>
      </c>
      <c r="T16" s="14">
        <v>406.62</v>
      </c>
      <c r="U16" s="14">
        <v>130.59</v>
      </c>
      <c r="V16" s="14">
        <v>117.13</v>
      </c>
      <c r="W16" s="14">
        <v>391.76</v>
      </c>
      <c r="X16" s="14">
        <v>726.56</v>
      </c>
      <c r="Y16" s="14">
        <v>326.47000000000003</v>
      </c>
      <c r="Z16" s="14">
        <v>65.290000000000006</v>
      </c>
      <c r="AA16" s="14">
        <v>0</v>
      </c>
      <c r="AB16" s="14">
        <v>1757.8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114.26</v>
      </c>
      <c r="S17" s="14">
        <v>205.68</v>
      </c>
      <c r="T17" s="14">
        <v>406.62</v>
      </c>
      <c r="U17" s="14">
        <v>130.59</v>
      </c>
      <c r="V17" s="14">
        <v>117.13</v>
      </c>
      <c r="W17" s="14">
        <v>391.76</v>
      </c>
      <c r="X17" s="14">
        <v>726.56</v>
      </c>
      <c r="Y17" s="14">
        <v>326.47000000000003</v>
      </c>
      <c r="Z17" s="14">
        <v>65.290000000000006</v>
      </c>
      <c r="AA17" s="14">
        <v>0</v>
      </c>
      <c r="AB17" s="14">
        <v>1757.8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114.26</v>
      </c>
      <c r="S18" s="14">
        <v>205.68</v>
      </c>
      <c r="T18" s="14">
        <v>406.62</v>
      </c>
      <c r="U18" s="14">
        <v>130.59</v>
      </c>
      <c r="V18" s="14">
        <v>117.13</v>
      </c>
      <c r="W18" s="14">
        <v>391.76</v>
      </c>
      <c r="X18" s="14">
        <v>726.56</v>
      </c>
      <c r="Y18" s="14">
        <v>326.47000000000003</v>
      </c>
      <c r="Z18" s="14">
        <v>65.290000000000006</v>
      </c>
      <c r="AA18" s="14">
        <v>0</v>
      </c>
      <c r="AB18" s="14">
        <v>1757.8</v>
      </c>
    </row>
    <row r="19" spans="1:28" x14ac:dyDescent="0.2">
      <c r="A19" s="2" t="s">
        <v>48</v>
      </c>
      <c r="B19" s="1" t="s">
        <v>49</v>
      </c>
      <c r="C19" s="14">
        <v>5856.28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5856.28</v>
      </c>
      <c r="J19" s="14">
        <v>0</v>
      </c>
      <c r="K19" s="14">
        <v>0</v>
      </c>
      <c r="L19" s="14">
        <v>615.08000000000004</v>
      </c>
      <c r="M19" s="14">
        <v>615.08000000000004</v>
      </c>
      <c r="N19" s="14">
        <v>0</v>
      </c>
      <c r="O19" s="14">
        <v>0</v>
      </c>
      <c r="P19" s="14">
        <v>615.08000000000004</v>
      </c>
      <c r="Q19" s="14">
        <v>5241.2</v>
      </c>
      <c r="R19" s="14">
        <v>114.26</v>
      </c>
      <c r="S19" s="14">
        <v>205.67</v>
      </c>
      <c r="T19" s="14">
        <v>406.6</v>
      </c>
      <c r="U19" s="14">
        <v>130.58000000000001</v>
      </c>
      <c r="V19" s="14">
        <v>117.13</v>
      </c>
      <c r="W19" s="14">
        <v>391.75</v>
      </c>
      <c r="X19" s="14">
        <v>726.53</v>
      </c>
      <c r="Y19" s="14">
        <v>326.45</v>
      </c>
      <c r="Z19" s="14">
        <v>65.290000000000006</v>
      </c>
      <c r="AA19" s="14">
        <v>0</v>
      </c>
      <c r="AB19" s="14">
        <v>1757.73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114.26</v>
      </c>
      <c r="S20" s="14">
        <v>205.68</v>
      </c>
      <c r="T20" s="14">
        <v>406.62</v>
      </c>
      <c r="U20" s="14">
        <v>130.59</v>
      </c>
      <c r="V20" s="14">
        <v>117.13</v>
      </c>
      <c r="W20" s="14">
        <v>391.76</v>
      </c>
      <c r="X20" s="14">
        <v>726.56</v>
      </c>
      <c r="Y20" s="14">
        <v>326.47000000000003</v>
      </c>
      <c r="Z20" s="14">
        <v>65.290000000000006</v>
      </c>
      <c r="AA20" s="14">
        <v>0</v>
      </c>
      <c r="AB20" s="14">
        <v>1757.8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114.26</v>
      </c>
      <c r="S21" s="14">
        <v>205.68</v>
      </c>
      <c r="T21" s="14">
        <v>406.62</v>
      </c>
      <c r="U21" s="14">
        <v>130.59</v>
      </c>
      <c r="V21" s="14">
        <v>117.13</v>
      </c>
      <c r="W21" s="14">
        <v>391.76</v>
      </c>
      <c r="X21" s="14">
        <v>726.56</v>
      </c>
      <c r="Y21" s="14">
        <v>326.47000000000003</v>
      </c>
      <c r="Z21" s="14">
        <v>65.290000000000006</v>
      </c>
      <c r="AA21" s="14">
        <v>0</v>
      </c>
      <c r="AB21" s="14">
        <v>1757.8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114.26</v>
      </c>
      <c r="S22" s="14">
        <v>205.68</v>
      </c>
      <c r="T22" s="14">
        <v>406.62</v>
      </c>
      <c r="U22" s="14">
        <v>130.59</v>
      </c>
      <c r="V22" s="14">
        <v>117.13</v>
      </c>
      <c r="W22" s="14">
        <v>391.76</v>
      </c>
      <c r="X22" s="14">
        <v>726.56</v>
      </c>
      <c r="Y22" s="14">
        <v>326.47000000000003</v>
      </c>
      <c r="Z22" s="14">
        <v>65.290000000000006</v>
      </c>
      <c r="AA22" s="14">
        <v>0</v>
      </c>
      <c r="AB22" s="14">
        <v>1757.8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52708.52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52708.52</v>
      </c>
      <c r="J24" s="18">
        <v>0</v>
      </c>
      <c r="K24" s="18">
        <v>0</v>
      </c>
      <c r="L24" s="18">
        <v>5536.12</v>
      </c>
      <c r="M24" s="18">
        <v>5536.12</v>
      </c>
      <c r="N24" s="18">
        <v>0</v>
      </c>
      <c r="O24" s="18">
        <v>0</v>
      </c>
      <c r="P24" s="18">
        <v>5536.12</v>
      </c>
      <c r="Q24" s="18">
        <v>47172.4</v>
      </c>
      <c r="R24" s="18">
        <v>1028.3399999999999</v>
      </c>
      <c r="S24" s="18">
        <v>1851.11</v>
      </c>
      <c r="T24" s="18">
        <v>3659.56</v>
      </c>
      <c r="U24" s="18">
        <v>1175.3</v>
      </c>
      <c r="V24" s="18">
        <v>1054.17</v>
      </c>
      <c r="W24" s="18">
        <v>3525.83</v>
      </c>
      <c r="X24" s="18">
        <v>6539.01</v>
      </c>
      <c r="Y24" s="18">
        <v>2938.21</v>
      </c>
      <c r="Z24" s="18">
        <v>587.61</v>
      </c>
      <c r="AA24" s="18">
        <v>0</v>
      </c>
      <c r="AB24" s="18">
        <v>15820.13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330.87</v>
      </c>
      <c r="S27" s="14">
        <v>595.57000000000005</v>
      </c>
      <c r="T27" s="14">
        <v>759.37</v>
      </c>
      <c r="U27" s="14">
        <v>378.14</v>
      </c>
      <c r="V27" s="14">
        <v>339.17</v>
      </c>
      <c r="W27" s="14">
        <v>1134.42</v>
      </c>
      <c r="X27" s="14">
        <v>1685.81</v>
      </c>
      <c r="Y27" s="14">
        <v>945.35</v>
      </c>
      <c r="Z27" s="14">
        <v>189.07</v>
      </c>
      <c r="AA27" s="14">
        <v>0</v>
      </c>
      <c r="AB27" s="14">
        <v>4671.96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106.74</v>
      </c>
      <c r="S28" s="14">
        <v>192.14</v>
      </c>
      <c r="T28" s="14">
        <v>394.37</v>
      </c>
      <c r="U28" s="14">
        <v>121.99</v>
      </c>
      <c r="V28" s="14">
        <v>109.42</v>
      </c>
      <c r="W28" s="14">
        <v>365.98</v>
      </c>
      <c r="X28" s="14">
        <v>693.25</v>
      </c>
      <c r="Y28" s="14">
        <v>304.98</v>
      </c>
      <c r="Z28" s="14">
        <v>61</v>
      </c>
      <c r="AA28" s="14">
        <v>0</v>
      </c>
      <c r="AB28" s="14">
        <v>1656.62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64.150000000000006</v>
      </c>
      <c r="S29" s="14">
        <v>115.47</v>
      </c>
      <c r="T29" s="14">
        <v>327.23</v>
      </c>
      <c r="U29" s="14">
        <v>73.319999999999993</v>
      </c>
      <c r="V29" s="14">
        <v>65.760000000000005</v>
      </c>
      <c r="W29" s="14">
        <v>219.95</v>
      </c>
      <c r="X29" s="14">
        <v>506.85</v>
      </c>
      <c r="Y29" s="14">
        <v>183.29</v>
      </c>
      <c r="Z29" s="14">
        <v>36.659999999999997</v>
      </c>
      <c r="AA29" s="14">
        <v>0</v>
      </c>
      <c r="AB29" s="14">
        <v>1085.83</v>
      </c>
    </row>
    <row r="30" spans="1:28" x14ac:dyDescent="0.2">
      <c r="A30" s="2" t="s">
        <v>65</v>
      </c>
      <c r="B30" s="1" t="s">
        <v>66</v>
      </c>
      <c r="C30" s="14">
        <v>4872.7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4872.7</v>
      </c>
      <c r="J30" s="14">
        <v>0</v>
      </c>
      <c r="K30" s="14">
        <v>0</v>
      </c>
      <c r="L30" s="14">
        <v>440.3</v>
      </c>
      <c r="M30" s="14">
        <v>440.3</v>
      </c>
      <c r="N30" s="14">
        <v>0</v>
      </c>
      <c r="O30" s="14">
        <v>0</v>
      </c>
      <c r="P30" s="14">
        <v>440.3</v>
      </c>
      <c r="Q30" s="14">
        <v>4432.3999999999996</v>
      </c>
      <c r="R30" s="14">
        <v>95.07</v>
      </c>
      <c r="S30" s="14">
        <v>171.12</v>
      </c>
      <c r="T30" s="14">
        <v>375.35</v>
      </c>
      <c r="U30" s="14">
        <v>108.65</v>
      </c>
      <c r="V30" s="14">
        <v>97.45</v>
      </c>
      <c r="W30" s="14">
        <v>325.95</v>
      </c>
      <c r="X30" s="14">
        <v>641.54</v>
      </c>
      <c r="Y30" s="14">
        <v>271.63</v>
      </c>
      <c r="Z30" s="14">
        <v>54.33</v>
      </c>
      <c r="AA30" s="14">
        <v>0</v>
      </c>
      <c r="AB30" s="14">
        <v>1499.55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41.41</v>
      </c>
      <c r="S31" s="14">
        <v>74.540000000000006</v>
      </c>
      <c r="T31" s="14">
        <v>304.49</v>
      </c>
      <c r="U31" s="14">
        <v>47.33</v>
      </c>
      <c r="V31" s="14">
        <v>42.45</v>
      </c>
      <c r="W31" s="14">
        <v>141.97999999999999</v>
      </c>
      <c r="X31" s="14">
        <v>420.44</v>
      </c>
      <c r="Y31" s="14">
        <v>118.32</v>
      </c>
      <c r="Z31" s="14">
        <v>23.66</v>
      </c>
      <c r="AA31" s="14">
        <v>0</v>
      </c>
      <c r="AB31" s="14">
        <v>794.18</v>
      </c>
    </row>
    <row r="32" spans="1:28" x14ac:dyDescent="0.2">
      <c r="A32" s="2" t="s">
        <v>280</v>
      </c>
      <c r="B32" s="1" t="s">
        <v>279</v>
      </c>
      <c r="C32" s="14">
        <v>3287.22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3287.22</v>
      </c>
      <c r="J32" s="19">
        <v>-125.1</v>
      </c>
      <c r="K32" s="14">
        <v>0</v>
      </c>
      <c r="L32" s="14">
        <v>236.32</v>
      </c>
      <c r="M32" s="14">
        <v>111.22</v>
      </c>
      <c r="N32" s="14">
        <v>0</v>
      </c>
      <c r="O32" s="14">
        <v>0</v>
      </c>
      <c r="P32" s="14">
        <v>111.22</v>
      </c>
      <c r="Q32" s="14">
        <v>3176</v>
      </c>
      <c r="R32" s="14">
        <v>64.14</v>
      </c>
      <c r="S32" s="14">
        <v>115.44</v>
      </c>
      <c r="T32" s="14">
        <v>327.20999999999998</v>
      </c>
      <c r="U32" s="14">
        <v>73.3</v>
      </c>
      <c r="V32" s="14">
        <v>65.739999999999995</v>
      </c>
      <c r="W32" s="14">
        <v>219.89</v>
      </c>
      <c r="X32" s="14">
        <v>506.79</v>
      </c>
      <c r="Y32" s="14">
        <v>183.24</v>
      </c>
      <c r="Z32" s="14">
        <v>36.65</v>
      </c>
      <c r="AA32" s="14">
        <v>0</v>
      </c>
      <c r="AB32" s="14">
        <v>1085.6099999999999</v>
      </c>
    </row>
    <row r="33" spans="1:28" s="7" customFormat="1" x14ac:dyDescent="0.2">
      <c r="A33" s="16" t="s">
        <v>56</v>
      </c>
      <c r="C33" s="7" t="s">
        <v>57</v>
      </c>
      <c r="D33" s="7" t="s">
        <v>57</v>
      </c>
      <c r="E33" s="7" t="s">
        <v>57</v>
      </c>
      <c r="F33" s="7" t="s">
        <v>57</v>
      </c>
      <c r="G33" s="7" t="s">
        <v>57</v>
      </c>
      <c r="H33" s="7" t="s">
        <v>57</v>
      </c>
      <c r="I33" s="7" t="s">
        <v>57</v>
      </c>
      <c r="J33" s="7" t="s">
        <v>57</v>
      </c>
      <c r="K33" s="7" t="s">
        <v>57</v>
      </c>
      <c r="L33" s="7" t="s">
        <v>57</v>
      </c>
      <c r="M33" s="7" t="s">
        <v>57</v>
      </c>
      <c r="N33" s="7" t="s">
        <v>57</v>
      </c>
      <c r="O33" s="7" t="s">
        <v>57</v>
      </c>
      <c r="P33" s="7" t="s">
        <v>57</v>
      </c>
      <c r="Q33" s="7" t="s">
        <v>57</v>
      </c>
      <c r="R33" s="7" t="s">
        <v>57</v>
      </c>
      <c r="S33" s="7" t="s">
        <v>57</v>
      </c>
      <c r="T33" s="7" t="s">
        <v>57</v>
      </c>
      <c r="U33" s="7" t="s">
        <v>57</v>
      </c>
      <c r="V33" s="7" t="s">
        <v>57</v>
      </c>
      <c r="W33" s="7" t="s">
        <v>57</v>
      </c>
      <c r="X33" s="7" t="s">
        <v>57</v>
      </c>
      <c r="Y33" s="7" t="s">
        <v>57</v>
      </c>
      <c r="Z33" s="7" t="s">
        <v>57</v>
      </c>
      <c r="AA33" s="7" t="s">
        <v>57</v>
      </c>
      <c r="AB33" s="7" t="s">
        <v>57</v>
      </c>
    </row>
    <row r="34" spans="1:28" x14ac:dyDescent="0.2">
      <c r="C34" s="18">
        <v>36000.339999999997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36000.339999999997</v>
      </c>
      <c r="J34" s="20">
        <v>-438.91</v>
      </c>
      <c r="K34" s="20">
        <v>-65.66</v>
      </c>
      <c r="L34" s="18">
        <v>4674.46</v>
      </c>
      <c r="M34" s="18">
        <v>4301.2</v>
      </c>
      <c r="N34" s="18">
        <v>0</v>
      </c>
      <c r="O34" s="18">
        <v>0</v>
      </c>
      <c r="P34" s="18">
        <v>4235.54</v>
      </c>
      <c r="Q34" s="18">
        <v>31764.799999999999</v>
      </c>
      <c r="R34" s="18">
        <v>702.38</v>
      </c>
      <c r="S34" s="18">
        <v>1264.28</v>
      </c>
      <c r="T34" s="18">
        <v>2488.02</v>
      </c>
      <c r="U34" s="18">
        <v>802.73</v>
      </c>
      <c r="V34" s="18">
        <v>719.99</v>
      </c>
      <c r="W34" s="18">
        <v>2408.17</v>
      </c>
      <c r="X34" s="18">
        <v>4454.68</v>
      </c>
      <c r="Y34" s="18">
        <v>2006.81</v>
      </c>
      <c r="Z34" s="18">
        <v>401.37</v>
      </c>
      <c r="AA34" s="18">
        <v>0</v>
      </c>
      <c r="AB34" s="18">
        <v>10793.75</v>
      </c>
    </row>
    <row r="36" spans="1:28" x14ac:dyDescent="0.2">
      <c r="A36" s="12" t="s">
        <v>69</v>
      </c>
    </row>
    <row r="37" spans="1:28" x14ac:dyDescent="0.2">
      <c r="A37" s="2" t="s">
        <v>70</v>
      </c>
      <c r="B37" s="1" t="s">
        <v>71</v>
      </c>
      <c r="C37" s="14">
        <v>2122.54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2122.54</v>
      </c>
      <c r="J37" s="19">
        <v>-188.71</v>
      </c>
      <c r="K37" s="19">
        <v>-65.66</v>
      </c>
      <c r="L37" s="14">
        <v>123.06</v>
      </c>
      <c r="M37" s="14">
        <v>0</v>
      </c>
      <c r="N37" s="14">
        <v>0</v>
      </c>
      <c r="O37" s="14">
        <v>0</v>
      </c>
      <c r="P37" s="14">
        <v>-65.66</v>
      </c>
      <c r="Q37" s="14">
        <v>2188.1999999999998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</row>
    <row r="38" spans="1:28" x14ac:dyDescent="0.2">
      <c r="A38" s="2" t="s">
        <v>72</v>
      </c>
      <c r="B38" s="1" t="s">
        <v>73</v>
      </c>
      <c r="C38" s="14">
        <v>9179.02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9179.02</v>
      </c>
      <c r="J38" s="14">
        <v>0</v>
      </c>
      <c r="K38" s="14">
        <v>0</v>
      </c>
      <c r="L38" s="14">
        <v>1322.42</v>
      </c>
      <c r="M38" s="14">
        <v>1322.42</v>
      </c>
      <c r="N38" s="14">
        <v>0</v>
      </c>
      <c r="O38" s="14">
        <v>0</v>
      </c>
      <c r="P38" s="14">
        <v>1322.42</v>
      </c>
      <c r="Q38" s="14">
        <v>7856.6</v>
      </c>
      <c r="R38" s="14">
        <v>179.09</v>
      </c>
      <c r="S38" s="14">
        <v>322.36</v>
      </c>
      <c r="T38" s="14">
        <v>512.16999999999996</v>
      </c>
      <c r="U38" s="14">
        <v>204.67</v>
      </c>
      <c r="V38" s="14">
        <v>183.58</v>
      </c>
      <c r="W38" s="14">
        <v>614.01</v>
      </c>
      <c r="X38" s="14">
        <v>1013.62</v>
      </c>
      <c r="Y38" s="14">
        <v>511.68</v>
      </c>
      <c r="Z38" s="14">
        <v>102.34</v>
      </c>
      <c r="AA38" s="14">
        <v>0</v>
      </c>
      <c r="AB38" s="14">
        <v>2629.9</v>
      </c>
    </row>
    <row r="39" spans="1:28" s="7" customFormat="1" x14ac:dyDescent="0.2">
      <c r="A39" s="16" t="s">
        <v>56</v>
      </c>
      <c r="C39" s="7" t="s">
        <v>57</v>
      </c>
      <c r="D39" s="7" t="s">
        <v>57</v>
      </c>
      <c r="E39" s="7" t="s">
        <v>57</v>
      </c>
      <c r="F39" s="7" t="s">
        <v>57</v>
      </c>
      <c r="G39" s="7" t="s">
        <v>57</v>
      </c>
      <c r="H39" s="7" t="s">
        <v>57</v>
      </c>
      <c r="I39" s="7" t="s">
        <v>57</v>
      </c>
      <c r="J39" s="7" t="s">
        <v>57</v>
      </c>
      <c r="K39" s="7" t="s">
        <v>57</v>
      </c>
      <c r="L39" s="7" t="s">
        <v>57</v>
      </c>
      <c r="M39" s="7" t="s">
        <v>57</v>
      </c>
      <c r="N39" s="7" t="s">
        <v>57</v>
      </c>
      <c r="O39" s="7" t="s">
        <v>57</v>
      </c>
      <c r="P39" s="7" t="s">
        <v>57</v>
      </c>
      <c r="Q39" s="7" t="s">
        <v>57</v>
      </c>
      <c r="R39" s="7" t="s">
        <v>57</v>
      </c>
      <c r="S39" s="7" t="s">
        <v>57</v>
      </c>
      <c r="T39" s="7" t="s">
        <v>57</v>
      </c>
      <c r="U39" s="7" t="s">
        <v>57</v>
      </c>
      <c r="V39" s="7" t="s">
        <v>57</v>
      </c>
      <c r="W39" s="7" t="s">
        <v>57</v>
      </c>
      <c r="X39" s="7" t="s">
        <v>57</v>
      </c>
      <c r="Y39" s="7" t="s">
        <v>57</v>
      </c>
      <c r="Z39" s="7" t="s">
        <v>57</v>
      </c>
      <c r="AA39" s="7" t="s">
        <v>57</v>
      </c>
      <c r="AB39" s="7" t="s">
        <v>57</v>
      </c>
    </row>
    <row r="40" spans="1:28" x14ac:dyDescent="0.2">
      <c r="C40" s="18">
        <v>11301.56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11301.56</v>
      </c>
      <c r="J40" s="20">
        <v>-188.71</v>
      </c>
      <c r="K40" s="20">
        <v>-65.66</v>
      </c>
      <c r="L40" s="18">
        <v>1445.48</v>
      </c>
      <c r="M40" s="18">
        <v>1322.42</v>
      </c>
      <c r="N40" s="18">
        <v>0</v>
      </c>
      <c r="O40" s="18">
        <v>0</v>
      </c>
      <c r="P40" s="18">
        <v>1256.76</v>
      </c>
      <c r="Q40" s="18">
        <v>10044.799999999999</v>
      </c>
      <c r="R40" s="18">
        <v>179.09</v>
      </c>
      <c r="S40" s="18">
        <v>322.36</v>
      </c>
      <c r="T40" s="18">
        <v>512.16999999999996</v>
      </c>
      <c r="U40" s="18">
        <v>204.67</v>
      </c>
      <c r="V40" s="18">
        <v>183.58</v>
      </c>
      <c r="W40" s="18">
        <v>614.01</v>
      </c>
      <c r="X40" s="18">
        <v>1013.62</v>
      </c>
      <c r="Y40" s="18">
        <v>511.68</v>
      </c>
      <c r="Z40" s="18">
        <v>102.34</v>
      </c>
      <c r="AA40" s="18">
        <v>0</v>
      </c>
      <c r="AB40" s="18">
        <v>2629.9</v>
      </c>
    </row>
    <row r="42" spans="1:28" x14ac:dyDescent="0.2">
      <c r="A42" s="12" t="s">
        <v>74</v>
      </c>
    </row>
    <row r="43" spans="1:28" x14ac:dyDescent="0.2">
      <c r="A43" s="2" t="s">
        <v>75</v>
      </c>
      <c r="B43" s="1" t="s">
        <v>76</v>
      </c>
      <c r="C43" s="14">
        <v>7216.15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7216.15</v>
      </c>
      <c r="J43" s="14">
        <v>0</v>
      </c>
      <c r="K43" s="14">
        <v>0</v>
      </c>
      <c r="L43" s="14">
        <v>903.15</v>
      </c>
      <c r="M43" s="14">
        <v>903.15</v>
      </c>
      <c r="N43" s="14">
        <v>0</v>
      </c>
      <c r="O43" s="14">
        <v>0</v>
      </c>
      <c r="P43" s="14">
        <v>903.15</v>
      </c>
      <c r="Q43" s="14">
        <v>6313</v>
      </c>
      <c r="R43" s="14">
        <v>140.79</v>
      </c>
      <c r="S43" s="14">
        <v>253.42</v>
      </c>
      <c r="T43" s="14">
        <v>449.81</v>
      </c>
      <c r="U43" s="14">
        <v>160.9</v>
      </c>
      <c r="V43" s="14">
        <v>144.32</v>
      </c>
      <c r="W43" s="14">
        <v>482.71</v>
      </c>
      <c r="X43" s="14">
        <v>844.02</v>
      </c>
      <c r="Y43" s="14">
        <v>402.26</v>
      </c>
      <c r="Z43" s="14">
        <v>80.45</v>
      </c>
      <c r="AA43" s="14">
        <v>0</v>
      </c>
      <c r="AB43" s="14">
        <v>2114.66</v>
      </c>
    </row>
    <row r="44" spans="1:28" x14ac:dyDescent="0.2">
      <c r="A44" s="2" t="s">
        <v>77</v>
      </c>
      <c r="B44" s="1" t="s">
        <v>78</v>
      </c>
      <c r="C44" s="14">
        <v>3448.8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3448.8</v>
      </c>
      <c r="J44" s="19">
        <v>-125.1</v>
      </c>
      <c r="K44" s="14">
        <v>0</v>
      </c>
      <c r="L44" s="14">
        <v>253.9</v>
      </c>
      <c r="M44" s="14">
        <v>128.80000000000001</v>
      </c>
      <c r="N44" s="14">
        <v>0</v>
      </c>
      <c r="O44" s="14">
        <v>0</v>
      </c>
      <c r="P44" s="14">
        <v>128.80000000000001</v>
      </c>
      <c r="Q44" s="14">
        <v>3320</v>
      </c>
      <c r="R44" s="14">
        <v>67.290000000000006</v>
      </c>
      <c r="S44" s="14">
        <v>121.12</v>
      </c>
      <c r="T44" s="14">
        <v>330.37</v>
      </c>
      <c r="U44" s="14">
        <v>76.900000000000006</v>
      </c>
      <c r="V44" s="14">
        <v>68.98</v>
      </c>
      <c r="W44" s="14">
        <v>230.7</v>
      </c>
      <c r="X44" s="14">
        <v>518.78</v>
      </c>
      <c r="Y44" s="14">
        <v>192.25</v>
      </c>
      <c r="Z44" s="14">
        <v>38.450000000000003</v>
      </c>
      <c r="AA44" s="14">
        <v>0</v>
      </c>
      <c r="AB44" s="14">
        <v>1126.06</v>
      </c>
    </row>
    <row r="45" spans="1:28" s="7" customFormat="1" x14ac:dyDescent="0.2">
      <c r="A45" s="16" t="s">
        <v>56</v>
      </c>
      <c r="C45" s="7" t="s">
        <v>57</v>
      </c>
      <c r="D45" s="7" t="s">
        <v>57</v>
      </c>
      <c r="E45" s="7" t="s">
        <v>57</v>
      </c>
      <c r="F45" s="7" t="s">
        <v>57</v>
      </c>
      <c r="G45" s="7" t="s">
        <v>57</v>
      </c>
      <c r="H45" s="7" t="s">
        <v>57</v>
      </c>
      <c r="I45" s="7" t="s">
        <v>57</v>
      </c>
      <c r="J45" s="7" t="s">
        <v>57</v>
      </c>
      <c r="K45" s="7" t="s">
        <v>57</v>
      </c>
      <c r="L45" s="7" t="s">
        <v>57</v>
      </c>
      <c r="M45" s="7" t="s">
        <v>57</v>
      </c>
      <c r="N45" s="7" t="s">
        <v>57</v>
      </c>
      <c r="O45" s="7" t="s">
        <v>57</v>
      </c>
      <c r="P45" s="7" t="s">
        <v>57</v>
      </c>
      <c r="Q45" s="7" t="s">
        <v>57</v>
      </c>
      <c r="R45" s="7" t="s">
        <v>57</v>
      </c>
      <c r="S45" s="7" t="s">
        <v>57</v>
      </c>
      <c r="T45" s="7" t="s">
        <v>57</v>
      </c>
      <c r="U45" s="7" t="s">
        <v>57</v>
      </c>
      <c r="V45" s="7" t="s">
        <v>57</v>
      </c>
      <c r="W45" s="7" t="s">
        <v>57</v>
      </c>
      <c r="X45" s="7" t="s">
        <v>57</v>
      </c>
      <c r="Y45" s="7" t="s">
        <v>57</v>
      </c>
      <c r="Z45" s="7" t="s">
        <v>57</v>
      </c>
      <c r="AA45" s="7" t="s">
        <v>57</v>
      </c>
      <c r="AB45" s="7" t="s">
        <v>57</v>
      </c>
    </row>
    <row r="46" spans="1:28" x14ac:dyDescent="0.2">
      <c r="C46" s="18">
        <v>10664.95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10664.95</v>
      </c>
      <c r="J46" s="20">
        <v>-125.1</v>
      </c>
      <c r="K46" s="18">
        <v>0</v>
      </c>
      <c r="L46" s="18">
        <v>1157.05</v>
      </c>
      <c r="M46" s="18">
        <v>1031.95</v>
      </c>
      <c r="N46" s="18">
        <v>0</v>
      </c>
      <c r="O46" s="18">
        <v>0</v>
      </c>
      <c r="P46" s="18">
        <v>1031.95</v>
      </c>
      <c r="Q46" s="18">
        <v>9633</v>
      </c>
      <c r="R46" s="18">
        <v>208.08</v>
      </c>
      <c r="S46" s="18">
        <v>374.54</v>
      </c>
      <c r="T46" s="18">
        <v>780.18</v>
      </c>
      <c r="U46" s="18">
        <v>237.8</v>
      </c>
      <c r="V46" s="18">
        <v>213.3</v>
      </c>
      <c r="W46" s="18">
        <v>713.41</v>
      </c>
      <c r="X46" s="18">
        <v>1362.8</v>
      </c>
      <c r="Y46" s="18">
        <v>594.51</v>
      </c>
      <c r="Z46" s="18">
        <v>118.9</v>
      </c>
      <c r="AA46" s="18">
        <v>0</v>
      </c>
      <c r="AB46" s="18">
        <v>3240.72</v>
      </c>
    </row>
    <row r="48" spans="1:28" x14ac:dyDescent="0.2">
      <c r="A48" s="12" t="s">
        <v>79</v>
      </c>
    </row>
    <row r="49" spans="1:28" x14ac:dyDescent="0.2">
      <c r="A49" s="2" t="s">
        <v>80</v>
      </c>
      <c r="B49" s="1" t="s">
        <v>81</v>
      </c>
      <c r="C49" s="14">
        <v>3100.28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3100.28</v>
      </c>
      <c r="J49" s="19">
        <v>-125.1</v>
      </c>
      <c r="K49" s="14">
        <v>0</v>
      </c>
      <c r="L49" s="14">
        <v>215.98</v>
      </c>
      <c r="M49" s="14">
        <v>90.88</v>
      </c>
      <c r="N49" s="14">
        <v>0</v>
      </c>
      <c r="O49" s="14">
        <v>0</v>
      </c>
      <c r="P49" s="14">
        <v>90.88</v>
      </c>
      <c r="Q49" s="14">
        <v>3009.4</v>
      </c>
      <c r="R49" s="14">
        <v>60.81</v>
      </c>
      <c r="S49" s="14">
        <v>109.45</v>
      </c>
      <c r="T49" s="14">
        <v>323.88</v>
      </c>
      <c r="U49" s="14">
        <v>69.489999999999995</v>
      </c>
      <c r="V49" s="14">
        <v>62.01</v>
      </c>
      <c r="W49" s="14">
        <v>208.47</v>
      </c>
      <c r="X49" s="14">
        <v>494.14</v>
      </c>
      <c r="Y49" s="14">
        <v>173.73</v>
      </c>
      <c r="Z49" s="14">
        <v>34.75</v>
      </c>
      <c r="AA49" s="14">
        <v>0</v>
      </c>
      <c r="AB49" s="14">
        <v>1042.5899999999999</v>
      </c>
    </row>
    <row r="50" spans="1:28" x14ac:dyDescent="0.2">
      <c r="A50" s="2" t="s">
        <v>82</v>
      </c>
      <c r="B50" s="1" t="s">
        <v>83</v>
      </c>
      <c r="C50" s="14">
        <v>2997.41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2997.41</v>
      </c>
      <c r="J50" s="19">
        <v>-145.38</v>
      </c>
      <c r="K50" s="14">
        <v>0</v>
      </c>
      <c r="L50" s="14">
        <v>204.79</v>
      </c>
      <c r="M50" s="14">
        <v>59.41</v>
      </c>
      <c r="N50" s="14">
        <v>0</v>
      </c>
      <c r="O50" s="14">
        <v>0</v>
      </c>
      <c r="P50" s="14">
        <v>59.41</v>
      </c>
      <c r="Q50" s="14">
        <v>2938</v>
      </c>
      <c r="R50" s="14">
        <v>58.79</v>
      </c>
      <c r="S50" s="14">
        <v>105.82</v>
      </c>
      <c r="T50" s="14">
        <v>321.87</v>
      </c>
      <c r="U50" s="14">
        <v>67.19</v>
      </c>
      <c r="V50" s="14">
        <v>59.95</v>
      </c>
      <c r="W50" s="14">
        <v>201.56</v>
      </c>
      <c r="X50" s="14">
        <v>486.48</v>
      </c>
      <c r="Y50" s="14">
        <v>167.96</v>
      </c>
      <c r="Z50" s="14">
        <v>33.590000000000003</v>
      </c>
      <c r="AA50" s="14">
        <v>0</v>
      </c>
      <c r="AB50" s="14">
        <v>1016.73</v>
      </c>
    </row>
    <row r="51" spans="1:28" x14ac:dyDescent="0.2">
      <c r="A51" s="2" t="s">
        <v>84</v>
      </c>
      <c r="B51" s="1" t="s">
        <v>85</v>
      </c>
      <c r="C51" s="14">
        <v>3447.9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3447.9</v>
      </c>
      <c r="J51" s="19">
        <v>-125.1</v>
      </c>
      <c r="K51" s="14">
        <v>0</v>
      </c>
      <c r="L51" s="14">
        <v>253.8</v>
      </c>
      <c r="M51" s="14">
        <v>128.69999999999999</v>
      </c>
      <c r="N51" s="14">
        <v>0</v>
      </c>
      <c r="O51" s="14">
        <v>0</v>
      </c>
      <c r="P51" s="14">
        <v>128.69999999999999</v>
      </c>
      <c r="Q51" s="14">
        <v>3319.2</v>
      </c>
      <c r="R51" s="14">
        <v>67.62</v>
      </c>
      <c r="S51" s="14">
        <v>121.72</v>
      </c>
      <c r="T51" s="14">
        <v>330.7</v>
      </c>
      <c r="U51" s="14">
        <v>77.28</v>
      </c>
      <c r="V51" s="14">
        <v>68.959999999999994</v>
      </c>
      <c r="W51" s="14">
        <v>231.85</v>
      </c>
      <c r="X51" s="14">
        <v>520.04</v>
      </c>
      <c r="Y51" s="14">
        <v>193.21</v>
      </c>
      <c r="Z51" s="14">
        <v>38.64</v>
      </c>
      <c r="AA51" s="14">
        <v>0</v>
      </c>
      <c r="AB51" s="14">
        <v>1129.98</v>
      </c>
    </row>
    <row r="52" spans="1:28" x14ac:dyDescent="0.2">
      <c r="A52" s="2" t="s">
        <v>86</v>
      </c>
      <c r="B52" s="1" t="s">
        <v>87</v>
      </c>
      <c r="C52" s="14">
        <v>3971.3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3971.3</v>
      </c>
      <c r="J52" s="14">
        <v>0</v>
      </c>
      <c r="K52" s="14">
        <v>0</v>
      </c>
      <c r="L52" s="14">
        <v>310.75</v>
      </c>
      <c r="M52" s="14">
        <v>310.75</v>
      </c>
      <c r="N52" s="19">
        <v>-0.05</v>
      </c>
      <c r="O52" s="14">
        <v>0</v>
      </c>
      <c r="P52" s="14">
        <v>310.7</v>
      </c>
      <c r="Q52" s="14">
        <v>3660.6</v>
      </c>
      <c r="R52" s="14">
        <v>77.790000000000006</v>
      </c>
      <c r="S52" s="14">
        <v>140.02000000000001</v>
      </c>
      <c r="T52" s="14">
        <v>347.2</v>
      </c>
      <c r="U52" s="14">
        <v>88.9</v>
      </c>
      <c r="V52" s="14">
        <v>79.430000000000007</v>
      </c>
      <c r="W52" s="14">
        <v>266.7</v>
      </c>
      <c r="X52" s="14">
        <v>565.01</v>
      </c>
      <c r="Y52" s="14">
        <v>222.25</v>
      </c>
      <c r="Z52" s="14">
        <v>44.45</v>
      </c>
      <c r="AA52" s="14">
        <v>0</v>
      </c>
      <c r="AB52" s="14">
        <v>1266.74</v>
      </c>
    </row>
    <row r="53" spans="1:28" x14ac:dyDescent="0.2">
      <c r="A53" s="2" t="s">
        <v>88</v>
      </c>
      <c r="B53" s="1" t="s">
        <v>89</v>
      </c>
      <c r="C53" s="14">
        <v>3447.67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3447.67</v>
      </c>
      <c r="J53" s="19">
        <v>-125.1</v>
      </c>
      <c r="K53" s="14">
        <v>0</v>
      </c>
      <c r="L53" s="14">
        <v>253.77</v>
      </c>
      <c r="M53" s="14">
        <v>128.66999999999999</v>
      </c>
      <c r="N53" s="14">
        <v>0</v>
      </c>
      <c r="O53" s="14">
        <v>0</v>
      </c>
      <c r="P53" s="14">
        <v>128.66999999999999</v>
      </c>
      <c r="Q53" s="14">
        <v>3319</v>
      </c>
      <c r="R53" s="14">
        <v>67.44</v>
      </c>
      <c r="S53" s="14">
        <v>121.4</v>
      </c>
      <c r="T53" s="14">
        <v>330.53</v>
      </c>
      <c r="U53" s="14">
        <v>77.08</v>
      </c>
      <c r="V53" s="14">
        <v>68.95</v>
      </c>
      <c r="W53" s="14">
        <v>231.23</v>
      </c>
      <c r="X53" s="14">
        <v>519.37</v>
      </c>
      <c r="Y53" s="14">
        <v>192.69</v>
      </c>
      <c r="Z53" s="14">
        <v>38.54</v>
      </c>
      <c r="AA53" s="14">
        <v>0</v>
      </c>
      <c r="AB53" s="14">
        <v>1127.8599999999999</v>
      </c>
    </row>
    <row r="54" spans="1:28" x14ac:dyDescent="0.2">
      <c r="A54" s="2" t="s">
        <v>90</v>
      </c>
      <c r="B54" s="1" t="s">
        <v>91</v>
      </c>
      <c r="C54" s="14">
        <v>6204.71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6204.71</v>
      </c>
      <c r="J54" s="14">
        <v>0</v>
      </c>
      <c r="K54" s="14">
        <v>0</v>
      </c>
      <c r="L54" s="14">
        <v>687.11</v>
      </c>
      <c r="M54" s="14">
        <v>687.11</v>
      </c>
      <c r="N54" s="14">
        <v>0</v>
      </c>
      <c r="O54" s="14">
        <v>0</v>
      </c>
      <c r="P54" s="14">
        <v>687.11</v>
      </c>
      <c r="Q54" s="14">
        <v>5517.6</v>
      </c>
      <c r="R54" s="14">
        <v>121.06</v>
      </c>
      <c r="S54" s="14">
        <v>217.9</v>
      </c>
      <c r="T54" s="14">
        <v>417.67</v>
      </c>
      <c r="U54" s="14">
        <v>138.35</v>
      </c>
      <c r="V54" s="14">
        <v>124.09</v>
      </c>
      <c r="W54" s="14">
        <v>415.05</v>
      </c>
      <c r="X54" s="14">
        <v>756.63</v>
      </c>
      <c r="Y54" s="14">
        <v>345.88</v>
      </c>
      <c r="Z54" s="14">
        <v>69.180000000000007</v>
      </c>
      <c r="AA54" s="14">
        <v>0</v>
      </c>
      <c r="AB54" s="14">
        <v>1849.18</v>
      </c>
    </row>
    <row r="55" spans="1:28" x14ac:dyDescent="0.2">
      <c r="A55" s="2" t="s">
        <v>92</v>
      </c>
      <c r="B55" s="1" t="s">
        <v>93</v>
      </c>
      <c r="C55" s="14">
        <v>2203.4499999999998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2203.4499999999998</v>
      </c>
      <c r="J55" s="19">
        <v>-174.78</v>
      </c>
      <c r="K55" s="19">
        <v>-46.55</v>
      </c>
      <c r="L55" s="14">
        <v>128.22999999999999</v>
      </c>
      <c r="M55" s="14">
        <v>0</v>
      </c>
      <c r="N55" s="14">
        <v>0</v>
      </c>
      <c r="O55" s="14">
        <v>0</v>
      </c>
      <c r="P55" s="14">
        <v>-46.55</v>
      </c>
      <c r="Q55" s="14">
        <v>2250</v>
      </c>
      <c r="R55" s="14">
        <v>42.99</v>
      </c>
      <c r="S55" s="14">
        <v>77.38</v>
      </c>
      <c r="T55" s="14">
        <v>306.07</v>
      </c>
      <c r="U55" s="14">
        <v>49.13</v>
      </c>
      <c r="V55" s="14">
        <v>44.07</v>
      </c>
      <c r="W55" s="14">
        <v>147.4</v>
      </c>
      <c r="X55" s="14">
        <v>426.44</v>
      </c>
      <c r="Y55" s="14">
        <v>122.83</v>
      </c>
      <c r="Z55" s="14">
        <v>24.57</v>
      </c>
      <c r="AA55" s="14">
        <v>0</v>
      </c>
      <c r="AB55" s="14">
        <v>814.44</v>
      </c>
    </row>
    <row r="56" spans="1:28" x14ac:dyDescent="0.2">
      <c r="A56" s="2" t="s">
        <v>94</v>
      </c>
      <c r="B56" s="1" t="s">
        <v>95</v>
      </c>
      <c r="C56" s="14">
        <v>3099.83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3099.83</v>
      </c>
      <c r="J56" s="19">
        <v>-125.1</v>
      </c>
      <c r="K56" s="14">
        <v>0</v>
      </c>
      <c r="L56" s="14">
        <v>215.93</v>
      </c>
      <c r="M56" s="14">
        <v>90.83</v>
      </c>
      <c r="N56" s="14">
        <v>0</v>
      </c>
      <c r="O56" s="14">
        <v>0</v>
      </c>
      <c r="P56" s="14">
        <v>90.83</v>
      </c>
      <c r="Q56" s="14">
        <v>3009</v>
      </c>
      <c r="R56" s="14">
        <v>60.48</v>
      </c>
      <c r="S56" s="14">
        <v>108.86</v>
      </c>
      <c r="T56" s="14">
        <v>323.56</v>
      </c>
      <c r="U56" s="14">
        <v>69.12</v>
      </c>
      <c r="V56" s="14">
        <v>62</v>
      </c>
      <c r="W56" s="14">
        <v>207.36</v>
      </c>
      <c r="X56" s="14">
        <v>492.9</v>
      </c>
      <c r="Y56" s="14">
        <v>172.8</v>
      </c>
      <c r="Z56" s="14">
        <v>34.56</v>
      </c>
      <c r="AA56" s="14">
        <v>0</v>
      </c>
      <c r="AB56" s="14">
        <v>1038.74</v>
      </c>
    </row>
    <row r="57" spans="1:28" x14ac:dyDescent="0.2">
      <c r="A57" s="2" t="s">
        <v>96</v>
      </c>
      <c r="B57" s="1" t="s">
        <v>97</v>
      </c>
      <c r="C57" s="14">
        <v>2203.4499999999998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2203.4499999999998</v>
      </c>
      <c r="J57" s="19">
        <v>-174.78</v>
      </c>
      <c r="K57" s="19">
        <v>-46.55</v>
      </c>
      <c r="L57" s="14">
        <v>128.22999999999999</v>
      </c>
      <c r="M57" s="14">
        <v>0</v>
      </c>
      <c r="N57" s="14">
        <v>0</v>
      </c>
      <c r="O57" s="14">
        <v>0</v>
      </c>
      <c r="P57" s="14">
        <v>-46.55</v>
      </c>
      <c r="Q57" s="14">
        <v>2250</v>
      </c>
      <c r="R57" s="14">
        <v>42.99</v>
      </c>
      <c r="S57" s="14">
        <v>77.38</v>
      </c>
      <c r="T57" s="14">
        <v>306.07</v>
      </c>
      <c r="U57" s="14">
        <v>49.13</v>
      </c>
      <c r="V57" s="14">
        <v>44.07</v>
      </c>
      <c r="W57" s="14">
        <v>147.4</v>
      </c>
      <c r="X57" s="14">
        <v>426.44</v>
      </c>
      <c r="Y57" s="14">
        <v>122.83</v>
      </c>
      <c r="Z57" s="14">
        <v>24.57</v>
      </c>
      <c r="AA57" s="14">
        <v>0</v>
      </c>
      <c r="AB57" s="14">
        <v>814.44</v>
      </c>
    </row>
    <row r="58" spans="1:28" x14ac:dyDescent="0.2">
      <c r="A58" s="2" t="s">
        <v>98</v>
      </c>
      <c r="B58" s="1" t="s">
        <v>99</v>
      </c>
      <c r="C58" s="14">
        <v>3099.83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3099.83</v>
      </c>
      <c r="J58" s="19">
        <v>-125.1</v>
      </c>
      <c r="K58" s="14">
        <v>0</v>
      </c>
      <c r="L58" s="14">
        <v>215.93</v>
      </c>
      <c r="M58" s="14">
        <v>90.83</v>
      </c>
      <c r="N58" s="14">
        <v>0</v>
      </c>
      <c r="O58" s="14">
        <v>0</v>
      </c>
      <c r="P58" s="14">
        <v>90.83</v>
      </c>
      <c r="Q58" s="14">
        <v>3009</v>
      </c>
      <c r="R58" s="14">
        <v>60.48</v>
      </c>
      <c r="S58" s="14">
        <v>108.86</v>
      </c>
      <c r="T58" s="14">
        <v>323.56</v>
      </c>
      <c r="U58" s="14">
        <v>69.12</v>
      </c>
      <c r="V58" s="14">
        <v>62</v>
      </c>
      <c r="W58" s="14">
        <v>207.36</v>
      </c>
      <c r="X58" s="14">
        <v>492.9</v>
      </c>
      <c r="Y58" s="14">
        <v>172.8</v>
      </c>
      <c r="Z58" s="14">
        <v>34.56</v>
      </c>
      <c r="AA58" s="14">
        <v>0</v>
      </c>
      <c r="AB58" s="14">
        <v>1038.74</v>
      </c>
    </row>
    <row r="59" spans="1:28" x14ac:dyDescent="0.2">
      <c r="A59" s="2" t="s">
        <v>100</v>
      </c>
      <c r="B59" s="1" t="s">
        <v>101</v>
      </c>
      <c r="C59" s="14">
        <v>2203.4499999999998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2203.4499999999998</v>
      </c>
      <c r="J59" s="19">
        <v>-174.78</v>
      </c>
      <c r="K59" s="19">
        <v>-46.55</v>
      </c>
      <c r="L59" s="14">
        <v>128.22999999999999</v>
      </c>
      <c r="M59" s="14">
        <v>0</v>
      </c>
      <c r="N59" s="14">
        <v>0</v>
      </c>
      <c r="O59" s="14">
        <v>0</v>
      </c>
      <c r="P59" s="14">
        <v>-46.55</v>
      </c>
      <c r="Q59" s="14">
        <v>2250</v>
      </c>
      <c r="R59" s="14">
        <v>42.99</v>
      </c>
      <c r="S59" s="14">
        <v>77.38</v>
      </c>
      <c r="T59" s="14">
        <v>306.07</v>
      </c>
      <c r="U59" s="14">
        <v>49.13</v>
      </c>
      <c r="V59" s="14">
        <v>44.07</v>
      </c>
      <c r="W59" s="14">
        <v>147.4</v>
      </c>
      <c r="X59" s="14">
        <v>426.44</v>
      </c>
      <c r="Y59" s="14">
        <v>122.83</v>
      </c>
      <c r="Z59" s="14">
        <v>24.57</v>
      </c>
      <c r="AA59" s="14">
        <v>0</v>
      </c>
      <c r="AB59" s="14">
        <v>814.44</v>
      </c>
    </row>
    <row r="60" spans="1:28" s="7" customFormat="1" x14ac:dyDescent="0.2">
      <c r="A60" s="16" t="s">
        <v>56</v>
      </c>
      <c r="C60" s="7" t="s">
        <v>57</v>
      </c>
      <c r="D60" s="7" t="s">
        <v>57</v>
      </c>
      <c r="E60" s="7" t="s">
        <v>57</v>
      </c>
      <c r="F60" s="7" t="s">
        <v>57</v>
      </c>
      <c r="G60" s="7" t="s">
        <v>57</v>
      </c>
      <c r="H60" s="7" t="s">
        <v>57</v>
      </c>
      <c r="I60" s="7" t="s">
        <v>57</v>
      </c>
      <c r="J60" s="7" t="s">
        <v>57</v>
      </c>
      <c r="K60" s="7" t="s">
        <v>57</v>
      </c>
      <c r="L60" s="7" t="s">
        <v>57</v>
      </c>
      <c r="M60" s="7" t="s">
        <v>57</v>
      </c>
      <c r="N60" s="7" t="s">
        <v>57</v>
      </c>
      <c r="O60" s="7" t="s">
        <v>57</v>
      </c>
      <c r="P60" s="7" t="s">
        <v>57</v>
      </c>
      <c r="Q60" s="7" t="s">
        <v>57</v>
      </c>
      <c r="R60" s="7" t="s">
        <v>57</v>
      </c>
      <c r="S60" s="7" t="s">
        <v>57</v>
      </c>
      <c r="T60" s="7" t="s">
        <v>57</v>
      </c>
      <c r="U60" s="7" t="s">
        <v>57</v>
      </c>
      <c r="V60" s="7" t="s">
        <v>57</v>
      </c>
      <c r="W60" s="7" t="s">
        <v>57</v>
      </c>
      <c r="X60" s="7" t="s">
        <v>57</v>
      </c>
      <c r="Y60" s="7" t="s">
        <v>57</v>
      </c>
      <c r="Z60" s="7" t="s">
        <v>57</v>
      </c>
      <c r="AA60" s="7" t="s">
        <v>57</v>
      </c>
      <c r="AB60" s="7" t="s">
        <v>57</v>
      </c>
    </row>
    <row r="61" spans="1:28" x14ac:dyDescent="0.2">
      <c r="C61" s="18">
        <v>35979.279999999999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35979.279999999999</v>
      </c>
      <c r="J61" s="20">
        <v>-1295.22</v>
      </c>
      <c r="K61" s="20">
        <v>-139.65</v>
      </c>
      <c r="L61" s="18">
        <v>2742.75</v>
      </c>
      <c r="M61" s="18">
        <v>1587.18</v>
      </c>
      <c r="N61" s="20">
        <v>-0.05</v>
      </c>
      <c r="O61" s="18">
        <v>0</v>
      </c>
      <c r="P61" s="18">
        <v>1447.48</v>
      </c>
      <c r="Q61" s="18">
        <v>34531.800000000003</v>
      </c>
      <c r="R61" s="18">
        <v>703.44</v>
      </c>
      <c r="S61" s="18">
        <v>1266.17</v>
      </c>
      <c r="T61" s="18">
        <v>3637.18</v>
      </c>
      <c r="U61" s="18">
        <v>803.92</v>
      </c>
      <c r="V61" s="18">
        <v>719.6</v>
      </c>
      <c r="W61" s="18">
        <v>2411.7800000000002</v>
      </c>
      <c r="X61" s="18">
        <v>5606.79</v>
      </c>
      <c r="Y61" s="18">
        <v>2009.81</v>
      </c>
      <c r="Z61" s="18">
        <v>401.98</v>
      </c>
      <c r="AA61" s="18">
        <v>0</v>
      </c>
      <c r="AB61" s="18">
        <v>11953.88</v>
      </c>
    </row>
    <row r="63" spans="1:28" x14ac:dyDescent="0.2">
      <c r="A63" s="12" t="s">
        <v>102</v>
      </c>
    </row>
    <row r="64" spans="1:28" x14ac:dyDescent="0.2">
      <c r="A64" s="2" t="s">
        <v>103</v>
      </c>
      <c r="B64" s="1" t="s">
        <v>104</v>
      </c>
      <c r="C64" s="14">
        <v>1527.33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1527.33</v>
      </c>
      <c r="J64" s="19">
        <v>-200.63</v>
      </c>
      <c r="K64" s="19">
        <v>-115.67</v>
      </c>
      <c r="L64" s="14">
        <v>84.96</v>
      </c>
      <c r="M64" s="14">
        <v>0</v>
      </c>
      <c r="N64" s="14">
        <v>0</v>
      </c>
      <c r="O64" s="14">
        <v>0</v>
      </c>
      <c r="P64" s="14">
        <v>-115.67</v>
      </c>
      <c r="Q64" s="14">
        <v>1643</v>
      </c>
      <c r="R64" s="14">
        <v>29.96</v>
      </c>
      <c r="S64" s="14">
        <v>53.92</v>
      </c>
      <c r="T64" s="14">
        <v>293.02999999999997</v>
      </c>
      <c r="U64" s="14">
        <v>34.229999999999997</v>
      </c>
      <c r="V64" s="14">
        <v>30.55</v>
      </c>
      <c r="W64" s="14">
        <v>102.7</v>
      </c>
      <c r="X64" s="14">
        <v>376.91</v>
      </c>
      <c r="Y64" s="14">
        <v>85.59</v>
      </c>
      <c r="Z64" s="14">
        <v>17.12</v>
      </c>
      <c r="AA64" s="14">
        <v>0</v>
      </c>
      <c r="AB64" s="14">
        <v>647.1</v>
      </c>
    </row>
    <row r="65" spans="1:28" x14ac:dyDescent="0.2">
      <c r="A65" s="2" t="s">
        <v>107</v>
      </c>
      <c r="B65" s="1" t="s">
        <v>108</v>
      </c>
      <c r="C65" s="14">
        <v>1752.24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1752.24</v>
      </c>
      <c r="J65" s="19">
        <v>-188.71</v>
      </c>
      <c r="K65" s="19">
        <v>-89.36</v>
      </c>
      <c r="L65" s="14">
        <v>99.36</v>
      </c>
      <c r="M65" s="14">
        <v>0</v>
      </c>
      <c r="N65" s="14">
        <v>0</v>
      </c>
      <c r="O65" s="14">
        <v>0</v>
      </c>
      <c r="P65" s="14">
        <v>-89.36</v>
      </c>
      <c r="Q65" s="14">
        <v>1841.6</v>
      </c>
      <c r="R65" s="14">
        <v>34.369999999999997</v>
      </c>
      <c r="S65" s="14">
        <v>61.86</v>
      </c>
      <c r="T65" s="14">
        <v>297.45</v>
      </c>
      <c r="U65" s="14">
        <v>39.28</v>
      </c>
      <c r="V65" s="14">
        <v>35.04</v>
      </c>
      <c r="W65" s="14">
        <v>117.83</v>
      </c>
      <c r="X65" s="14">
        <v>393.68</v>
      </c>
      <c r="Y65" s="14">
        <v>98.19</v>
      </c>
      <c r="Z65" s="14">
        <v>19.64</v>
      </c>
      <c r="AA65" s="14">
        <v>0</v>
      </c>
      <c r="AB65" s="14">
        <v>703.66</v>
      </c>
    </row>
    <row r="66" spans="1:28" x14ac:dyDescent="0.2">
      <c r="A66" s="2" t="s">
        <v>109</v>
      </c>
      <c r="B66" s="1" t="s">
        <v>110</v>
      </c>
      <c r="C66" s="14">
        <v>3447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3447</v>
      </c>
      <c r="J66" s="19">
        <v>-125.1</v>
      </c>
      <c r="K66" s="14">
        <v>0</v>
      </c>
      <c r="L66" s="14">
        <v>253.7</v>
      </c>
      <c r="M66" s="14">
        <v>128.6</v>
      </c>
      <c r="N66" s="14">
        <v>0</v>
      </c>
      <c r="O66" s="14">
        <v>0</v>
      </c>
      <c r="P66" s="14">
        <v>128.6</v>
      </c>
      <c r="Q66" s="14">
        <v>3318.4</v>
      </c>
      <c r="R66" s="14">
        <v>67.61</v>
      </c>
      <c r="S66" s="14">
        <v>121.69</v>
      </c>
      <c r="T66" s="14">
        <v>330.68</v>
      </c>
      <c r="U66" s="14">
        <v>77.260000000000005</v>
      </c>
      <c r="V66" s="14">
        <v>68.94</v>
      </c>
      <c r="W66" s="14">
        <v>231.79</v>
      </c>
      <c r="X66" s="14">
        <v>519.98</v>
      </c>
      <c r="Y66" s="14">
        <v>193.16</v>
      </c>
      <c r="Z66" s="14">
        <v>38.630000000000003</v>
      </c>
      <c r="AA66" s="14">
        <v>0</v>
      </c>
      <c r="AB66" s="14">
        <v>1129.76</v>
      </c>
    </row>
    <row r="67" spans="1:28" x14ac:dyDescent="0.2">
      <c r="A67" s="2" t="s">
        <v>111</v>
      </c>
      <c r="B67" s="1" t="s">
        <v>112</v>
      </c>
      <c r="C67" s="14">
        <v>2832.02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2832.02</v>
      </c>
      <c r="J67" s="19">
        <v>-145.38</v>
      </c>
      <c r="K67" s="14">
        <v>0</v>
      </c>
      <c r="L67" s="14">
        <v>186.79</v>
      </c>
      <c r="M67" s="14">
        <v>41.42</v>
      </c>
      <c r="N67" s="14">
        <v>0</v>
      </c>
      <c r="O67" s="14">
        <v>0</v>
      </c>
      <c r="P67" s="14">
        <v>41.42</v>
      </c>
      <c r="Q67" s="14">
        <v>2790.6</v>
      </c>
      <c r="R67" s="14">
        <v>55.25</v>
      </c>
      <c r="S67" s="14">
        <v>99.46</v>
      </c>
      <c r="T67" s="14">
        <v>318.33</v>
      </c>
      <c r="U67" s="14">
        <v>63.15</v>
      </c>
      <c r="V67" s="14">
        <v>56.64</v>
      </c>
      <c r="W67" s="14">
        <v>189.44</v>
      </c>
      <c r="X67" s="14">
        <v>473.04</v>
      </c>
      <c r="Y67" s="14">
        <v>157.87</v>
      </c>
      <c r="Z67" s="14">
        <v>31.57</v>
      </c>
      <c r="AA67" s="14">
        <v>0</v>
      </c>
      <c r="AB67" s="14">
        <v>971.71</v>
      </c>
    </row>
    <row r="68" spans="1:28" x14ac:dyDescent="0.2">
      <c r="A68" s="2" t="s">
        <v>113</v>
      </c>
      <c r="B68" s="1" t="s">
        <v>114</v>
      </c>
      <c r="C68" s="14">
        <v>2116.56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2116.56</v>
      </c>
      <c r="J68" s="19">
        <v>-188.71</v>
      </c>
      <c r="K68" s="19">
        <v>-66.040000000000006</v>
      </c>
      <c r="L68" s="14">
        <v>122.67</v>
      </c>
      <c r="M68" s="14">
        <v>0</v>
      </c>
      <c r="N68" s="14">
        <v>0</v>
      </c>
      <c r="O68" s="14">
        <v>0</v>
      </c>
      <c r="P68" s="14">
        <v>-66.040000000000006</v>
      </c>
      <c r="Q68" s="14">
        <v>2182.6</v>
      </c>
      <c r="R68" s="14">
        <v>41.3</v>
      </c>
      <c r="S68" s="14">
        <v>74.33</v>
      </c>
      <c r="T68" s="14">
        <v>304.38</v>
      </c>
      <c r="U68" s="14">
        <v>47.19</v>
      </c>
      <c r="V68" s="14">
        <v>42.33</v>
      </c>
      <c r="W68" s="14">
        <v>141.58000000000001</v>
      </c>
      <c r="X68" s="14">
        <v>420.01</v>
      </c>
      <c r="Y68" s="14">
        <v>117.99</v>
      </c>
      <c r="Z68" s="14">
        <v>23.6</v>
      </c>
      <c r="AA68" s="14">
        <v>0</v>
      </c>
      <c r="AB68" s="14">
        <v>792.7</v>
      </c>
    </row>
    <row r="69" spans="1:28" x14ac:dyDescent="0.2">
      <c r="A69" s="2" t="s">
        <v>115</v>
      </c>
      <c r="B69" s="1" t="s">
        <v>116</v>
      </c>
      <c r="C69" s="14">
        <v>1515.57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1515.57</v>
      </c>
      <c r="J69" s="19">
        <v>-200.63</v>
      </c>
      <c r="K69" s="19">
        <v>-116.43</v>
      </c>
      <c r="L69" s="14">
        <v>84.21</v>
      </c>
      <c r="M69" s="14">
        <v>0</v>
      </c>
      <c r="N69" s="14">
        <v>0</v>
      </c>
      <c r="O69" s="14">
        <v>0</v>
      </c>
      <c r="P69" s="14">
        <v>-116.43</v>
      </c>
      <c r="Q69" s="14">
        <v>1632</v>
      </c>
      <c r="R69" s="14">
        <v>29.57</v>
      </c>
      <c r="S69" s="14">
        <v>53.23</v>
      </c>
      <c r="T69" s="14">
        <v>292.64999999999998</v>
      </c>
      <c r="U69" s="14">
        <v>33.79</v>
      </c>
      <c r="V69" s="14">
        <v>30.31</v>
      </c>
      <c r="W69" s="14">
        <v>101.38</v>
      </c>
      <c r="X69" s="14">
        <v>375.45</v>
      </c>
      <c r="Y69" s="14">
        <v>84.48</v>
      </c>
      <c r="Z69" s="14">
        <v>16.899999999999999</v>
      </c>
      <c r="AA69" s="14">
        <v>0</v>
      </c>
      <c r="AB69" s="14">
        <v>642.30999999999995</v>
      </c>
    </row>
    <row r="70" spans="1:28" x14ac:dyDescent="0.2">
      <c r="A70" s="2" t="s">
        <v>117</v>
      </c>
      <c r="B70" s="1" t="s">
        <v>118</v>
      </c>
      <c r="C70" s="14">
        <v>845.28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845.28</v>
      </c>
      <c r="J70" s="19">
        <v>-200.83</v>
      </c>
      <c r="K70" s="19">
        <v>-159.52000000000001</v>
      </c>
      <c r="L70" s="14">
        <v>41.31</v>
      </c>
      <c r="M70" s="14">
        <v>0</v>
      </c>
      <c r="N70" s="14">
        <v>0</v>
      </c>
      <c r="O70" s="14">
        <v>0</v>
      </c>
      <c r="P70" s="14">
        <v>-159.52000000000001</v>
      </c>
      <c r="Q70" s="14">
        <v>1004.8</v>
      </c>
      <c r="R70" s="14">
        <v>22.38</v>
      </c>
      <c r="S70" s="14">
        <v>40.29</v>
      </c>
      <c r="T70" s="14">
        <v>285.45999999999998</v>
      </c>
      <c r="U70" s="14">
        <v>18.850000000000001</v>
      </c>
      <c r="V70" s="14">
        <v>16.91</v>
      </c>
      <c r="W70" s="14">
        <v>56.54</v>
      </c>
      <c r="X70" s="14">
        <v>348.13</v>
      </c>
      <c r="Y70" s="14">
        <v>47.12</v>
      </c>
      <c r="Z70" s="14">
        <v>9.42</v>
      </c>
      <c r="AA70" s="14">
        <v>0</v>
      </c>
      <c r="AB70" s="14">
        <v>496.97</v>
      </c>
    </row>
    <row r="71" spans="1:28" x14ac:dyDescent="0.2">
      <c r="A71" s="2" t="s">
        <v>119</v>
      </c>
      <c r="B71" s="1" t="s">
        <v>120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22.38</v>
      </c>
      <c r="S71" s="14">
        <v>40.29</v>
      </c>
      <c r="T71" s="14">
        <v>285.45999999999998</v>
      </c>
      <c r="U71" s="14">
        <v>18.850000000000001</v>
      </c>
      <c r="V71" s="14">
        <v>16.91</v>
      </c>
      <c r="W71" s="14">
        <v>56.54</v>
      </c>
      <c r="X71" s="14">
        <v>348.13</v>
      </c>
      <c r="Y71" s="14">
        <v>47.12</v>
      </c>
      <c r="Z71" s="14">
        <v>9.42</v>
      </c>
      <c r="AA71" s="14">
        <v>0</v>
      </c>
      <c r="AB71" s="14">
        <v>496.97</v>
      </c>
    </row>
    <row r="72" spans="1:28" x14ac:dyDescent="0.2">
      <c r="A72" s="2" t="s">
        <v>121</v>
      </c>
      <c r="B72" s="1" t="s">
        <v>122</v>
      </c>
      <c r="C72" s="14">
        <v>1225.72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1225.72</v>
      </c>
      <c r="J72" s="19">
        <v>-200.74</v>
      </c>
      <c r="K72" s="19">
        <v>-135.08000000000001</v>
      </c>
      <c r="L72" s="14">
        <v>65.66</v>
      </c>
      <c r="M72" s="14">
        <v>0</v>
      </c>
      <c r="N72" s="14">
        <v>0</v>
      </c>
      <c r="O72" s="14">
        <v>0</v>
      </c>
      <c r="P72" s="14">
        <v>-135.08000000000001</v>
      </c>
      <c r="Q72" s="14">
        <v>1360.8</v>
      </c>
      <c r="R72" s="14">
        <v>32.46</v>
      </c>
      <c r="S72" s="14">
        <v>58.42</v>
      </c>
      <c r="T72" s="14">
        <v>295.52999999999997</v>
      </c>
      <c r="U72" s="14">
        <v>27.33</v>
      </c>
      <c r="V72" s="14">
        <v>24.51</v>
      </c>
      <c r="W72" s="14">
        <v>81.99</v>
      </c>
      <c r="X72" s="14">
        <v>386.41</v>
      </c>
      <c r="Y72" s="14">
        <v>68.33</v>
      </c>
      <c r="Z72" s="14">
        <v>13.67</v>
      </c>
      <c r="AA72" s="14">
        <v>0</v>
      </c>
      <c r="AB72" s="14">
        <v>602.24</v>
      </c>
    </row>
    <row r="73" spans="1:28" x14ac:dyDescent="0.2">
      <c r="A73" s="2" t="s">
        <v>278</v>
      </c>
      <c r="B73" s="1" t="s">
        <v>277</v>
      </c>
      <c r="C73" s="14">
        <v>1160.76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1160.76</v>
      </c>
      <c r="J73" s="19">
        <v>-200.74</v>
      </c>
      <c r="K73" s="19">
        <v>-139.24</v>
      </c>
      <c r="L73" s="14">
        <v>61.5</v>
      </c>
      <c r="M73" s="14">
        <v>0</v>
      </c>
      <c r="N73" s="14">
        <v>0</v>
      </c>
      <c r="O73" s="14">
        <v>0</v>
      </c>
      <c r="P73" s="14">
        <v>-139.24</v>
      </c>
      <c r="Q73" s="14">
        <v>1300</v>
      </c>
      <c r="R73" s="14">
        <v>30.74</v>
      </c>
      <c r="S73" s="14">
        <v>55.32</v>
      </c>
      <c r="T73" s="14">
        <v>293.81</v>
      </c>
      <c r="U73" s="14">
        <v>25.88</v>
      </c>
      <c r="V73" s="14">
        <v>23.22</v>
      </c>
      <c r="W73" s="14">
        <v>77.650000000000006</v>
      </c>
      <c r="X73" s="14">
        <v>379.87</v>
      </c>
      <c r="Y73" s="14">
        <v>64.709999999999994</v>
      </c>
      <c r="Z73" s="14">
        <v>12.94</v>
      </c>
      <c r="AA73" s="14">
        <v>0</v>
      </c>
      <c r="AB73" s="14">
        <v>584.27</v>
      </c>
    </row>
    <row r="74" spans="1:28" s="7" customFormat="1" x14ac:dyDescent="0.2">
      <c r="A74" s="16" t="s">
        <v>56</v>
      </c>
      <c r="C74" s="7" t="s">
        <v>57</v>
      </c>
      <c r="D74" s="7" t="s">
        <v>57</v>
      </c>
      <c r="E74" s="7" t="s">
        <v>57</v>
      </c>
      <c r="F74" s="7" t="s">
        <v>57</v>
      </c>
      <c r="G74" s="7" t="s">
        <v>57</v>
      </c>
      <c r="H74" s="7" t="s">
        <v>57</v>
      </c>
      <c r="I74" s="7" t="s">
        <v>57</v>
      </c>
      <c r="J74" s="7" t="s">
        <v>57</v>
      </c>
      <c r="K74" s="7" t="s">
        <v>57</v>
      </c>
      <c r="L74" s="7" t="s">
        <v>57</v>
      </c>
      <c r="M74" s="7" t="s">
        <v>57</v>
      </c>
      <c r="N74" s="7" t="s">
        <v>57</v>
      </c>
      <c r="O74" s="7" t="s">
        <v>57</v>
      </c>
      <c r="P74" s="7" t="s">
        <v>57</v>
      </c>
      <c r="Q74" s="7" t="s">
        <v>57</v>
      </c>
      <c r="R74" s="7" t="s">
        <v>57</v>
      </c>
      <c r="S74" s="7" t="s">
        <v>57</v>
      </c>
      <c r="T74" s="7" t="s">
        <v>57</v>
      </c>
      <c r="U74" s="7" t="s">
        <v>57</v>
      </c>
      <c r="V74" s="7" t="s">
        <v>57</v>
      </c>
      <c r="W74" s="7" t="s">
        <v>57</v>
      </c>
      <c r="X74" s="7" t="s">
        <v>57</v>
      </c>
      <c r="Y74" s="7" t="s">
        <v>57</v>
      </c>
      <c r="Z74" s="7" t="s">
        <v>57</v>
      </c>
      <c r="AA74" s="7" t="s">
        <v>57</v>
      </c>
      <c r="AB74" s="7" t="s">
        <v>57</v>
      </c>
    </row>
    <row r="75" spans="1:28" x14ac:dyDescent="0.2">
      <c r="C75" s="18">
        <v>17267.759999999998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17267.759999999998</v>
      </c>
      <c r="J75" s="20">
        <v>-1852.3</v>
      </c>
      <c r="K75" s="20">
        <v>-980.86</v>
      </c>
      <c r="L75" s="18">
        <v>1041.47</v>
      </c>
      <c r="M75" s="18">
        <v>170.02</v>
      </c>
      <c r="N75" s="18">
        <v>0</v>
      </c>
      <c r="O75" s="18">
        <v>0</v>
      </c>
      <c r="P75" s="18">
        <v>-810.84</v>
      </c>
      <c r="Q75" s="18">
        <v>18078.599999999999</v>
      </c>
      <c r="R75" s="18">
        <v>366.02</v>
      </c>
      <c r="S75" s="18">
        <v>658.81</v>
      </c>
      <c r="T75" s="18">
        <v>2996.78</v>
      </c>
      <c r="U75" s="18">
        <v>385.81</v>
      </c>
      <c r="V75" s="18">
        <v>345.36</v>
      </c>
      <c r="W75" s="18">
        <v>1157.44</v>
      </c>
      <c r="X75" s="18">
        <v>4021.61</v>
      </c>
      <c r="Y75" s="18">
        <v>964.56</v>
      </c>
      <c r="Z75" s="18">
        <v>192.91</v>
      </c>
      <c r="AA75" s="18">
        <v>0</v>
      </c>
      <c r="AB75" s="18">
        <v>7067.69</v>
      </c>
    </row>
    <row r="77" spans="1:28" x14ac:dyDescent="0.2">
      <c r="A77" s="12" t="s">
        <v>123</v>
      </c>
    </row>
    <row r="78" spans="1:28" x14ac:dyDescent="0.2">
      <c r="A78" s="2" t="s">
        <v>124</v>
      </c>
      <c r="B78" s="1" t="s">
        <v>125</v>
      </c>
      <c r="C78" s="14">
        <v>1000.51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1000.51</v>
      </c>
      <c r="J78" s="19">
        <v>-200.74</v>
      </c>
      <c r="K78" s="19">
        <v>-149.49</v>
      </c>
      <c r="L78" s="14">
        <v>51.25</v>
      </c>
      <c r="M78" s="14">
        <v>0</v>
      </c>
      <c r="N78" s="14">
        <v>0</v>
      </c>
      <c r="O78" s="14">
        <v>0</v>
      </c>
      <c r="P78" s="14">
        <v>-149.49</v>
      </c>
      <c r="Q78" s="14">
        <v>1150</v>
      </c>
      <c r="R78" s="14">
        <v>26.6</v>
      </c>
      <c r="S78" s="14">
        <v>47.87</v>
      </c>
      <c r="T78" s="14">
        <v>289.68</v>
      </c>
      <c r="U78" s="14">
        <v>22.4</v>
      </c>
      <c r="V78" s="14">
        <v>20.010000000000002</v>
      </c>
      <c r="W78" s="14">
        <v>67.19</v>
      </c>
      <c r="X78" s="14">
        <v>364.15</v>
      </c>
      <c r="Y78" s="14">
        <v>55.99</v>
      </c>
      <c r="Z78" s="14">
        <v>11.2</v>
      </c>
      <c r="AA78" s="14">
        <v>0</v>
      </c>
      <c r="AB78" s="14">
        <v>540.94000000000005</v>
      </c>
    </row>
    <row r="79" spans="1:28" x14ac:dyDescent="0.2">
      <c r="A79" s="2" t="s">
        <v>126</v>
      </c>
      <c r="B79" s="1" t="s">
        <v>127</v>
      </c>
      <c r="C79" s="14">
        <v>2379.1799999999998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2379.1799999999998</v>
      </c>
      <c r="J79" s="19">
        <v>-160.30000000000001</v>
      </c>
      <c r="K79" s="19">
        <v>-20.82</v>
      </c>
      <c r="L79" s="14">
        <v>139.47999999999999</v>
      </c>
      <c r="M79" s="14">
        <v>0</v>
      </c>
      <c r="N79" s="14">
        <v>0</v>
      </c>
      <c r="O79" s="14">
        <v>0</v>
      </c>
      <c r="P79" s="14">
        <v>-20.82</v>
      </c>
      <c r="Q79" s="14">
        <v>2400</v>
      </c>
      <c r="R79" s="14">
        <v>46.42</v>
      </c>
      <c r="S79" s="14">
        <v>83.55</v>
      </c>
      <c r="T79" s="14">
        <v>309.5</v>
      </c>
      <c r="U79" s="14">
        <v>53.05</v>
      </c>
      <c r="V79" s="14">
        <v>47.58</v>
      </c>
      <c r="W79" s="14">
        <v>159.15</v>
      </c>
      <c r="X79" s="14">
        <v>439.47</v>
      </c>
      <c r="Y79" s="14">
        <v>132.63</v>
      </c>
      <c r="Z79" s="14">
        <v>26.53</v>
      </c>
      <c r="AA79" s="14">
        <v>0</v>
      </c>
      <c r="AB79" s="14">
        <v>858.41</v>
      </c>
    </row>
    <row r="80" spans="1:28" x14ac:dyDescent="0.2">
      <c r="A80" s="2" t="s">
        <v>276</v>
      </c>
      <c r="B80" s="1" t="s">
        <v>275</v>
      </c>
      <c r="C80" s="14">
        <v>1451.47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1451.47</v>
      </c>
      <c r="J80" s="19">
        <v>-200.63</v>
      </c>
      <c r="K80" s="19">
        <v>-120.53</v>
      </c>
      <c r="L80" s="14">
        <v>80.11</v>
      </c>
      <c r="M80" s="14">
        <v>0</v>
      </c>
      <c r="N80" s="14">
        <v>0</v>
      </c>
      <c r="O80" s="14">
        <v>0</v>
      </c>
      <c r="P80" s="14">
        <v>-120.53</v>
      </c>
      <c r="Q80" s="14">
        <v>1572</v>
      </c>
      <c r="R80" s="14">
        <v>28.32</v>
      </c>
      <c r="S80" s="14">
        <v>50.97</v>
      </c>
      <c r="T80" s="14">
        <v>291.39999999999998</v>
      </c>
      <c r="U80" s="14">
        <v>32.36</v>
      </c>
      <c r="V80" s="14">
        <v>29.03</v>
      </c>
      <c r="W80" s="14">
        <v>97.09</v>
      </c>
      <c r="X80" s="14">
        <v>370.69</v>
      </c>
      <c r="Y80" s="14">
        <v>80.91</v>
      </c>
      <c r="Z80" s="14">
        <v>16.18</v>
      </c>
      <c r="AA80" s="14">
        <v>0</v>
      </c>
      <c r="AB80" s="14">
        <v>626.26</v>
      </c>
    </row>
    <row r="81" spans="1:28" x14ac:dyDescent="0.2">
      <c r="A81" s="2" t="s">
        <v>274</v>
      </c>
      <c r="B81" s="1" t="s">
        <v>273</v>
      </c>
      <c r="C81" s="14">
        <v>3089.73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3089.73</v>
      </c>
      <c r="J81" s="19">
        <v>-125.1</v>
      </c>
      <c r="K81" s="14">
        <v>0</v>
      </c>
      <c r="L81" s="14">
        <v>214.83</v>
      </c>
      <c r="M81" s="14">
        <v>89.73</v>
      </c>
      <c r="N81" s="14">
        <v>0</v>
      </c>
      <c r="O81" s="14">
        <v>0</v>
      </c>
      <c r="P81" s="14">
        <v>89.73</v>
      </c>
      <c r="Q81" s="14">
        <v>3000</v>
      </c>
      <c r="R81" s="14">
        <v>60.28</v>
      </c>
      <c r="S81" s="14">
        <v>108.51</v>
      </c>
      <c r="T81" s="14">
        <v>323.36</v>
      </c>
      <c r="U81" s="14">
        <v>68.89</v>
      </c>
      <c r="V81" s="14">
        <v>61.79</v>
      </c>
      <c r="W81" s="14">
        <v>206.68</v>
      </c>
      <c r="X81" s="14">
        <v>492.15</v>
      </c>
      <c r="Y81" s="14">
        <v>172.23</v>
      </c>
      <c r="Z81" s="14">
        <v>34.450000000000003</v>
      </c>
      <c r="AA81" s="14">
        <v>0</v>
      </c>
      <c r="AB81" s="14">
        <v>1036.19</v>
      </c>
    </row>
    <row r="82" spans="1:28" s="7" customFormat="1" x14ac:dyDescent="0.2">
      <c r="A82" s="16" t="s">
        <v>56</v>
      </c>
      <c r="C82" s="7" t="s">
        <v>57</v>
      </c>
      <c r="D82" s="7" t="s">
        <v>57</v>
      </c>
      <c r="E82" s="7" t="s">
        <v>57</v>
      </c>
      <c r="F82" s="7" t="s">
        <v>57</v>
      </c>
      <c r="G82" s="7" t="s">
        <v>57</v>
      </c>
      <c r="H82" s="7" t="s">
        <v>57</v>
      </c>
      <c r="I82" s="7" t="s">
        <v>57</v>
      </c>
      <c r="J82" s="7" t="s">
        <v>57</v>
      </c>
      <c r="K82" s="7" t="s">
        <v>57</v>
      </c>
      <c r="L82" s="7" t="s">
        <v>57</v>
      </c>
      <c r="M82" s="7" t="s">
        <v>57</v>
      </c>
      <c r="N82" s="7" t="s">
        <v>57</v>
      </c>
      <c r="O82" s="7" t="s">
        <v>57</v>
      </c>
      <c r="P82" s="7" t="s">
        <v>57</v>
      </c>
      <c r="Q82" s="7" t="s">
        <v>57</v>
      </c>
      <c r="R82" s="7" t="s">
        <v>57</v>
      </c>
      <c r="S82" s="7" t="s">
        <v>57</v>
      </c>
      <c r="T82" s="7" t="s">
        <v>57</v>
      </c>
      <c r="U82" s="7" t="s">
        <v>57</v>
      </c>
      <c r="V82" s="7" t="s">
        <v>57</v>
      </c>
      <c r="W82" s="7" t="s">
        <v>57</v>
      </c>
      <c r="X82" s="7" t="s">
        <v>57</v>
      </c>
      <c r="Y82" s="7" t="s">
        <v>57</v>
      </c>
      <c r="Z82" s="7" t="s">
        <v>57</v>
      </c>
      <c r="AA82" s="7" t="s">
        <v>57</v>
      </c>
      <c r="AB82" s="7" t="s">
        <v>57</v>
      </c>
    </row>
    <row r="83" spans="1:28" x14ac:dyDescent="0.2">
      <c r="C83" s="18">
        <v>7920.89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7920.89</v>
      </c>
      <c r="J83" s="20">
        <v>-686.77</v>
      </c>
      <c r="K83" s="20">
        <v>-290.83999999999997</v>
      </c>
      <c r="L83" s="18">
        <v>485.67</v>
      </c>
      <c r="M83" s="18">
        <v>89.73</v>
      </c>
      <c r="N83" s="18">
        <v>0</v>
      </c>
      <c r="O83" s="18">
        <v>0</v>
      </c>
      <c r="P83" s="18">
        <v>-201.11</v>
      </c>
      <c r="Q83" s="18">
        <v>8122</v>
      </c>
      <c r="R83" s="18">
        <v>161.62</v>
      </c>
      <c r="S83" s="18">
        <v>290.89999999999998</v>
      </c>
      <c r="T83" s="18">
        <v>1213.94</v>
      </c>
      <c r="U83" s="18">
        <v>176.7</v>
      </c>
      <c r="V83" s="18">
        <v>158.41</v>
      </c>
      <c r="W83" s="18">
        <v>530.11</v>
      </c>
      <c r="X83" s="18">
        <v>1666.46</v>
      </c>
      <c r="Y83" s="18">
        <v>441.76</v>
      </c>
      <c r="Z83" s="18">
        <v>88.36</v>
      </c>
      <c r="AA83" s="18">
        <v>0</v>
      </c>
      <c r="AB83" s="18">
        <v>3061.8</v>
      </c>
    </row>
    <row r="85" spans="1:28" x14ac:dyDescent="0.2">
      <c r="A85" s="12" t="s">
        <v>128</v>
      </c>
    </row>
    <row r="86" spans="1:28" x14ac:dyDescent="0.2">
      <c r="A86" s="2" t="s">
        <v>129</v>
      </c>
      <c r="B86" s="1" t="s">
        <v>130</v>
      </c>
      <c r="C86" s="14">
        <v>1978.1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1978.1</v>
      </c>
      <c r="J86" s="19">
        <v>-188.71</v>
      </c>
      <c r="K86" s="19">
        <v>-74.900000000000006</v>
      </c>
      <c r="L86" s="14">
        <v>113.81</v>
      </c>
      <c r="M86" s="14">
        <v>0</v>
      </c>
      <c r="N86" s="14">
        <v>0</v>
      </c>
      <c r="O86" s="14">
        <v>0</v>
      </c>
      <c r="P86" s="14">
        <v>-74.900000000000006</v>
      </c>
      <c r="Q86" s="14">
        <v>2053</v>
      </c>
      <c r="R86" s="14">
        <v>38.590000000000003</v>
      </c>
      <c r="S86" s="14">
        <v>69.47</v>
      </c>
      <c r="T86" s="14">
        <v>301.68</v>
      </c>
      <c r="U86" s="14">
        <v>44.11</v>
      </c>
      <c r="V86" s="14">
        <v>39.56</v>
      </c>
      <c r="W86" s="14">
        <v>132.32</v>
      </c>
      <c r="X86" s="14">
        <v>409.74</v>
      </c>
      <c r="Y86" s="14">
        <v>110.27</v>
      </c>
      <c r="Z86" s="14">
        <v>22.05</v>
      </c>
      <c r="AA86" s="14">
        <v>0</v>
      </c>
      <c r="AB86" s="14">
        <v>758.05</v>
      </c>
    </row>
    <row r="87" spans="1:28" s="7" customFormat="1" x14ac:dyDescent="0.2">
      <c r="A87" s="16" t="s">
        <v>56</v>
      </c>
      <c r="C87" s="7" t="s">
        <v>57</v>
      </c>
      <c r="D87" s="7" t="s">
        <v>57</v>
      </c>
      <c r="E87" s="7" t="s">
        <v>57</v>
      </c>
      <c r="F87" s="7" t="s">
        <v>57</v>
      </c>
      <c r="G87" s="7" t="s">
        <v>57</v>
      </c>
      <c r="H87" s="7" t="s">
        <v>57</v>
      </c>
      <c r="I87" s="7" t="s">
        <v>57</v>
      </c>
      <c r="J87" s="7" t="s">
        <v>57</v>
      </c>
      <c r="K87" s="7" t="s">
        <v>57</v>
      </c>
      <c r="L87" s="7" t="s">
        <v>57</v>
      </c>
      <c r="M87" s="7" t="s">
        <v>57</v>
      </c>
      <c r="N87" s="7" t="s">
        <v>57</v>
      </c>
      <c r="O87" s="7" t="s">
        <v>57</v>
      </c>
      <c r="P87" s="7" t="s">
        <v>57</v>
      </c>
      <c r="Q87" s="7" t="s">
        <v>57</v>
      </c>
      <c r="R87" s="7" t="s">
        <v>57</v>
      </c>
      <c r="S87" s="7" t="s">
        <v>57</v>
      </c>
      <c r="T87" s="7" t="s">
        <v>57</v>
      </c>
      <c r="U87" s="7" t="s">
        <v>57</v>
      </c>
      <c r="V87" s="7" t="s">
        <v>57</v>
      </c>
      <c r="W87" s="7" t="s">
        <v>57</v>
      </c>
      <c r="X87" s="7" t="s">
        <v>57</v>
      </c>
      <c r="Y87" s="7" t="s">
        <v>57</v>
      </c>
      <c r="Z87" s="7" t="s">
        <v>57</v>
      </c>
      <c r="AA87" s="7" t="s">
        <v>57</v>
      </c>
      <c r="AB87" s="7" t="s">
        <v>57</v>
      </c>
    </row>
    <row r="88" spans="1:28" x14ac:dyDescent="0.2">
      <c r="C88" s="18">
        <v>1978.1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1978.1</v>
      </c>
      <c r="J88" s="20">
        <v>-188.71</v>
      </c>
      <c r="K88" s="20">
        <v>-74.900000000000006</v>
      </c>
      <c r="L88" s="18">
        <v>113.81</v>
      </c>
      <c r="M88" s="18">
        <v>0</v>
      </c>
      <c r="N88" s="18">
        <v>0</v>
      </c>
      <c r="O88" s="18">
        <v>0</v>
      </c>
      <c r="P88" s="18">
        <v>-74.900000000000006</v>
      </c>
      <c r="Q88" s="18">
        <v>2053</v>
      </c>
      <c r="R88" s="18">
        <v>38.590000000000003</v>
      </c>
      <c r="S88" s="18">
        <v>69.47</v>
      </c>
      <c r="T88" s="18">
        <v>301.68</v>
      </c>
      <c r="U88" s="18">
        <v>44.11</v>
      </c>
      <c r="V88" s="18">
        <v>39.56</v>
      </c>
      <c r="W88" s="18">
        <v>132.32</v>
      </c>
      <c r="X88" s="18">
        <v>409.74</v>
      </c>
      <c r="Y88" s="18">
        <v>110.27</v>
      </c>
      <c r="Z88" s="18">
        <v>22.05</v>
      </c>
      <c r="AA88" s="18">
        <v>0</v>
      </c>
      <c r="AB88" s="18">
        <v>758.05</v>
      </c>
    </row>
    <row r="90" spans="1:28" x14ac:dyDescent="0.2">
      <c r="A90" s="12" t="s">
        <v>131</v>
      </c>
    </row>
    <row r="91" spans="1:28" x14ac:dyDescent="0.2">
      <c r="A91" s="2" t="s">
        <v>132</v>
      </c>
      <c r="B91" s="1" t="s">
        <v>133</v>
      </c>
      <c r="C91" s="14">
        <v>474.55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474.55</v>
      </c>
      <c r="J91" s="19">
        <v>-200.83</v>
      </c>
      <c r="K91" s="19">
        <v>-183.25</v>
      </c>
      <c r="L91" s="14">
        <v>17.579999999999998</v>
      </c>
      <c r="M91" s="14">
        <v>0</v>
      </c>
      <c r="N91" s="14">
        <v>0</v>
      </c>
      <c r="O91" s="14">
        <v>0</v>
      </c>
      <c r="P91" s="14">
        <v>-183.25</v>
      </c>
      <c r="Q91" s="14">
        <v>657.8</v>
      </c>
      <c r="R91" s="14">
        <v>12.57</v>
      </c>
      <c r="S91" s="14">
        <v>22.62</v>
      </c>
      <c r="T91" s="14">
        <v>275.64999999999998</v>
      </c>
      <c r="U91" s="14">
        <v>10.58</v>
      </c>
      <c r="V91" s="14">
        <v>9.49</v>
      </c>
      <c r="W91" s="14">
        <v>31.74</v>
      </c>
      <c r="X91" s="14">
        <v>310.83999999999997</v>
      </c>
      <c r="Y91" s="14">
        <v>26.45</v>
      </c>
      <c r="Z91" s="14">
        <v>5.29</v>
      </c>
      <c r="AA91" s="14">
        <v>0</v>
      </c>
      <c r="AB91" s="14">
        <v>394.39</v>
      </c>
    </row>
    <row r="92" spans="1:28" x14ac:dyDescent="0.2">
      <c r="A92" s="2" t="s">
        <v>134</v>
      </c>
      <c r="B92" s="1" t="s">
        <v>135</v>
      </c>
      <c r="C92" s="14">
        <v>474.55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474.55</v>
      </c>
      <c r="J92" s="19">
        <v>-200.83</v>
      </c>
      <c r="K92" s="19">
        <v>-183.25</v>
      </c>
      <c r="L92" s="14">
        <v>17.579999999999998</v>
      </c>
      <c r="M92" s="14">
        <v>0</v>
      </c>
      <c r="N92" s="14">
        <v>0</v>
      </c>
      <c r="O92" s="14">
        <v>0</v>
      </c>
      <c r="P92" s="14">
        <v>-183.25</v>
      </c>
      <c r="Q92" s="14">
        <v>657.8</v>
      </c>
      <c r="R92" s="14">
        <v>12.57</v>
      </c>
      <c r="S92" s="14">
        <v>22.62</v>
      </c>
      <c r="T92" s="14">
        <v>275.64999999999998</v>
      </c>
      <c r="U92" s="14">
        <v>10.58</v>
      </c>
      <c r="V92" s="14">
        <v>9.49</v>
      </c>
      <c r="W92" s="14">
        <v>31.74</v>
      </c>
      <c r="X92" s="14">
        <v>310.83999999999997</v>
      </c>
      <c r="Y92" s="14">
        <v>26.45</v>
      </c>
      <c r="Z92" s="14">
        <v>5.29</v>
      </c>
      <c r="AA92" s="14">
        <v>0</v>
      </c>
      <c r="AB92" s="14">
        <v>394.39</v>
      </c>
    </row>
    <row r="93" spans="1:28" x14ac:dyDescent="0.2">
      <c r="A93" s="2" t="s">
        <v>136</v>
      </c>
      <c r="B93" s="1" t="s">
        <v>137</v>
      </c>
      <c r="C93" s="14">
        <v>474.55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474.55</v>
      </c>
      <c r="J93" s="19">
        <v>-200.83</v>
      </c>
      <c r="K93" s="19">
        <v>-183.25</v>
      </c>
      <c r="L93" s="14">
        <v>17.579999999999998</v>
      </c>
      <c r="M93" s="14">
        <v>0</v>
      </c>
      <c r="N93" s="14">
        <v>0</v>
      </c>
      <c r="O93" s="14">
        <v>0</v>
      </c>
      <c r="P93" s="14">
        <v>-183.25</v>
      </c>
      <c r="Q93" s="14">
        <v>657.8</v>
      </c>
      <c r="R93" s="14">
        <v>12.57</v>
      </c>
      <c r="S93" s="14">
        <v>22.62</v>
      </c>
      <c r="T93" s="14">
        <v>275.64999999999998</v>
      </c>
      <c r="U93" s="14">
        <v>10.58</v>
      </c>
      <c r="V93" s="14">
        <v>9.49</v>
      </c>
      <c r="W93" s="14">
        <v>31.74</v>
      </c>
      <c r="X93" s="14">
        <v>310.83999999999997</v>
      </c>
      <c r="Y93" s="14">
        <v>26.45</v>
      </c>
      <c r="Z93" s="14">
        <v>5.29</v>
      </c>
      <c r="AA93" s="14">
        <v>0</v>
      </c>
      <c r="AB93" s="14">
        <v>394.39</v>
      </c>
    </row>
    <row r="94" spans="1:28" s="7" customFormat="1" x14ac:dyDescent="0.2">
      <c r="A94" s="16" t="s">
        <v>56</v>
      </c>
      <c r="C94" s="7" t="s">
        <v>57</v>
      </c>
      <c r="D94" s="7" t="s">
        <v>57</v>
      </c>
      <c r="E94" s="7" t="s">
        <v>57</v>
      </c>
      <c r="F94" s="7" t="s">
        <v>57</v>
      </c>
      <c r="G94" s="7" t="s">
        <v>57</v>
      </c>
      <c r="H94" s="7" t="s">
        <v>57</v>
      </c>
      <c r="I94" s="7" t="s">
        <v>57</v>
      </c>
      <c r="J94" s="7" t="s">
        <v>57</v>
      </c>
      <c r="K94" s="7" t="s">
        <v>57</v>
      </c>
      <c r="L94" s="7" t="s">
        <v>57</v>
      </c>
      <c r="M94" s="7" t="s">
        <v>57</v>
      </c>
      <c r="N94" s="7" t="s">
        <v>57</v>
      </c>
      <c r="O94" s="7" t="s">
        <v>57</v>
      </c>
      <c r="P94" s="7" t="s">
        <v>57</v>
      </c>
      <c r="Q94" s="7" t="s">
        <v>57</v>
      </c>
      <c r="R94" s="7" t="s">
        <v>57</v>
      </c>
      <c r="S94" s="7" t="s">
        <v>57</v>
      </c>
      <c r="T94" s="7" t="s">
        <v>57</v>
      </c>
      <c r="U94" s="7" t="s">
        <v>57</v>
      </c>
      <c r="V94" s="7" t="s">
        <v>57</v>
      </c>
      <c r="W94" s="7" t="s">
        <v>57</v>
      </c>
      <c r="X94" s="7" t="s">
        <v>57</v>
      </c>
      <c r="Y94" s="7" t="s">
        <v>57</v>
      </c>
      <c r="Z94" s="7" t="s">
        <v>57</v>
      </c>
      <c r="AA94" s="7" t="s">
        <v>57</v>
      </c>
      <c r="AB94" s="7" t="s">
        <v>57</v>
      </c>
    </row>
    <row r="95" spans="1:28" x14ac:dyDescent="0.2">
      <c r="C95" s="18">
        <v>1423.65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1423.65</v>
      </c>
      <c r="J95" s="20">
        <v>-602.49</v>
      </c>
      <c r="K95" s="20">
        <v>-549.75</v>
      </c>
      <c r="L95" s="18">
        <v>52.74</v>
      </c>
      <c r="M95" s="18">
        <v>0</v>
      </c>
      <c r="N95" s="18">
        <v>0</v>
      </c>
      <c r="O95" s="18">
        <v>0</v>
      </c>
      <c r="P95" s="18">
        <v>-549.75</v>
      </c>
      <c r="Q95" s="18">
        <v>1973.4</v>
      </c>
      <c r="R95" s="18">
        <v>37.71</v>
      </c>
      <c r="S95" s="18">
        <v>67.86</v>
      </c>
      <c r="T95" s="18">
        <v>826.95</v>
      </c>
      <c r="U95" s="18">
        <v>31.74</v>
      </c>
      <c r="V95" s="18">
        <v>28.47</v>
      </c>
      <c r="W95" s="18">
        <v>95.22</v>
      </c>
      <c r="X95" s="18">
        <v>932.52</v>
      </c>
      <c r="Y95" s="18">
        <v>79.349999999999994</v>
      </c>
      <c r="Z95" s="18">
        <v>15.87</v>
      </c>
      <c r="AA95" s="18">
        <v>0</v>
      </c>
      <c r="AB95" s="18">
        <v>1183.17</v>
      </c>
    </row>
    <row r="97" spans="1:28" x14ac:dyDescent="0.2">
      <c r="A97" s="12" t="s">
        <v>138</v>
      </c>
    </row>
    <row r="98" spans="1:28" x14ac:dyDescent="0.2">
      <c r="A98" s="2" t="s">
        <v>139</v>
      </c>
      <c r="B98" s="1" t="s">
        <v>140</v>
      </c>
      <c r="C98" s="14">
        <v>3100.28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3100.28</v>
      </c>
      <c r="J98" s="19">
        <v>-125.1</v>
      </c>
      <c r="K98" s="14">
        <v>0</v>
      </c>
      <c r="L98" s="14">
        <v>215.98</v>
      </c>
      <c r="M98" s="14">
        <v>90.88</v>
      </c>
      <c r="N98" s="14">
        <v>0</v>
      </c>
      <c r="O98" s="14">
        <v>0</v>
      </c>
      <c r="P98" s="14">
        <v>90.88</v>
      </c>
      <c r="Q98" s="14">
        <v>3009.4</v>
      </c>
      <c r="R98" s="14">
        <v>60.49</v>
      </c>
      <c r="S98" s="14">
        <v>108.88</v>
      </c>
      <c r="T98" s="14">
        <v>323.57</v>
      </c>
      <c r="U98" s="14">
        <v>69.13</v>
      </c>
      <c r="V98" s="14">
        <v>62.01</v>
      </c>
      <c r="W98" s="14">
        <v>207.39</v>
      </c>
      <c r="X98" s="14">
        <v>492.94</v>
      </c>
      <c r="Y98" s="14">
        <v>172.82</v>
      </c>
      <c r="Z98" s="14">
        <v>34.56</v>
      </c>
      <c r="AA98" s="14">
        <v>0</v>
      </c>
      <c r="AB98" s="14">
        <v>1038.8499999999999</v>
      </c>
    </row>
    <row r="99" spans="1:28" x14ac:dyDescent="0.2">
      <c r="A99" s="2" t="s">
        <v>272</v>
      </c>
      <c r="B99" s="1" t="s">
        <v>271</v>
      </c>
      <c r="C99" s="14">
        <v>915.04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915.04</v>
      </c>
      <c r="J99" s="19">
        <v>-200.74</v>
      </c>
      <c r="K99" s="19">
        <v>-154.96</v>
      </c>
      <c r="L99" s="14">
        <v>45.78</v>
      </c>
      <c r="M99" s="14">
        <v>0</v>
      </c>
      <c r="N99" s="14">
        <v>0</v>
      </c>
      <c r="O99" s="14">
        <v>0</v>
      </c>
      <c r="P99" s="14">
        <v>-154.96</v>
      </c>
      <c r="Q99" s="14">
        <v>1070</v>
      </c>
      <c r="R99" s="14">
        <v>24.23</v>
      </c>
      <c r="S99" s="14">
        <v>43.61</v>
      </c>
      <c r="T99" s="14">
        <v>287.31</v>
      </c>
      <c r="U99" s="14">
        <v>20.399999999999999</v>
      </c>
      <c r="V99" s="14">
        <v>18.3</v>
      </c>
      <c r="W99" s="14">
        <v>61.21</v>
      </c>
      <c r="X99" s="14">
        <v>355.15</v>
      </c>
      <c r="Y99" s="14">
        <v>51.01</v>
      </c>
      <c r="Z99" s="14">
        <v>10.199999999999999</v>
      </c>
      <c r="AA99" s="14">
        <v>0</v>
      </c>
      <c r="AB99" s="14">
        <v>516.27</v>
      </c>
    </row>
    <row r="100" spans="1:28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</row>
    <row r="101" spans="1:28" x14ac:dyDescent="0.2">
      <c r="C101" s="18">
        <v>4015.32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4015.32</v>
      </c>
      <c r="J101" s="20">
        <v>-325.83999999999997</v>
      </c>
      <c r="K101" s="20">
        <v>-154.96</v>
      </c>
      <c r="L101" s="18">
        <v>261.76</v>
      </c>
      <c r="M101" s="18">
        <v>90.88</v>
      </c>
      <c r="N101" s="18">
        <v>0</v>
      </c>
      <c r="O101" s="18">
        <v>0</v>
      </c>
      <c r="P101" s="18">
        <v>-64.08</v>
      </c>
      <c r="Q101" s="18">
        <v>4079.4</v>
      </c>
      <c r="R101" s="18">
        <v>84.72</v>
      </c>
      <c r="S101" s="18">
        <v>152.49</v>
      </c>
      <c r="T101" s="18">
        <v>610.88</v>
      </c>
      <c r="U101" s="18">
        <v>89.53</v>
      </c>
      <c r="V101" s="18">
        <v>80.31</v>
      </c>
      <c r="W101" s="18">
        <v>268.60000000000002</v>
      </c>
      <c r="X101" s="18">
        <v>848.09</v>
      </c>
      <c r="Y101" s="18">
        <v>223.83</v>
      </c>
      <c r="Z101" s="18">
        <v>44.76</v>
      </c>
      <c r="AA101" s="18">
        <v>0</v>
      </c>
      <c r="AB101" s="18">
        <v>1555.12</v>
      </c>
    </row>
    <row r="103" spans="1:28" x14ac:dyDescent="0.2">
      <c r="A103" s="12" t="s">
        <v>141</v>
      </c>
    </row>
    <row r="104" spans="1:28" x14ac:dyDescent="0.2">
      <c r="A104" s="2" t="s">
        <v>142</v>
      </c>
      <c r="B104" s="1" t="s">
        <v>318</v>
      </c>
      <c r="C104" s="14">
        <v>4504.6000000000004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4504.6000000000004</v>
      </c>
      <c r="J104" s="14">
        <v>0</v>
      </c>
      <c r="K104" s="14">
        <v>0</v>
      </c>
      <c r="L104" s="14">
        <v>381.4</v>
      </c>
      <c r="M104" s="14">
        <v>381.4</v>
      </c>
      <c r="N104" s="14">
        <v>0</v>
      </c>
      <c r="O104" s="14">
        <v>0</v>
      </c>
      <c r="P104" s="14">
        <v>381.4</v>
      </c>
      <c r="Q104" s="14">
        <v>4123.2</v>
      </c>
      <c r="R104" s="14">
        <v>88.35</v>
      </c>
      <c r="S104" s="14">
        <v>159.03</v>
      </c>
      <c r="T104" s="14">
        <v>364.41</v>
      </c>
      <c r="U104" s="14">
        <v>100.97</v>
      </c>
      <c r="V104" s="14">
        <v>90.09</v>
      </c>
      <c r="W104" s="14">
        <v>302.91000000000003</v>
      </c>
      <c r="X104" s="14">
        <v>611.79</v>
      </c>
      <c r="Y104" s="14">
        <v>252.42</v>
      </c>
      <c r="Z104" s="14">
        <v>50.48</v>
      </c>
      <c r="AA104" s="14">
        <v>0</v>
      </c>
      <c r="AB104" s="14">
        <v>1408.66</v>
      </c>
    </row>
    <row r="105" spans="1:28" x14ac:dyDescent="0.2">
      <c r="A105" s="2" t="s">
        <v>143</v>
      </c>
      <c r="B105" s="1" t="s">
        <v>318</v>
      </c>
      <c r="C105" s="14">
        <v>4504.6000000000004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4504.6000000000004</v>
      </c>
      <c r="J105" s="14">
        <v>0</v>
      </c>
      <c r="K105" s="14">
        <v>0</v>
      </c>
      <c r="L105" s="14">
        <v>381.4</v>
      </c>
      <c r="M105" s="14">
        <v>381.4</v>
      </c>
      <c r="N105" s="14">
        <v>0</v>
      </c>
      <c r="O105" s="14">
        <v>0</v>
      </c>
      <c r="P105" s="14">
        <v>381.4</v>
      </c>
      <c r="Q105" s="14">
        <v>4123.2</v>
      </c>
      <c r="R105" s="14">
        <v>88.35</v>
      </c>
      <c r="S105" s="14">
        <v>159.03</v>
      </c>
      <c r="T105" s="14">
        <v>364.41</v>
      </c>
      <c r="U105" s="14">
        <v>100.97</v>
      </c>
      <c r="V105" s="14">
        <v>90.09</v>
      </c>
      <c r="W105" s="14">
        <v>302.91000000000003</v>
      </c>
      <c r="X105" s="14">
        <v>611.79</v>
      </c>
      <c r="Y105" s="14">
        <v>252.42</v>
      </c>
      <c r="Z105" s="14">
        <v>50.48</v>
      </c>
      <c r="AA105" s="14">
        <v>0</v>
      </c>
      <c r="AB105" s="14">
        <v>1408.66</v>
      </c>
    </row>
    <row r="106" spans="1:28" x14ac:dyDescent="0.2">
      <c r="A106" s="2" t="s">
        <v>144</v>
      </c>
      <c r="B106" s="1" t="s">
        <v>318</v>
      </c>
      <c r="C106" s="14">
        <v>4504.6000000000004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4504.6000000000004</v>
      </c>
      <c r="J106" s="14">
        <v>0</v>
      </c>
      <c r="K106" s="14">
        <v>0</v>
      </c>
      <c r="L106" s="14">
        <v>381.4</v>
      </c>
      <c r="M106" s="14">
        <v>381.4</v>
      </c>
      <c r="N106" s="14">
        <v>0</v>
      </c>
      <c r="O106" s="14">
        <v>0</v>
      </c>
      <c r="P106" s="14">
        <v>381.4</v>
      </c>
      <c r="Q106" s="14">
        <v>4123.2</v>
      </c>
      <c r="R106" s="14">
        <v>88.35</v>
      </c>
      <c r="S106" s="14">
        <v>159.03</v>
      </c>
      <c r="T106" s="14">
        <v>364.41</v>
      </c>
      <c r="U106" s="14">
        <v>100.97</v>
      </c>
      <c r="V106" s="14">
        <v>90.09</v>
      </c>
      <c r="W106" s="14">
        <v>302.91000000000003</v>
      </c>
      <c r="X106" s="14">
        <v>611.79</v>
      </c>
      <c r="Y106" s="14">
        <v>252.42</v>
      </c>
      <c r="Z106" s="14">
        <v>50.48</v>
      </c>
      <c r="AA106" s="14">
        <v>0</v>
      </c>
      <c r="AB106" s="14">
        <v>1408.66</v>
      </c>
    </row>
    <row r="107" spans="1:28" x14ac:dyDescent="0.2">
      <c r="A107" s="2" t="s">
        <v>145</v>
      </c>
      <c r="B107" s="1" t="s">
        <v>318</v>
      </c>
      <c r="C107" s="14">
        <v>7529.48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7529.48</v>
      </c>
      <c r="J107" s="14">
        <v>0</v>
      </c>
      <c r="K107" s="14">
        <v>0</v>
      </c>
      <c r="L107" s="14">
        <v>970.08</v>
      </c>
      <c r="M107" s="14">
        <v>970.08</v>
      </c>
      <c r="N107" s="14">
        <v>0</v>
      </c>
      <c r="O107" s="14">
        <v>0</v>
      </c>
      <c r="P107" s="14">
        <v>970.08</v>
      </c>
      <c r="Q107" s="14">
        <v>6559.4</v>
      </c>
      <c r="R107" s="14">
        <v>147.66999999999999</v>
      </c>
      <c r="S107" s="14">
        <v>265.81</v>
      </c>
      <c r="T107" s="14">
        <v>461.02</v>
      </c>
      <c r="U107" s="14">
        <v>168.77</v>
      </c>
      <c r="V107" s="14">
        <v>150.59</v>
      </c>
      <c r="W107" s="14">
        <v>506.31</v>
      </c>
      <c r="X107" s="14">
        <v>874.5</v>
      </c>
      <c r="Y107" s="14">
        <v>421.93</v>
      </c>
      <c r="Z107" s="14">
        <v>84.39</v>
      </c>
      <c r="AA107" s="14">
        <v>0</v>
      </c>
      <c r="AB107" s="14">
        <v>2206.4899999999998</v>
      </c>
    </row>
    <row r="108" spans="1:28" x14ac:dyDescent="0.2">
      <c r="A108" s="2" t="s">
        <v>146</v>
      </c>
      <c r="B108" s="1" t="s">
        <v>318</v>
      </c>
      <c r="C108" s="14">
        <v>4504.6000000000004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4504.6000000000004</v>
      </c>
      <c r="J108" s="14">
        <v>0</v>
      </c>
      <c r="K108" s="14">
        <v>0</v>
      </c>
      <c r="L108" s="14">
        <v>381.4</v>
      </c>
      <c r="M108" s="14">
        <v>381.4</v>
      </c>
      <c r="N108" s="14">
        <v>0</v>
      </c>
      <c r="O108" s="14">
        <v>0</v>
      </c>
      <c r="P108" s="14">
        <v>381.4</v>
      </c>
      <c r="Q108" s="14">
        <v>4123.2</v>
      </c>
      <c r="R108" s="14">
        <v>88.35</v>
      </c>
      <c r="S108" s="14">
        <v>159.03</v>
      </c>
      <c r="T108" s="14">
        <v>364.41</v>
      </c>
      <c r="U108" s="14">
        <v>100.97</v>
      </c>
      <c r="V108" s="14">
        <v>90.09</v>
      </c>
      <c r="W108" s="14">
        <v>302.91000000000003</v>
      </c>
      <c r="X108" s="14">
        <v>611.79</v>
      </c>
      <c r="Y108" s="14">
        <v>252.42</v>
      </c>
      <c r="Z108" s="14">
        <v>50.48</v>
      </c>
      <c r="AA108" s="14">
        <v>0</v>
      </c>
      <c r="AB108" s="14">
        <v>1408.66</v>
      </c>
    </row>
    <row r="109" spans="1:28" x14ac:dyDescent="0.2">
      <c r="A109" s="2" t="s">
        <v>147</v>
      </c>
      <c r="B109" s="1" t="s">
        <v>318</v>
      </c>
      <c r="C109" s="14">
        <v>5094.83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5094.83</v>
      </c>
      <c r="J109" s="14">
        <v>0</v>
      </c>
      <c r="K109" s="14">
        <v>0</v>
      </c>
      <c r="L109" s="14">
        <v>478.63</v>
      </c>
      <c r="M109" s="14">
        <v>478.63</v>
      </c>
      <c r="N109" s="14">
        <v>0</v>
      </c>
      <c r="O109" s="14">
        <v>0</v>
      </c>
      <c r="P109" s="14">
        <v>478.63</v>
      </c>
      <c r="Q109" s="14">
        <v>4616.2</v>
      </c>
      <c r="R109" s="14">
        <v>99.53</v>
      </c>
      <c r="S109" s="14">
        <v>179.16</v>
      </c>
      <c r="T109" s="14">
        <v>382.62</v>
      </c>
      <c r="U109" s="14">
        <v>113.75</v>
      </c>
      <c r="V109" s="14">
        <v>101.9</v>
      </c>
      <c r="W109" s="14">
        <v>341.26</v>
      </c>
      <c r="X109" s="14">
        <v>661.31</v>
      </c>
      <c r="Y109" s="14">
        <v>284.38</v>
      </c>
      <c r="Z109" s="14">
        <v>56.88</v>
      </c>
      <c r="AA109" s="14">
        <v>0</v>
      </c>
      <c r="AB109" s="14">
        <v>1559.48</v>
      </c>
    </row>
    <row r="110" spans="1:28" x14ac:dyDescent="0.2">
      <c r="A110" s="2" t="s">
        <v>148</v>
      </c>
      <c r="B110" s="1" t="s">
        <v>318</v>
      </c>
      <c r="C110" s="14">
        <v>5094.83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5094.83</v>
      </c>
      <c r="J110" s="14">
        <v>0</v>
      </c>
      <c r="K110" s="14">
        <v>0</v>
      </c>
      <c r="L110" s="14">
        <v>478.63</v>
      </c>
      <c r="M110" s="14">
        <v>478.63</v>
      </c>
      <c r="N110" s="14">
        <v>0</v>
      </c>
      <c r="O110" s="14">
        <v>0</v>
      </c>
      <c r="P110" s="14">
        <v>478.63</v>
      </c>
      <c r="Q110" s="14">
        <v>4616.2</v>
      </c>
      <c r="R110" s="14">
        <v>99.53</v>
      </c>
      <c r="S110" s="14">
        <v>179.16</v>
      </c>
      <c r="T110" s="14">
        <v>382.62</v>
      </c>
      <c r="U110" s="14">
        <v>113.75</v>
      </c>
      <c r="V110" s="14">
        <v>101.9</v>
      </c>
      <c r="W110" s="14">
        <v>341.26</v>
      </c>
      <c r="X110" s="14">
        <v>661.31</v>
      </c>
      <c r="Y110" s="14">
        <v>284.38</v>
      </c>
      <c r="Z110" s="14">
        <v>56.88</v>
      </c>
      <c r="AA110" s="14">
        <v>0</v>
      </c>
      <c r="AB110" s="14">
        <v>1559.48</v>
      </c>
    </row>
    <row r="111" spans="1:28" x14ac:dyDescent="0.2">
      <c r="A111" s="2" t="s">
        <v>149</v>
      </c>
      <c r="B111" s="1" t="s">
        <v>318</v>
      </c>
      <c r="C111" s="14">
        <v>4504.6000000000004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4504.6000000000004</v>
      </c>
      <c r="J111" s="14">
        <v>0</v>
      </c>
      <c r="K111" s="14">
        <v>0</v>
      </c>
      <c r="L111" s="14">
        <v>381.4</v>
      </c>
      <c r="M111" s="14">
        <v>381.4</v>
      </c>
      <c r="N111" s="14">
        <v>0</v>
      </c>
      <c r="O111" s="14">
        <v>0</v>
      </c>
      <c r="P111" s="14">
        <v>381.4</v>
      </c>
      <c r="Q111" s="14">
        <v>4123.2</v>
      </c>
      <c r="R111" s="14">
        <v>87.89</v>
      </c>
      <c r="S111" s="14">
        <v>158.19999999999999</v>
      </c>
      <c r="T111" s="14">
        <v>363.65</v>
      </c>
      <c r="U111" s="14">
        <v>100.44</v>
      </c>
      <c r="V111" s="14">
        <v>90.09</v>
      </c>
      <c r="W111" s="14">
        <v>301.33</v>
      </c>
      <c r="X111" s="14">
        <v>609.74</v>
      </c>
      <c r="Y111" s="14">
        <v>251.11</v>
      </c>
      <c r="Z111" s="14">
        <v>50.22</v>
      </c>
      <c r="AA111" s="14">
        <v>0</v>
      </c>
      <c r="AB111" s="14">
        <v>1402.93</v>
      </c>
    </row>
    <row r="112" spans="1:28" x14ac:dyDescent="0.2">
      <c r="A112" s="2" t="s">
        <v>270</v>
      </c>
      <c r="B112" s="1" t="s">
        <v>318</v>
      </c>
      <c r="C112" s="14">
        <v>4504.6000000000004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4504.6000000000004</v>
      </c>
      <c r="J112" s="14">
        <v>0</v>
      </c>
      <c r="K112" s="14">
        <v>0</v>
      </c>
      <c r="L112" s="14">
        <v>381.4</v>
      </c>
      <c r="M112" s="14">
        <v>381.4</v>
      </c>
      <c r="N112" s="14">
        <v>0</v>
      </c>
      <c r="O112" s="14">
        <v>0</v>
      </c>
      <c r="P112" s="14">
        <v>381.4</v>
      </c>
      <c r="Q112" s="14">
        <v>4123.2</v>
      </c>
      <c r="R112" s="14">
        <v>87.89</v>
      </c>
      <c r="S112" s="14">
        <v>158.19999999999999</v>
      </c>
      <c r="T112" s="14">
        <v>363.65</v>
      </c>
      <c r="U112" s="14">
        <v>100.44</v>
      </c>
      <c r="V112" s="14">
        <v>90.09</v>
      </c>
      <c r="W112" s="14">
        <v>301.33</v>
      </c>
      <c r="X112" s="14">
        <v>609.74</v>
      </c>
      <c r="Y112" s="14">
        <v>251.11</v>
      </c>
      <c r="Z112" s="14">
        <v>50.22</v>
      </c>
      <c r="AA112" s="14">
        <v>0</v>
      </c>
      <c r="AB112" s="14">
        <v>1402.93</v>
      </c>
    </row>
    <row r="113" spans="1:28" s="7" customFormat="1" x14ac:dyDescent="0.2">
      <c r="A113" s="16" t="s">
        <v>56</v>
      </c>
      <c r="C113" s="7" t="s">
        <v>57</v>
      </c>
      <c r="D113" s="7" t="s">
        <v>57</v>
      </c>
      <c r="E113" s="7" t="s">
        <v>57</v>
      </c>
      <c r="F113" s="7" t="s">
        <v>57</v>
      </c>
      <c r="G113" s="7" t="s">
        <v>57</v>
      </c>
      <c r="H113" s="7" t="s">
        <v>57</v>
      </c>
      <c r="I113" s="7" t="s">
        <v>57</v>
      </c>
      <c r="J113" s="7" t="s">
        <v>57</v>
      </c>
      <c r="K113" s="7" t="s">
        <v>57</v>
      </c>
      <c r="L113" s="7" t="s">
        <v>57</v>
      </c>
      <c r="M113" s="7" t="s">
        <v>57</v>
      </c>
      <c r="N113" s="7" t="s">
        <v>57</v>
      </c>
      <c r="O113" s="7" t="s">
        <v>57</v>
      </c>
      <c r="P113" s="7" t="s">
        <v>57</v>
      </c>
      <c r="Q113" s="7" t="s">
        <v>57</v>
      </c>
      <c r="R113" s="7" t="s">
        <v>57</v>
      </c>
      <c r="S113" s="7" t="s">
        <v>57</v>
      </c>
      <c r="T113" s="7" t="s">
        <v>57</v>
      </c>
      <c r="U113" s="7" t="s">
        <v>57</v>
      </c>
      <c r="V113" s="7" t="s">
        <v>57</v>
      </c>
      <c r="W113" s="7" t="s">
        <v>57</v>
      </c>
      <c r="X113" s="7" t="s">
        <v>57</v>
      </c>
      <c r="Y113" s="7" t="s">
        <v>57</v>
      </c>
      <c r="Z113" s="7" t="s">
        <v>57</v>
      </c>
      <c r="AA113" s="7" t="s">
        <v>57</v>
      </c>
      <c r="AB113" s="7" t="s">
        <v>57</v>
      </c>
    </row>
    <row r="114" spans="1:28" x14ac:dyDescent="0.2">
      <c r="C114" s="18">
        <v>44746.74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44746.74</v>
      </c>
      <c r="J114" s="18">
        <v>0</v>
      </c>
      <c r="K114" s="18">
        <v>0</v>
      </c>
      <c r="L114" s="18">
        <v>4215.74</v>
      </c>
      <c r="M114" s="18">
        <v>4215.74</v>
      </c>
      <c r="N114" s="18">
        <v>0</v>
      </c>
      <c r="O114" s="18">
        <v>0</v>
      </c>
      <c r="P114" s="18">
        <v>4215.74</v>
      </c>
      <c r="Q114" s="18">
        <v>40531</v>
      </c>
      <c r="R114" s="18">
        <v>875.91</v>
      </c>
      <c r="S114" s="18">
        <v>1576.65</v>
      </c>
      <c r="T114" s="18">
        <v>3411.2</v>
      </c>
      <c r="U114" s="18">
        <v>1001.03</v>
      </c>
      <c r="V114" s="18">
        <v>894.93</v>
      </c>
      <c r="W114" s="18">
        <v>3003.13</v>
      </c>
      <c r="X114" s="18">
        <v>5863.76</v>
      </c>
      <c r="Y114" s="18">
        <v>2502.59</v>
      </c>
      <c r="Z114" s="18">
        <v>500.51</v>
      </c>
      <c r="AA114" s="18">
        <v>0</v>
      </c>
      <c r="AB114" s="18">
        <v>13765.95</v>
      </c>
    </row>
    <row r="116" spans="1:28" x14ac:dyDescent="0.2">
      <c r="A116" s="12" t="s">
        <v>150</v>
      </c>
    </row>
    <row r="117" spans="1:28" x14ac:dyDescent="0.2">
      <c r="A117" s="2" t="s">
        <v>151</v>
      </c>
      <c r="B117" s="1" t="s">
        <v>152</v>
      </c>
      <c r="C117" s="14">
        <v>4504.37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4504.37</v>
      </c>
      <c r="J117" s="14">
        <v>0</v>
      </c>
      <c r="K117" s="14">
        <v>0</v>
      </c>
      <c r="L117" s="14">
        <v>381.37</v>
      </c>
      <c r="M117" s="14">
        <v>381.37</v>
      </c>
      <c r="N117" s="14">
        <v>0</v>
      </c>
      <c r="O117" s="14">
        <v>0</v>
      </c>
      <c r="P117" s="14">
        <v>381.37</v>
      </c>
      <c r="Q117" s="14">
        <v>4123</v>
      </c>
      <c r="R117" s="14">
        <v>88.34</v>
      </c>
      <c r="S117" s="14">
        <v>159.02000000000001</v>
      </c>
      <c r="T117" s="14">
        <v>364.4</v>
      </c>
      <c r="U117" s="14">
        <v>100.96</v>
      </c>
      <c r="V117" s="14">
        <v>90.09</v>
      </c>
      <c r="W117" s="14">
        <v>302.89</v>
      </c>
      <c r="X117" s="14">
        <v>611.76</v>
      </c>
      <c r="Y117" s="14">
        <v>252.41</v>
      </c>
      <c r="Z117" s="14">
        <v>50.48</v>
      </c>
      <c r="AA117" s="14">
        <v>0</v>
      </c>
      <c r="AB117" s="14">
        <v>1408.59</v>
      </c>
    </row>
    <row r="118" spans="1:28" x14ac:dyDescent="0.2">
      <c r="A118" s="2" t="s">
        <v>153</v>
      </c>
      <c r="B118" s="1" t="s">
        <v>154</v>
      </c>
      <c r="C118" s="14">
        <v>2307.94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2307.94</v>
      </c>
      <c r="J118" s="19">
        <v>-174.78</v>
      </c>
      <c r="K118" s="19">
        <v>-39.86</v>
      </c>
      <c r="L118" s="14">
        <v>134.91999999999999</v>
      </c>
      <c r="M118" s="14">
        <v>0</v>
      </c>
      <c r="N118" s="14">
        <v>0</v>
      </c>
      <c r="O118" s="14">
        <v>0</v>
      </c>
      <c r="P118" s="14">
        <v>-39.86</v>
      </c>
      <c r="Q118" s="14">
        <v>2347.8000000000002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</row>
    <row r="119" spans="1:28" x14ac:dyDescent="0.2">
      <c r="A119" s="2" t="s">
        <v>155</v>
      </c>
      <c r="B119" s="1" t="s">
        <v>156</v>
      </c>
      <c r="C119" s="14">
        <v>2307.94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2307.94</v>
      </c>
      <c r="J119" s="19">
        <v>-174.78</v>
      </c>
      <c r="K119" s="19">
        <v>-39.86</v>
      </c>
      <c r="L119" s="14">
        <v>134.91999999999999</v>
      </c>
      <c r="M119" s="14">
        <v>0</v>
      </c>
      <c r="N119" s="14">
        <v>0</v>
      </c>
      <c r="O119" s="14">
        <v>0</v>
      </c>
      <c r="P119" s="14">
        <v>-39.86</v>
      </c>
      <c r="Q119" s="14">
        <v>2347.8000000000002</v>
      </c>
      <c r="R119" s="14">
        <v>45.09</v>
      </c>
      <c r="S119" s="14">
        <v>81.16</v>
      </c>
      <c r="T119" s="14">
        <v>308.17</v>
      </c>
      <c r="U119" s="14">
        <v>51.53</v>
      </c>
      <c r="V119" s="14">
        <v>46.16</v>
      </c>
      <c r="W119" s="14">
        <v>154.59</v>
      </c>
      <c r="X119" s="14">
        <v>434.42</v>
      </c>
      <c r="Y119" s="14">
        <v>128.82</v>
      </c>
      <c r="Z119" s="14">
        <v>25.76</v>
      </c>
      <c r="AA119" s="14">
        <v>0</v>
      </c>
      <c r="AB119" s="14">
        <v>841.28</v>
      </c>
    </row>
    <row r="120" spans="1:28" s="7" customFormat="1" x14ac:dyDescent="0.2">
      <c r="A120" s="16" t="s">
        <v>56</v>
      </c>
      <c r="C120" s="7" t="s">
        <v>57</v>
      </c>
      <c r="D120" s="7" t="s">
        <v>57</v>
      </c>
      <c r="E120" s="7" t="s">
        <v>57</v>
      </c>
      <c r="F120" s="7" t="s">
        <v>57</v>
      </c>
      <c r="G120" s="7" t="s">
        <v>57</v>
      </c>
      <c r="H120" s="7" t="s">
        <v>57</v>
      </c>
      <c r="I120" s="7" t="s">
        <v>57</v>
      </c>
      <c r="J120" s="7" t="s">
        <v>57</v>
      </c>
      <c r="K120" s="7" t="s">
        <v>57</v>
      </c>
      <c r="L120" s="7" t="s">
        <v>57</v>
      </c>
      <c r="M120" s="7" t="s">
        <v>57</v>
      </c>
      <c r="N120" s="7" t="s">
        <v>57</v>
      </c>
      <c r="O120" s="7" t="s">
        <v>57</v>
      </c>
      <c r="P120" s="7" t="s">
        <v>57</v>
      </c>
      <c r="Q120" s="7" t="s">
        <v>57</v>
      </c>
      <c r="R120" s="7" t="s">
        <v>57</v>
      </c>
      <c r="S120" s="7" t="s">
        <v>57</v>
      </c>
      <c r="T120" s="7" t="s">
        <v>57</v>
      </c>
      <c r="U120" s="7" t="s">
        <v>57</v>
      </c>
      <c r="V120" s="7" t="s">
        <v>57</v>
      </c>
      <c r="W120" s="7" t="s">
        <v>57</v>
      </c>
      <c r="X120" s="7" t="s">
        <v>57</v>
      </c>
      <c r="Y120" s="7" t="s">
        <v>57</v>
      </c>
      <c r="Z120" s="7" t="s">
        <v>57</v>
      </c>
      <c r="AA120" s="7" t="s">
        <v>57</v>
      </c>
      <c r="AB120" s="7" t="s">
        <v>57</v>
      </c>
    </row>
    <row r="121" spans="1:28" x14ac:dyDescent="0.2">
      <c r="C121" s="18">
        <v>9120.25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9120.25</v>
      </c>
      <c r="J121" s="20">
        <v>-349.56</v>
      </c>
      <c r="K121" s="20">
        <v>-79.72</v>
      </c>
      <c r="L121" s="18">
        <v>651.21</v>
      </c>
      <c r="M121" s="18">
        <v>381.37</v>
      </c>
      <c r="N121" s="18">
        <v>0</v>
      </c>
      <c r="O121" s="18">
        <v>0</v>
      </c>
      <c r="P121" s="18">
        <v>301.64999999999998</v>
      </c>
      <c r="Q121" s="18">
        <v>8818.6</v>
      </c>
      <c r="R121" s="18">
        <v>133.43</v>
      </c>
      <c r="S121" s="18">
        <v>240.18</v>
      </c>
      <c r="T121" s="18">
        <v>672.57</v>
      </c>
      <c r="U121" s="18">
        <v>152.49</v>
      </c>
      <c r="V121" s="18">
        <v>136.25</v>
      </c>
      <c r="W121" s="18">
        <v>457.48</v>
      </c>
      <c r="X121" s="18">
        <v>1046.18</v>
      </c>
      <c r="Y121" s="18">
        <v>381.23</v>
      </c>
      <c r="Z121" s="18">
        <v>76.239999999999995</v>
      </c>
      <c r="AA121" s="18">
        <v>0</v>
      </c>
      <c r="AB121" s="18">
        <v>2249.87</v>
      </c>
    </row>
    <row r="123" spans="1:28" x14ac:dyDescent="0.2">
      <c r="A123" s="12" t="s">
        <v>157</v>
      </c>
    </row>
    <row r="124" spans="1:28" x14ac:dyDescent="0.2">
      <c r="A124" s="2" t="s">
        <v>158</v>
      </c>
      <c r="B124" s="1" t="s">
        <v>159</v>
      </c>
      <c r="C124" s="14">
        <v>346.77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346.77</v>
      </c>
      <c r="J124" s="19">
        <v>-200.83</v>
      </c>
      <c r="K124" s="19">
        <v>-191.43</v>
      </c>
      <c r="L124" s="14">
        <v>9.41</v>
      </c>
      <c r="M124" s="14">
        <v>0</v>
      </c>
      <c r="N124" s="14">
        <v>0</v>
      </c>
      <c r="O124" s="14">
        <v>0</v>
      </c>
      <c r="P124" s="14">
        <v>-191.43</v>
      </c>
      <c r="Q124" s="14">
        <v>538.20000000000005</v>
      </c>
      <c r="R124" s="14">
        <v>9.23</v>
      </c>
      <c r="S124" s="14">
        <v>16.61</v>
      </c>
      <c r="T124" s="14">
        <v>272.31</v>
      </c>
      <c r="U124" s="14">
        <v>7.77</v>
      </c>
      <c r="V124" s="14">
        <v>6.94</v>
      </c>
      <c r="W124" s="14">
        <v>23.32</v>
      </c>
      <c r="X124" s="14">
        <v>298.14999999999998</v>
      </c>
      <c r="Y124" s="14">
        <v>19.43</v>
      </c>
      <c r="Z124" s="14">
        <v>3.89</v>
      </c>
      <c r="AA124" s="14">
        <v>0</v>
      </c>
      <c r="AB124" s="14">
        <v>359.5</v>
      </c>
    </row>
    <row r="125" spans="1:28" x14ac:dyDescent="0.2">
      <c r="A125" s="2" t="s">
        <v>160</v>
      </c>
      <c r="B125" s="1" t="s">
        <v>161</v>
      </c>
      <c r="C125" s="14">
        <v>1222.3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1222.3</v>
      </c>
      <c r="J125" s="19">
        <v>-200.74</v>
      </c>
      <c r="K125" s="19">
        <v>-135.30000000000001</v>
      </c>
      <c r="L125" s="14">
        <v>65.44</v>
      </c>
      <c r="M125" s="14">
        <v>0</v>
      </c>
      <c r="N125" s="14">
        <v>0</v>
      </c>
      <c r="O125" s="14">
        <v>0</v>
      </c>
      <c r="P125" s="14">
        <v>-135.30000000000001</v>
      </c>
      <c r="Q125" s="14">
        <v>1357.6</v>
      </c>
      <c r="R125" s="14">
        <v>32.53</v>
      </c>
      <c r="S125" s="14">
        <v>58.56</v>
      </c>
      <c r="T125" s="14">
        <v>295.61</v>
      </c>
      <c r="U125" s="14">
        <v>27.4</v>
      </c>
      <c r="V125" s="14">
        <v>24.45</v>
      </c>
      <c r="W125" s="14">
        <v>82.19</v>
      </c>
      <c r="X125" s="14">
        <v>386.7</v>
      </c>
      <c r="Y125" s="14">
        <v>68.489999999999995</v>
      </c>
      <c r="Z125" s="14">
        <v>13.7</v>
      </c>
      <c r="AA125" s="14">
        <v>0</v>
      </c>
      <c r="AB125" s="14">
        <v>602.92999999999995</v>
      </c>
    </row>
    <row r="126" spans="1:28" x14ac:dyDescent="0.2">
      <c r="A126" s="2" t="s">
        <v>162</v>
      </c>
      <c r="B126" s="1" t="s">
        <v>163</v>
      </c>
      <c r="C126" s="14">
        <v>2747.41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2747.41</v>
      </c>
      <c r="J126" s="19">
        <v>-145.38</v>
      </c>
      <c r="K126" s="14">
        <v>0</v>
      </c>
      <c r="L126" s="14">
        <v>177.59</v>
      </c>
      <c r="M126" s="14">
        <v>32.21</v>
      </c>
      <c r="N126" s="14">
        <v>0</v>
      </c>
      <c r="O126" s="14">
        <v>0</v>
      </c>
      <c r="P126" s="14">
        <v>32.21</v>
      </c>
      <c r="Q126" s="14">
        <v>2715.2</v>
      </c>
      <c r="R126" s="14">
        <v>53.88</v>
      </c>
      <c r="S126" s="14">
        <v>96.99</v>
      </c>
      <c r="T126" s="14">
        <v>316.95999999999998</v>
      </c>
      <c r="U126" s="14">
        <v>61.58</v>
      </c>
      <c r="V126" s="14">
        <v>54.95</v>
      </c>
      <c r="W126" s="14">
        <v>184.75</v>
      </c>
      <c r="X126" s="14">
        <v>467.83</v>
      </c>
      <c r="Y126" s="14">
        <v>153.96</v>
      </c>
      <c r="Z126" s="14">
        <v>30.79</v>
      </c>
      <c r="AA126" s="14">
        <v>0</v>
      </c>
      <c r="AB126" s="14">
        <v>953.86</v>
      </c>
    </row>
    <row r="127" spans="1:28" x14ac:dyDescent="0.2">
      <c r="A127" s="2" t="s">
        <v>164</v>
      </c>
      <c r="B127" s="1" t="s">
        <v>165</v>
      </c>
      <c r="C127" s="14">
        <v>3190.04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3190.04</v>
      </c>
      <c r="J127" s="19">
        <v>-125.1</v>
      </c>
      <c r="K127" s="14">
        <v>0</v>
      </c>
      <c r="L127" s="14">
        <v>225.74</v>
      </c>
      <c r="M127" s="14">
        <v>100.64</v>
      </c>
      <c r="N127" s="14">
        <v>0</v>
      </c>
      <c r="O127" s="14">
        <v>0</v>
      </c>
      <c r="P127" s="14">
        <v>100.64</v>
      </c>
      <c r="Q127" s="14">
        <v>3089.4</v>
      </c>
      <c r="R127" s="14">
        <v>62.57</v>
      </c>
      <c r="S127" s="14">
        <v>112.62</v>
      </c>
      <c r="T127" s="14">
        <v>325.64999999999998</v>
      </c>
      <c r="U127" s="14">
        <v>71.5</v>
      </c>
      <c r="V127" s="14">
        <v>63.8</v>
      </c>
      <c r="W127" s="14">
        <v>214.51</v>
      </c>
      <c r="X127" s="14">
        <v>500.84</v>
      </c>
      <c r="Y127" s="14">
        <v>178.76</v>
      </c>
      <c r="Z127" s="14">
        <v>35.75</v>
      </c>
      <c r="AA127" s="14">
        <v>0</v>
      </c>
      <c r="AB127" s="14">
        <v>1065.1600000000001</v>
      </c>
    </row>
    <row r="128" spans="1:28" x14ac:dyDescent="0.2">
      <c r="A128" s="2" t="s">
        <v>166</v>
      </c>
      <c r="B128" s="1" t="s">
        <v>167</v>
      </c>
      <c r="C128" s="14">
        <v>2355.46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2355.46</v>
      </c>
      <c r="J128" s="19">
        <v>-160.30000000000001</v>
      </c>
      <c r="K128" s="19">
        <v>-22.34</v>
      </c>
      <c r="L128" s="14">
        <v>137.96</v>
      </c>
      <c r="M128" s="14">
        <v>0</v>
      </c>
      <c r="N128" s="14">
        <v>0</v>
      </c>
      <c r="O128" s="14">
        <v>0</v>
      </c>
      <c r="P128" s="14">
        <v>-22.34</v>
      </c>
      <c r="Q128" s="14">
        <v>2377.8000000000002</v>
      </c>
      <c r="R128" s="14">
        <v>46.2</v>
      </c>
      <c r="S128" s="14">
        <v>83.15</v>
      </c>
      <c r="T128" s="14">
        <v>309.27999999999997</v>
      </c>
      <c r="U128" s="14">
        <v>52.8</v>
      </c>
      <c r="V128" s="14">
        <v>47.11</v>
      </c>
      <c r="W128" s="14">
        <v>158.38999999999999</v>
      </c>
      <c r="X128" s="14">
        <v>438.63</v>
      </c>
      <c r="Y128" s="14">
        <v>131.99</v>
      </c>
      <c r="Z128" s="14">
        <v>26.4</v>
      </c>
      <c r="AA128" s="14">
        <v>0</v>
      </c>
      <c r="AB128" s="14">
        <v>855.32</v>
      </c>
    </row>
    <row r="129" spans="1:28" x14ac:dyDescent="0.2">
      <c r="A129" s="2" t="s">
        <v>168</v>
      </c>
      <c r="B129" s="1" t="s">
        <v>169</v>
      </c>
      <c r="C129" s="14">
        <v>2116.56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2116.56</v>
      </c>
      <c r="J129" s="19">
        <v>-188.71</v>
      </c>
      <c r="K129" s="19">
        <v>-66.040000000000006</v>
      </c>
      <c r="L129" s="14">
        <v>122.67</v>
      </c>
      <c r="M129" s="14">
        <v>0</v>
      </c>
      <c r="N129" s="14">
        <v>0</v>
      </c>
      <c r="O129" s="14">
        <v>0</v>
      </c>
      <c r="P129" s="14">
        <v>-66.040000000000006</v>
      </c>
      <c r="Q129" s="14">
        <v>2182.6</v>
      </c>
      <c r="R129" s="14">
        <v>41.51</v>
      </c>
      <c r="S129" s="14">
        <v>74.72</v>
      </c>
      <c r="T129" s="14">
        <v>304.58999999999997</v>
      </c>
      <c r="U129" s="14">
        <v>47.44</v>
      </c>
      <c r="V129" s="14">
        <v>42.33</v>
      </c>
      <c r="W129" s="14">
        <v>142.33000000000001</v>
      </c>
      <c r="X129" s="14">
        <v>420.82</v>
      </c>
      <c r="Y129" s="14">
        <v>118.6</v>
      </c>
      <c r="Z129" s="14">
        <v>23.72</v>
      </c>
      <c r="AA129" s="14">
        <v>0</v>
      </c>
      <c r="AB129" s="14">
        <v>795.24</v>
      </c>
    </row>
    <row r="130" spans="1:28" x14ac:dyDescent="0.2">
      <c r="A130" s="2" t="s">
        <v>170</v>
      </c>
      <c r="B130" s="1" t="s">
        <v>171</v>
      </c>
      <c r="C130" s="14">
        <v>2747.41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2747.41</v>
      </c>
      <c r="J130" s="19">
        <v>-145.38</v>
      </c>
      <c r="K130" s="14">
        <v>0</v>
      </c>
      <c r="L130" s="14">
        <v>177.59</v>
      </c>
      <c r="M130" s="14">
        <v>32.21</v>
      </c>
      <c r="N130" s="14">
        <v>0</v>
      </c>
      <c r="O130" s="14">
        <v>0</v>
      </c>
      <c r="P130" s="14">
        <v>32.21</v>
      </c>
      <c r="Q130" s="14">
        <v>2715.2</v>
      </c>
      <c r="R130" s="14">
        <v>53.88</v>
      </c>
      <c r="S130" s="14">
        <v>96.99</v>
      </c>
      <c r="T130" s="14">
        <v>316.95999999999998</v>
      </c>
      <c r="U130" s="14">
        <v>61.58</v>
      </c>
      <c r="V130" s="14">
        <v>54.95</v>
      </c>
      <c r="W130" s="14">
        <v>184.75</v>
      </c>
      <c r="X130" s="14">
        <v>467.83</v>
      </c>
      <c r="Y130" s="14">
        <v>153.96</v>
      </c>
      <c r="Z130" s="14">
        <v>30.79</v>
      </c>
      <c r="AA130" s="14">
        <v>0</v>
      </c>
      <c r="AB130" s="14">
        <v>953.86</v>
      </c>
    </row>
    <row r="131" spans="1:28" x14ac:dyDescent="0.2">
      <c r="A131" s="2" t="s">
        <v>172</v>
      </c>
      <c r="B131" s="1" t="s">
        <v>173</v>
      </c>
      <c r="C131" s="14">
        <v>2427.0300000000002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2427.0300000000002</v>
      </c>
      <c r="J131" s="19">
        <v>-160.30000000000001</v>
      </c>
      <c r="K131" s="19">
        <v>-17.57</v>
      </c>
      <c r="L131" s="14">
        <v>142.72999999999999</v>
      </c>
      <c r="M131" s="14">
        <v>0</v>
      </c>
      <c r="N131" s="14">
        <v>0</v>
      </c>
      <c r="O131" s="14">
        <v>0</v>
      </c>
      <c r="P131" s="14">
        <v>-17.57</v>
      </c>
      <c r="Q131" s="14">
        <v>2444.6</v>
      </c>
      <c r="R131" s="14">
        <v>47.6</v>
      </c>
      <c r="S131" s="14">
        <v>85.68</v>
      </c>
      <c r="T131" s="14">
        <v>310.68</v>
      </c>
      <c r="U131" s="14">
        <v>54.4</v>
      </c>
      <c r="V131" s="14">
        <v>48.54</v>
      </c>
      <c r="W131" s="14">
        <v>163.19999999999999</v>
      </c>
      <c r="X131" s="14">
        <v>443.96</v>
      </c>
      <c r="Y131" s="14">
        <v>136</v>
      </c>
      <c r="Z131" s="14">
        <v>27.2</v>
      </c>
      <c r="AA131" s="14">
        <v>0</v>
      </c>
      <c r="AB131" s="14">
        <v>873.3</v>
      </c>
    </row>
    <row r="132" spans="1:28" x14ac:dyDescent="0.2">
      <c r="A132" s="2" t="s">
        <v>174</v>
      </c>
      <c r="B132" s="1" t="s">
        <v>175</v>
      </c>
      <c r="C132" s="14">
        <v>1515.57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1515.57</v>
      </c>
      <c r="J132" s="19">
        <v>-200.63</v>
      </c>
      <c r="K132" s="19">
        <v>-116.43</v>
      </c>
      <c r="L132" s="14">
        <v>84.21</v>
      </c>
      <c r="M132" s="14">
        <v>0</v>
      </c>
      <c r="N132" s="14">
        <v>0</v>
      </c>
      <c r="O132" s="14">
        <v>0</v>
      </c>
      <c r="P132" s="14">
        <v>-116.43</v>
      </c>
      <c r="Q132" s="14">
        <v>1632</v>
      </c>
      <c r="R132" s="14">
        <v>29.65</v>
      </c>
      <c r="S132" s="14">
        <v>53.36</v>
      </c>
      <c r="T132" s="14">
        <v>292.73</v>
      </c>
      <c r="U132" s="14">
        <v>33.880000000000003</v>
      </c>
      <c r="V132" s="14">
        <v>30.31</v>
      </c>
      <c r="W132" s="14">
        <v>101.65</v>
      </c>
      <c r="X132" s="14">
        <v>375.74</v>
      </c>
      <c r="Y132" s="14">
        <v>84.71</v>
      </c>
      <c r="Z132" s="14">
        <v>16.940000000000001</v>
      </c>
      <c r="AA132" s="14">
        <v>0</v>
      </c>
      <c r="AB132" s="14">
        <v>643.23</v>
      </c>
    </row>
    <row r="133" spans="1:28" x14ac:dyDescent="0.2">
      <c r="A133" s="2" t="s">
        <v>176</v>
      </c>
      <c r="B133" s="1" t="s">
        <v>177</v>
      </c>
      <c r="C133" s="14">
        <v>2589.29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2589.29</v>
      </c>
      <c r="J133" s="19">
        <v>-160.30000000000001</v>
      </c>
      <c r="K133" s="14">
        <v>0</v>
      </c>
      <c r="L133" s="14">
        <v>160.38</v>
      </c>
      <c r="M133" s="14">
        <v>0.09</v>
      </c>
      <c r="N133" s="14">
        <v>0</v>
      </c>
      <c r="O133" s="14">
        <v>0</v>
      </c>
      <c r="P133" s="14">
        <v>0.09</v>
      </c>
      <c r="Q133" s="14">
        <v>2589.1999999999998</v>
      </c>
      <c r="R133" s="14">
        <v>50.78</v>
      </c>
      <c r="S133" s="14">
        <v>91.41</v>
      </c>
      <c r="T133" s="14">
        <v>313.86</v>
      </c>
      <c r="U133" s="14">
        <v>58.04</v>
      </c>
      <c r="V133" s="14">
        <v>51.79</v>
      </c>
      <c r="W133" s="14">
        <v>174.11</v>
      </c>
      <c r="X133" s="14">
        <v>456.05</v>
      </c>
      <c r="Y133" s="14">
        <v>145.09</v>
      </c>
      <c r="Z133" s="14">
        <v>29.02</v>
      </c>
      <c r="AA133" s="14">
        <v>0</v>
      </c>
      <c r="AB133" s="14">
        <v>914.1</v>
      </c>
    </row>
    <row r="134" spans="1:28" x14ac:dyDescent="0.2">
      <c r="A134" s="2" t="s">
        <v>178</v>
      </c>
      <c r="B134" s="1" t="s">
        <v>179</v>
      </c>
      <c r="C134" s="14">
        <v>2339.65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2339.65</v>
      </c>
      <c r="J134" s="19">
        <v>-160.30000000000001</v>
      </c>
      <c r="K134" s="19">
        <v>-23.35</v>
      </c>
      <c r="L134" s="14">
        <v>136.94999999999999</v>
      </c>
      <c r="M134" s="14">
        <v>0</v>
      </c>
      <c r="N134" s="14">
        <v>0</v>
      </c>
      <c r="O134" s="14">
        <v>0</v>
      </c>
      <c r="P134" s="14">
        <v>-23.35</v>
      </c>
      <c r="Q134" s="14">
        <v>2363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</row>
    <row r="135" spans="1:28" x14ac:dyDescent="0.2">
      <c r="A135" s="2" t="s">
        <v>180</v>
      </c>
      <c r="B135" s="1" t="s">
        <v>181</v>
      </c>
      <c r="C135" s="14">
        <v>3288.11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3288.11</v>
      </c>
      <c r="J135" s="19">
        <v>-125.1</v>
      </c>
      <c r="K135" s="14">
        <v>0</v>
      </c>
      <c r="L135" s="14">
        <v>236.41</v>
      </c>
      <c r="M135" s="14">
        <v>111.31</v>
      </c>
      <c r="N135" s="14">
        <v>0</v>
      </c>
      <c r="O135" s="14">
        <v>0</v>
      </c>
      <c r="P135" s="14">
        <v>111.31</v>
      </c>
      <c r="Q135" s="14">
        <v>3176.8</v>
      </c>
      <c r="R135" s="14">
        <v>64.150000000000006</v>
      </c>
      <c r="S135" s="14">
        <v>115.47</v>
      </c>
      <c r="T135" s="14">
        <v>327.23</v>
      </c>
      <c r="U135" s="14">
        <v>73.319999999999993</v>
      </c>
      <c r="V135" s="14">
        <v>65.760000000000005</v>
      </c>
      <c r="W135" s="14">
        <v>219.95</v>
      </c>
      <c r="X135" s="14">
        <v>506.85</v>
      </c>
      <c r="Y135" s="14">
        <v>183.29</v>
      </c>
      <c r="Z135" s="14">
        <v>36.659999999999997</v>
      </c>
      <c r="AA135" s="14">
        <v>0</v>
      </c>
      <c r="AB135" s="14">
        <v>1085.83</v>
      </c>
    </row>
    <row r="136" spans="1:28" x14ac:dyDescent="0.2">
      <c r="A136" s="2" t="s">
        <v>182</v>
      </c>
      <c r="B136" s="1" t="s">
        <v>183</v>
      </c>
      <c r="C136" s="14">
        <v>2354.61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2354.61</v>
      </c>
      <c r="J136" s="19">
        <v>-160.30000000000001</v>
      </c>
      <c r="K136" s="19">
        <v>-22.39</v>
      </c>
      <c r="L136" s="14">
        <v>137.91</v>
      </c>
      <c r="M136" s="14">
        <v>0</v>
      </c>
      <c r="N136" s="14">
        <v>0</v>
      </c>
      <c r="O136" s="14">
        <v>0</v>
      </c>
      <c r="P136" s="14">
        <v>-22.39</v>
      </c>
      <c r="Q136" s="14">
        <v>2377</v>
      </c>
      <c r="R136" s="14">
        <v>45.94</v>
      </c>
      <c r="S136" s="14">
        <v>82.69</v>
      </c>
      <c r="T136" s="14">
        <v>309.02</v>
      </c>
      <c r="U136" s="14">
        <v>52.5</v>
      </c>
      <c r="V136" s="14">
        <v>47.09</v>
      </c>
      <c r="W136" s="14">
        <v>157.51</v>
      </c>
      <c r="X136" s="14">
        <v>437.65</v>
      </c>
      <c r="Y136" s="14">
        <v>131.26</v>
      </c>
      <c r="Z136" s="14">
        <v>26.25</v>
      </c>
      <c r="AA136" s="14">
        <v>0</v>
      </c>
      <c r="AB136" s="14">
        <v>852.26</v>
      </c>
    </row>
    <row r="137" spans="1:28" x14ac:dyDescent="0.2">
      <c r="A137" s="2" t="s">
        <v>184</v>
      </c>
      <c r="B137" s="1" t="s">
        <v>185</v>
      </c>
      <c r="C137" s="14">
        <v>3756.59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3756.59</v>
      </c>
      <c r="J137" s="14">
        <v>0</v>
      </c>
      <c r="K137" s="14">
        <v>0</v>
      </c>
      <c r="L137" s="14">
        <v>287.39</v>
      </c>
      <c r="M137" s="14">
        <v>287.39</v>
      </c>
      <c r="N137" s="14">
        <v>0</v>
      </c>
      <c r="O137" s="14">
        <v>0</v>
      </c>
      <c r="P137" s="14">
        <v>287.39</v>
      </c>
      <c r="Q137" s="14">
        <v>3469.2</v>
      </c>
      <c r="R137" s="14">
        <v>73.290000000000006</v>
      </c>
      <c r="S137" s="14">
        <v>131.93</v>
      </c>
      <c r="T137" s="14">
        <v>339.89</v>
      </c>
      <c r="U137" s="14">
        <v>83.76</v>
      </c>
      <c r="V137" s="14">
        <v>75.13</v>
      </c>
      <c r="W137" s="14">
        <v>251.29</v>
      </c>
      <c r="X137" s="14">
        <v>545.11</v>
      </c>
      <c r="Y137" s="14">
        <v>209.41</v>
      </c>
      <c r="Z137" s="14">
        <v>41.88</v>
      </c>
      <c r="AA137" s="14">
        <v>0</v>
      </c>
      <c r="AB137" s="14">
        <v>1206.58</v>
      </c>
    </row>
    <row r="138" spans="1:28" x14ac:dyDescent="0.2">
      <c r="A138" s="2" t="s">
        <v>186</v>
      </c>
      <c r="B138" s="1" t="s">
        <v>187</v>
      </c>
      <c r="C138" s="14">
        <v>2746.29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2746.29</v>
      </c>
      <c r="J138" s="19">
        <v>-145.38</v>
      </c>
      <c r="K138" s="14">
        <v>0</v>
      </c>
      <c r="L138" s="14">
        <v>177.46</v>
      </c>
      <c r="M138" s="14">
        <v>32.090000000000003</v>
      </c>
      <c r="N138" s="14">
        <v>0</v>
      </c>
      <c r="O138" s="14">
        <v>0</v>
      </c>
      <c r="P138" s="14">
        <v>32.090000000000003</v>
      </c>
      <c r="Q138" s="14">
        <v>2714.2</v>
      </c>
      <c r="R138" s="14">
        <v>53.58</v>
      </c>
      <c r="S138" s="14">
        <v>96.45</v>
      </c>
      <c r="T138" s="14">
        <v>316.66000000000003</v>
      </c>
      <c r="U138" s="14">
        <v>61.24</v>
      </c>
      <c r="V138" s="14">
        <v>54.93</v>
      </c>
      <c r="W138" s="14">
        <v>183.71</v>
      </c>
      <c r="X138" s="14">
        <v>466.69</v>
      </c>
      <c r="Y138" s="14">
        <v>153.09</v>
      </c>
      <c r="Z138" s="14">
        <v>30.62</v>
      </c>
      <c r="AA138" s="14">
        <v>0</v>
      </c>
      <c r="AB138" s="14">
        <v>950.28</v>
      </c>
    </row>
    <row r="139" spans="1:28" x14ac:dyDescent="0.2">
      <c r="A139" s="2" t="s">
        <v>188</v>
      </c>
      <c r="B139" s="1" t="s">
        <v>189</v>
      </c>
      <c r="C139" s="14">
        <v>3859.8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3859.8</v>
      </c>
      <c r="J139" s="14">
        <v>0</v>
      </c>
      <c r="K139" s="14">
        <v>0</v>
      </c>
      <c r="L139" s="14">
        <v>298.61</v>
      </c>
      <c r="M139" s="14">
        <v>298.61</v>
      </c>
      <c r="N139" s="19">
        <v>-0.01</v>
      </c>
      <c r="O139" s="14">
        <v>0</v>
      </c>
      <c r="P139" s="14">
        <v>298.60000000000002</v>
      </c>
      <c r="Q139" s="14">
        <v>3561.2</v>
      </c>
      <c r="R139" s="14">
        <v>75.31</v>
      </c>
      <c r="S139" s="14">
        <v>135.55000000000001</v>
      </c>
      <c r="T139" s="14">
        <v>343.16</v>
      </c>
      <c r="U139" s="14">
        <v>86.06</v>
      </c>
      <c r="V139" s="14">
        <v>77.2</v>
      </c>
      <c r="W139" s="14">
        <v>258.19</v>
      </c>
      <c r="X139" s="14">
        <v>554.02</v>
      </c>
      <c r="Y139" s="14">
        <v>215.16</v>
      </c>
      <c r="Z139" s="14">
        <v>43.03</v>
      </c>
      <c r="AA139" s="14">
        <v>0</v>
      </c>
      <c r="AB139" s="14">
        <v>1233.6600000000001</v>
      </c>
    </row>
    <row r="140" spans="1:28" s="7" customFormat="1" x14ac:dyDescent="0.2">
      <c r="A140" s="16" t="s">
        <v>56</v>
      </c>
      <c r="C140" s="7" t="s">
        <v>57</v>
      </c>
      <c r="D140" s="7" t="s">
        <v>57</v>
      </c>
      <c r="E140" s="7" t="s">
        <v>57</v>
      </c>
      <c r="F140" s="7" t="s">
        <v>57</v>
      </c>
      <c r="G140" s="7" t="s">
        <v>57</v>
      </c>
      <c r="H140" s="7" t="s">
        <v>57</v>
      </c>
      <c r="I140" s="7" t="s">
        <v>57</v>
      </c>
      <c r="J140" s="7" t="s">
        <v>57</v>
      </c>
      <c r="K140" s="7" t="s">
        <v>57</v>
      </c>
      <c r="L140" s="7" t="s">
        <v>57</v>
      </c>
      <c r="M140" s="7" t="s">
        <v>57</v>
      </c>
      <c r="N140" s="7" t="s">
        <v>57</v>
      </c>
      <c r="O140" s="7" t="s">
        <v>57</v>
      </c>
      <c r="P140" s="7" t="s">
        <v>57</v>
      </c>
      <c r="Q140" s="7" t="s">
        <v>57</v>
      </c>
      <c r="R140" s="7" t="s">
        <v>57</v>
      </c>
      <c r="S140" s="7" t="s">
        <v>57</v>
      </c>
      <c r="T140" s="7" t="s">
        <v>57</v>
      </c>
      <c r="U140" s="7" t="s">
        <v>57</v>
      </c>
      <c r="V140" s="7" t="s">
        <v>57</v>
      </c>
      <c r="W140" s="7" t="s">
        <v>57</v>
      </c>
      <c r="X140" s="7" t="s">
        <v>57</v>
      </c>
      <c r="Y140" s="7" t="s">
        <v>57</v>
      </c>
      <c r="Z140" s="7" t="s">
        <v>57</v>
      </c>
      <c r="AA140" s="7" t="s">
        <v>57</v>
      </c>
      <c r="AB140" s="7" t="s">
        <v>57</v>
      </c>
    </row>
    <row r="141" spans="1:28" x14ac:dyDescent="0.2">
      <c r="C141" s="18">
        <v>39602.89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39602.89</v>
      </c>
      <c r="J141" s="20">
        <v>-2278.75</v>
      </c>
      <c r="K141" s="20">
        <v>-594.85</v>
      </c>
      <c r="L141" s="18">
        <v>2578.4499999999998</v>
      </c>
      <c r="M141" s="18">
        <v>894.55</v>
      </c>
      <c r="N141" s="20">
        <v>-0.01</v>
      </c>
      <c r="O141" s="18">
        <v>0</v>
      </c>
      <c r="P141" s="18">
        <v>299.69</v>
      </c>
      <c r="Q141" s="18">
        <v>39303.199999999997</v>
      </c>
      <c r="R141" s="18">
        <v>740.1</v>
      </c>
      <c r="S141" s="18">
        <v>1332.18</v>
      </c>
      <c r="T141" s="18">
        <v>4694.59</v>
      </c>
      <c r="U141" s="18">
        <v>833.27</v>
      </c>
      <c r="V141" s="18">
        <v>745.28</v>
      </c>
      <c r="W141" s="18">
        <v>2499.85</v>
      </c>
      <c r="X141" s="18">
        <v>6766.87</v>
      </c>
      <c r="Y141" s="18">
        <v>2083.1999999999998</v>
      </c>
      <c r="Z141" s="18">
        <v>416.64</v>
      </c>
      <c r="AA141" s="18">
        <v>0</v>
      </c>
      <c r="AB141" s="18">
        <v>13345.11</v>
      </c>
    </row>
    <row r="143" spans="1:28" x14ac:dyDescent="0.2">
      <c r="A143" s="12" t="s">
        <v>190</v>
      </c>
    </row>
    <row r="144" spans="1:28" x14ac:dyDescent="0.2">
      <c r="A144" s="2" t="s">
        <v>269</v>
      </c>
      <c r="B144" s="1" t="s">
        <v>268</v>
      </c>
      <c r="C144" s="14">
        <v>1978.1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1978.1</v>
      </c>
      <c r="J144" s="19">
        <v>-188.71</v>
      </c>
      <c r="K144" s="19">
        <v>-74.900000000000006</v>
      </c>
      <c r="L144" s="14">
        <v>113.81</v>
      </c>
      <c r="M144" s="14">
        <v>0</v>
      </c>
      <c r="N144" s="14">
        <v>0</v>
      </c>
      <c r="O144" s="14">
        <v>0</v>
      </c>
      <c r="P144" s="14">
        <v>-74.900000000000006</v>
      </c>
      <c r="Q144" s="14">
        <v>2053</v>
      </c>
      <c r="R144" s="14">
        <v>0</v>
      </c>
      <c r="S144" s="14">
        <v>0</v>
      </c>
      <c r="T144" s="14">
        <v>246.64</v>
      </c>
      <c r="U144" s="14">
        <v>0</v>
      </c>
      <c r="V144" s="14">
        <v>39.56</v>
      </c>
      <c r="W144" s="14">
        <v>0</v>
      </c>
      <c r="X144" s="14">
        <v>246.64</v>
      </c>
      <c r="Y144" s="14">
        <v>0</v>
      </c>
      <c r="Z144" s="14">
        <v>0</v>
      </c>
      <c r="AA144" s="14">
        <v>0</v>
      </c>
      <c r="AB144" s="14">
        <v>286.2</v>
      </c>
    </row>
    <row r="145" spans="1:28" x14ac:dyDescent="0.2">
      <c r="A145" s="2" t="s">
        <v>191</v>
      </c>
      <c r="B145" s="1" t="s">
        <v>192</v>
      </c>
      <c r="C145" s="14">
        <v>1978.1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1978.1</v>
      </c>
      <c r="J145" s="19">
        <v>-188.71</v>
      </c>
      <c r="K145" s="19">
        <v>-74.900000000000006</v>
      </c>
      <c r="L145" s="14">
        <v>113.81</v>
      </c>
      <c r="M145" s="14">
        <v>0</v>
      </c>
      <c r="N145" s="14">
        <v>0</v>
      </c>
      <c r="O145" s="14">
        <v>0</v>
      </c>
      <c r="P145" s="14">
        <v>-74.900000000000006</v>
      </c>
      <c r="Q145" s="14">
        <v>2053</v>
      </c>
      <c r="R145" s="14">
        <v>38.590000000000003</v>
      </c>
      <c r="S145" s="14">
        <v>69.47</v>
      </c>
      <c r="T145" s="14">
        <v>301.68</v>
      </c>
      <c r="U145" s="14">
        <v>44.11</v>
      </c>
      <c r="V145" s="14">
        <v>39.56</v>
      </c>
      <c r="W145" s="14">
        <v>132.32</v>
      </c>
      <c r="X145" s="14">
        <v>409.74</v>
      </c>
      <c r="Y145" s="14">
        <v>110.27</v>
      </c>
      <c r="Z145" s="14">
        <v>22.05</v>
      </c>
      <c r="AA145" s="14">
        <v>0</v>
      </c>
      <c r="AB145" s="14">
        <v>758.05</v>
      </c>
    </row>
    <row r="146" spans="1:28" x14ac:dyDescent="0.2">
      <c r="A146" s="2" t="s">
        <v>195</v>
      </c>
      <c r="B146" s="1" t="s">
        <v>196</v>
      </c>
      <c r="C146" s="14">
        <v>1587.37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1587.37</v>
      </c>
      <c r="J146" s="19">
        <v>-200.63</v>
      </c>
      <c r="K146" s="19">
        <v>-111.83</v>
      </c>
      <c r="L146" s="14">
        <v>88.8</v>
      </c>
      <c r="M146" s="14">
        <v>0</v>
      </c>
      <c r="N146" s="14">
        <v>0</v>
      </c>
      <c r="O146" s="14">
        <v>0</v>
      </c>
      <c r="P146" s="14">
        <v>-111.83</v>
      </c>
      <c r="Q146" s="14">
        <v>1699.2</v>
      </c>
      <c r="R146" s="14">
        <v>31.13</v>
      </c>
      <c r="S146" s="14">
        <v>56.04</v>
      </c>
      <c r="T146" s="14">
        <v>294.20999999999998</v>
      </c>
      <c r="U146" s="14">
        <v>35.58</v>
      </c>
      <c r="V146" s="14">
        <v>31.75</v>
      </c>
      <c r="W146" s="14">
        <v>106.74</v>
      </c>
      <c r="X146" s="14">
        <v>381.38</v>
      </c>
      <c r="Y146" s="14">
        <v>88.95</v>
      </c>
      <c r="Z146" s="14">
        <v>17.79</v>
      </c>
      <c r="AA146" s="14">
        <v>0</v>
      </c>
      <c r="AB146" s="14">
        <v>662.19</v>
      </c>
    </row>
    <row r="147" spans="1:28" x14ac:dyDescent="0.2">
      <c r="A147" s="2" t="s">
        <v>197</v>
      </c>
      <c r="B147" s="1" t="s">
        <v>198</v>
      </c>
      <c r="C147" s="14">
        <v>758.1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758.1</v>
      </c>
      <c r="J147" s="19">
        <v>-200.83</v>
      </c>
      <c r="K147" s="19">
        <v>-165.1</v>
      </c>
      <c r="L147" s="14">
        <v>35.729999999999997</v>
      </c>
      <c r="M147" s="14">
        <v>0</v>
      </c>
      <c r="N147" s="14">
        <v>0</v>
      </c>
      <c r="O147" s="14">
        <v>0</v>
      </c>
      <c r="P147" s="14">
        <v>-165.1</v>
      </c>
      <c r="Q147" s="14">
        <v>923.2</v>
      </c>
      <c r="R147" s="14">
        <v>20.18</v>
      </c>
      <c r="S147" s="14">
        <v>36.32</v>
      </c>
      <c r="T147" s="14">
        <v>283.26</v>
      </c>
      <c r="U147" s="14">
        <v>16.989999999999998</v>
      </c>
      <c r="V147" s="14">
        <v>15.16</v>
      </c>
      <c r="W147" s="14">
        <v>50.98</v>
      </c>
      <c r="X147" s="14">
        <v>339.76</v>
      </c>
      <c r="Y147" s="14">
        <v>42.48</v>
      </c>
      <c r="Z147" s="14">
        <v>8.5</v>
      </c>
      <c r="AA147" s="14">
        <v>0</v>
      </c>
      <c r="AB147" s="14">
        <v>473.87</v>
      </c>
    </row>
    <row r="148" spans="1:28" x14ac:dyDescent="0.2">
      <c r="A148" s="2" t="s">
        <v>199</v>
      </c>
      <c r="B148" s="1" t="s">
        <v>200</v>
      </c>
      <c r="C148" s="14">
        <v>2609.9299999999998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2609.9299999999998</v>
      </c>
      <c r="J148" s="19">
        <v>-160.30000000000001</v>
      </c>
      <c r="K148" s="14">
        <v>0</v>
      </c>
      <c r="L148" s="14">
        <v>162.63</v>
      </c>
      <c r="M148" s="14">
        <v>2.33</v>
      </c>
      <c r="N148" s="14">
        <v>0</v>
      </c>
      <c r="O148" s="14">
        <v>0</v>
      </c>
      <c r="P148" s="14">
        <v>2.33</v>
      </c>
      <c r="Q148" s="14">
        <v>2607.6</v>
      </c>
      <c r="R148" s="14">
        <v>51.12</v>
      </c>
      <c r="S148" s="14">
        <v>92.02</v>
      </c>
      <c r="T148" s="14">
        <v>314.2</v>
      </c>
      <c r="U148" s="14">
        <v>58.42</v>
      </c>
      <c r="V148" s="14">
        <v>52.2</v>
      </c>
      <c r="W148" s="14">
        <v>175.27</v>
      </c>
      <c r="X148" s="14">
        <v>457.34</v>
      </c>
      <c r="Y148" s="14">
        <v>146.06</v>
      </c>
      <c r="Z148" s="14">
        <v>29.21</v>
      </c>
      <c r="AA148" s="14">
        <v>0</v>
      </c>
      <c r="AB148" s="14">
        <v>918.5</v>
      </c>
    </row>
    <row r="149" spans="1:28" x14ac:dyDescent="0.2">
      <c r="A149" s="2" t="s">
        <v>201</v>
      </c>
      <c r="B149" s="1" t="s">
        <v>202</v>
      </c>
      <c r="C149" s="14">
        <v>121.55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121.55</v>
      </c>
      <c r="J149" s="19">
        <v>-200.83</v>
      </c>
      <c r="K149" s="19">
        <v>-198.5</v>
      </c>
      <c r="L149" s="14">
        <v>2.33</v>
      </c>
      <c r="M149" s="14">
        <v>0</v>
      </c>
      <c r="N149" s="14">
        <v>0.05</v>
      </c>
      <c r="O149" s="14">
        <v>0</v>
      </c>
      <c r="P149" s="14">
        <v>-198.45</v>
      </c>
      <c r="Q149" s="14">
        <v>320</v>
      </c>
      <c r="R149" s="14">
        <v>3.24</v>
      </c>
      <c r="S149" s="14">
        <v>5.82</v>
      </c>
      <c r="T149" s="14">
        <v>266.31</v>
      </c>
      <c r="U149" s="14">
        <v>2.72</v>
      </c>
      <c r="V149" s="14">
        <v>2.4300000000000002</v>
      </c>
      <c r="W149" s="14">
        <v>8.17</v>
      </c>
      <c r="X149" s="14">
        <v>275.37</v>
      </c>
      <c r="Y149" s="14">
        <v>6.81</v>
      </c>
      <c r="Z149" s="14">
        <v>1.36</v>
      </c>
      <c r="AA149" s="14">
        <v>0</v>
      </c>
      <c r="AB149" s="14">
        <v>296.86</v>
      </c>
    </row>
    <row r="150" spans="1:28" x14ac:dyDescent="0.2">
      <c r="A150" s="2" t="s">
        <v>203</v>
      </c>
      <c r="B150" s="1" t="s">
        <v>204</v>
      </c>
      <c r="C150" s="14">
        <v>2116.56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2116.56</v>
      </c>
      <c r="J150" s="19">
        <v>-188.71</v>
      </c>
      <c r="K150" s="19">
        <v>-66.040000000000006</v>
      </c>
      <c r="L150" s="14">
        <v>122.67</v>
      </c>
      <c r="M150" s="14">
        <v>0</v>
      </c>
      <c r="N150" s="14">
        <v>0</v>
      </c>
      <c r="O150" s="14">
        <v>0</v>
      </c>
      <c r="P150" s="14">
        <v>-66.040000000000006</v>
      </c>
      <c r="Q150" s="14">
        <v>2182.6</v>
      </c>
      <c r="R150" s="14">
        <v>41.3</v>
      </c>
      <c r="S150" s="14">
        <v>74.33</v>
      </c>
      <c r="T150" s="14">
        <v>304.38</v>
      </c>
      <c r="U150" s="14">
        <v>47.19</v>
      </c>
      <c r="V150" s="14">
        <v>42.33</v>
      </c>
      <c r="W150" s="14">
        <v>141.58000000000001</v>
      </c>
      <c r="X150" s="14">
        <v>420.01</v>
      </c>
      <c r="Y150" s="14">
        <v>117.99</v>
      </c>
      <c r="Z150" s="14">
        <v>23.6</v>
      </c>
      <c r="AA150" s="14">
        <v>0</v>
      </c>
      <c r="AB150" s="14">
        <v>792.7</v>
      </c>
    </row>
    <row r="151" spans="1:28" x14ac:dyDescent="0.2">
      <c r="A151" s="2" t="s">
        <v>205</v>
      </c>
      <c r="B151" s="1" t="s">
        <v>206</v>
      </c>
      <c r="C151" s="14">
        <v>845.28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845.28</v>
      </c>
      <c r="J151" s="19">
        <v>-200.83</v>
      </c>
      <c r="K151" s="19">
        <v>-159.52000000000001</v>
      </c>
      <c r="L151" s="14">
        <v>41.31</v>
      </c>
      <c r="M151" s="14">
        <v>0</v>
      </c>
      <c r="N151" s="14">
        <v>0</v>
      </c>
      <c r="O151" s="14">
        <v>0</v>
      </c>
      <c r="P151" s="14">
        <v>-159.52000000000001</v>
      </c>
      <c r="Q151" s="14">
        <v>1004.8</v>
      </c>
      <c r="R151" s="14">
        <v>24.23</v>
      </c>
      <c r="S151" s="14">
        <v>43.61</v>
      </c>
      <c r="T151" s="14">
        <v>287.31</v>
      </c>
      <c r="U151" s="14">
        <v>20.399999999999999</v>
      </c>
      <c r="V151" s="14">
        <v>16.91</v>
      </c>
      <c r="W151" s="14">
        <v>61.21</v>
      </c>
      <c r="X151" s="14">
        <v>355.15</v>
      </c>
      <c r="Y151" s="14">
        <v>51.01</v>
      </c>
      <c r="Z151" s="14">
        <v>10.199999999999999</v>
      </c>
      <c r="AA151" s="14">
        <v>0</v>
      </c>
      <c r="AB151" s="14">
        <v>514.88</v>
      </c>
    </row>
    <row r="152" spans="1:28" x14ac:dyDescent="0.2">
      <c r="A152" s="2" t="s">
        <v>207</v>
      </c>
      <c r="B152" s="1" t="s">
        <v>208</v>
      </c>
      <c r="C152" s="14">
        <v>1978.1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1978.1</v>
      </c>
      <c r="J152" s="19">
        <v>-188.71</v>
      </c>
      <c r="K152" s="19">
        <v>-74.900000000000006</v>
      </c>
      <c r="L152" s="14">
        <v>113.81</v>
      </c>
      <c r="M152" s="14">
        <v>0</v>
      </c>
      <c r="N152" s="14">
        <v>0</v>
      </c>
      <c r="O152" s="14">
        <v>0</v>
      </c>
      <c r="P152" s="14">
        <v>-74.900000000000006</v>
      </c>
      <c r="Q152" s="14">
        <v>2053</v>
      </c>
      <c r="R152" s="14">
        <v>38.590000000000003</v>
      </c>
      <c r="S152" s="14">
        <v>69.47</v>
      </c>
      <c r="T152" s="14">
        <v>301.68</v>
      </c>
      <c r="U152" s="14">
        <v>44.11</v>
      </c>
      <c r="V152" s="14">
        <v>39.56</v>
      </c>
      <c r="W152" s="14">
        <v>132.32</v>
      </c>
      <c r="X152" s="14">
        <v>409.74</v>
      </c>
      <c r="Y152" s="14">
        <v>110.27</v>
      </c>
      <c r="Z152" s="14">
        <v>22.05</v>
      </c>
      <c r="AA152" s="14">
        <v>0</v>
      </c>
      <c r="AB152" s="14">
        <v>758.05</v>
      </c>
    </row>
    <row r="153" spans="1:28" x14ac:dyDescent="0.2">
      <c r="A153" s="2" t="s">
        <v>209</v>
      </c>
      <c r="B153" s="1" t="s">
        <v>210</v>
      </c>
      <c r="C153" s="14">
        <v>1515.57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1515.57</v>
      </c>
      <c r="J153" s="19">
        <v>-200.63</v>
      </c>
      <c r="K153" s="19">
        <v>-116.43</v>
      </c>
      <c r="L153" s="14">
        <v>84.21</v>
      </c>
      <c r="M153" s="14">
        <v>0</v>
      </c>
      <c r="N153" s="14">
        <v>0</v>
      </c>
      <c r="O153" s="14">
        <v>0</v>
      </c>
      <c r="P153" s="14">
        <v>-116.43</v>
      </c>
      <c r="Q153" s="14">
        <v>1632</v>
      </c>
      <c r="R153" s="14">
        <v>29.57</v>
      </c>
      <c r="S153" s="14">
        <v>53.23</v>
      </c>
      <c r="T153" s="14">
        <v>292.64999999999998</v>
      </c>
      <c r="U153" s="14">
        <v>33.79</v>
      </c>
      <c r="V153" s="14">
        <v>30.31</v>
      </c>
      <c r="W153" s="14">
        <v>101.38</v>
      </c>
      <c r="X153" s="14">
        <v>375.45</v>
      </c>
      <c r="Y153" s="14">
        <v>84.48</v>
      </c>
      <c r="Z153" s="14">
        <v>16.899999999999999</v>
      </c>
      <c r="AA153" s="14">
        <v>0</v>
      </c>
      <c r="AB153" s="14">
        <v>642.30999999999995</v>
      </c>
    </row>
    <row r="154" spans="1:28" x14ac:dyDescent="0.2">
      <c r="A154" s="2" t="s">
        <v>211</v>
      </c>
      <c r="B154" s="1" t="s">
        <v>212</v>
      </c>
      <c r="C154" s="14">
        <v>4357.9399999999996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4357.9399999999996</v>
      </c>
      <c r="J154" s="14">
        <v>0</v>
      </c>
      <c r="K154" s="14">
        <v>0</v>
      </c>
      <c r="L154" s="14">
        <v>357.94</v>
      </c>
      <c r="M154" s="14">
        <v>357.94</v>
      </c>
      <c r="N154" s="14">
        <v>0</v>
      </c>
      <c r="O154" s="14">
        <v>0</v>
      </c>
      <c r="P154" s="14">
        <v>357.94</v>
      </c>
      <c r="Q154" s="14">
        <v>4000</v>
      </c>
      <c r="R154" s="14">
        <v>85.03</v>
      </c>
      <c r="S154" s="14">
        <v>153.05000000000001</v>
      </c>
      <c r="T154" s="14">
        <v>359</v>
      </c>
      <c r="U154" s="14">
        <v>97.17</v>
      </c>
      <c r="V154" s="14">
        <v>87.16</v>
      </c>
      <c r="W154" s="14">
        <v>291.52</v>
      </c>
      <c r="X154" s="14">
        <v>597.08000000000004</v>
      </c>
      <c r="Y154" s="14">
        <v>242.93</v>
      </c>
      <c r="Z154" s="14">
        <v>48.59</v>
      </c>
      <c r="AA154" s="14">
        <v>0</v>
      </c>
      <c r="AB154" s="14">
        <v>1364.45</v>
      </c>
    </row>
    <row r="155" spans="1:28" x14ac:dyDescent="0.2">
      <c r="A155" s="2" t="s">
        <v>213</v>
      </c>
      <c r="B155" s="1" t="s">
        <v>214</v>
      </c>
      <c r="C155" s="14">
        <v>4357.9399999999996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4357.9399999999996</v>
      </c>
      <c r="J155" s="14">
        <v>0</v>
      </c>
      <c r="K155" s="14">
        <v>0</v>
      </c>
      <c r="L155" s="14">
        <v>357.94</v>
      </c>
      <c r="M155" s="14">
        <v>357.94</v>
      </c>
      <c r="N155" s="14">
        <v>0</v>
      </c>
      <c r="O155" s="14">
        <v>0</v>
      </c>
      <c r="P155" s="14">
        <v>357.94</v>
      </c>
      <c r="Q155" s="14">
        <v>4000</v>
      </c>
      <c r="R155" s="14">
        <v>85.03</v>
      </c>
      <c r="S155" s="14">
        <v>153.05000000000001</v>
      </c>
      <c r="T155" s="14">
        <v>359</v>
      </c>
      <c r="U155" s="14">
        <v>97.17</v>
      </c>
      <c r="V155" s="14">
        <v>87.16</v>
      </c>
      <c r="W155" s="14">
        <v>291.52</v>
      </c>
      <c r="X155" s="14">
        <v>597.08000000000004</v>
      </c>
      <c r="Y155" s="14">
        <v>242.93</v>
      </c>
      <c r="Z155" s="14">
        <v>48.59</v>
      </c>
      <c r="AA155" s="14">
        <v>0</v>
      </c>
      <c r="AB155" s="14">
        <v>1364.45</v>
      </c>
    </row>
    <row r="156" spans="1:28" x14ac:dyDescent="0.2">
      <c r="A156" s="2" t="s">
        <v>215</v>
      </c>
      <c r="B156" s="1" t="s">
        <v>216</v>
      </c>
      <c r="C156" s="14">
        <v>8407.66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8407.66</v>
      </c>
      <c r="J156" s="14">
        <v>0</v>
      </c>
      <c r="K156" s="14">
        <v>0</v>
      </c>
      <c r="L156" s="14">
        <v>1157.6600000000001</v>
      </c>
      <c r="M156" s="14">
        <v>1157.6600000000001</v>
      </c>
      <c r="N156" s="14">
        <v>0</v>
      </c>
      <c r="O156" s="14">
        <v>0</v>
      </c>
      <c r="P156" s="14">
        <v>1157.6600000000001</v>
      </c>
      <c r="Q156" s="14">
        <v>7250</v>
      </c>
      <c r="R156" s="14">
        <v>164.04</v>
      </c>
      <c r="S156" s="14">
        <v>295.27</v>
      </c>
      <c r="T156" s="14">
        <v>487.66</v>
      </c>
      <c r="U156" s="14">
        <v>187.47</v>
      </c>
      <c r="V156" s="14">
        <v>168.15</v>
      </c>
      <c r="W156" s="14">
        <v>562.41</v>
      </c>
      <c r="X156" s="14">
        <v>946.97</v>
      </c>
      <c r="Y156" s="14">
        <v>468.68</v>
      </c>
      <c r="Z156" s="14">
        <v>93.74</v>
      </c>
      <c r="AA156" s="14">
        <v>0</v>
      </c>
      <c r="AB156" s="14">
        <v>2427.42</v>
      </c>
    </row>
    <row r="157" spans="1:28" x14ac:dyDescent="0.2">
      <c r="A157" s="2" t="s">
        <v>217</v>
      </c>
      <c r="B157" s="1" t="s">
        <v>218</v>
      </c>
      <c r="C157" s="14">
        <v>8090.77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8090.77</v>
      </c>
      <c r="J157" s="14">
        <v>0</v>
      </c>
      <c r="K157" s="14">
        <v>0</v>
      </c>
      <c r="L157" s="14">
        <v>1089.97</v>
      </c>
      <c r="M157" s="14">
        <v>1089.97</v>
      </c>
      <c r="N157" s="14">
        <v>0</v>
      </c>
      <c r="O157" s="14">
        <v>0</v>
      </c>
      <c r="P157" s="14">
        <v>1089.97</v>
      </c>
      <c r="Q157" s="14">
        <v>7000.8</v>
      </c>
      <c r="R157" s="14">
        <v>157.85</v>
      </c>
      <c r="S157" s="14">
        <v>284.14</v>
      </c>
      <c r="T157" s="14">
        <v>477.6</v>
      </c>
      <c r="U157" s="14">
        <v>180.41</v>
      </c>
      <c r="V157" s="14">
        <v>161.82</v>
      </c>
      <c r="W157" s="14">
        <v>541.22</v>
      </c>
      <c r="X157" s="14">
        <v>919.59</v>
      </c>
      <c r="Y157" s="14">
        <v>451.01</v>
      </c>
      <c r="Z157" s="14">
        <v>90.2</v>
      </c>
      <c r="AA157" s="14">
        <v>0</v>
      </c>
      <c r="AB157" s="14">
        <v>2344.25</v>
      </c>
    </row>
    <row r="158" spans="1:28" x14ac:dyDescent="0.2">
      <c r="A158" s="2" t="s">
        <v>267</v>
      </c>
      <c r="B158" s="1" t="s">
        <v>266</v>
      </c>
      <c r="C158" s="14">
        <v>2747.19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2747.19</v>
      </c>
      <c r="J158" s="19">
        <v>-145.38</v>
      </c>
      <c r="K158" s="14">
        <v>0</v>
      </c>
      <c r="L158" s="14">
        <v>177.56</v>
      </c>
      <c r="M158" s="14">
        <v>32.19</v>
      </c>
      <c r="N158" s="14">
        <v>0</v>
      </c>
      <c r="O158" s="14">
        <v>0</v>
      </c>
      <c r="P158" s="14">
        <v>32.19</v>
      </c>
      <c r="Q158" s="14">
        <v>2715</v>
      </c>
      <c r="R158" s="14">
        <v>53.6</v>
      </c>
      <c r="S158" s="14">
        <v>96.48</v>
      </c>
      <c r="T158" s="14">
        <v>316.68</v>
      </c>
      <c r="U158" s="14">
        <v>61.26</v>
      </c>
      <c r="V158" s="14">
        <v>54.94</v>
      </c>
      <c r="W158" s="14">
        <v>183.77</v>
      </c>
      <c r="X158" s="14">
        <v>466.76</v>
      </c>
      <c r="Y158" s="14">
        <v>153.13999999999999</v>
      </c>
      <c r="Z158" s="14">
        <v>30.63</v>
      </c>
      <c r="AA158" s="14">
        <v>0</v>
      </c>
      <c r="AB158" s="14">
        <v>950.5</v>
      </c>
    </row>
    <row r="159" spans="1:28" x14ac:dyDescent="0.2">
      <c r="A159" s="2" t="s">
        <v>265</v>
      </c>
      <c r="B159" s="1" t="s">
        <v>264</v>
      </c>
      <c r="C159" s="14">
        <v>1921.47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1921.47</v>
      </c>
      <c r="J159" s="19">
        <v>-188.71</v>
      </c>
      <c r="K159" s="19">
        <v>-78.53</v>
      </c>
      <c r="L159" s="14">
        <v>110.19</v>
      </c>
      <c r="M159" s="14">
        <v>0</v>
      </c>
      <c r="N159" s="14">
        <v>0</v>
      </c>
      <c r="O159" s="14">
        <v>0</v>
      </c>
      <c r="P159" s="14">
        <v>-78.53</v>
      </c>
      <c r="Q159" s="14">
        <v>2000</v>
      </c>
      <c r="R159" s="14">
        <v>37.49</v>
      </c>
      <c r="S159" s="14">
        <v>67.48</v>
      </c>
      <c r="T159" s="14">
        <v>300.57</v>
      </c>
      <c r="U159" s="14">
        <v>42.84</v>
      </c>
      <c r="V159" s="14">
        <v>38.43</v>
      </c>
      <c r="W159" s="14">
        <v>128.53</v>
      </c>
      <c r="X159" s="14">
        <v>405.54</v>
      </c>
      <c r="Y159" s="14">
        <v>107.11</v>
      </c>
      <c r="Z159" s="14">
        <v>21.42</v>
      </c>
      <c r="AA159" s="14">
        <v>0</v>
      </c>
      <c r="AB159" s="14">
        <v>743.87</v>
      </c>
    </row>
    <row r="160" spans="1:28" s="7" customFormat="1" x14ac:dyDescent="0.2">
      <c r="A160" s="16" t="s">
        <v>56</v>
      </c>
      <c r="C160" s="7" t="s">
        <v>57</v>
      </c>
      <c r="D160" s="7" t="s">
        <v>57</v>
      </c>
      <c r="E160" s="7" t="s">
        <v>57</v>
      </c>
      <c r="F160" s="7" t="s">
        <v>57</v>
      </c>
      <c r="G160" s="7" t="s">
        <v>57</v>
      </c>
      <c r="H160" s="7" t="s">
        <v>57</v>
      </c>
      <c r="I160" s="7" t="s">
        <v>57</v>
      </c>
      <c r="J160" s="7" t="s">
        <v>57</v>
      </c>
      <c r="K160" s="7" t="s">
        <v>57</v>
      </c>
      <c r="L160" s="7" t="s">
        <v>57</v>
      </c>
      <c r="M160" s="7" t="s">
        <v>57</v>
      </c>
      <c r="N160" s="7" t="s">
        <v>57</v>
      </c>
      <c r="O160" s="7" t="s">
        <v>57</v>
      </c>
      <c r="P160" s="7" t="s">
        <v>57</v>
      </c>
      <c r="Q160" s="7" t="s">
        <v>57</v>
      </c>
      <c r="R160" s="7" t="s">
        <v>57</v>
      </c>
      <c r="S160" s="7" t="s">
        <v>57</v>
      </c>
      <c r="T160" s="7" t="s">
        <v>57</v>
      </c>
      <c r="U160" s="7" t="s">
        <v>57</v>
      </c>
      <c r="V160" s="7" t="s">
        <v>57</v>
      </c>
      <c r="W160" s="7" t="s">
        <v>57</v>
      </c>
      <c r="X160" s="7" t="s">
        <v>57</v>
      </c>
      <c r="Y160" s="7" t="s">
        <v>57</v>
      </c>
      <c r="Z160" s="7" t="s">
        <v>57</v>
      </c>
      <c r="AA160" s="7" t="s">
        <v>57</v>
      </c>
      <c r="AB160" s="7" t="s">
        <v>57</v>
      </c>
    </row>
    <row r="161" spans="1:28" x14ac:dyDescent="0.2">
      <c r="C161" s="18">
        <v>45371.63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45371.63</v>
      </c>
      <c r="J161" s="20">
        <v>-2252.98</v>
      </c>
      <c r="K161" s="20">
        <v>-1120.6500000000001</v>
      </c>
      <c r="L161" s="18">
        <v>4130.37</v>
      </c>
      <c r="M161" s="18">
        <v>2998.03</v>
      </c>
      <c r="N161" s="18">
        <v>0.05</v>
      </c>
      <c r="O161" s="18">
        <v>0</v>
      </c>
      <c r="P161" s="18">
        <v>1877.43</v>
      </c>
      <c r="Q161" s="18">
        <v>43494.2</v>
      </c>
      <c r="R161" s="18">
        <v>860.99</v>
      </c>
      <c r="S161" s="18">
        <v>1549.78</v>
      </c>
      <c r="T161" s="18">
        <v>5192.83</v>
      </c>
      <c r="U161" s="18">
        <v>969.63</v>
      </c>
      <c r="V161" s="18">
        <v>907.43</v>
      </c>
      <c r="W161" s="18">
        <v>2908.94</v>
      </c>
      <c r="X161" s="18">
        <v>7603.6</v>
      </c>
      <c r="Y161" s="18">
        <v>2424.12</v>
      </c>
      <c r="Z161" s="18">
        <v>484.83</v>
      </c>
      <c r="AA161" s="18">
        <v>0</v>
      </c>
      <c r="AB161" s="18">
        <v>15298.55</v>
      </c>
    </row>
    <row r="163" spans="1:28" x14ac:dyDescent="0.2">
      <c r="A163" s="12" t="s">
        <v>219</v>
      </c>
    </row>
    <row r="164" spans="1:28" x14ac:dyDescent="0.2">
      <c r="A164" s="2" t="s">
        <v>220</v>
      </c>
      <c r="B164" s="1" t="s">
        <v>221</v>
      </c>
      <c r="C164" s="14">
        <v>3003.69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3003.69</v>
      </c>
      <c r="J164" s="19">
        <v>-145.38</v>
      </c>
      <c r="K164" s="14">
        <v>0</v>
      </c>
      <c r="L164" s="14">
        <v>205.47</v>
      </c>
      <c r="M164" s="14">
        <v>60.09</v>
      </c>
      <c r="N164" s="14">
        <v>0</v>
      </c>
      <c r="O164" s="14">
        <v>0</v>
      </c>
      <c r="P164" s="14">
        <v>60.09</v>
      </c>
      <c r="Q164" s="14">
        <v>2943.6</v>
      </c>
      <c r="R164" s="14">
        <v>58.91</v>
      </c>
      <c r="S164" s="14">
        <v>106.04</v>
      </c>
      <c r="T164" s="14">
        <v>321.99</v>
      </c>
      <c r="U164" s="14">
        <v>67.33</v>
      </c>
      <c r="V164" s="14">
        <v>60.07</v>
      </c>
      <c r="W164" s="14">
        <v>201.98</v>
      </c>
      <c r="X164" s="14">
        <v>486.94</v>
      </c>
      <c r="Y164" s="14">
        <v>168.32</v>
      </c>
      <c r="Z164" s="14">
        <v>33.659999999999997</v>
      </c>
      <c r="AA164" s="14">
        <v>0</v>
      </c>
      <c r="AB164" s="14">
        <v>1018.3</v>
      </c>
    </row>
    <row r="165" spans="1:28" x14ac:dyDescent="0.2">
      <c r="A165" s="2" t="s">
        <v>222</v>
      </c>
      <c r="B165" s="1" t="s">
        <v>223</v>
      </c>
      <c r="C165" s="14">
        <v>1225.93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1225.93</v>
      </c>
      <c r="J165" s="19">
        <v>-200.74</v>
      </c>
      <c r="K165" s="19">
        <v>-135.07</v>
      </c>
      <c r="L165" s="14">
        <v>65.67</v>
      </c>
      <c r="M165" s="14">
        <v>0</v>
      </c>
      <c r="N165" s="14">
        <v>0</v>
      </c>
      <c r="O165" s="14">
        <v>0</v>
      </c>
      <c r="P165" s="14">
        <v>-135.07</v>
      </c>
      <c r="Q165" s="14">
        <v>1361</v>
      </c>
      <c r="R165" s="14">
        <v>32.630000000000003</v>
      </c>
      <c r="S165" s="14">
        <v>58.74</v>
      </c>
      <c r="T165" s="14">
        <v>295.70999999999998</v>
      </c>
      <c r="U165" s="14">
        <v>27.48</v>
      </c>
      <c r="V165" s="14">
        <v>24.52</v>
      </c>
      <c r="W165" s="14">
        <v>82.44</v>
      </c>
      <c r="X165" s="14">
        <v>387.08</v>
      </c>
      <c r="Y165" s="14">
        <v>68.7</v>
      </c>
      <c r="Z165" s="14">
        <v>13.74</v>
      </c>
      <c r="AA165" s="14">
        <v>0</v>
      </c>
      <c r="AB165" s="14">
        <v>603.96</v>
      </c>
    </row>
    <row r="166" spans="1:28" x14ac:dyDescent="0.2">
      <c r="A166" s="2" t="s">
        <v>224</v>
      </c>
      <c r="B166" s="1" t="s">
        <v>225</v>
      </c>
      <c r="C166" s="14">
        <v>2747.41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2747.41</v>
      </c>
      <c r="J166" s="19">
        <v>-145.38</v>
      </c>
      <c r="K166" s="14">
        <v>0</v>
      </c>
      <c r="L166" s="14">
        <v>177.59</v>
      </c>
      <c r="M166" s="14">
        <v>32.21</v>
      </c>
      <c r="N166" s="14">
        <v>0</v>
      </c>
      <c r="O166" s="14">
        <v>0</v>
      </c>
      <c r="P166" s="14">
        <v>32.21</v>
      </c>
      <c r="Q166" s="14">
        <v>2715.2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</row>
    <row r="167" spans="1:28" x14ac:dyDescent="0.2">
      <c r="A167" s="2" t="s">
        <v>226</v>
      </c>
      <c r="B167" s="1" t="s">
        <v>227</v>
      </c>
      <c r="C167" s="14">
        <v>1000.08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1000.08</v>
      </c>
      <c r="J167" s="19">
        <v>-200.74</v>
      </c>
      <c r="K167" s="19">
        <v>-149.52000000000001</v>
      </c>
      <c r="L167" s="14">
        <v>51.22</v>
      </c>
      <c r="M167" s="14">
        <v>0</v>
      </c>
      <c r="N167" s="14">
        <v>0</v>
      </c>
      <c r="O167" s="14">
        <v>0</v>
      </c>
      <c r="P167" s="14">
        <v>-149.52000000000001</v>
      </c>
      <c r="Q167" s="14">
        <v>1149.5999999999999</v>
      </c>
      <c r="R167" s="14">
        <v>26.62</v>
      </c>
      <c r="S167" s="14">
        <v>47.92</v>
      </c>
      <c r="T167" s="14">
        <v>289.7</v>
      </c>
      <c r="U167" s="14">
        <v>22.42</v>
      </c>
      <c r="V167" s="14">
        <v>20</v>
      </c>
      <c r="W167" s="14">
        <v>67.25</v>
      </c>
      <c r="X167" s="14">
        <v>364.24</v>
      </c>
      <c r="Y167" s="14">
        <v>56.04</v>
      </c>
      <c r="Z167" s="14">
        <v>11.21</v>
      </c>
      <c r="AA167" s="14">
        <v>0</v>
      </c>
      <c r="AB167" s="14">
        <v>541.16</v>
      </c>
    </row>
    <row r="168" spans="1:28" x14ac:dyDescent="0.2">
      <c r="A168" s="2" t="s">
        <v>228</v>
      </c>
      <c r="B168" s="1" t="s">
        <v>229</v>
      </c>
      <c r="C168" s="14">
        <v>2757.96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2757.96</v>
      </c>
      <c r="J168" s="19">
        <v>-145.38</v>
      </c>
      <c r="K168" s="14">
        <v>0</v>
      </c>
      <c r="L168" s="14">
        <v>178.73</v>
      </c>
      <c r="M168" s="14">
        <v>33.36</v>
      </c>
      <c r="N168" s="14">
        <v>0</v>
      </c>
      <c r="O168" s="14">
        <v>0</v>
      </c>
      <c r="P168" s="14">
        <v>33.36</v>
      </c>
      <c r="Q168" s="14">
        <v>2724.6</v>
      </c>
      <c r="R168" s="14">
        <v>54.09</v>
      </c>
      <c r="S168" s="14">
        <v>97.36</v>
      </c>
      <c r="T168" s="14">
        <v>317.17</v>
      </c>
      <c r="U168" s="14">
        <v>61.82</v>
      </c>
      <c r="V168" s="14">
        <v>55.16</v>
      </c>
      <c r="W168" s="14">
        <v>185.46</v>
      </c>
      <c r="X168" s="14">
        <v>468.62</v>
      </c>
      <c r="Y168" s="14">
        <v>154.55000000000001</v>
      </c>
      <c r="Z168" s="14">
        <v>30.91</v>
      </c>
      <c r="AA168" s="14">
        <v>0</v>
      </c>
      <c r="AB168" s="14">
        <v>956.52</v>
      </c>
    </row>
    <row r="169" spans="1:28" x14ac:dyDescent="0.2">
      <c r="A169" s="2" t="s">
        <v>230</v>
      </c>
      <c r="B169" s="1" t="s">
        <v>231</v>
      </c>
      <c r="C169" s="14">
        <v>3100.28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3100.28</v>
      </c>
      <c r="J169" s="19">
        <v>-125.1</v>
      </c>
      <c r="K169" s="14">
        <v>0</v>
      </c>
      <c r="L169" s="14">
        <v>215.98</v>
      </c>
      <c r="M169" s="14">
        <v>90.88</v>
      </c>
      <c r="N169" s="14">
        <v>0</v>
      </c>
      <c r="O169" s="14">
        <v>0</v>
      </c>
      <c r="P169" s="14">
        <v>90.88</v>
      </c>
      <c r="Q169" s="14">
        <v>3009.4</v>
      </c>
      <c r="R169" s="14">
        <v>60.81</v>
      </c>
      <c r="S169" s="14">
        <v>109.45</v>
      </c>
      <c r="T169" s="14">
        <v>323.88</v>
      </c>
      <c r="U169" s="14">
        <v>69.489999999999995</v>
      </c>
      <c r="V169" s="14">
        <v>62.01</v>
      </c>
      <c r="W169" s="14">
        <v>208.47</v>
      </c>
      <c r="X169" s="14">
        <v>494.14</v>
      </c>
      <c r="Y169" s="14">
        <v>173.73</v>
      </c>
      <c r="Z169" s="14">
        <v>34.75</v>
      </c>
      <c r="AA169" s="14">
        <v>0</v>
      </c>
      <c r="AB169" s="14">
        <v>1042.5899999999999</v>
      </c>
    </row>
    <row r="170" spans="1:28" x14ac:dyDescent="0.2">
      <c r="A170" s="2" t="s">
        <v>232</v>
      </c>
      <c r="B170" s="1" t="s">
        <v>233</v>
      </c>
      <c r="C170" s="14">
        <v>2487.4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2487.4</v>
      </c>
      <c r="J170" s="19">
        <v>-160.30000000000001</v>
      </c>
      <c r="K170" s="19">
        <v>-11</v>
      </c>
      <c r="L170" s="14">
        <v>149.30000000000001</v>
      </c>
      <c r="M170" s="14">
        <v>0</v>
      </c>
      <c r="N170" s="14">
        <v>0</v>
      </c>
      <c r="O170" s="14">
        <v>0</v>
      </c>
      <c r="P170" s="14">
        <v>-11</v>
      </c>
      <c r="Q170" s="14">
        <v>2498.4</v>
      </c>
      <c r="R170" s="14">
        <v>48.78</v>
      </c>
      <c r="S170" s="14">
        <v>87.81</v>
      </c>
      <c r="T170" s="14">
        <v>311.86</v>
      </c>
      <c r="U170" s="14">
        <v>55.75</v>
      </c>
      <c r="V170" s="14">
        <v>49.75</v>
      </c>
      <c r="W170" s="14">
        <v>167.26</v>
      </c>
      <c r="X170" s="14">
        <v>448.45</v>
      </c>
      <c r="Y170" s="14">
        <v>139.38</v>
      </c>
      <c r="Z170" s="14">
        <v>27.88</v>
      </c>
      <c r="AA170" s="14">
        <v>0</v>
      </c>
      <c r="AB170" s="14">
        <v>888.47</v>
      </c>
    </row>
    <row r="171" spans="1:28" x14ac:dyDescent="0.2">
      <c r="A171" s="2" t="s">
        <v>234</v>
      </c>
      <c r="B171" s="1" t="s">
        <v>235</v>
      </c>
      <c r="C171" s="14">
        <v>1210.3399999999999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1210.3399999999999</v>
      </c>
      <c r="J171" s="19">
        <v>-200.74</v>
      </c>
      <c r="K171" s="19">
        <v>-136.06</v>
      </c>
      <c r="L171" s="14">
        <v>64.67</v>
      </c>
      <c r="M171" s="14">
        <v>0</v>
      </c>
      <c r="N171" s="14">
        <v>0</v>
      </c>
      <c r="O171" s="14">
        <v>0</v>
      </c>
      <c r="P171" s="14">
        <v>-136.06</v>
      </c>
      <c r="Q171" s="14">
        <v>1346.4</v>
      </c>
      <c r="R171" s="14">
        <v>32.22</v>
      </c>
      <c r="S171" s="14">
        <v>57.99</v>
      </c>
      <c r="T171" s="14">
        <v>295.3</v>
      </c>
      <c r="U171" s="14">
        <v>27.13</v>
      </c>
      <c r="V171" s="14">
        <v>24.21</v>
      </c>
      <c r="W171" s="14">
        <v>81.39</v>
      </c>
      <c r="X171" s="14">
        <v>385.51</v>
      </c>
      <c r="Y171" s="14">
        <v>67.819999999999993</v>
      </c>
      <c r="Z171" s="14">
        <v>13.56</v>
      </c>
      <c r="AA171" s="14">
        <v>0</v>
      </c>
      <c r="AB171" s="14">
        <v>599.62</v>
      </c>
    </row>
    <row r="172" spans="1:28" x14ac:dyDescent="0.2">
      <c r="A172" s="2" t="s">
        <v>236</v>
      </c>
      <c r="B172" s="1" t="s">
        <v>237</v>
      </c>
      <c r="C172" s="14">
        <v>2487.4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2487.4</v>
      </c>
      <c r="J172" s="19">
        <v>-160.30000000000001</v>
      </c>
      <c r="K172" s="19">
        <v>-11</v>
      </c>
      <c r="L172" s="14">
        <v>149.30000000000001</v>
      </c>
      <c r="M172" s="14">
        <v>0</v>
      </c>
      <c r="N172" s="14">
        <v>0</v>
      </c>
      <c r="O172" s="14">
        <v>0</v>
      </c>
      <c r="P172" s="14">
        <v>-11</v>
      </c>
      <c r="Q172" s="14">
        <v>2498.4</v>
      </c>
      <c r="R172" s="14">
        <v>48.78</v>
      </c>
      <c r="S172" s="14">
        <v>87.81</v>
      </c>
      <c r="T172" s="14">
        <v>311.86</v>
      </c>
      <c r="U172" s="14">
        <v>55.75</v>
      </c>
      <c r="V172" s="14">
        <v>49.75</v>
      </c>
      <c r="W172" s="14">
        <v>167.26</v>
      </c>
      <c r="X172" s="14">
        <v>448.45</v>
      </c>
      <c r="Y172" s="14">
        <v>139.38</v>
      </c>
      <c r="Z172" s="14">
        <v>27.88</v>
      </c>
      <c r="AA172" s="14">
        <v>0</v>
      </c>
      <c r="AB172" s="14">
        <v>888.47</v>
      </c>
    </row>
    <row r="173" spans="1:28" x14ac:dyDescent="0.2">
      <c r="A173" s="2" t="s">
        <v>240</v>
      </c>
      <c r="B173" s="1" t="s">
        <v>241</v>
      </c>
      <c r="C173" s="14">
        <v>3792.72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3792.72</v>
      </c>
      <c r="J173" s="14">
        <v>0</v>
      </c>
      <c r="K173" s="14">
        <v>0</v>
      </c>
      <c r="L173" s="14">
        <v>291.32</v>
      </c>
      <c r="M173" s="14">
        <v>291.32</v>
      </c>
      <c r="N173" s="14">
        <v>0</v>
      </c>
      <c r="O173" s="14">
        <v>0</v>
      </c>
      <c r="P173" s="14">
        <v>291.32</v>
      </c>
      <c r="Q173" s="14">
        <v>3501.4</v>
      </c>
      <c r="R173" s="14">
        <v>74.39</v>
      </c>
      <c r="S173" s="14">
        <v>133.88999999999999</v>
      </c>
      <c r="T173" s="14">
        <v>341.66</v>
      </c>
      <c r="U173" s="14">
        <v>85.01</v>
      </c>
      <c r="V173" s="14">
        <v>75.849999999999994</v>
      </c>
      <c r="W173" s="14">
        <v>255.04</v>
      </c>
      <c r="X173" s="14">
        <v>549.94000000000005</v>
      </c>
      <c r="Y173" s="14">
        <v>212.53</v>
      </c>
      <c r="Z173" s="14">
        <v>42.51</v>
      </c>
      <c r="AA173" s="14">
        <v>0</v>
      </c>
      <c r="AB173" s="14">
        <v>1220.8800000000001</v>
      </c>
    </row>
    <row r="174" spans="1:28" x14ac:dyDescent="0.2">
      <c r="A174" s="2" t="s">
        <v>242</v>
      </c>
      <c r="B174" s="1" t="s">
        <v>243</v>
      </c>
      <c r="C174" s="14">
        <v>2835.61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2835.61</v>
      </c>
      <c r="J174" s="19">
        <v>-145.38</v>
      </c>
      <c r="K174" s="14">
        <v>0</v>
      </c>
      <c r="L174" s="14">
        <v>187.18</v>
      </c>
      <c r="M174" s="14">
        <v>41.81</v>
      </c>
      <c r="N174" s="14">
        <v>0</v>
      </c>
      <c r="O174" s="14">
        <v>0</v>
      </c>
      <c r="P174" s="14">
        <v>41.81</v>
      </c>
      <c r="Q174" s="14">
        <v>2793.8</v>
      </c>
      <c r="R174" s="14">
        <v>55.61</v>
      </c>
      <c r="S174" s="14">
        <v>100.11</v>
      </c>
      <c r="T174" s="14">
        <v>318.7</v>
      </c>
      <c r="U174" s="14">
        <v>63.56</v>
      </c>
      <c r="V174" s="14">
        <v>56.71</v>
      </c>
      <c r="W174" s="14">
        <v>190.68</v>
      </c>
      <c r="X174" s="14">
        <v>474.42</v>
      </c>
      <c r="Y174" s="14">
        <v>158.9</v>
      </c>
      <c r="Z174" s="14">
        <v>31.78</v>
      </c>
      <c r="AA174" s="14">
        <v>0</v>
      </c>
      <c r="AB174" s="14">
        <v>976.05</v>
      </c>
    </row>
    <row r="175" spans="1:28" x14ac:dyDescent="0.2">
      <c r="A175" s="2" t="s">
        <v>244</v>
      </c>
      <c r="B175" s="1" t="s">
        <v>245</v>
      </c>
      <c r="C175" s="14">
        <v>2122.54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2122.54</v>
      </c>
      <c r="J175" s="19">
        <v>-188.71</v>
      </c>
      <c r="K175" s="19">
        <v>-65.66</v>
      </c>
      <c r="L175" s="14">
        <v>123.06</v>
      </c>
      <c r="M175" s="14">
        <v>0</v>
      </c>
      <c r="N175" s="14">
        <v>0</v>
      </c>
      <c r="O175" s="14">
        <v>0</v>
      </c>
      <c r="P175" s="14">
        <v>-65.66</v>
      </c>
      <c r="Q175" s="14">
        <v>2188.1999999999998</v>
      </c>
      <c r="R175" s="14">
        <v>41.63</v>
      </c>
      <c r="S175" s="14">
        <v>74.930000000000007</v>
      </c>
      <c r="T175" s="14">
        <v>304.70999999999998</v>
      </c>
      <c r="U175" s="14">
        <v>47.58</v>
      </c>
      <c r="V175" s="14">
        <v>42.45</v>
      </c>
      <c r="W175" s="14">
        <v>142.72999999999999</v>
      </c>
      <c r="X175" s="14">
        <v>421.27</v>
      </c>
      <c r="Y175" s="14">
        <v>118.94</v>
      </c>
      <c r="Z175" s="14">
        <v>23.79</v>
      </c>
      <c r="AA175" s="14">
        <v>0</v>
      </c>
      <c r="AB175" s="14">
        <v>796.76</v>
      </c>
    </row>
    <row r="176" spans="1:28" x14ac:dyDescent="0.2">
      <c r="A176" s="2" t="s">
        <v>246</v>
      </c>
      <c r="B176" s="1" t="s">
        <v>247</v>
      </c>
      <c r="C176" s="14">
        <v>1692.28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1692.28</v>
      </c>
      <c r="J176" s="19">
        <v>-200.63</v>
      </c>
      <c r="K176" s="19">
        <v>-105.12</v>
      </c>
      <c r="L176" s="14">
        <v>95.52</v>
      </c>
      <c r="M176" s="14">
        <v>0</v>
      </c>
      <c r="N176" s="14">
        <v>0</v>
      </c>
      <c r="O176" s="14">
        <v>0</v>
      </c>
      <c r="P176" s="14">
        <v>-105.12</v>
      </c>
      <c r="Q176" s="14">
        <v>1797.4</v>
      </c>
      <c r="R176" s="14">
        <v>33.19</v>
      </c>
      <c r="S176" s="14">
        <v>59.74</v>
      </c>
      <c r="T176" s="14">
        <v>296.27</v>
      </c>
      <c r="U176" s="14">
        <v>37.93</v>
      </c>
      <c r="V176" s="14">
        <v>33.85</v>
      </c>
      <c r="W176" s="14">
        <v>113.8</v>
      </c>
      <c r="X176" s="14">
        <v>389.2</v>
      </c>
      <c r="Y176" s="14">
        <v>94.83</v>
      </c>
      <c r="Z176" s="14">
        <v>18.97</v>
      </c>
      <c r="AA176" s="14">
        <v>0</v>
      </c>
      <c r="AB176" s="14">
        <v>688.58</v>
      </c>
    </row>
    <row r="177" spans="1:28" s="7" customFormat="1" x14ac:dyDescent="0.2">
      <c r="A177" s="16" t="s">
        <v>56</v>
      </c>
      <c r="C177" s="7" t="s">
        <v>57</v>
      </c>
      <c r="D177" s="7" t="s">
        <v>57</v>
      </c>
      <c r="E177" s="7" t="s">
        <v>57</v>
      </c>
      <c r="F177" s="7" t="s">
        <v>57</v>
      </c>
      <c r="G177" s="7" t="s">
        <v>57</v>
      </c>
      <c r="H177" s="7" t="s">
        <v>57</v>
      </c>
      <c r="I177" s="7" t="s">
        <v>57</v>
      </c>
      <c r="J177" s="7" t="s">
        <v>57</v>
      </c>
      <c r="K177" s="7" t="s">
        <v>57</v>
      </c>
      <c r="L177" s="7" t="s">
        <v>57</v>
      </c>
      <c r="M177" s="7" t="s">
        <v>57</v>
      </c>
      <c r="N177" s="7" t="s">
        <v>57</v>
      </c>
      <c r="O177" s="7" t="s">
        <v>57</v>
      </c>
      <c r="P177" s="7" t="s">
        <v>57</v>
      </c>
      <c r="Q177" s="7" t="s">
        <v>57</v>
      </c>
      <c r="R177" s="7" t="s">
        <v>57</v>
      </c>
      <c r="S177" s="7" t="s">
        <v>57</v>
      </c>
      <c r="T177" s="7" t="s">
        <v>57</v>
      </c>
      <c r="U177" s="7" t="s">
        <v>57</v>
      </c>
      <c r="V177" s="7" t="s">
        <v>57</v>
      </c>
      <c r="W177" s="7" t="s">
        <v>57</v>
      </c>
      <c r="X177" s="7" t="s">
        <v>57</v>
      </c>
      <c r="Y177" s="7" t="s">
        <v>57</v>
      </c>
      <c r="Z177" s="7" t="s">
        <v>57</v>
      </c>
      <c r="AA177" s="7" t="s">
        <v>57</v>
      </c>
      <c r="AB177" s="7" t="s">
        <v>57</v>
      </c>
    </row>
    <row r="178" spans="1:28" x14ac:dyDescent="0.2">
      <c r="C178" s="18">
        <v>30463.64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30463.64</v>
      </c>
      <c r="J178" s="20">
        <v>-2018.78</v>
      </c>
      <c r="K178" s="20">
        <v>-613.42999999999995</v>
      </c>
      <c r="L178" s="18">
        <v>1955.01</v>
      </c>
      <c r="M178" s="18">
        <v>549.66999999999996</v>
      </c>
      <c r="N178" s="18">
        <v>0</v>
      </c>
      <c r="O178" s="18">
        <v>0</v>
      </c>
      <c r="P178" s="18">
        <v>-63.76</v>
      </c>
      <c r="Q178" s="18">
        <v>30527.4</v>
      </c>
      <c r="R178" s="18">
        <v>567.66</v>
      </c>
      <c r="S178" s="18">
        <v>1021.79</v>
      </c>
      <c r="T178" s="18">
        <v>3728.81</v>
      </c>
      <c r="U178" s="18">
        <v>621.25</v>
      </c>
      <c r="V178" s="18">
        <v>554.33000000000004</v>
      </c>
      <c r="W178" s="18">
        <v>1863.76</v>
      </c>
      <c r="X178" s="18">
        <v>5318.26</v>
      </c>
      <c r="Y178" s="18">
        <v>1553.12</v>
      </c>
      <c r="Z178" s="18">
        <v>310.64</v>
      </c>
      <c r="AA178" s="18">
        <v>0</v>
      </c>
      <c r="AB178" s="18">
        <v>10221.36</v>
      </c>
    </row>
    <row r="180" spans="1:28" x14ac:dyDescent="0.2">
      <c r="A180" s="12" t="s">
        <v>248</v>
      </c>
    </row>
    <row r="181" spans="1:28" x14ac:dyDescent="0.2">
      <c r="A181" s="2" t="s">
        <v>249</v>
      </c>
      <c r="B181" s="1" t="s">
        <v>250</v>
      </c>
      <c r="C181" s="14">
        <v>3447.67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3447.67</v>
      </c>
      <c r="J181" s="19">
        <v>-125.1</v>
      </c>
      <c r="K181" s="14">
        <v>0</v>
      </c>
      <c r="L181" s="14">
        <v>253.77</v>
      </c>
      <c r="M181" s="14">
        <v>128.66999999999999</v>
      </c>
      <c r="N181" s="14">
        <v>0</v>
      </c>
      <c r="O181" s="14">
        <v>0</v>
      </c>
      <c r="P181" s="14">
        <v>128.66999999999999</v>
      </c>
      <c r="Q181" s="14">
        <v>3319</v>
      </c>
      <c r="R181" s="14">
        <v>67.62</v>
      </c>
      <c r="S181" s="14">
        <v>121.71</v>
      </c>
      <c r="T181" s="14">
        <v>330.7</v>
      </c>
      <c r="U181" s="14">
        <v>77.28</v>
      </c>
      <c r="V181" s="14">
        <v>68.95</v>
      </c>
      <c r="W181" s="14">
        <v>231.83</v>
      </c>
      <c r="X181" s="14">
        <v>520.03</v>
      </c>
      <c r="Y181" s="14">
        <v>193.2</v>
      </c>
      <c r="Z181" s="14">
        <v>38.64</v>
      </c>
      <c r="AA181" s="14">
        <v>0</v>
      </c>
      <c r="AB181" s="14">
        <v>1129.93</v>
      </c>
    </row>
    <row r="182" spans="1:28" s="7" customFormat="1" x14ac:dyDescent="0.2">
      <c r="A182" s="16" t="s">
        <v>56</v>
      </c>
      <c r="C182" s="7" t="s">
        <v>57</v>
      </c>
      <c r="D182" s="7" t="s">
        <v>57</v>
      </c>
      <c r="E182" s="7" t="s">
        <v>57</v>
      </c>
      <c r="F182" s="7" t="s">
        <v>57</v>
      </c>
      <c r="G182" s="7" t="s">
        <v>57</v>
      </c>
      <c r="H182" s="7" t="s">
        <v>57</v>
      </c>
      <c r="I182" s="7" t="s">
        <v>57</v>
      </c>
      <c r="J182" s="7" t="s">
        <v>57</v>
      </c>
      <c r="K182" s="7" t="s">
        <v>57</v>
      </c>
      <c r="L182" s="7" t="s">
        <v>57</v>
      </c>
      <c r="M182" s="7" t="s">
        <v>57</v>
      </c>
      <c r="N182" s="7" t="s">
        <v>57</v>
      </c>
      <c r="O182" s="7" t="s">
        <v>57</v>
      </c>
      <c r="P182" s="7" t="s">
        <v>57</v>
      </c>
      <c r="Q182" s="7" t="s">
        <v>57</v>
      </c>
      <c r="R182" s="7" t="s">
        <v>57</v>
      </c>
      <c r="S182" s="7" t="s">
        <v>57</v>
      </c>
      <c r="T182" s="7" t="s">
        <v>57</v>
      </c>
      <c r="U182" s="7" t="s">
        <v>57</v>
      </c>
      <c r="V182" s="7" t="s">
        <v>57</v>
      </c>
      <c r="W182" s="7" t="s">
        <v>57</v>
      </c>
      <c r="X182" s="7" t="s">
        <v>57</v>
      </c>
      <c r="Y182" s="7" t="s">
        <v>57</v>
      </c>
      <c r="Z182" s="7" t="s">
        <v>57</v>
      </c>
      <c r="AA182" s="7" t="s">
        <v>57</v>
      </c>
      <c r="AB182" s="7" t="s">
        <v>57</v>
      </c>
    </row>
    <row r="183" spans="1:28" x14ac:dyDescent="0.2">
      <c r="C183" s="18">
        <v>3447.67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3447.67</v>
      </c>
      <c r="J183" s="20">
        <v>-125.1</v>
      </c>
      <c r="K183" s="18">
        <v>0</v>
      </c>
      <c r="L183" s="18">
        <v>253.77</v>
      </c>
      <c r="M183" s="18">
        <v>128.66999999999999</v>
      </c>
      <c r="N183" s="18">
        <v>0</v>
      </c>
      <c r="O183" s="18">
        <v>0</v>
      </c>
      <c r="P183" s="18">
        <v>128.66999999999999</v>
      </c>
      <c r="Q183" s="18">
        <v>3319</v>
      </c>
      <c r="R183" s="18">
        <v>67.62</v>
      </c>
      <c r="S183" s="18">
        <v>121.71</v>
      </c>
      <c r="T183" s="18">
        <v>330.7</v>
      </c>
      <c r="U183" s="18">
        <v>77.28</v>
      </c>
      <c r="V183" s="18">
        <v>68.95</v>
      </c>
      <c r="W183" s="18">
        <v>231.83</v>
      </c>
      <c r="X183" s="18">
        <v>520.03</v>
      </c>
      <c r="Y183" s="18">
        <v>193.2</v>
      </c>
      <c r="Z183" s="18">
        <v>38.64</v>
      </c>
      <c r="AA183" s="18">
        <v>0</v>
      </c>
      <c r="AB183" s="18">
        <v>1129.93</v>
      </c>
    </row>
    <row r="185" spans="1:28" x14ac:dyDescent="0.2">
      <c r="A185" s="12" t="s">
        <v>251</v>
      </c>
    </row>
    <row r="186" spans="1:28" x14ac:dyDescent="0.2">
      <c r="A186" s="2" t="s">
        <v>252</v>
      </c>
      <c r="B186" s="1" t="s">
        <v>253</v>
      </c>
      <c r="C186" s="14">
        <v>2736.86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2736.86</v>
      </c>
      <c r="J186" s="19">
        <v>-145.38</v>
      </c>
      <c r="K186" s="14">
        <v>0</v>
      </c>
      <c r="L186" s="14">
        <v>176.44</v>
      </c>
      <c r="M186" s="14">
        <v>31.06</v>
      </c>
      <c r="N186" s="14">
        <v>0</v>
      </c>
      <c r="O186" s="14">
        <v>0</v>
      </c>
      <c r="P186" s="14">
        <v>31.06</v>
      </c>
      <c r="Q186" s="14">
        <v>2705.8</v>
      </c>
      <c r="R186" s="14">
        <v>53.4</v>
      </c>
      <c r="S186" s="14">
        <v>96.12</v>
      </c>
      <c r="T186" s="14">
        <v>316.48</v>
      </c>
      <c r="U186" s="14">
        <v>61.03</v>
      </c>
      <c r="V186" s="14">
        <v>54.74</v>
      </c>
      <c r="W186" s="14">
        <v>183.08</v>
      </c>
      <c r="X186" s="14">
        <v>466</v>
      </c>
      <c r="Y186" s="14">
        <v>152.56</v>
      </c>
      <c r="Z186" s="14">
        <v>30.51</v>
      </c>
      <c r="AA186" s="14">
        <v>0</v>
      </c>
      <c r="AB186" s="14">
        <v>947.92</v>
      </c>
    </row>
    <row r="187" spans="1:28" s="7" customFormat="1" x14ac:dyDescent="0.2">
      <c r="A187" s="16" t="s">
        <v>56</v>
      </c>
      <c r="C187" s="7" t="s">
        <v>57</v>
      </c>
      <c r="D187" s="7" t="s">
        <v>57</v>
      </c>
      <c r="E187" s="7" t="s">
        <v>57</v>
      </c>
      <c r="F187" s="7" t="s">
        <v>57</v>
      </c>
      <c r="G187" s="7" t="s">
        <v>57</v>
      </c>
      <c r="H187" s="7" t="s">
        <v>57</v>
      </c>
      <c r="I187" s="7" t="s">
        <v>57</v>
      </c>
      <c r="J187" s="7" t="s">
        <v>57</v>
      </c>
      <c r="K187" s="7" t="s">
        <v>57</v>
      </c>
      <c r="L187" s="7" t="s">
        <v>57</v>
      </c>
      <c r="M187" s="7" t="s">
        <v>57</v>
      </c>
      <c r="N187" s="7" t="s">
        <v>57</v>
      </c>
      <c r="O187" s="7" t="s">
        <v>57</v>
      </c>
      <c r="P187" s="7" t="s">
        <v>57</v>
      </c>
      <c r="Q187" s="7" t="s">
        <v>57</v>
      </c>
      <c r="R187" s="7" t="s">
        <v>57</v>
      </c>
      <c r="S187" s="7" t="s">
        <v>57</v>
      </c>
      <c r="T187" s="7" t="s">
        <v>57</v>
      </c>
      <c r="U187" s="7" t="s">
        <v>57</v>
      </c>
      <c r="V187" s="7" t="s">
        <v>57</v>
      </c>
      <c r="W187" s="7" t="s">
        <v>57</v>
      </c>
      <c r="X187" s="7" t="s">
        <v>57</v>
      </c>
      <c r="Y187" s="7" t="s">
        <v>57</v>
      </c>
      <c r="Z187" s="7" t="s">
        <v>57</v>
      </c>
      <c r="AA187" s="7" t="s">
        <v>57</v>
      </c>
      <c r="AB187" s="7" t="s">
        <v>57</v>
      </c>
    </row>
    <row r="188" spans="1:28" x14ac:dyDescent="0.2">
      <c r="C188" s="18">
        <v>2736.86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2736.86</v>
      </c>
      <c r="J188" s="20">
        <v>-145.38</v>
      </c>
      <c r="K188" s="18">
        <v>0</v>
      </c>
      <c r="L188" s="18">
        <v>176.44</v>
      </c>
      <c r="M188" s="18">
        <v>31.06</v>
      </c>
      <c r="N188" s="18">
        <v>0</v>
      </c>
      <c r="O188" s="18">
        <v>0</v>
      </c>
      <c r="P188" s="18">
        <v>31.06</v>
      </c>
      <c r="Q188" s="18">
        <v>2705.8</v>
      </c>
      <c r="R188" s="18">
        <v>53.4</v>
      </c>
      <c r="S188" s="18">
        <v>96.12</v>
      </c>
      <c r="T188" s="18">
        <v>316.48</v>
      </c>
      <c r="U188" s="18">
        <v>61.03</v>
      </c>
      <c r="V188" s="18">
        <v>54.74</v>
      </c>
      <c r="W188" s="18">
        <v>183.08</v>
      </c>
      <c r="X188" s="18">
        <v>466</v>
      </c>
      <c r="Y188" s="18">
        <v>152.56</v>
      </c>
      <c r="Z188" s="18">
        <v>30.51</v>
      </c>
      <c r="AA188" s="18">
        <v>0</v>
      </c>
      <c r="AB188" s="18">
        <v>947.92</v>
      </c>
    </row>
    <row r="190" spans="1:28" x14ac:dyDescent="0.2">
      <c r="A190" s="12" t="s">
        <v>254</v>
      </c>
    </row>
    <row r="191" spans="1:28" x14ac:dyDescent="0.2">
      <c r="A191" s="2" t="s">
        <v>255</v>
      </c>
      <c r="B191" s="1" t="s">
        <v>256</v>
      </c>
      <c r="C191" s="14">
        <v>2746.29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2746.29</v>
      </c>
      <c r="J191" s="19">
        <v>-145.38</v>
      </c>
      <c r="K191" s="14">
        <v>0</v>
      </c>
      <c r="L191" s="14">
        <v>177.46</v>
      </c>
      <c r="M191" s="14">
        <v>32.090000000000003</v>
      </c>
      <c r="N191" s="14">
        <v>0</v>
      </c>
      <c r="O191" s="14">
        <v>0</v>
      </c>
      <c r="P191" s="14">
        <v>32.090000000000003</v>
      </c>
      <c r="Q191" s="14">
        <v>2714.2</v>
      </c>
      <c r="R191" s="14">
        <v>53.72</v>
      </c>
      <c r="S191" s="14">
        <v>96.7</v>
      </c>
      <c r="T191" s="14">
        <v>316.8</v>
      </c>
      <c r="U191" s="14">
        <v>61.4</v>
      </c>
      <c r="V191" s="14">
        <v>54.93</v>
      </c>
      <c r="W191" s="14">
        <v>184.19</v>
      </c>
      <c r="X191" s="14">
        <v>467.22</v>
      </c>
      <c r="Y191" s="14">
        <v>153.49</v>
      </c>
      <c r="Z191" s="14">
        <v>30.7</v>
      </c>
      <c r="AA191" s="14">
        <v>0</v>
      </c>
      <c r="AB191" s="14">
        <v>951.93</v>
      </c>
    </row>
    <row r="192" spans="1:28" x14ac:dyDescent="0.2">
      <c r="A192" s="2" t="s">
        <v>257</v>
      </c>
      <c r="B192" s="1" t="s">
        <v>258</v>
      </c>
      <c r="C192" s="14">
        <v>2118.91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2118.91</v>
      </c>
      <c r="J192" s="19">
        <v>-188.71</v>
      </c>
      <c r="K192" s="19">
        <v>-65.89</v>
      </c>
      <c r="L192" s="14">
        <v>122.82</v>
      </c>
      <c r="M192" s="14">
        <v>0</v>
      </c>
      <c r="N192" s="14">
        <v>0</v>
      </c>
      <c r="O192" s="14">
        <v>0</v>
      </c>
      <c r="P192" s="14">
        <v>-65.89</v>
      </c>
      <c r="Q192" s="14">
        <v>2184.8000000000002</v>
      </c>
      <c r="R192" s="14">
        <v>41.34</v>
      </c>
      <c r="S192" s="14">
        <v>74.41</v>
      </c>
      <c r="T192" s="14">
        <v>304.42</v>
      </c>
      <c r="U192" s="14">
        <v>47.25</v>
      </c>
      <c r="V192" s="14">
        <v>42.38</v>
      </c>
      <c r="W192" s="14">
        <v>141.74</v>
      </c>
      <c r="X192" s="14">
        <v>420.17</v>
      </c>
      <c r="Y192" s="14">
        <v>118.12</v>
      </c>
      <c r="Z192" s="14">
        <v>23.62</v>
      </c>
      <c r="AA192" s="14">
        <v>0</v>
      </c>
      <c r="AB192" s="14">
        <v>793.28</v>
      </c>
    </row>
    <row r="193" spans="1:28" s="7" customFormat="1" x14ac:dyDescent="0.2">
      <c r="A193" s="16" t="s">
        <v>56</v>
      </c>
      <c r="C193" s="7" t="s">
        <v>57</v>
      </c>
      <c r="D193" s="7" t="s">
        <v>57</v>
      </c>
      <c r="E193" s="7" t="s">
        <v>57</v>
      </c>
      <c r="F193" s="7" t="s">
        <v>57</v>
      </c>
      <c r="G193" s="7" t="s">
        <v>57</v>
      </c>
      <c r="H193" s="7" t="s">
        <v>57</v>
      </c>
      <c r="I193" s="7" t="s">
        <v>57</v>
      </c>
      <c r="J193" s="7" t="s">
        <v>57</v>
      </c>
      <c r="K193" s="7" t="s">
        <v>57</v>
      </c>
      <c r="L193" s="7" t="s">
        <v>57</v>
      </c>
      <c r="M193" s="7" t="s">
        <v>57</v>
      </c>
      <c r="N193" s="7" t="s">
        <v>57</v>
      </c>
      <c r="O193" s="7" t="s">
        <v>57</v>
      </c>
      <c r="P193" s="7" t="s">
        <v>57</v>
      </c>
      <c r="Q193" s="7" t="s">
        <v>57</v>
      </c>
      <c r="R193" s="7" t="s">
        <v>57</v>
      </c>
      <c r="S193" s="7" t="s">
        <v>57</v>
      </c>
      <c r="T193" s="7" t="s">
        <v>57</v>
      </c>
      <c r="U193" s="7" t="s">
        <v>57</v>
      </c>
      <c r="V193" s="7" t="s">
        <v>57</v>
      </c>
      <c r="W193" s="7" t="s">
        <v>57</v>
      </c>
      <c r="X193" s="7" t="s">
        <v>57</v>
      </c>
      <c r="Y193" s="7" t="s">
        <v>57</v>
      </c>
      <c r="Z193" s="7" t="s">
        <v>57</v>
      </c>
      <c r="AA193" s="7" t="s">
        <v>57</v>
      </c>
      <c r="AB193" s="7" t="s">
        <v>57</v>
      </c>
    </row>
    <row r="194" spans="1:28" x14ac:dyDescent="0.2">
      <c r="C194" s="18">
        <v>4865.2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4865.2</v>
      </c>
      <c r="J194" s="20">
        <v>-334.09</v>
      </c>
      <c r="K194" s="20">
        <v>-65.89</v>
      </c>
      <c r="L194" s="18">
        <v>300.27999999999997</v>
      </c>
      <c r="M194" s="18">
        <v>32.090000000000003</v>
      </c>
      <c r="N194" s="18">
        <v>0</v>
      </c>
      <c r="O194" s="18">
        <v>0</v>
      </c>
      <c r="P194" s="18">
        <v>-33.799999999999997</v>
      </c>
      <c r="Q194" s="18">
        <v>4899</v>
      </c>
      <c r="R194" s="18">
        <v>95.06</v>
      </c>
      <c r="S194" s="18">
        <v>171.11</v>
      </c>
      <c r="T194" s="18">
        <v>621.22</v>
      </c>
      <c r="U194" s="18">
        <v>108.65</v>
      </c>
      <c r="V194" s="18">
        <v>97.31</v>
      </c>
      <c r="W194" s="18">
        <v>325.93</v>
      </c>
      <c r="X194" s="18">
        <v>887.39</v>
      </c>
      <c r="Y194" s="18">
        <v>271.61</v>
      </c>
      <c r="Z194" s="18">
        <v>54.32</v>
      </c>
      <c r="AA194" s="18">
        <v>0</v>
      </c>
      <c r="AB194" s="18">
        <v>1745.21</v>
      </c>
    </row>
    <row r="196" spans="1:28" s="7" customFormat="1" x14ac:dyDescent="0.2">
      <c r="A196" s="15"/>
      <c r="C196" s="7" t="s">
        <v>259</v>
      </c>
      <c r="D196" s="7" t="s">
        <v>259</v>
      </c>
      <c r="E196" s="7" t="s">
        <v>259</v>
      </c>
      <c r="F196" s="7" t="s">
        <v>259</v>
      </c>
      <c r="G196" s="7" t="s">
        <v>259</v>
      </c>
      <c r="H196" s="7" t="s">
        <v>259</v>
      </c>
      <c r="I196" s="7" t="s">
        <v>259</v>
      </c>
      <c r="J196" s="7" t="s">
        <v>259</v>
      </c>
      <c r="K196" s="7" t="s">
        <v>259</v>
      </c>
      <c r="L196" s="7" t="s">
        <v>259</v>
      </c>
      <c r="M196" s="7" t="s">
        <v>259</v>
      </c>
      <c r="N196" s="7" t="s">
        <v>259</v>
      </c>
      <c r="O196" s="7" t="s">
        <v>259</v>
      </c>
      <c r="P196" s="7" t="s">
        <v>259</v>
      </c>
      <c r="Q196" s="7" t="s">
        <v>259</v>
      </c>
      <c r="R196" s="7" t="s">
        <v>259</v>
      </c>
      <c r="S196" s="7" t="s">
        <v>259</v>
      </c>
      <c r="T196" s="7" t="s">
        <v>259</v>
      </c>
      <c r="U196" s="7" t="s">
        <v>259</v>
      </c>
      <c r="V196" s="7" t="s">
        <v>259</v>
      </c>
      <c r="W196" s="7" t="s">
        <v>259</v>
      </c>
      <c r="X196" s="7" t="s">
        <v>259</v>
      </c>
      <c r="Y196" s="7" t="s">
        <v>259</v>
      </c>
      <c r="Z196" s="7" t="s">
        <v>259</v>
      </c>
      <c r="AA196" s="7" t="s">
        <v>259</v>
      </c>
      <c r="AB196" s="7" t="s">
        <v>259</v>
      </c>
    </row>
    <row r="197" spans="1:28" x14ac:dyDescent="0.2">
      <c r="A197" s="16" t="s">
        <v>260</v>
      </c>
      <c r="B197" s="1" t="s">
        <v>261</v>
      </c>
      <c r="C197" s="18">
        <v>359615.25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359615.25</v>
      </c>
      <c r="J197" s="20">
        <v>-13208.69</v>
      </c>
      <c r="K197" s="20">
        <v>-4796.82</v>
      </c>
      <c r="L197" s="18">
        <v>31772.58</v>
      </c>
      <c r="M197" s="18">
        <v>23360.68</v>
      </c>
      <c r="N197" s="20">
        <v>-0.01</v>
      </c>
      <c r="O197" s="18">
        <v>0</v>
      </c>
      <c r="P197" s="18">
        <v>18563.849999999999</v>
      </c>
      <c r="Q197" s="18">
        <v>341051.4</v>
      </c>
      <c r="R197" s="18">
        <v>6904.16</v>
      </c>
      <c r="S197" s="18">
        <v>12427.51</v>
      </c>
      <c r="T197" s="18">
        <v>35995.74</v>
      </c>
      <c r="U197" s="18">
        <v>7776.94</v>
      </c>
      <c r="V197" s="18">
        <v>7001.97</v>
      </c>
      <c r="W197" s="18">
        <v>23330.89</v>
      </c>
      <c r="X197" s="18">
        <v>55327.41</v>
      </c>
      <c r="Y197" s="18">
        <v>19442.419999999998</v>
      </c>
      <c r="Z197" s="18">
        <v>3888.48</v>
      </c>
      <c r="AA197" s="18">
        <v>0</v>
      </c>
      <c r="AB197" s="18">
        <v>116768.11</v>
      </c>
    </row>
    <row r="199" spans="1:28" x14ac:dyDescent="0.2">
      <c r="C199" s="1" t="s">
        <v>261</v>
      </c>
      <c r="D199" s="1" t="s">
        <v>261</v>
      </c>
      <c r="E199" s="1" t="s">
        <v>261</v>
      </c>
      <c r="F199" s="1" t="s">
        <v>261</v>
      </c>
      <c r="G199" s="1" t="s">
        <v>261</v>
      </c>
      <c r="H199" s="1" t="s">
        <v>261</v>
      </c>
      <c r="I199" s="1" t="s">
        <v>261</v>
      </c>
      <c r="J199" s="1" t="s">
        <v>261</v>
      </c>
      <c r="K199" s="1" t="s">
        <v>261</v>
      </c>
      <c r="L199" s="1" t="s">
        <v>261</v>
      </c>
      <c r="M199" s="1" t="s">
        <v>261</v>
      </c>
      <c r="N199" s="1" t="s">
        <v>261</v>
      </c>
      <c r="O199" s="1" t="s">
        <v>261</v>
      </c>
      <c r="P199" s="1" t="s">
        <v>261</v>
      </c>
      <c r="Q199" s="1" t="s">
        <v>261</v>
      </c>
      <c r="R199" s="1" t="s">
        <v>261</v>
      </c>
      <c r="S199" s="1" t="s">
        <v>261</v>
      </c>
      <c r="T199" s="1" t="s">
        <v>261</v>
      </c>
      <c r="U199" s="1" t="s">
        <v>261</v>
      </c>
      <c r="V199" s="1" t="s">
        <v>261</v>
      </c>
      <c r="W199" s="1" t="s">
        <v>261</v>
      </c>
      <c r="X199" s="1" t="s">
        <v>261</v>
      </c>
      <c r="Y199" s="1" t="s">
        <v>261</v>
      </c>
      <c r="Z199" s="1" t="s">
        <v>261</v>
      </c>
      <c r="AA199" s="1" t="s">
        <v>261</v>
      </c>
    </row>
    <row r="200" spans="1:28" x14ac:dyDescent="0.2">
      <c r="A200" s="2" t="s">
        <v>261</v>
      </c>
      <c r="B200" s="1" t="s">
        <v>261</v>
      </c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"/>
  <sheetViews>
    <sheetView workbookViewId="0">
      <pane xSplit="1" ySplit="8" topLeftCell="B87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284</v>
      </c>
    </row>
    <row r="4" spans="1:28" ht="15" x14ac:dyDescent="0.25">
      <c r="B4" s="36" t="s">
        <v>285</v>
      </c>
      <c r="C4" s="32"/>
      <c r="D4" s="32"/>
      <c r="E4" s="32"/>
      <c r="F4" s="32"/>
      <c r="G4" s="7" t="s">
        <v>286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107.12</v>
      </c>
      <c r="S14" s="14">
        <v>192.82</v>
      </c>
      <c r="T14" s="14">
        <v>381.2</v>
      </c>
      <c r="U14" s="14">
        <v>122.43</v>
      </c>
      <c r="V14" s="14">
        <v>117.13</v>
      </c>
      <c r="W14" s="14">
        <v>367.28</v>
      </c>
      <c r="X14" s="14">
        <v>681.14</v>
      </c>
      <c r="Y14" s="14">
        <v>306.06</v>
      </c>
      <c r="Z14" s="14">
        <v>61.21</v>
      </c>
      <c r="AA14" s="14">
        <v>0</v>
      </c>
      <c r="AB14" s="14">
        <v>1655.25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107.12</v>
      </c>
      <c r="S15" s="14">
        <v>192.82</v>
      </c>
      <c r="T15" s="14">
        <v>381.2</v>
      </c>
      <c r="U15" s="14">
        <v>122.43</v>
      </c>
      <c r="V15" s="14">
        <v>117.13</v>
      </c>
      <c r="W15" s="14">
        <v>367.28</v>
      </c>
      <c r="X15" s="14">
        <v>681.14</v>
      </c>
      <c r="Y15" s="14">
        <v>306.06</v>
      </c>
      <c r="Z15" s="14">
        <v>61.21</v>
      </c>
      <c r="AA15" s="14">
        <v>0</v>
      </c>
      <c r="AB15" s="14">
        <v>1655.25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107.12</v>
      </c>
      <c r="S16" s="14">
        <v>192.82</v>
      </c>
      <c r="T16" s="14">
        <v>381.2</v>
      </c>
      <c r="U16" s="14">
        <v>122.43</v>
      </c>
      <c r="V16" s="14">
        <v>117.13</v>
      </c>
      <c r="W16" s="14">
        <v>367.28</v>
      </c>
      <c r="X16" s="14">
        <v>681.14</v>
      </c>
      <c r="Y16" s="14">
        <v>306.06</v>
      </c>
      <c r="Z16" s="14">
        <v>61.21</v>
      </c>
      <c r="AA16" s="14">
        <v>0</v>
      </c>
      <c r="AB16" s="14">
        <v>1655.25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107.12</v>
      </c>
      <c r="S17" s="14">
        <v>192.82</v>
      </c>
      <c r="T17" s="14">
        <v>381.2</v>
      </c>
      <c r="U17" s="14">
        <v>122.43</v>
      </c>
      <c r="V17" s="14">
        <v>117.13</v>
      </c>
      <c r="W17" s="14">
        <v>367.28</v>
      </c>
      <c r="X17" s="14">
        <v>681.14</v>
      </c>
      <c r="Y17" s="14">
        <v>306.06</v>
      </c>
      <c r="Z17" s="14">
        <v>61.21</v>
      </c>
      <c r="AA17" s="14">
        <v>0</v>
      </c>
      <c r="AB17" s="14">
        <v>1655.25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107.12</v>
      </c>
      <c r="S18" s="14">
        <v>192.82</v>
      </c>
      <c r="T18" s="14">
        <v>381.2</v>
      </c>
      <c r="U18" s="14">
        <v>122.43</v>
      </c>
      <c r="V18" s="14">
        <v>117.13</v>
      </c>
      <c r="W18" s="14">
        <v>367.28</v>
      </c>
      <c r="X18" s="14">
        <v>681.14</v>
      </c>
      <c r="Y18" s="14">
        <v>306.06</v>
      </c>
      <c r="Z18" s="14">
        <v>61.21</v>
      </c>
      <c r="AA18" s="14">
        <v>0</v>
      </c>
      <c r="AB18" s="14">
        <v>1655.25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107.12</v>
      </c>
      <c r="S19" s="14">
        <v>192.82</v>
      </c>
      <c r="T19" s="14">
        <v>381.2</v>
      </c>
      <c r="U19" s="14">
        <v>122.43</v>
      </c>
      <c r="V19" s="14">
        <v>117.13</v>
      </c>
      <c r="W19" s="14">
        <v>367.28</v>
      </c>
      <c r="X19" s="14">
        <v>681.14</v>
      </c>
      <c r="Y19" s="14">
        <v>306.06</v>
      </c>
      <c r="Z19" s="14">
        <v>61.21</v>
      </c>
      <c r="AA19" s="14">
        <v>0</v>
      </c>
      <c r="AB19" s="14">
        <v>1655.25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107.12</v>
      </c>
      <c r="S20" s="14">
        <v>192.82</v>
      </c>
      <c r="T20" s="14">
        <v>381.2</v>
      </c>
      <c r="U20" s="14">
        <v>122.43</v>
      </c>
      <c r="V20" s="14">
        <v>117.13</v>
      </c>
      <c r="W20" s="14">
        <v>367.28</v>
      </c>
      <c r="X20" s="14">
        <v>681.14</v>
      </c>
      <c r="Y20" s="14">
        <v>306.06</v>
      </c>
      <c r="Z20" s="14">
        <v>61.21</v>
      </c>
      <c r="AA20" s="14">
        <v>0</v>
      </c>
      <c r="AB20" s="14">
        <v>1655.25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107.12</v>
      </c>
      <c r="S21" s="14">
        <v>192.82</v>
      </c>
      <c r="T21" s="14">
        <v>381.2</v>
      </c>
      <c r="U21" s="14">
        <v>122.43</v>
      </c>
      <c r="V21" s="14">
        <v>117.13</v>
      </c>
      <c r="W21" s="14">
        <v>367.28</v>
      </c>
      <c r="X21" s="14">
        <v>681.14</v>
      </c>
      <c r="Y21" s="14">
        <v>306.06</v>
      </c>
      <c r="Z21" s="14">
        <v>61.21</v>
      </c>
      <c r="AA21" s="14">
        <v>0</v>
      </c>
      <c r="AB21" s="14">
        <v>1655.25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107.12</v>
      </c>
      <c r="S22" s="14">
        <v>192.82</v>
      </c>
      <c r="T22" s="14">
        <v>381.2</v>
      </c>
      <c r="U22" s="14">
        <v>122.43</v>
      </c>
      <c r="V22" s="14">
        <v>117.13</v>
      </c>
      <c r="W22" s="14">
        <v>367.28</v>
      </c>
      <c r="X22" s="14">
        <v>681.14</v>
      </c>
      <c r="Y22" s="14">
        <v>306.06</v>
      </c>
      <c r="Z22" s="14">
        <v>61.21</v>
      </c>
      <c r="AA22" s="14">
        <v>0</v>
      </c>
      <c r="AB22" s="14">
        <v>1655.25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964.08</v>
      </c>
      <c r="S24" s="18">
        <v>1735.38</v>
      </c>
      <c r="T24" s="18">
        <v>3430.8</v>
      </c>
      <c r="U24" s="18">
        <v>1101.8699999999999</v>
      </c>
      <c r="V24" s="18">
        <v>1054.17</v>
      </c>
      <c r="W24" s="18">
        <v>3305.52</v>
      </c>
      <c r="X24" s="18">
        <v>6130.26</v>
      </c>
      <c r="Y24" s="18">
        <v>2754.54</v>
      </c>
      <c r="Z24" s="18">
        <v>550.89</v>
      </c>
      <c r="AA24" s="18">
        <v>0</v>
      </c>
      <c r="AB24" s="18">
        <v>14897.25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310.19</v>
      </c>
      <c r="S27" s="14">
        <v>558.35</v>
      </c>
      <c r="T27" s="14">
        <v>711.92</v>
      </c>
      <c r="U27" s="14">
        <v>354.51</v>
      </c>
      <c r="V27" s="14">
        <v>339.17</v>
      </c>
      <c r="W27" s="14">
        <v>1063.52</v>
      </c>
      <c r="X27" s="14">
        <v>1580.46</v>
      </c>
      <c r="Y27" s="14">
        <v>886.27</v>
      </c>
      <c r="Z27" s="14">
        <v>177.25</v>
      </c>
      <c r="AA27" s="14">
        <v>0</v>
      </c>
      <c r="AB27" s="14">
        <v>4401.18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100.07</v>
      </c>
      <c r="S28" s="14">
        <v>180.13</v>
      </c>
      <c r="T28" s="14">
        <v>369.72</v>
      </c>
      <c r="U28" s="14">
        <v>114.37</v>
      </c>
      <c r="V28" s="14">
        <v>109.42</v>
      </c>
      <c r="W28" s="14">
        <v>343.1</v>
      </c>
      <c r="X28" s="14">
        <v>649.91999999999996</v>
      </c>
      <c r="Y28" s="14">
        <v>285.92</v>
      </c>
      <c r="Z28" s="14">
        <v>57.18</v>
      </c>
      <c r="AA28" s="14">
        <v>0</v>
      </c>
      <c r="AB28" s="14">
        <v>1559.91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60.14</v>
      </c>
      <c r="S29" s="14">
        <v>108.26</v>
      </c>
      <c r="T29" s="14">
        <v>306.79000000000002</v>
      </c>
      <c r="U29" s="14">
        <v>68.739999999999995</v>
      </c>
      <c r="V29" s="14">
        <v>65.760000000000005</v>
      </c>
      <c r="W29" s="14">
        <v>206.21</v>
      </c>
      <c r="X29" s="14">
        <v>475.19</v>
      </c>
      <c r="Y29" s="14">
        <v>171.84</v>
      </c>
      <c r="Z29" s="14">
        <v>34.369999999999997</v>
      </c>
      <c r="AA29" s="14">
        <v>0</v>
      </c>
      <c r="AB29" s="14">
        <v>1022.11</v>
      </c>
    </row>
    <row r="30" spans="1:28" x14ac:dyDescent="0.2">
      <c r="A30" s="2" t="s">
        <v>65</v>
      </c>
      <c r="B30" s="1" t="s">
        <v>66</v>
      </c>
      <c r="C30" s="14">
        <v>4872.7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4872.7</v>
      </c>
      <c r="J30" s="14">
        <v>0</v>
      </c>
      <c r="K30" s="14">
        <v>0</v>
      </c>
      <c r="L30" s="14">
        <v>440.3</v>
      </c>
      <c r="M30" s="14">
        <v>440.3</v>
      </c>
      <c r="N30" s="14">
        <v>0</v>
      </c>
      <c r="O30" s="14">
        <v>0</v>
      </c>
      <c r="P30" s="14">
        <v>440.3</v>
      </c>
      <c r="Q30" s="14">
        <v>4432.3999999999996</v>
      </c>
      <c r="R30" s="14">
        <v>89.13</v>
      </c>
      <c r="S30" s="14">
        <v>160.43</v>
      </c>
      <c r="T30" s="14">
        <v>351.9</v>
      </c>
      <c r="U30" s="14">
        <v>101.86</v>
      </c>
      <c r="V30" s="14">
        <v>97.45</v>
      </c>
      <c r="W30" s="14">
        <v>305.58</v>
      </c>
      <c r="X30" s="14">
        <v>601.46</v>
      </c>
      <c r="Y30" s="14">
        <v>254.65</v>
      </c>
      <c r="Z30" s="14">
        <v>50.93</v>
      </c>
      <c r="AA30" s="14">
        <v>0</v>
      </c>
      <c r="AB30" s="14">
        <v>1411.93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38.82</v>
      </c>
      <c r="S31" s="14">
        <v>69.88</v>
      </c>
      <c r="T31" s="14">
        <v>285.45999999999998</v>
      </c>
      <c r="U31" s="14">
        <v>44.37</v>
      </c>
      <c r="V31" s="14">
        <v>42.45</v>
      </c>
      <c r="W31" s="14">
        <v>133.11000000000001</v>
      </c>
      <c r="X31" s="14">
        <v>394.16</v>
      </c>
      <c r="Y31" s="14">
        <v>110.92</v>
      </c>
      <c r="Z31" s="14">
        <v>22.18</v>
      </c>
      <c r="AA31" s="14">
        <v>0</v>
      </c>
      <c r="AB31" s="14">
        <v>747.19</v>
      </c>
    </row>
    <row r="32" spans="1:28" x14ac:dyDescent="0.2">
      <c r="A32" s="2" t="s">
        <v>280</v>
      </c>
      <c r="B32" s="1" t="s">
        <v>279</v>
      </c>
      <c r="C32" s="14">
        <v>3287.22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3287.22</v>
      </c>
      <c r="J32" s="19">
        <v>-125.1</v>
      </c>
      <c r="K32" s="14">
        <v>0</v>
      </c>
      <c r="L32" s="14">
        <v>236.32</v>
      </c>
      <c r="M32" s="14">
        <v>111.22</v>
      </c>
      <c r="N32" s="14">
        <v>0</v>
      </c>
      <c r="O32" s="14">
        <v>0</v>
      </c>
      <c r="P32" s="14">
        <v>111.22</v>
      </c>
      <c r="Q32" s="14">
        <v>3176</v>
      </c>
      <c r="R32" s="14">
        <v>60.13</v>
      </c>
      <c r="S32" s="14">
        <v>108.23</v>
      </c>
      <c r="T32" s="14">
        <v>306.77</v>
      </c>
      <c r="U32" s="14">
        <v>68.72</v>
      </c>
      <c r="V32" s="14">
        <v>65.739999999999995</v>
      </c>
      <c r="W32" s="14">
        <v>206.15</v>
      </c>
      <c r="X32" s="14">
        <v>475.13</v>
      </c>
      <c r="Y32" s="14">
        <v>171.79</v>
      </c>
      <c r="Z32" s="14">
        <v>34.36</v>
      </c>
      <c r="AA32" s="14">
        <v>0</v>
      </c>
      <c r="AB32" s="14">
        <v>1021.89</v>
      </c>
    </row>
    <row r="33" spans="1:28" x14ac:dyDescent="0.2">
      <c r="A33" s="2" t="s">
        <v>287</v>
      </c>
      <c r="B33" s="1" t="s">
        <v>288</v>
      </c>
      <c r="C33" s="14">
        <v>2489.1999999999998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2489.1999999999998</v>
      </c>
      <c r="J33" s="19">
        <v>-160.30000000000001</v>
      </c>
      <c r="K33" s="19">
        <v>-10.8</v>
      </c>
      <c r="L33" s="14">
        <v>149.49</v>
      </c>
      <c r="M33" s="14">
        <v>0</v>
      </c>
      <c r="N33" s="14">
        <v>0</v>
      </c>
      <c r="O33" s="14">
        <v>0</v>
      </c>
      <c r="P33" s="14">
        <v>-10.8</v>
      </c>
      <c r="Q33" s="14">
        <v>2500</v>
      </c>
      <c r="R33" s="14">
        <v>45.53</v>
      </c>
      <c r="S33" s="14">
        <v>81.95</v>
      </c>
      <c r="T33" s="14">
        <v>292.17</v>
      </c>
      <c r="U33" s="14">
        <v>52.03</v>
      </c>
      <c r="V33" s="14">
        <v>49.78</v>
      </c>
      <c r="W33" s="14">
        <v>156.1</v>
      </c>
      <c r="X33" s="14">
        <v>419.65</v>
      </c>
      <c r="Y33" s="14">
        <v>130.09</v>
      </c>
      <c r="Z33" s="14">
        <v>26.02</v>
      </c>
      <c r="AA33" s="14">
        <v>0</v>
      </c>
      <c r="AB33" s="14">
        <v>833.67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38489.54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38489.54</v>
      </c>
      <c r="J35" s="20">
        <v>-599.21</v>
      </c>
      <c r="K35" s="20">
        <v>-76.459999999999994</v>
      </c>
      <c r="L35" s="18">
        <v>4823.95</v>
      </c>
      <c r="M35" s="18">
        <v>4301.2</v>
      </c>
      <c r="N35" s="18">
        <v>0</v>
      </c>
      <c r="O35" s="18">
        <v>0</v>
      </c>
      <c r="P35" s="18">
        <v>4224.74</v>
      </c>
      <c r="Q35" s="18">
        <v>34264.800000000003</v>
      </c>
      <c r="R35" s="18">
        <v>704.01</v>
      </c>
      <c r="S35" s="18">
        <v>1267.23</v>
      </c>
      <c r="T35" s="18">
        <v>2624.73</v>
      </c>
      <c r="U35" s="18">
        <v>804.6</v>
      </c>
      <c r="V35" s="18">
        <v>769.77</v>
      </c>
      <c r="W35" s="18">
        <v>2413.77</v>
      </c>
      <c r="X35" s="18">
        <v>4595.97</v>
      </c>
      <c r="Y35" s="18">
        <v>2011.48</v>
      </c>
      <c r="Z35" s="18">
        <v>402.29</v>
      </c>
      <c r="AA35" s="18">
        <v>0</v>
      </c>
      <c r="AB35" s="18">
        <v>10997.88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2122.54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2122.54</v>
      </c>
      <c r="J38" s="19">
        <v>-188.71</v>
      </c>
      <c r="K38" s="19">
        <v>-65.66</v>
      </c>
      <c r="L38" s="14">
        <v>123.06</v>
      </c>
      <c r="M38" s="14">
        <v>0</v>
      </c>
      <c r="N38" s="14">
        <v>0</v>
      </c>
      <c r="O38" s="14">
        <v>0</v>
      </c>
      <c r="P38" s="14">
        <v>-65.66</v>
      </c>
      <c r="Q38" s="14">
        <v>2188.1999999999998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167.89</v>
      </c>
      <c r="S39" s="14">
        <v>302.20999999999998</v>
      </c>
      <c r="T39" s="14">
        <v>480.18</v>
      </c>
      <c r="U39" s="14">
        <v>191.88</v>
      </c>
      <c r="V39" s="14">
        <v>183.58</v>
      </c>
      <c r="W39" s="14">
        <v>575.64</v>
      </c>
      <c r="X39" s="14">
        <v>950.28</v>
      </c>
      <c r="Y39" s="14">
        <v>479.7</v>
      </c>
      <c r="Z39" s="14">
        <v>95.94</v>
      </c>
      <c r="AA39" s="14">
        <v>0</v>
      </c>
      <c r="AB39" s="14">
        <v>2477.02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11301.56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11301.56</v>
      </c>
      <c r="J41" s="20">
        <v>-188.71</v>
      </c>
      <c r="K41" s="20">
        <v>-65.66</v>
      </c>
      <c r="L41" s="18">
        <v>1445.48</v>
      </c>
      <c r="M41" s="18">
        <v>1322.42</v>
      </c>
      <c r="N41" s="18">
        <v>0</v>
      </c>
      <c r="O41" s="18">
        <v>0</v>
      </c>
      <c r="P41" s="18">
        <v>1256.76</v>
      </c>
      <c r="Q41" s="18">
        <v>10044.799999999999</v>
      </c>
      <c r="R41" s="18">
        <v>167.89</v>
      </c>
      <c r="S41" s="18">
        <v>302.20999999999998</v>
      </c>
      <c r="T41" s="18">
        <v>480.18</v>
      </c>
      <c r="U41" s="18">
        <v>191.88</v>
      </c>
      <c r="V41" s="18">
        <v>183.58</v>
      </c>
      <c r="W41" s="18">
        <v>575.64</v>
      </c>
      <c r="X41" s="18">
        <v>950.28</v>
      </c>
      <c r="Y41" s="18">
        <v>479.7</v>
      </c>
      <c r="Z41" s="18">
        <v>95.94</v>
      </c>
      <c r="AA41" s="18">
        <v>0</v>
      </c>
      <c r="AB41" s="18">
        <v>2477.02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131.99</v>
      </c>
      <c r="S44" s="14">
        <v>237.58</v>
      </c>
      <c r="T44" s="14">
        <v>421.7</v>
      </c>
      <c r="U44" s="14">
        <v>150.85</v>
      </c>
      <c r="V44" s="14">
        <v>144.32</v>
      </c>
      <c r="W44" s="14">
        <v>452.54</v>
      </c>
      <c r="X44" s="14">
        <v>791.27</v>
      </c>
      <c r="Y44" s="14">
        <v>377.12</v>
      </c>
      <c r="Z44" s="14">
        <v>75.42</v>
      </c>
      <c r="AA44" s="14">
        <v>0</v>
      </c>
      <c r="AB44" s="14">
        <v>1991.52</v>
      </c>
    </row>
    <row r="45" spans="1:28" x14ac:dyDescent="0.2">
      <c r="A45" s="2" t="s">
        <v>77</v>
      </c>
      <c r="B45" s="1" t="s">
        <v>78</v>
      </c>
      <c r="C45" s="14">
        <v>3448.8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3448.8</v>
      </c>
      <c r="J45" s="19">
        <v>-125.1</v>
      </c>
      <c r="K45" s="14">
        <v>0</v>
      </c>
      <c r="L45" s="14">
        <v>253.9</v>
      </c>
      <c r="M45" s="14">
        <v>128.80000000000001</v>
      </c>
      <c r="N45" s="14">
        <v>0</v>
      </c>
      <c r="O45" s="14">
        <v>0</v>
      </c>
      <c r="P45" s="14">
        <v>128.80000000000001</v>
      </c>
      <c r="Q45" s="14">
        <v>3320</v>
      </c>
      <c r="R45" s="14">
        <v>63.08</v>
      </c>
      <c r="S45" s="14">
        <v>113.55</v>
      </c>
      <c r="T45" s="14">
        <v>309.72000000000003</v>
      </c>
      <c r="U45" s="14">
        <v>72.09</v>
      </c>
      <c r="V45" s="14">
        <v>68.98</v>
      </c>
      <c r="W45" s="14">
        <v>216.28</v>
      </c>
      <c r="X45" s="14">
        <v>486.35</v>
      </c>
      <c r="Y45" s="14">
        <v>180.24</v>
      </c>
      <c r="Z45" s="14">
        <v>36.049999999999997</v>
      </c>
      <c r="AA45" s="14">
        <v>0</v>
      </c>
      <c r="AB45" s="14">
        <v>1059.99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10664.95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10664.95</v>
      </c>
      <c r="J47" s="20">
        <v>-125.1</v>
      </c>
      <c r="K47" s="18">
        <v>0</v>
      </c>
      <c r="L47" s="18">
        <v>1157.05</v>
      </c>
      <c r="M47" s="18">
        <v>1031.95</v>
      </c>
      <c r="N47" s="18">
        <v>0</v>
      </c>
      <c r="O47" s="18">
        <v>0</v>
      </c>
      <c r="P47" s="18">
        <v>1031.95</v>
      </c>
      <c r="Q47" s="18">
        <v>9633</v>
      </c>
      <c r="R47" s="18">
        <v>195.07</v>
      </c>
      <c r="S47" s="18">
        <v>351.13</v>
      </c>
      <c r="T47" s="18">
        <v>731.42</v>
      </c>
      <c r="U47" s="18">
        <v>222.94</v>
      </c>
      <c r="V47" s="18">
        <v>213.3</v>
      </c>
      <c r="W47" s="18">
        <v>668.82</v>
      </c>
      <c r="X47" s="18">
        <v>1277.6199999999999</v>
      </c>
      <c r="Y47" s="18">
        <v>557.36</v>
      </c>
      <c r="Z47" s="18">
        <v>111.47</v>
      </c>
      <c r="AA47" s="18">
        <v>0</v>
      </c>
      <c r="AB47" s="18">
        <v>3051.51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3100.28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3100.28</v>
      </c>
      <c r="J50" s="19">
        <v>-125.1</v>
      </c>
      <c r="K50" s="14">
        <v>0</v>
      </c>
      <c r="L50" s="14">
        <v>215.98</v>
      </c>
      <c r="M50" s="14">
        <v>90.88</v>
      </c>
      <c r="N50" s="14">
        <v>0</v>
      </c>
      <c r="O50" s="14">
        <v>0</v>
      </c>
      <c r="P50" s="14">
        <v>90.88</v>
      </c>
      <c r="Q50" s="14">
        <v>3009.4</v>
      </c>
      <c r="R50" s="14">
        <v>57</v>
      </c>
      <c r="S50" s="14">
        <v>102.61</v>
      </c>
      <c r="T50" s="14">
        <v>303.64</v>
      </c>
      <c r="U50" s="14">
        <v>65.150000000000006</v>
      </c>
      <c r="V50" s="14">
        <v>62.01</v>
      </c>
      <c r="W50" s="14">
        <v>195.44</v>
      </c>
      <c r="X50" s="14">
        <v>463.25</v>
      </c>
      <c r="Y50" s="14">
        <v>162.87</v>
      </c>
      <c r="Z50" s="14">
        <v>32.57</v>
      </c>
      <c r="AA50" s="14">
        <v>0</v>
      </c>
      <c r="AB50" s="14">
        <v>981.29</v>
      </c>
    </row>
    <row r="51" spans="1:28" x14ac:dyDescent="0.2">
      <c r="A51" s="2" t="s">
        <v>82</v>
      </c>
      <c r="B51" s="1" t="s">
        <v>83</v>
      </c>
      <c r="C51" s="14">
        <v>2997.41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2997.41</v>
      </c>
      <c r="J51" s="19">
        <v>-145.38</v>
      </c>
      <c r="K51" s="14">
        <v>0</v>
      </c>
      <c r="L51" s="14">
        <v>204.79</v>
      </c>
      <c r="M51" s="14">
        <v>59.41</v>
      </c>
      <c r="N51" s="14">
        <v>0</v>
      </c>
      <c r="O51" s="14">
        <v>0</v>
      </c>
      <c r="P51" s="14">
        <v>59.41</v>
      </c>
      <c r="Q51" s="14">
        <v>2938</v>
      </c>
      <c r="R51" s="14">
        <v>55.11</v>
      </c>
      <c r="S51" s="14">
        <v>99.2</v>
      </c>
      <c r="T51" s="14">
        <v>301.76</v>
      </c>
      <c r="U51" s="14">
        <v>62.99</v>
      </c>
      <c r="V51" s="14">
        <v>59.95</v>
      </c>
      <c r="W51" s="14">
        <v>188.96</v>
      </c>
      <c r="X51" s="14">
        <v>456.07</v>
      </c>
      <c r="Y51" s="14">
        <v>157.47</v>
      </c>
      <c r="Z51" s="14">
        <v>31.49</v>
      </c>
      <c r="AA51" s="14">
        <v>0</v>
      </c>
      <c r="AB51" s="14">
        <v>956.93</v>
      </c>
    </row>
    <row r="52" spans="1:28" x14ac:dyDescent="0.2">
      <c r="A52" s="2" t="s">
        <v>84</v>
      </c>
      <c r="B52" s="1" t="s">
        <v>85</v>
      </c>
      <c r="C52" s="14">
        <v>3447.9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3447.9</v>
      </c>
      <c r="J52" s="19">
        <v>-125.1</v>
      </c>
      <c r="K52" s="14">
        <v>0</v>
      </c>
      <c r="L52" s="14">
        <v>253.8</v>
      </c>
      <c r="M52" s="14">
        <v>128.69999999999999</v>
      </c>
      <c r="N52" s="14">
        <v>0</v>
      </c>
      <c r="O52" s="14">
        <v>0</v>
      </c>
      <c r="P52" s="14">
        <v>128.69999999999999</v>
      </c>
      <c r="Q52" s="14">
        <v>3319.2</v>
      </c>
      <c r="R52" s="14">
        <v>63.4</v>
      </c>
      <c r="S52" s="14">
        <v>114.11</v>
      </c>
      <c r="T52" s="14">
        <v>310.04000000000002</v>
      </c>
      <c r="U52" s="14">
        <v>72.45</v>
      </c>
      <c r="V52" s="14">
        <v>68.959999999999994</v>
      </c>
      <c r="W52" s="14">
        <v>217.36</v>
      </c>
      <c r="X52" s="14">
        <v>487.55</v>
      </c>
      <c r="Y52" s="14">
        <v>181.13</v>
      </c>
      <c r="Z52" s="14">
        <v>36.229999999999997</v>
      </c>
      <c r="AA52" s="14">
        <v>0</v>
      </c>
      <c r="AB52" s="14">
        <v>1063.68</v>
      </c>
    </row>
    <row r="53" spans="1:28" x14ac:dyDescent="0.2">
      <c r="A53" s="2" t="s">
        <v>86</v>
      </c>
      <c r="B53" s="1" t="s">
        <v>87</v>
      </c>
      <c r="C53" s="14">
        <v>3971.3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3971.3</v>
      </c>
      <c r="J53" s="14">
        <v>0</v>
      </c>
      <c r="K53" s="14">
        <v>0</v>
      </c>
      <c r="L53" s="14">
        <v>310.75</v>
      </c>
      <c r="M53" s="14">
        <v>310.75</v>
      </c>
      <c r="N53" s="19">
        <v>-0.05</v>
      </c>
      <c r="O53" s="14">
        <v>0</v>
      </c>
      <c r="P53" s="14">
        <v>310.7</v>
      </c>
      <c r="Q53" s="14">
        <v>3660.6</v>
      </c>
      <c r="R53" s="14">
        <v>72.930000000000007</v>
      </c>
      <c r="S53" s="14">
        <v>131.26</v>
      </c>
      <c r="T53" s="14">
        <v>325.51</v>
      </c>
      <c r="U53" s="14">
        <v>83.34</v>
      </c>
      <c r="V53" s="14">
        <v>79.430000000000007</v>
      </c>
      <c r="W53" s="14">
        <v>250.03</v>
      </c>
      <c r="X53" s="14">
        <v>529.70000000000005</v>
      </c>
      <c r="Y53" s="14">
        <v>208.36</v>
      </c>
      <c r="Z53" s="14">
        <v>41.67</v>
      </c>
      <c r="AA53" s="14">
        <v>0</v>
      </c>
      <c r="AB53" s="14">
        <v>1192.53</v>
      </c>
    </row>
    <row r="54" spans="1:28" x14ac:dyDescent="0.2">
      <c r="A54" s="2" t="s">
        <v>88</v>
      </c>
      <c r="B54" s="1" t="s">
        <v>89</v>
      </c>
      <c r="C54" s="14">
        <v>3447.67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3447.67</v>
      </c>
      <c r="J54" s="19">
        <v>-125.1</v>
      </c>
      <c r="K54" s="14">
        <v>0</v>
      </c>
      <c r="L54" s="14">
        <v>253.77</v>
      </c>
      <c r="M54" s="14">
        <v>128.66999999999999</v>
      </c>
      <c r="N54" s="14">
        <v>0</v>
      </c>
      <c r="O54" s="14">
        <v>0</v>
      </c>
      <c r="P54" s="14">
        <v>128.66999999999999</v>
      </c>
      <c r="Q54" s="14">
        <v>3319</v>
      </c>
      <c r="R54" s="14">
        <v>63.23</v>
      </c>
      <c r="S54" s="14">
        <v>113.81</v>
      </c>
      <c r="T54" s="14">
        <v>309.87</v>
      </c>
      <c r="U54" s="14">
        <v>72.260000000000005</v>
      </c>
      <c r="V54" s="14">
        <v>68.95</v>
      </c>
      <c r="W54" s="14">
        <v>216.78</v>
      </c>
      <c r="X54" s="14">
        <v>486.91</v>
      </c>
      <c r="Y54" s="14">
        <v>180.65</v>
      </c>
      <c r="Z54" s="14">
        <v>36.130000000000003</v>
      </c>
      <c r="AA54" s="14">
        <v>0</v>
      </c>
      <c r="AB54" s="14">
        <v>1061.68</v>
      </c>
    </row>
    <row r="55" spans="1:28" x14ac:dyDescent="0.2">
      <c r="A55" s="2" t="s">
        <v>90</v>
      </c>
      <c r="B55" s="1" t="s">
        <v>91</v>
      </c>
      <c r="C55" s="14">
        <v>6204.71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6204.71</v>
      </c>
      <c r="J55" s="14">
        <v>0</v>
      </c>
      <c r="K55" s="14">
        <v>0</v>
      </c>
      <c r="L55" s="14">
        <v>687.11</v>
      </c>
      <c r="M55" s="14">
        <v>687.11</v>
      </c>
      <c r="N55" s="14">
        <v>0</v>
      </c>
      <c r="O55" s="14">
        <v>0</v>
      </c>
      <c r="P55" s="14">
        <v>687.11</v>
      </c>
      <c r="Q55" s="14">
        <v>5517.6</v>
      </c>
      <c r="R55" s="14">
        <v>113.49</v>
      </c>
      <c r="S55" s="14">
        <v>204.28</v>
      </c>
      <c r="T55" s="14">
        <v>391.57</v>
      </c>
      <c r="U55" s="14">
        <v>129.69999999999999</v>
      </c>
      <c r="V55" s="14">
        <v>124.09</v>
      </c>
      <c r="W55" s="14">
        <v>389.11</v>
      </c>
      <c r="X55" s="14">
        <v>709.34</v>
      </c>
      <c r="Y55" s="14">
        <v>324.26</v>
      </c>
      <c r="Z55" s="14">
        <v>64.849999999999994</v>
      </c>
      <c r="AA55" s="14">
        <v>0</v>
      </c>
      <c r="AB55" s="14">
        <v>1741.35</v>
      </c>
    </row>
    <row r="56" spans="1:28" x14ac:dyDescent="0.2">
      <c r="A56" s="2" t="s">
        <v>92</v>
      </c>
      <c r="B56" s="1" t="s">
        <v>93</v>
      </c>
      <c r="C56" s="14">
        <v>2203.4499999999998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2203.4499999999998</v>
      </c>
      <c r="J56" s="19">
        <v>-174.78</v>
      </c>
      <c r="K56" s="19">
        <v>-46.55</v>
      </c>
      <c r="L56" s="14">
        <v>128.22999999999999</v>
      </c>
      <c r="M56" s="14">
        <v>0</v>
      </c>
      <c r="N56" s="14">
        <v>0</v>
      </c>
      <c r="O56" s="14">
        <v>0</v>
      </c>
      <c r="P56" s="14">
        <v>-46.55</v>
      </c>
      <c r="Q56" s="14">
        <v>2250</v>
      </c>
      <c r="R56" s="14">
        <v>40.299999999999997</v>
      </c>
      <c r="S56" s="14">
        <v>72.55</v>
      </c>
      <c r="T56" s="14">
        <v>286.94</v>
      </c>
      <c r="U56" s="14">
        <v>46.06</v>
      </c>
      <c r="V56" s="14">
        <v>44.07</v>
      </c>
      <c r="W56" s="14">
        <v>138.18</v>
      </c>
      <c r="X56" s="14">
        <v>399.79</v>
      </c>
      <c r="Y56" s="14">
        <v>115.15</v>
      </c>
      <c r="Z56" s="14">
        <v>23.03</v>
      </c>
      <c r="AA56" s="14">
        <v>0</v>
      </c>
      <c r="AB56" s="14">
        <v>766.28</v>
      </c>
    </row>
    <row r="57" spans="1:28" x14ac:dyDescent="0.2">
      <c r="A57" s="2" t="s">
        <v>94</v>
      </c>
      <c r="B57" s="1" t="s">
        <v>95</v>
      </c>
      <c r="C57" s="14">
        <v>3099.83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3099.83</v>
      </c>
      <c r="J57" s="19">
        <v>-125.1</v>
      </c>
      <c r="K57" s="14">
        <v>0</v>
      </c>
      <c r="L57" s="14">
        <v>215.93</v>
      </c>
      <c r="M57" s="14">
        <v>90.83</v>
      </c>
      <c r="N57" s="14">
        <v>0</v>
      </c>
      <c r="O57" s="14">
        <v>0</v>
      </c>
      <c r="P57" s="14">
        <v>90.83</v>
      </c>
      <c r="Q57" s="14">
        <v>3009</v>
      </c>
      <c r="R57" s="14">
        <v>56.7</v>
      </c>
      <c r="S57" s="14">
        <v>102.06</v>
      </c>
      <c r="T57" s="14">
        <v>303.33999999999997</v>
      </c>
      <c r="U57" s="14">
        <v>64.8</v>
      </c>
      <c r="V57" s="14">
        <v>62</v>
      </c>
      <c r="W57" s="14">
        <v>194.4</v>
      </c>
      <c r="X57" s="14">
        <v>462.1</v>
      </c>
      <c r="Y57" s="14">
        <v>162</v>
      </c>
      <c r="Z57" s="14">
        <v>32.4</v>
      </c>
      <c r="AA57" s="14">
        <v>0</v>
      </c>
      <c r="AB57" s="14">
        <v>977.7</v>
      </c>
    </row>
    <row r="58" spans="1:28" x14ac:dyDescent="0.2">
      <c r="A58" s="2" t="s">
        <v>96</v>
      </c>
      <c r="B58" s="1" t="s">
        <v>97</v>
      </c>
      <c r="C58" s="14">
        <v>2203.4499999999998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2203.4499999999998</v>
      </c>
      <c r="J58" s="19">
        <v>-174.78</v>
      </c>
      <c r="K58" s="19">
        <v>-46.55</v>
      </c>
      <c r="L58" s="14">
        <v>128.22999999999999</v>
      </c>
      <c r="M58" s="14">
        <v>0</v>
      </c>
      <c r="N58" s="14">
        <v>0</v>
      </c>
      <c r="O58" s="14">
        <v>0</v>
      </c>
      <c r="P58" s="14">
        <v>-46.55</v>
      </c>
      <c r="Q58" s="14">
        <v>2250</v>
      </c>
      <c r="R58" s="14">
        <v>40.299999999999997</v>
      </c>
      <c r="S58" s="14">
        <v>72.55</v>
      </c>
      <c r="T58" s="14">
        <v>286.94</v>
      </c>
      <c r="U58" s="14">
        <v>46.06</v>
      </c>
      <c r="V58" s="14">
        <v>44.07</v>
      </c>
      <c r="W58" s="14">
        <v>138.18</v>
      </c>
      <c r="X58" s="14">
        <v>399.79</v>
      </c>
      <c r="Y58" s="14">
        <v>115.15</v>
      </c>
      <c r="Z58" s="14">
        <v>23.03</v>
      </c>
      <c r="AA58" s="14">
        <v>0</v>
      </c>
      <c r="AB58" s="14">
        <v>766.28</v>
      </c>
    </row>
    <row r="59" spans="1:28" x14ac:dyDescent="0.2">
      <c r="A59" s="2" t="s">
        <v>98</v>
      </c>
      <c r="B59" s="1" t="s">
        <v>99</v>
      </c>
      <c r="C59" s="14">
        <v>3099.83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3099.83</v>
      </c>
      <c r="J59" s="19">
        <v>-125.1</v>
      </c>
      <c r="K59" s="14">
        <v>0</v>
      </c>
      <c r="L59" s="14">
        <v>215.93</v>
      </c>
      <c r="M59" s="14">
        <v>90.83</v>
      </c>
      <c r="N59" s="14">
        <v>0</v>
      </c>
      <c r="O59" s="14">
        <v>0</v>
      </c>
      <c r="P59" s="14">
        <v>90.83</v>
      </c>
      <c r="Q59" s="14">
        <v>3009</v>
      </c>
      <c r="R59" s="14">
        <v>56.7</v>
      </c>
      <c r="S59" s="14">
        <v>102.06</v>
      </c>
      <c r="T59" s="14">
        <v>303.33999999999997</v>
      </c>
      <c r="U59" s="14">
        <v>64.8</v>
      </c>
      <c r="V59" s="14">
        <v>62</v>
      </c>
      <c r="W59" s="14">
        <v>194.4</v>
      </c>
      <c r="X59" s="14">
        <v>462.1</v>
      </c>
      <c r="Y59" s="14">
        <v>162</v>
      </c>
      <c r="Z59" s="14">
        <v>32.4</v>
      </c>
      <c r="AA59" s="14">
        <v>0</v>
      </c>
      <c r="AB59" s="14">
        <v>977.7</v>
      </c>
    </row>
    <row r="60" spans="1:28" x14ac:dyDescent="0.2">
      <c r="A60" s="2" t="s">
        <v>100</v>
      </c>
      <c r="B60" s="1" t="s">
        <v>101</v>
      </c>
      <c r="C60" s="14">
        <v>2203.4499999999998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2203.4499999999998</v>
      </c>
      <c r="J60" s="19">
        <v>-174.78</v>
      </c>
      <c r="K60" s="19">
        <v>-46.55</v>
      </c>
      <c r="L60" s="14">
        <v>128.22999999999999</v>
      </c>
      <c r="M60" s="14">
        <v>0</v>
      </c>
      <c r="N60" s="14">
        <v>0</v>
      </c>
      <c r="O60" s="14">
        <v>0</v>
      </c>
      <c r="P60" s="14">
        <v>-46.55</v>
      </c>
      <c r="Q60" s="14">
        <v>2250</v>
      </c>
      <c r="R60" s="14">
        <v>40.299999999999997</v>
      </c>
      <c r="S60" s="14">
        <v>72.55</v>
      </c>
      <c r="T60" s="14">
        <v>286.94</v>
      </c>
      <c r="U60" s="14">
        <v>46.06</v>
      </c>
      <c r="V60" s="14">
        <v>44.07</v>
      </c>
      <c r="W60" s="14">
        <v>138.18</v>
      </c>
      <c r="X60" s="14">
        <v>399.79</v>
      </c>
      <c r="Y60" s="14">
        <v>115.15</v>
      </c>
      <c r="Z60" s="14">
        <v>23.03</v>
      </c>
      <c r="AA60" s="14">
        <v>0</v>
      </c>
      <c r="AB60" s="14">
        <v>766.28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35979.279999999999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35979.279999999999</v>
      </c>
      <c r="J62" s="20">
        <v>-1295.22</v>
      </c>
      <c r="K62" s="20">
        <v>-139.65</v>
      </c>
      <c r="L62" s="18">
        <v>2742.75</v>
      </c>
      <c r="M62" s="18">
        <v>1587.18</v>
      </c>
      <c r="N62" s="20">
        <v>-0.05</v>
      </c>
      <c r="O62" s="18">
        <v>0</v>
      </c>
      <c r="P62" s="18">
        <v>1447.48</v>
      </c>
      <c r="Q62" s="18">
        <v>34531.800000000003</v>
      </c>
      <c r="R62" s="18">
        <v>659.46</v>
      </c>
      <c r="S62" s="18">
        <v>1187.04</v>
      </c>
      <c r="T62" s="18">
        <v>3409.89</v>
      </c>
      <c r="U62" s="18">
        <v>753.67</v>
      </c>
      <c r="V62" s="18">
        <v>719.6</v>
      </c>
      <c r="W62" s="18">
        <v>2261.02</v>
      </c>
      <c r="X62" s="18">
        <v>5256.39</v>
      </c>
      <c r="Y62" s="18">
        <v>1884.19</v>
      </c>
      <c r="Z62" s="18">
        <v>376.83</v>
      </c>
      <c r="AA62" s="18">
        <v>0</v>
      </c>
      <c r="AB62" s="18">
        <v>11251.7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1527.33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1527.33</v>
      </c>
      <c r="J65" s="19">
        <v>-200.63</v>
      </c>
      <c r="K65" s="19">
        <v>-115.67</v>
      </c>
      <c r="L65" s="14">
        <v>84.96</v>
      </c>
      <c r="M65" s="14">
        <v>0</v>
      </c>
      <c r="N65" s="14">
        <v>0</v>
      </c>
      <c r="O65" s="14">
        <v>0</v>
      </c>
      <c r="P65" s="14">
        <v>-115.67</v>
      </c>
      <c r="Q65" s="14">
        <v>1643</v>
      </c>
      <c r="R65" s="14">
        <v>28.08</v>
      </c>
      <c r="S65" s="14">
        <v>50.55</v>
      </c>
      <c r="T65" s="14">
        <v>274.72000000000003</v>
      </c>
      <c r="U65" s="14">
        <v>32.090000000000003</v>
      </c>
      <c r="V65" s="14">
        <v>30.55</v>
      </c>
      <c r="W65" s="14">
        <v>96.28</v>
      </c>
      <c r="X65" s="14">
        <v>353.35</v>
      </c>
      <c r="Y65" s="14">
        <v>80.239999999999995</v>
      </c>
      <c r="Z65" s="14">
        <v>16.05</v>
      </c>
      <c r="AA65" s="14">
        <v>0</v>
      </c>
      <c r="AB65" s="14">
        <v>608.55999999999995</v>
      </c>
    </row>
    <row r="66" spans="1:28" x14ac:dyDescent="0.2">
      <c r="A66" s="2" t="s">
        <v>107</v>
      </c>
      <c r="B66" s="1" t="s">
        <v>108</v>
      </c>
      <c r="C66" s="14">
        <v>1752.24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1752.24</v>
      </c>
      <c r="J66" s="19">
        <v>-188.71</v>
      </c>
      <c r="K66" s="19">
        <v>-89.36</v>
      </c>
      <c r="L66" s="14">
        <v>99.36</v>
      </c>
      <c r="M66" s="14">
        <v>0</v>
      </c>
      <c r="N66" s="14">
        <v>0</v>
      </c>
      <c r="O66" s="14">
        <v>0</v>
      </c>
      <c r="P66" s="14">
        <v>-89.36</v>
      </c>
      <c r="Q66" s="14">
        <v>1841.6</v>
      </c>
      <c r="R66" s="14">
        <v>32.22</v>
      </c>
      <c r="S66" s="14">
        <v>57.99</v>
      </c>
      <c r="T66" s="14">
        <v>278.86</v>
      </c>
      <c r="U66" s="14">
        <v>36.82</v>
      </c>
      <c r="V66" s="14">
        <v>35.04</v>
      </c>
      <c r="W66" s="14">
        <v>110.46</v>
      </c>
      <c r="X66" s="14">
        <v>369.07</v>
      </c>
      <c r="Y66" s="14">
        <v>92.05</v>
      </c>
      <c r="Z66" s="14">
        <v>18.41</v>
      </c>
      <c r="AA66" s="14">
        <v>0</v>
      </c>
      <c r="AB66" s="14">
        <v>661.85</v>
      </c>
    </row>
    <row r="67" spans="1:28" x14ac:dyDescent="0.2">
      <c r="A67" s="2" t="s">
        <v>109</v>
      </c>
      <c r="B67" s="1" t="s">
        <v>110</v>
      </c>
      <c r="C67" s="14">
        <v>3447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3447</v>
      </c>
      <c r="J67" s="19">
        <v>-125.1</v>
      </c>
      <c r="K67" s="14">
        <v>0</v>
      </c>
      <c r="L67" s="14">
        <v>253.7</v>
      </c>
      <c r="M67" s="14">
        <v>128.6</v>
      </c>
      <c r="N67" s="14">
        <v>0</v>
      </c>
      <c r="O67" s="14">
        <v>0</v>
      </c>
      <c r="P67" s="14">
        <v>128.6</v>
      </c>
      <c r="Q67" s="14">
        <v>3318.4</v>
      </c>
      <c r="R67" s="14">
        <v>63.38</v>
      </c>
      <c r="S67" s="14">
        <v>114.08</v>
      </c>
      <c r="T67" s="14">
        <v>310.02</v>
      </c>
      <c r="U67" s="14">
        <v>72.430000000000007</v>
      </c>
      <c r="V67" s="14">
        <v>68.94</v>
      </c>
      <c r="W67" s="14">
        <v>217.3</v>
      </c>
      <c r="X67" s="14">
        <v>487.48</v>
      </c>
      <c r="Y67" s="14">
        <v>181.09</v>
      </c>
      <c r="Z67" s="14">
        <v>36.22</v>
      </c>
      <c r="AA67" s="14">
        <v>0</v>
      </c>
      <c r="AB67" s="14">
        <v>1063.46</v>
      </c>
    </row>
    <row r="68" spans="1:28" x14ac:dyDescent="0.2">
      <c r="A68" s="2" t="s">
        <v>111</v>
      </c>
      <c r="B68" s="1" t="s">
        <v>112</v>
      </c>
      <c r="C68" s="14">
        <v>2832.02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2832.02</v>
      </c>
      <c r="J68" s="19">
        <v>-145.38</v>
      </c>
      <c r="K68" s="14">
        <v>0</v>
      </c>
      <c r="L68" s="14">
        <v>186.79</v>
      </c>
      <c r="M68" s="14">
        <v>41.42</v>
      </c>
      <c r="N68" s="14">
        <v>0</v>
      </c>
      <c r="O68" s="14">
        <v>0</v>
      </c>
      <c r="P68" s="14">
        <v>41.42</v>
      </c>
      <c r="Q68" s="14">
        <v>2790.6</v>
      </c>
      <c r="R68" s="14">
        <v>51.8</v>
      </c>
      <c r="S68" s="14">
        <v>93.24</v>
      </c>
      <c r="T68" s="14">
        <v>298.44</v>
      </c>
      <c r="U68" s="14">
        <v>59.2</v>
      </c>
      <c r="V68" s="14">
        <v>56.64</v>
      </c>
      <c r="W68" s="14">
        <v>177.6</v>
      </c>
      <c r="X68" s="14">
        <v>443.48</v>
      </c>
      <c r="Y68" s="14">
        <v>148</v>
      </c>
      <c r="Z68" s="14">
        <v>29.6</v>
      </c>
      <c r="AA68" s="14">
        <v>0</v>
      </c>
      <c r="AB68" s="14">
        <v>914.52</v>
      </c>
    </row>
    <row r="69" spans="1:28" x14ac:dyDescent="0.2">
      <c r="A69" s="2" t="s">
        <v>113</v>
      </c>
      <c r="B69" s="1" t="s">
        <v>114</v>
      </c>
      <c r="C69" s="14">
        <v>2116.56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2116.56</v>
      </c>
      <c r="J69" s="19">
        <v>-188.71</v>
      </c>
      <c r="K69" s="19">
        <v>-66.040000000000006</v>
      </c>
      <c r="L69" s="14">
        <v>122.67</v>
      </c>
      <c r="M69" s="14">
        <v>0</v>
      </c>
      <c r="N69" s="14">
        <v>0</v>
      </c>
      <c r="O69" s="14">
        <v>0</v>
      </c>
      <c r="P69" s="14">
        <v>-66.040000000000006</v>
      </c>
      <c r="Q69" s="14">
        <v>2182.6</v>
      </c>
      <c r="R69" s="14">
        <v>38.71</v>
      </c>
      <c r="S69" s="14">
        <v>69.69</v>
      </c>
      <c r="T69" s="14">
        <v>285.36</v>
      </c>
      <c r="U69" s="14">
        <v>44.24</v>
      </c>
      <c r="V69" s="14">
        <v>42.33</v>
      </c>
      <c r="W69" s="14">
        <v>132.72999999999999</v>
      </c>
      <c r="X69" s="14">
        <v>393.76</v>
      </c>
      <c r="Y69" s="14">
        <v>110.61</v>
      </c>
      <c r="Z69" s="14">
        <v>22.12</v>
      </c>
      <c r="AA69" s="14">
        <v>0</v>
      </c>
      <c r="AB69" s="14">
        <v>745.79</v>
      </c>
    </row>
    <row r="70" spans="1:28" x14ac:dyDescent="0.2">
      <c r="A70" s="2" t="s">
        <v>115</v>
      </c>
      <c r="B70" s="1" t="s">
        <v>116</v>
      </c>
      <c r="C70" s="14">
        <v>1515.57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1515.57</v>
      </c>
      <c r="J70" s="19">
        <v>-200.63</v>
      </c>
      <c r="K70" s="19">
        <v>-116.43</v>
      </c>
      <c r="L70" s="14">
        <v>84.21</v>
      </c>
      <c r="M70" s="14">
        <v>0</v>
      </c>
      <c r="N70" s="14">
        <v>0</v>
      </c>
      <c r="O70" s="14">
        <v>0</v>
      </c>
      <c r="P70" s="14">
        <v>-116.43</v>
      </c>
      <c r="Q70" s="14">
        <v>1632</v>
      </c>
      <c r="R70" s="14">
        <v>27.72</v>
      </c>
      <c r="S70" s="14">
        <v>49.9</v>
      </c>
      <c r="T70" s="14">
        <v>274.36</v>
      </c>
      <c r="U70" s="14">
        <v>31.68</v>
      </c>
      <c r="V70" s="14">
        <v>30.31</v>
      </c>
      <c r="W70" s="14">
        <v>95.05</v>
      </c>
      <c r="X70" s="14">
        <v>351.98</v>
      </c>
      <c r="Y70" s="14">
        <v>79.2</v>
      </c>
      <c r="Z70" s="14">
        <v>15.84</v>
      </c>
      <c r="AA70" s="14">
        <v>0</v>
      </c>
      <c r="AB70" s="14">
        <v>604.05999999999995</v>
      </c>
    </row>
    <row r="71" spans="1:28" x14ac:dyDescent="0.2">
      <c r="A71" s="2" t="s">
        <v>117</v>
      </c>
      <c r="B71" s="1" t="s">
        <v>118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20.98</v>
      </c>
      <c r="S71" s="14">
        <v>37.770000000000003</v>
      </c>
      <c r="T71" s="14">
        <v>267.62</v>
      </c>
      <c r="U71" s="14">
        <v>17.670000000000002</v>
      </c>
      <c r="V71" s="14">
        <v>16.91</v>
      </c>
      <c r="W71" s="14">
        <v>53.01</v>
      </c>
      <c r="X71" s="14">
        <v>326.37</v>
      </c>
      <c r="Y71" s="14">
        <v>44.17</v>
      </c>
      <c r="Z71" s="14">
        <v>8.83</v>
      </c>
      <c r="AA71" s="14">
        <v>0</v>
      </c>
      <c r="AB71" s="14">
        <v>466.96</v>
      </c>
    </row>
    <row r="72" spans="1:28" x14ac:dyDescent="0.2">
      <c r="A72" s="2" t="s">
        <v>119</v>
      </c>
      <c r="B72" s="1" t="s">
        <v>120</v>
      </c>
      <c r="C72" s="14">
        <v>845.28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845.28</v>
      </c>
      <c r="J72" s="19">
        <v>-200.83</v>
      </c>
      <c r="K72" s="19">
        <v>-159.52000000000001</v>
      </c>
      <c r="L72" s="14">
        <v>41.31</v>
      </c>
      <c r="M72" s="14">
        <v>0</v>
      </c>
      <c r="N72" s="14">
        <v>0</v>
      </c>
      <c r="O72" s="14">
        <v>0</v>
      </c>
      <c r="P72" s="14">
        <v>-159.52000000000001</v>
      </c>
      <c r="Q72" s="14">
        <v>1004.8</v>
      </c>
      <c r="R72" s="14">
        <v>20.98</v>
      </c>
      <c r="S72" s="14">
        <v>37.770000000000003</v>
      </c>
      <c r="T72" s="14">
        <v>267.62</v>
      </c>
      <c r="U72" s="14">
        <v>17.670000000000002</v>
      </c>
      <c r="V72" s="14">
        <v>16.91</v>
      </c>
      <c r="W72" s="14">
        <v>53.01</v>
      </c>
      <c r="X72" s="14">
        <v>326.37</v>
      </c>
      <c r="Y72" s="14">
        <v>44.17</v>
      </c>
      <c r="Z72" s="14">
        <v>8.83</v>
      </c>
      <c r="AA72" s="14">
        <v>0</v>
      </c>
      <c r="AB72" s="14">
        <v>466.96</v>
      </c>
    </row>
    <row r="73" spans="1:28" x14ac:dyDescent="0.2">
      <c r="A73" s="2" t="s">
        <v>121</v>
      </c>
      <c r="B73" s="1" t="s">
        <v>122</v>
      </c>
      <c r="C73" s="14">
        <v>1225.72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1225.72</v>
      </c>
      <c r="J73" s="19">
        <v>-200.74</v>
      </c>
      <c r="K73" s="19">
        <v>-135.08000000000001</v>
      </c>
      <c r="L73" s="14">
        <v>65.66</v>
      </c>
      <c r="M73" s="14">
        <v>0</v>
      </c>
      <c r="N73" s="14">
        <v>0</v>
      </c>
      <c r="O73" s="14">
        <v>0</v>
      </c>
      <c r="P73" s="14">
        <v>-135.08000000000001</v>
      </c>
      <c r="Q73" s="14">
        <v>1360.8</v>
      </c>
      <c r="R73" s="14">
        <v>30.43</v>
      </c>
      <c r="S73" s="14">
        <v>54.77</v>
      </c>
      <c r="T73" s="14">
        <v>277.07</v>
      </c>
      <c r="U73" s="14">
        <v>25.62</v>
      </c>
      <c r="V73" s="14">
        <v>24.51</v>
      </c>
      <c r="W73" s="14">
        <v>76.87</v>
      </c>
      <c r="X73" s="14">
        <v>362.27</v>
      </c>
      <c r="Y73" s="14">
        <v>64.06</v>
      </c>
      <c r="Z73" s="14">
        <v>12.81</v>
      </c>
      <c r="AA73" s="14">
        <v>0</v>
      </c>
      <c r="AB73" s="14">
        <v>566.14</v>
      </c>
    </row>
    <row r="74" spans="1:28" x14ac:dyDescent="0.2">
      <c r="A74" s="2" t="s">
        <v>278</v>
      </c>
      <c r="B74" s="1" t="s">
        <v>277</v>
      </c>
      <c r="C74" s="14">
        <v>1160.76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1160.76</v>
      </c>
      <c r="J74" s="19">
        <v>-200.74</v>
      </c>
      <c r="K74" s="19">
        <v>-139.24</v>
      </c>
      <c r="L74" s="14">
        <v>61.5</v>
      </c>
      <c r="M74" s="14">
        <v>0</v>
      </c>
      <c r="N74" s="14">
        <v>0</v>
      </c>
      <c r="O74" s="14">
        <v>0</v>
      </c>
      <c r="P74" s="14">
        <v>-139.24</v>
      </c>
      <c r="Q74" s="14">
        <v>1300</v>
      </c>
      <c r="R74" s="14">
        <v>28.81</v>
      </c>
      <c r="S74" s="14">
        <v>51.87</v>
      </c>
      <c r="T74" s="14">
        <v>275.45999999999998</v>
      </c>
      <c r="U74" s="14">
        <v>24.26</v>
      </c>
      <c r="V74" s="14">
        <v>23.22</v>
      </c>
      <c r="W74" s="14">
        <v>72.790000000000006</v>
      </c>
      <c r="X74" s="14">
        <v>356.14</v>
      </c>
      <c r="Y74" s="14">
        <v>60.66</v>
      </c>
      <c r="Z74" s="14">
        <v>12.13</v>
      </c>
      <c r="AA74" s="14">
        <v>0</v>
      </c>
      <c r="AB74" s="14">
        <v>549.20000000000005</v>
      </c>
    </row>
    <row r="75" spans="1:28" x14ac:dyDescent="0.2">
      <c r="A75" s="2" t="s">
        <v>289</v>
      </c>
      <c r="B75" s="1" t="s">
        <v>290</v>
      </c>
      <c r="C75" s="14">
        <v>3089.73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3089.73</v>
      </c>
      <c r="J75" s="19">
        <v>-125.1</v>
      </c>
      <c r="K75" s="14">
        <v>0</v>
      </c>
      <c r="L75" s="14">
        <v>214.83</v>
      </c>
      <c r="M75" s="14">
        <v>89.73</v>
      </c>
      <c r="N75" s="14">
        <v>0</v>
      </c>
      <c r="O75" s="14">
        <v>0</v>
      </c>
      <c r="P75" s="14">
        <v>89.73</v>
      </c>
      <c r="Q75" s="14">
        <v>3000</v>
      </c>
      <c r="R75" s="14">
        <v>56.51</v>
      </c>
      <c r="S75" s="14">
        <v>101.73</v>
      </c>
      <c r="T75" s="14">
        <v>303.16000000000003</v>
      </c>
      <c r="U75" s="14">
        <v>64.59</v>
      </c>
      <c r="V75" s="14">
        <v>61.79</v>
      </c>
      <c r="W75" s="14">
        <v>193.76</v>
      </c>
      <c r="X75" s="14">
        <v>461.4</v>
      </c>
      <c r="Y75" s="14">
        <v>161.47</v>
      </c>
      <c r="Z75" s="14">
        <v>32.29</v>
      </c>
      <c r="AA75" s="14">
        <v>0</v>
      </c>
      <c r="AB75" s="14">
        <v>975.3</v>
      </c>
    </row>
    <row r="76" spans="1:28" s="7" customFormat="1" x14ac:dyDescent="0.2">
      <c r="A76" s="16" t="s">
        <v>56</v>
      </c>
      <c r="C76" s="7" t="s">
        <v>57</v>
      </c>
      <c r="D76" s="7" t="s">
        <v>57</v>
      </c>
      <c r="E76" s="7" t="s">
        <v>57</v>
      </c>
      <c r="F76" s="7" t="s">
        <v>57</v>
      </c>
      <c r="G76" s="7" t="s">
        <v>57</v>
      </c>
      <c r="H76" s="7" t="s">
        <v>57</v>
      </c>
      <c r="I76" s="7" t="s">
        <v>57</v>
      </c>
      <c r="J76" s="7" t="s">
        <v>57</v>
      </c>
      <c r="K76" s="7" t="s">
        <v>57</v>
      </c>
      <c r="L76" s="7" t="s">
        <v>57</v>
      </c>
      <c r="M76" s="7" t="s">
        <v>57</v>
      </c>
      <c r="N76" s="7" t="s">
        <v>57</v>
      </c>
      <c r="O76" s="7" t="s">
        <v>57</v>
      </c>
      <c r="P76" s="7" t="s">
        <v>57</v>
      </c>
      <c r="Q76" s="7" t="s">
        <v>57</v>
      </c>
      <c r="R76" s="7" t="s">
        <v>57</v>
      </c>
      <c r="S76" s="7" t="s">
        <v>57</v>
      </c>
      <c r="T76" s="7" t="s">
        <v>57</v>
      </c>
      <c r="U76" s="7" t="s">
        <v>57</v>
      </c>
      <c r="V76" s="7" t="s">
        <v>57</v>
      </c>
      <c r="W76" s="7" t="s">
        <v>57</v>
      </c>
      <c r="X76" s="7" t="s">
        <v>57</v>
      </c>
      <c r="Y76" s="7" t="s">
        <v>57</v>
      </c>
      <c r="Z76" s="7" t="s">
        <v>57</v>
      </c>
      <c r="AA76" s="7" t="s">
        <v>57</v>
      </c>
      <c r="AB76" s="7" t="s">
        <v>57</v>
      </c>
    </row>
    <row r="77" spans="1:28" x14ac:dyDescent="0.2">
      <c r="C77" s="18">
        <v>20357.490000000002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20357.490000000002</v>
      </c>
      <c r="J77" s="20">
        <v>-1977.4</v>
      </c>
      <c r="K77" s="20">
        <v>-980.86</v>
      </c>
      <c r="L77" s="18">
        <v>1256.3</v>
      </c>
      <c r="M77" s="18">
        <v>259.75</v>
      </c>
      <c r="N77" s="18">
        <v>0</v>
      </c>
      <c r="O77" s="18">
        <v>0</v>
      </c>
      <c r="P77" s="18">
        <v>-721.11</v>
      </c>
      <c r="Q77" s="18">
        <v>21078.6</v>
      </c>
      <c r="R77" s="18">
        <v>399.62</v>
      </c>
      <c r="S77" s="18">
        <v>719.36</v>
      </c>
      <c r="T77" s="18">
        <v>3112.69</v>
      </c>
      <c r="U77" s="18">
        <v>426.27</v>
      </c>
      <c r="V77" s="18">
        <v>407.15</v>
      </c>
      <c r="W77" s="18">
        <v>1278.8599999999999</v>
      </c>
      <c r="X77" s="18">
        <v>4231.67</v>
      </c>
      <c r="Y77" s="18">
        <v>1065.72</v>
      </c>
      <c r="Z77" s="18">
        <v>213.13</v>
      </c>
      <c r="AA77" s="18">
        <v>0</v>
      </c>
      <c r="AB77" s="18">
        <v>7622.8</v>
      </c>
    </row>
    <row r="79" spans="1:28" x14ac:dyDescent="0.2">
      <c r="A79" s="12" t="s">
        <v>123</v>
      </c>
    </row>
    <row r="80" spans="1:28" x14ac:dyDescent="0.2">
      <c r="A80" s="2" t="s">
        <v>124</v>
      </c>
      <c r="B80" s="1" t="s">
        <v>125</v>
      </c>
      <c r="C80" s="14">
        <v>1000.51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1000.51</v>
      </c>
      <c r="J80" s="19">
        <v>-200.74</v>
      </c>
      <c r="K80" s="19">
        <v>-149.49</v>
      </c>
      <c r="L80" s="14">
        <v>51.25</v>
      </c>
      <c r="M80" s="14">
        <v>0</v>
      </c>
      <c r="N80" s="14">
        <v>0</v>
      </c>
      <c r="O80" s="14">
        <v>0</v>
      </c>
      <c r="P80" s="14">
        <v>-149.49</v>
      </c>
      <c r="Q80" s="14">
        <v>1150</v>
      </c>
      <c r="R80" s="14">
        <v>24.93</v>
      </c>
      <c r="S80" s="14">
        <v>44.88</v>
      </c>
      <c r="T80" s="14">
        <v>271.57</v>
      </c>
      <c r="U80" s="14">
        <v>21</v>
      </c>
      <c r="V80" s="14">
        <v>20.010000000000002</v>
      </c>
      <c r="W80" s="14">
        <v>62.99</v>
      </c>
      <c r="X80" s="14">
        <v>341.38</v>
      </c>
      <c r="Y80" s="14">
        <v>52.49</v>
      </c>
      <c r="Z80" s="14">
        <v>10.5</v>
      </c>
      <c r="AA80" s="14">
        <v>0</v>
      </c>
      <c r="AB80" s="14">
        <v>508.37</v>
      </c>
    </row>
    <row r="81" spans="1:28" x14ac:dyDescent="0.2">
      <c r="A81" s="2" t="s">
        <v>126</v>
      </c>
      <c r="B81" s="1" t="s">
        <v>127</v>
      </c>
      <c r="C81" s="14">
        <v>2379.1799999999998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2379.1799999999998</v>
      </c>
      <c r="J81" s="19">
        <v>-160.30000000000001</v>
      </c>
      <c r="K81" s="19">
        <v>-20.82</v>
      </c>
      <c r="L81" s="14">
        <v>139.47999999999999</v>
      </c>
      <c r="M81" s="14">
        <v>0</v>
      </c>
      <c r="N81" s="14">
        <v>0</v>
      </c>
      <c r="O81" s="14">
        <v>0</v>
      </c>
      <c r="P81" s="14">
        <v>-20.82</v>
      </c>
      <c r="Q81" s="14">
        <v>2400</v>
      </c>
      <c r="R81" s="14">
        <v>43.52</v>
      </c>
      <c r="S81" s="14">
        <v>78.33</v>
      </c>
      <c r="T81" s="14">
        <v>290.16000000000003</v>
      </c>
      <c r="U81" s="14">
        <v>49.73</v>
      </c>
      <c r="V81" s="14">
        <v>47.58</v>
      </c>
      <c r="W81" s="14">
        <v>149.19999999999999</v>
      </c>
      <c r="X81" s="14">
        <v>412.01</v>
      </c>
      <c r="Y81" s="14">
        <v>124.34</v>
      </c>
      <c r="Z81" s="14">
        <v>24.87</v>
      </c>
      <c r="AA81" s="14">
        <v>0</v>
      </c>
      <c r="AB81" s="14">
        <v>807.73</v>
      </c>
    </row>
    <row r="82" spans="1:28" x14ac:dyDescent="0.2">
      <c r="A82" s="2" t="s">
        <v>276</v>
      </c>
      <c r="B82" s="1" t="s">
        <v>275</v>
      </c>
      <c r="C82" s="14">
        <v>1451.47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1451.47</v>
      </c>
      <c r="J82" s="19">
        <v>-200.63</v>
      </c>
      <c r="K82" s="19">
        <v>-120.53</v>
      </c>
      <c r="L82" s="14">
        <v>80.11</v>
      </c>
      <c r="M82" s="14">
        <v>0</v>
      </c>
      <c r="N82" s="14">
        <v>0</v>
      </c>
      <c r="O82" s="14">
        <v>0</v>
      </c>
      <c r="P82" s="14">
        <v>-120.53</v>
      </c>
      <c r="Q82" s="14">
        <v>1572</v>
      </c>
      <c r="R82" s="14">
        <v>26.55</v>
      </c>
      <c r="S82" s="14">
        <v>47.79</v>
      </c>
      <c r="T82" s="14">
        <v>273.19</v>
      </c>
      <c r="U82" s="14">
        <v>30.34</v>
      </c>
      <c r="V82" s="14">
        <v>29.03</v>
      </c>
      <c r="W82" s="14">
        <v>91.02</v>
      </c>
      <c r="X82" s="14">
        <v>347.53</v>
      </c>
      <c r="Y82" s="14">
        <v>75.849999999999994</v>
      </c>
      <c r="Z82" s="14">
        <v>15.17</v>
      </c>
      <c r="AA82" s="14">
        <v>0</v>
      </c>
      <c r="AB82" s="14">
        <v>588.94000000000005</v>
      </c>
    </row>
    <row r="83" spans="1:28" x14ac:dyDescent="0.2">
      <c r="A83" s="2" t="s">
        <v>291</v>
      </c>
      <c r="B83" s="1" t="s">
        <v>292</v>
      </c>
      <c r="C83" s="14">
        <v>2548.84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2548.84</v>
      </c>
      <c r="J83" s="19">
        <v>-160.30000000000001</v>
      </c>
      <c r="K83" s="19">
        <v>-4.32</v>
      </c>
      <c r="L83" s="14">
        <v>155.97999999999999</v>
      </c>
      <c r="M83" s="14">
        <v>0</v>
      </c>
      <c r="N83" s="19">
        <v>-0.04</v>
      </c>
      <c r="O83" s="14">
        <v>0</v>
      </c>
      <c r="P83" s="14">
        <v>-4.3600000000000003</v>
      </c>
      <c r="Q83" s="14">
        <v>2553.1999999999998</v>
      </c>
      <c r="R83" s="14">
        <v>46.62</v>
      </c>
      <c r="S83" s="14">
        <v>83.92</v>
      </c>
      <c r="T83" s="14">
        <v>293.26</v>
      </c>
      <c r="U83" s="14">
        <v>53.28</v>
      </c>
      <c r="V83" s="14">
        <v>50.98</v>
      </c>
      <c r="W83" s="14">
        <v>159.84</v>
      </c>
      <c r="X83" s="14">
        <v>423.8</v>
      </c>
      <c r="Y83" s="14">
        <v>133.19999999999999</v>
      </c>
      <c r="Z83" s="14">
        <v>26.64</v>
      </c>
      <c r="AA83" s="14">
        <v>0</v>
      </c>
      <c r="AB83" s="14">
        <v>847.74</v>
      </c>
    </row>
    <row r="84" spans="1:28" x14ac:dyDescent="0.2">
      <c r="A84" s="2" t="s">
        <v>274</v>
      </c>
      <c r="B84" s="1" t="s">
        <v>273</v>
      </c>
      <c r="C84" s="14">
        <v>3089.73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3089.73</v>
      </c>
      <c r="J84" s="19">
        <v>-125.1</v>
      </c>
      <c r="K84" s="14">
        <v>0</v>
      </c>
      <c r="L84" s="14">
        <v>214.83</v>
      </c>
      <c r="M84" s="14">
        <v>89.73</v>
      </c>
      <c r="N84" s="14">
        <v>0</v>
      </c>
      <c r="O84" s="14">
        <v>0</v>
      </c>
      <c r="P84" s="14">
        <v>89.73</v>
      </c>
      <c r="Q84" s="14">
        <v>3000</v>
      </c>
      <c r="R84" s="14">
        <v>56.51</v>
      </c>
      <c r="S84" s="14">
        <v>101.73</v>
      </c>
      <c r="T84" s="14">
        <v>303.16000000000003</v>
      </c>
      <c r="U84" s="14">
        <v>64.59</v>
      </c>
      <c r="V84" s="14">
        <v>61.79</v>
      </c>
      <c r="W84" s="14">
        <v>193.76</v>
      </c>
      <c r="X84" s="14">
        <v>461.4</v>
      </c>
      <c r="Y84" s="14">
        <v>161.47</v>
      </c>
      <c r="Z84" s="14">
        <v>32.29</v>
      </c>
      <c r="AA84" s="14">
        <v>0</v>
      </c>
      <c r="AB84" s="14">
        <v>975.3</v>
      </c>
    </row>
    <row r="85" spans="1:28" s="7" customFormat="1" x14ac:dyDescent="0.2">
      <c r="A85" s="16" t="s">
        <v>56</v>
      </c>
      <c r="C85" s="7" t="s">
        <v>57</v>
      </c>
      <c r="D85" s="7" t="s">
        <v>57</v>
      </c>
      <c r="E85" s="7" t="s">
        <v>57</v>
      </c>
      <c r="F85" s="7" t="s">
        <v>57</v>
      </c>
      <c r="G85" s="7" t="s">
        <v>57</v>
      </c>
      <c r="H85" s="7" t="s">
        <v>57</v>
      </c>
      <c r="I85" s="7" t="s">
        <v>57</v>
      </c>
      <c r="J85" s="7" t="s">
        <v>57</v>
      </c>
      <c r="K85" s="7" t="s">
        <v>57</v>
      </c>
      <c r="L85" s="7" t="s">
        <v>57</v>
      </c>
      <c r="M85" s="7" t="s">
        <v>57</v>
      </c>
      <c r="N85" s="7" t="s">
        <v>57</v>
      </c>
      <c r="O85" s="7" t="s">
        <v>57</v>
      </c>
      <c r="P85" s="7" t="s">
        <v>57</v>
      </c>
      <c r="Q85" s="7" t="s">
        <v>57</v>
      </c>
      <c r="R85" s="7" t="s">
        <v>57</v>
      </c>
      <c r="S85" s="7" t="s">
        <v>57</v>
      </c>
      <c r="T85" s="7" t="s">
        <v>57</v>
      </c>
      <c r="U85" s="7" t="s">
        <v>57</v>
      </c>
      <c r="V85" s="7" t="s">
        <v>57</v>
      </c>
      <c r="W85" s="7" t="s">
        <v>57</v>
      </c>
      <c r="X85" s="7" t="s">
        <v>57</v>
      </c>
      <c r="Y85" s="7" t="s">
        <v>57</v>
      </c>
      <c r="Z85" s="7" t="s">
        <v>57</v>
      </c>
      <c r="AA85" s="7" t="s">
        <v>57</v>
      </c>
      <c r="AB85" s="7" t="s">
        <v>57</v>
      </c>
    </row>
    <row r="86" spans="1:28" x14ac:dyDescent="0.2">
      <c r="C86" s="18">
        <v>10469.73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10469.73</v>
      </c>
      <c r="J86" s="20">
        <v>-847.07</v>
      </c>
      <c r="K86" s="20">
        <v>-295.16000000000003</v>
      </c>
      <c r="L86" s="18">
        <v>641.65</v>
      </c>
      <c r="M86" s="18">
        <v>89.73</v>
      </c>
      <c r="N86" s="20">
        <v>-0.04</v>
      </c>
      <c r="O86" s="18">
        <v>0</v>
      </c>
      <c r="P86" s="18">
        <v>-205.47</v>
      </c>
      <c r="Q86" s="18">
        <v>10675.2</v>
      </c>
      <c r="R86" s="18">
        <v>198.13</v>
      </c>
      <c r="S86" s="18">
        <v>356.65</v>
      </c>
      <c r="T86" s="18">
        <v>1431.34</v>
      </c>
      <c r="U86" s="18">
        <v>218.94</v>
      </c>
      <c r="V86" s="18">
        <v>209.39</v>
      </c>
      <c r="W86" s="18">
        <v>656.81</v>
      </c>
      <c r="X86" s="18">
        <v>1986.12</v>
      </c>
      <c r="Y86" s="18">
        <v>547.35</v>
      </c>
      <c r="Z86" s="18">
        <v>109.47</v>
      </c>
      <c r="AA86" s="18">
        <v>0</v>
      </c>
      <c r="AB86" s="18">
        <v>3728.08</v>
      </c>
    </row>
    <row r="88" spans="1:28" x14ac:dyDescent="0.2">
      <c r="A88" s="12" t="s">
        <v>128</v>
      </c>
    </row>
    <row r="89" spans="1:28" x14ac:dyDescent="0.2">
      <c r="A89" s="2" t="s">
        <v>129</v>
      </c>
      <c r="B89" s="1" t="s">
        <v>130</v>
      </c>
      <c r="C89" s="14">
        <v>1978.1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1978.1</v>
      </c>
      <c r="J89" s="19">
        <v>-188.71</v>
      </c>
      <c r="K89" s="19">
        <v>-74.900000000000006</v>
      </c>
      <c r="L89" s="14">
        <v>113.81</v>
      </c>
      <c r="M89" s="14">
        <v>0</v>
      </c>
      <c r="N89" s="14">
        <v>0</v>
      </c>
      <c r="O89" s="14">
        <v>0</v>
      </c>
      <c r="P89" s="14">
        <v>-74.900000000000006</v>
      </c>
      <c r="Q89" s="14">
        <v>2053</v>
      </c>
      <c r="R89" s="14">
        <v>36.18</v>
      </c>
      <c r="S89" s="14">
        <v>65.13</v>
      </c>
      <c r="T89" s="14">
        <v>282.82</v>
      </c>
      <c r="U89" s="14">
        <v>41.35</v>
      </c>
      <c r="V89" s="14">
        <v>39.56</v>
      </c>
      <c r="W89" s="14">
        <v>124.05</v>
      </c>
      <c r="X89" s="14">
        <v>384.13</v>
      </c>
      <c r="Y89" s="14">
        <v>103.38</v>
      </c>
      <c r="Z89" s="14">
        <v>20.68</v>
      </c>
      <c r="AA89" s="14">
        <v>0</v>
      </c>
      <c r="AB89" s="14">
        <v>713.15</v>
      </c>
    </row>
    <row r="90" spans="1:28" s="7" customFormat="1" x14ac:dyDescent="0.2">
      <c r="A90" s="16" t="s">
        <v>56</v>
      </c>
      <c r="C90" s="7" t="s">
        <v>57</v>
      </c>
      <c r="D90" s="7" t="s">
        <v>57</v>
      </c>
      <c r="E90" s="7" t="s">
        <v>57</v>
      </c>
      <c r="F90" s="7" t="s">
        <v>57</v>
      </c>
      <c r="G90" s="7" t="s">
        <v>57</v>
      </c>
      <c r="H90" s="7" t="s">
        <v>57</v>
      </c>
      <c r="I90" s="7" t="s">
        <v>57</v>
      </c>
      <c r="J90" s="7" t="s">
        <v>57</v>
      </c>
      <c r="K90" s="7" t="s">
        <v>57</v>
      </c>
      <c r="L90" s="7" t="s">
        <v>57</v>
      </c>
      <c r="M90" s="7" t="s">
        <v>57</v>
      </c>
      <c r="N90" s="7" t="s">
        <v>57</v>
      </c>
      <c r="O90" s="7" t="s">
        <v>57</v>
      </c>
      <c r="P90" s="7" t="s">
        <v>57</v>
      </c>
      <c r="Q90" s="7" t="s">
        <v>57</v>
      </c>
      <c r="R90" s="7" t="s">
        <v>57</v>
      </c>
      <c r="S90" s="7" t="s">
        <v>57</v>
      </c>
      <c r="T90" s="7" t="s">
        <v>57</v>
      </c>
      <c r="U90" s="7" t="s">
        <v>57</v>
      </c>
      <c r="V90" s="7" t="s">
        <v>57</v>
      </c>
      <c r="W90" s="7" t="s">
        <v>57</v>
      </c>
      <c r="X90" s="7" t="s">
        <v>57</v>
      </c>
      <c r="Y90" s="7" t="s">
        <v>57</v>
      </c>
      <c r="Z90" s="7" t="s">
        <v>57</v>
      </c>
      <c r="AA90" s="7" t="s">
        <v>57</v>
      </c>
      <c r="AB90" s="7" t="s">
        <v>57</v>
      </c>
    </row>
    <row r="91" spans="1:28" x14ac:dyDescent="0.2">
      <c r="C91" s="18">
        <v>1978.1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1978.1</v>
      </c>
      <c r="J91" s="20">
        <v>-188.71</v>
      </c>
      <c r="K91" s="20">
        <v>-74.900000000000006</v>
      </c>
      <c r="L91" s="18">
        <v>113.81</v>
      </c>
      <c r="M91" s="18">
        <v>0</v>
      </c>
      <c r="N91" s="18">
        <v>0</v>
      </c>
      <c r="O91" s="18">
        <v>0</v>
      </c>
      <c r="P91" s="18">
        <v>-74.900000000000006</v>
      </c>
      <c r="Q91" s="18">
        <v>2053</v>
      </c>
      <c r="R91" s="18">
        <v>36.18</v>
      </c>
      <c r="S91" s="18">
        <v>65.13</v>
      </c>
      <c r="T91" s="18">
        <v>282.82</v>
      </c>
      <c r="U91" s="18">
        <v>41.35</v>
      </c>
      <c r="V91" s="18">
        <v>39.56</v>
      </c>
      <c r="W91" s="18">
        <v>124.05</v>
      </c>
      <c r="X91" s="18">
        <v>384.13</v>
      </c>
      <c r="Y91" s="18">
        <v>103.38</v>
      </c>
      <c r="Z91" s="18">
        <v>20.68</v>
      </c>
      <c r="AA91" s="18">
        <v>0</v>
      </c>
      <c r="AB91" s="18">
        <v>713.15</v>
      </c>
    </row>
    <row r="93" spans="1:28" x14ac:dyDescent="0.2">
      <c r="A93" s="12" t="s">
        <v>131</v>
      </c>
    </row>
    <row r="94" spans="1:28" x14ac:dyDescent="0.2">
      <c r="A94" s="2" t="s">
        <v>132</v>
      </c>
      <c r="B94" s="1" t="s">
        <v>133</v>
      </c>
      <c r="C94" s="14">
        <v>474.55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474.55</v>
      </c>
      <c r="J94" s="19">
        <v>-200.83</v>
      </c>
      <c r="K94" s="19">
        <v>-183.25</v>
      </c>
      <c r="L94" s="14">
        <v>17.579999999999998</v>
      </c>
      <c r="M94" s="14">
        <v>0</v>
      </c>
      <c r="N94" s="14">
        <v>0</v>
      </c>
      <c r="O94" s="14">
        <v>0</v>
      </c>
      <c r="P94" s="14">
        <v>-183.25</v>
      </c>
      <c r="Q94" s="14">
        <v>657.8</v>
      </c>
      <c r="R94" s="14">
        <v>11.78</v>
      </c>
      <c r="S94" s="14">
        <v>21.2</v>
      </c>
      <c r="T94" s="14">
        <v>258.42</v>
      </c>
      <c r="U94" s="14">
        <v>9.92</v>
      </c>
      <c r="V94" s="14">
        <v>9.49</v>
      </c>
      <c r="W94" s="14">
        <v>29.76</v>
      </c>
      <c r="X94" s="14">
        <v>291.39999999999998</v>
      </c>
      <c r="Y94" s="14">
        <v>24.8</v>
      </c>
      <c r="Z94" s="14">
        <v>4.96</v>
      </c>
      <c r="AA94" s="14">
        <v>0</v>
      </c>
      <c r="AB94" s="14">
        <v>370.33</v>
      </c>
    </row>
    <row r="95" spans="1:28" x14ac:dyDescent="0.2">
      <c r="A95" s="2" t="s">
        <v>134</v>
      </c>
      <c r="B95" s="1" t="s">
        <v>135</v>
      </c>
      <c r="C95" s="14">
        <v>474.55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474.55</v>
      </c>
      <c r="J95" s="19">
        <v>-200.83</v>
      </c>
      <c r="K95" s="19">
        <v>-183.25</v>
      </c>
      <c r="L95" s="14">
        <v>17.579999999999998</v>
      </c>
      <c r="M95" s="14">
        <v>0</v>
      </c>
      <c r="N95" s="14">
        <v>0</v>
      </c>
      <c r="O95" s="14">
        <v>0</v>
      </c>
      <c r="P95" s="14">
        <v>-183.25</v>
      </c>
      <c r="Q95" s="14">
        <v>657.8</v>
      </c>
      <c r="R95" s="14">
        <v>11.78</v>
      </c>
      <c r="S95" s="14">
        <v>21.2</v>
      </c>
      <c r="T95" s="14">
        <v>258.42</v>
      </c>
      <c r="U95" s="14">
        <v>9.92</v>
      </c>
      <c r="V95" s="14">
        <v>9.49</v>
      </c>
      <c r="W95" s="14">
        <v>29.76</v>
      </c>
      <c r="X95" s="14">
        <v>291.39999999999998</v>
      </c>
      <c r="Y95" s="14">
        <v>24.8</v>
      </c>
      <c r="Z95" s="14">
        <v>4.96</v>
      </c>
      <c r="AA95" s="14">
        <v>0</v>
      </c>
      <c r="AB95" s="14">
        <v>370.33</v>
      </c>
    </row>
    <row r="96" spans="1:28" x14ac:dyDescent="0.2">
      <c r="A96" s="2" t="s">
        <v>136</v>
      </c>
      <c r="B96" s="1" t="s">
        <v>137</v>
      </c>
      <c r="C96" s="14">
        <v>474.55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474.55</v>
      </c>
      <c r="J96" s="19">
        <v>-200.83</v>
      </c>
      <c r="K96" s="19">
        <v>-183.25</v>
      </c>
      <c r="L96" s="14">
        <v>17.579999999999998</v>
      </c>
      <c r="M96" s="14">
        <v>0</v>
      </c>
      <c r="N96" s="14">
        <v>0</v>
      </c>
      <c r="O96" s="14">
        <v>0</v>
      </c>
      <c r="P96" s="14">
        <v>-183.25</v>
      </c>
      <c r="Q96" s="14">
        <v>657.8</v>
      </c>
      <c r="R96" s="14">
        <v>11.78</v>
      </c>
      <c r="S96" s="14">
        <v>21.2</v>
      </c>
      <c r="T96" s="14">
        <v>258.42</v>
      </c>
      <c r="U96" s="14">
        <v>9.92</v>
      </c>
      <c r="V96" s="14">
        <v>9.49</v>
      </c>
      <c r="W96" s="14">
        <v>29.76</v>
      </c>
      <c r="X96" s="14">
        <v>291.39999999999998</v>
      </c>
      <c r="Y96" s="14">
        <v>24.8</v>
      </c>
      <c r="Z96" s="14">
        <v>4.96</v>
      </c>
      <c r="AA96" s="14">
        <v>0</v>
      </c>
      <c r="AB96" s="14">
        <v>370.33</v>
      </c>
    </row>
    <row r="97" spans="1:28" s="7" customFormat="1" x14ac:dyDescent="0.2">
      <c r="A97" s="16" t="s">
        <v>56</v>
      </c>
      <c r="C97" s="7" t="s">
        <v>57</v>
      </c>
      <c r="D97" s="7" t="s">
        <v>57</v>
      </c>
      <c r="E97" s="7" t="s">
        <v>57</v>
      </c>
      <c r="F97" s="7" t="s">
        <v>57</v>
      </c>
      <c r="G97" s="7" t="s">
        <v>57</v>
      </c>
      <c r="H97" s="7" t="s">
        <v>57</v>
      </c>
      <c r="I97" s="7" t="s">
        <v>57</v>
      </c>
      <c r="J97" s="7" t="s">
        <v>57</v>
      </c>
      <c r="K97" s="7" t="s">
        <v>57</v>
      </c>
      <c r="L97" s="7" t="s">
        <v>57</v>
      </c>
      <c r="M97" s="7" t="s">
        <v>57</v>
      </c>
      <c r="N97" s="7" t="s">
        <v>57</v>
      </c>
      <c r="O97" s="7" t="s">
        <v>57</v>
      </c>
      <c r="P97" s="7" t="s">
        <v>57</v>
      </c>
      <c r="Q97" s="7" t="s">
        <v>57</v>
      </c>
      <c r="R97" s="7" t="s">
        <v>57</v>
      </c>
      <c r="S97" s="7" t="s">
        <v>57</v>
      </c>
      <c r="T97" s="7" t="s">
        <v>57</v>
      </c>
      <c r="U97" s="7" t="s">
        <v>57</v>
      </c>
      <c r="V97" s="7" t="s">
        <v>57</v>
      </c>
      <c r="W97" s="7" t="s">
        <v>57</v>
      </c>
      <c r="X97" s="7" t="s">
        <v>57</v>
      </c>
      <c r="Y97" s="7" t="s">
        <v>57</v>
      </c>
      <c r="Z97" s="7" t="s">
        <v>57</v>
      </c>
      <c r="AA97" s="7" t="s">
        <v>57</v>
      </c>
      <c r="AB97" s="7" t="s">
        <v>57</v>
      </c>
    </row>
    <row r="98" spans="1:28" x14ac:dyDescent="0.2">
      <c r="C98" s="18">
        <v>1423.65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1423.65</v>
      </c>
      <c r="J98" s="20">
        <v>-602.49</v>
      </c>
      <c r="K98" s="20">
        <v>-549.75</v>
      </c>
      <c r="L98" s="18">
        <v>52.74</v>
      </c>
      <c r="M98" s="18">
        <v>0</v>
      </c>
      <c r="N98" s="18">
        <v>0</v>
      </c>
      <c r="O98" s="18">
        <v>0</v>
      </c>
      <c r="P98" s="18">
        <v>-549.75</v>
      </c>
      <c r="Q98" s="18">
        <v>1973.4</v>
      </c>
      <c r="R98" s="18">
        <v>35.340000000000003</v>
      </c>
      <c r="S98" s="18">
        <v>63.6</v>
      </c>
      <c r="T98" s="18">
        <v>775.26</v>
      </c>
      <c r="U98" s="18">
        <v>29.76</v>
      </c>
      <c r="V98" s="18">
        <v>28.47</v>
      </c>
      <c r="W98" s="18">
        <v>89.28</v>
      </c>
      <c r="X98" s="18">
        <v>874.2</v>
      </c>
      <c r="Y98" s="18">
        <v>74.400000000000006</v>
      </c>
      <c r="Z98" s="18">
        <v>14.88</v>
      </c>
      <c r="AA98" s="18">
        <v>0</v>
      </c>
      <c r="AB98" s="18">
        <v>1110.99</v>
      </c>
    </row>
    <row r="100" spans="1:28" x14ac:dyDescent="0.2">
      <c r="A100" s="12" t="s">
        <v>138</v>
      </c>
    </row>
    <row r="101" spans="1:28" x14ac:dyDescent="0.2">
      <c r="A101" s="2" t="s">
        <v>139</v>
      </c>
      <c r="B101" s="1" t="s">
        <v>140</v>
      </c>
      <c r="C101" s="14">
        <v>3100.28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3100.28</v>
      </c>
      <c r="J101" s="19">
        <v>-125.1</v>
      </c>
      <c r="K101" s="14">
        <v>0</v>
      </c>
      <c r="L101" s="14">
        <v>215.98</v>
      </c>
      <c r="M101" s="14">
        <v>90.88</v>
      </c>
      <c r="N101" s="14">
        <v>0</v>
      </c>
      <c r="O101" s="14">
        <v>0</v>
      </c>
      <c r="P101" s="14">
        <v>90.88</v>
      </c>
      <c r="Q101" s="14">
        <v>3009.4</v>
      </c>
      <c r="R101" s="14">
        <v>56.71</v>
      </c>
      <c r="S101" s="14">
        <v>102.07</v>
      </c>
      <c r="T101" s="14">
        <v>303.33999999999997</v>
      </c>
      <c r="U101" s="14">
        <v>64.81</v>
      </c>
      <c r="V101" s="14">
        <v>62.01</v>
      </c>
      <c r="W101" s="14">
        <v>194.43</v>
      </c>
      <c r="X101" s="14">
        <v>462.12</v>
      </c>
      <c r="Y101" s="14">
        <v>162.02000000000001</v>
      </c>
      <c r="Z101" s="14">
        <v>32.4</v>
      </c>
      <c r="AA101" s="14">
        <v>0</v>
      </c>
      <c r="AB101" s="14">
        <v>977.79</v>
      </c>
    </row>
    <row r="102" spans="1:28" x14ac:dyDescent="0.2">
      <c r="A102" s="2" t="s">
        <v>272</v>
      </c>
      <c r="B102" s="1" t="s">
        <v>271</v>
      </c>
      <c r="C102" s="14">
        <v>915.04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915.04</v>
      </c>
      <c r="J102" s="19">
        <v>-200.74</v>
      </c>
      <c r="K102" s="19">
        <v>-154.96</v>
      </c>
      <c r="L102" s="14">
        <v>45.78</v>
      </c>
      <c r="M102" s="14">
        <v>0</v>
      </c>
      <c r="N102" s="14">
        <v>0</v>
      </c>
      <c r="O102" s="14">
        <v>0</v>
      </c>
      <c r="P102" s="14">
        <v>-154.96</v>
      </c>
      <c r="Q102" s="14">
        <v>1070</v>
      </c>
      <c r="R102" s="14">
        <v>22.71</v>
      </c>
      <c r="S102" s="14">
        <v>40.89</v>
      </c>
      <c r="T102" s="14">
        <v>269.36</v>
      </c>
      <c r="U102" s="14">
        <v>19.13</v>
      </c>
      <c r="V102" s="14">
        <v>18.3</v>
      </c>
      <c r="W102" s="14">
        <v>57.38</v>
      </c>
      <c r="X102" s="14">
        <v>332.96</v>
      </c>
      <c r="Y102" s="14">
        <v>47.82</v>
      </c>
      <c r="Z102" s="14">
        <v>9.56</v>
      </c>
      <c r="AA102" s="14">
        <v>0</v>
      </c>
      <c r="AB102" s="14">
        <v>485.15</v>
      </c>
    </row>
    <row r="103" spans="1:28" s="7" customFormat="1" x14ac:dyDescent="0.2">
      <c r="A103" s="16" t="s">
        <v>56</v>
      </c>
      <c r="C103" s="7" t="s">
        <v>57</v>
      </c>
      <c r="D103" s="7" t="s">
        <v>57</v>
      </c>
      <c r="E103" s="7" t="s">
        <v>57</v>
      </c>
      <c r="F103" s="7" t="s">
        <v>57</v>
      </c>
      <c r="G103" s="7" t="s">
        <v>57</v>
      </c>
      <c r="H103" s="7" t="s">
        <v>57</v>
      </c>
      <c r="I103" s="7" t="s">
        <v>57</v>
      </c>
      <c r="J103" s="7" t="s">
        <v>57</v>
      </c>
      <c r="K103" s="7" t="s">
        <v>57</v>
      </c>
      <c r="L103" s="7" t="s">
        <v>57</v>
      </c>
      <c r="M103" s="7" t="s">
        <v>57</v>
      </c>
      <c r="N103" s="7" t="s">
        <v>57</v>
      </c>
      <c r="O103" s="7" t="s">
        <v>57</v>
      </c>
      <c r="P103" s="7" t="s">
        <v>57</v>
      </c>
      <c r="Q103" s="7" t="s">
        <v>57</v>
      </c>
      <c r="R103" s="7" t="s">
        <v>57</v>
      </c>
      <c r="S103" s="7" t="s">
        <v>57</v>
      </c>
      <c r="T103" s="7" t="s">
        <v>57</v>
      </c>
      <c r="U103" s="7" t="s">
        <v>57</v>
      </c>
      <c r="V103" s="7" t="s">
        <v>57</v>
      </c>
      <c r="W103" s="7" t="s">
        <v>57</v>
      </c>
      <c r="X103" s="7" t="s">
        <v>57</v>
      </c>
      <c r="Y103" s="7" t="s">
        <v>57</v>
      </c>
      <c r="Z103" s="7" t="s">
        <v>57</v>
      </c>
      <c r="AA103" s="7" t="s">
        <v>57</v>
      </c>
      <c r="AB103" s="7" t="s">
        <v>57</v>
      </c>
    </row>
    <row r="104" spans="1:28" x14ac:dyDescent="0.2">
      <c r="C104" s="18">
        <v>4015.32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4015.32</v>
      </c>
      <c r="J104" s="20">
        <v>-325.83999999999997</v>
      </c>
      <c r="K104" s="20">
        <v>-154.96</v>
      </c>
      <c r="L104" s="18">
        <v>261.76</v>
      </c>
      <c r="M104" s="18">
        <v>90.88</v>
      </c>
      <c r="N104" s="18">
        <v>0</v>
      </c>
      <c r="O104" s="18">
        <v>0</v>
      </c>
      <c r="P104" s="18">
        <v>-64.08</v>
      </c>
      <c r="Q104" s="18">
        <v>4079.4</v>
      </c>
      <c r="R104" s="18">
        <v>79.42</v>
      </c>
      <c r="S104" s="18">
        <v>142.96</v>
      </c>
      <c r="T104" s="18">
        <v>572.70000000000005</v>
      </c>
      <c r="U104" s="18">
        <v>83.94</v>
      </c>
      <c r="V104" s="18">
        <v>80.31</v>
      </c>
      <c r="W104" s="18">
        <v>251.81</v>
      </c>
      <c r="X104" s="18">
        <v>795.08</v>
      </c>
      <c r="Y104" s="18">
        <v>209.84</v>
      </c>
      <c r="Z104" s="18">
        <v>41.96</v>
      </c>
      <c r="AA104" s="18">
        <v>0</v>
      </c>
      <c r="AB104" s="18">
        <v>1462.94</v>
      </c>
    </row>
    <row r="106" spans="1:28" x14ac:dyDescent="0.2">
      <c r="A106" s="12" t="s">
        <v>141</v>
      </c>
    </row>
    <row r="107" spans="1:28" x14ac:dyDescent="0.2">
      <c r="A107" s="2" t="s">
        <v>142</v>
      </c>
      <c r="B107" s="1" t="s">
        <v>318</v>
      </c>
      <c r="C107" s="14">
        <v>4504.6000000000004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4504.6000000000004</v>
      </c>
      <c r="J107" s="14">
        <v>0</v>
      </c>
      <c r="K107" s="14">
        <v>0</v>
      </c>
      <c r="L107" s="14">
        <v>381.4</v>
      </c>
      <c r="M107" s="14">
        <v>381.4</v>
      </c>
      <c r="N107" s="14">
        <v>0</v>
      </c>
      <c r="O107" s="14">
        <v>0</v>
      </c>
      <c r="P107" s="14">
        <v>381.4</v>
      </c>
      <c r="Q107" s="14">
        <v>4123.2</v>
      </c>
      <c r="R107" s="14">
        <v>82.83</v>
      </c>
      <c r="S107" s="14">
        <v>149.09</v>
      </c>
      <c r="T107" s="14">
        <v>341.64</v>
      </c>
      <c r="U107" s="14">
        <v>94.66</v>
      </c>
      <c r="V107" s="14">
        <v>90.09</v>
      </c>
      <c r="W107" s="14">
        <v>283.97000000000003</v>
      </c>
      <c r="X107" s="14">
        <v>573.55999999999995</v>
      </c>
      <c r="Y107" s="14">
        <v>236.65</v>
      </c>
      <c r="Z107" s="14">
        <v>47.33</v>
      </c>
      <c r="AA107" s="14">
        <v>0</v>
      </c>
      <c r="AB107" s="14">
        <v>1326.26</v>
      </c>
    </row>
    <row r="108" spans="1:28" x14ac:dyDescent="0.2">
      <c r="A108" s="2" t="s">
        <v>143</v>
      </c>
      <c r="B108" s="1" t="s">
        <v>318</v>
      </c>
      <c r="C108" s="14">
        <v>4504.6000000000004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4504.6000000000004</v>
      </c>
      <c r="J108" s="14">
        <v>0</v>
      </c>
      <c r="K108" s="14">
        <v>0</v>
      </c>
      <c r="L108" s="14">
        <v>381.4</v>
      </c>
      <c r="M108" s="14">
        <v>381.4</v>
      </c>
      <c r="N108" s="14">
        <v>0</v>
      </c>
      <c r="O108" s="14">
        <v>0</v>
      </c>
      <c r="P108" s="14">
        <v>381.4</v>
      </c>
      <c r="Q108" s="14">
        <v>4123.2</v>
      </c>
      <c r="R108" s="14">
        <v>82.83</v>
      </c>
      <c r="S108" s="14">
        <v>149.09</v>
      </c>
      <c r="T108" s="14">
        <v>341.64</v>
      </c>
      <c r="U108" s="14">
        <v>94.66</v>
      </c>
      <c r="V108" s="14">
        <v>90.09</v>
      </c>
      <c r="W108" s="14">
        <v>283.97000000000003</v>
      </c>
      <c r="X108" s="14">
        <v>573.55999999999995</v>
      </c>
      <c r="Y108" s="14">
        <v>236.65</v>
      </c>
      <c r="Z108" s="14">
        <v>47.33</v>
      </c>
      <c r="AA108" s="14">
        <v>0</v>
      </c>
      <c r="AB108" s="14">
        <v>1326.26</v>
      </c>
    </row>
    <row r="109" spans="1:28" x14ac:dyDescent="0.2">
      <c r="A109" s="2" t="s">
        <v>144</v>
      </c>
      <c r="B109" s="1" t="s">
        <v>318</v>
      </c>
      <c r="C109" s="14">
        <v>4504.6000000000004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4504.6000000000004</v>
      </c>
      <c r="J109" s="14">
        <v>0</v>
      </c>
      <c r="K109" s="14">
        <v>0</v>
      </c>
      <c r="L109" s="14">
        <v>381.4</v>
      </c>
      <c r="M109" s="14">
        <v>381.4</v>
      </c>
      <c r="N109" s="14">
        <v>0</v>
      </c>
      <c r="O109" s="14">
        <v>0</v>
      </c>
      <c r="P109" s="14">
        <v>381.4</v>
      </c>
      <c r="Q109" s="14">
        <v>4123.2</v>
      </c>
      <c r="R109" s="14">
        <v>82.83</v>
      </c>
      <c r="S109" s="14">
        <v>149.09</v>
      </c>
      <c r="T109" s="14">
        <v>341.64</v>
      </c>
      <c r="U109" s="14">
        <v>94.66</v>
      </c>
      <c r="V109" s="14">
        <v>90.09</v>
      </c>
      <c r="W109" s="14">
        <v>283.97000000000003</v>
      </c>
      <c r="X109" s="14">
        <v>573.55999999999995</v>
      </c>
      <c r="Y109" s="14">
        <v>236.65</v>
      </c>
      <c r="Z109" s="14">
        <v>47.33</v>
      </c>
      <c r="AA109" s="14">
        <v>0</v>
      </c>
      <c r="AB109" s="14">
        <v>1326.26</v>
      </c>
    </row>
    <row r="110" spans="1:28" x14ac:dyDescent="0.2">
      <c r="A110" s="2" t="s">
        <v>145</v>
      </c>
      <c r="B110" s="1" t="s">
        <v>318</v>
      </c>
      <c r="C110" s="14">
        <v>7529.48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7529.48</v>
      </c>
      <c r="J110" s="14">
        <v>0</v>
      </c>
      <c r="K110" s="14">
        <v>0</v>
      </c>
      <c r="L110" s="14">
        <v>970.08</v>
      </c>
      <c r="M110" s="14">
        <v>970.08</v>
      </c>
      <c r="N110" s="14">
        <v>0</v>
      </c>
      <c r="O110" s="14">
        <v>0</v>
      </c>
      <c r="P110" s="14">
        <v>970.08</v>
      </c>
      <c r="Q110" s="14">
        <v>6559.4</v>
      </c>
      <c r="R110" s="14">
        <v>138.44</v>
      </c>
      <c r="S110" s="14">
        <v>249.2</v>
      </c>
      <c r="T110" s="14">
        <v>432.22</v>
      </c>
      <c r="U110" s="14">
        <v>158.22</v>
      </c>
      <c r="V110" s="14">
        <v>150.59</v>
      </c>
      <c r="W110" s="14">
        <v>474.67</v>
      </c>
      <c r="X110" s="14">
        <v>819.86</v>
      </c>
      <c r="Y110" s="14">
        <v>395.56</v>
      </c>
      <c r="Z110" s="14">
        <v>79.11</v>
      </c>
      <c r="AA110" s="14">
        <v>0</v>
      </c>
      <c r="AB110" s="14">
        <v>2078.0100000000002</v>
      </c>
    </row>
    <row r="111" spans="1:28" x14ac:dyDescent="0.2">
      <c r="A111" s="2" t="s">
        <v>146</v>
      </c>
      <c r="B111" s="1" t="s">
        <v>318</v>
      </c>
      <c r="C111" s="14">
        <v>4504.6000000000004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4504.6000000000004</v>
      </c>
      <c r="J111" s="14">
        <v>0</v>
      </c>
      <c r="K111" s="14">
        <v>0</v>
      </c>
      <c r="L111" s="14">
        <v>381.4</v>
      </c>
      <c r="M111" s="14">
        <v>381.4</v>
      </c>
      <c r="N111" s="14">
        <v>0</v>
      </c>
      <c r="O111" s="14">
        <v>0</v>
      </c>
      <c r="P111" s="14">
        <v>381.4</v>
      </c>
      <c r="Q111" s="14">
        <v>4123.2</v>
      </c>
      <c r="R111" s="14">
        <v>82.83</v>
      </c>
      <c r="S111" s="14">
        <v>149.09</v>
      </c>
      <c r="T111" s="14">
        <v>341.64</v>
      </c>
      <c r="U111" s="14">
        <v>94.66</v>
      </c>
      <c r="V111" s="14">
        <v>90.09</v>
      </c>
      <c r="W111" s="14">
        <v>283.97000000000003</v>
      </c>
      <c r="X111" s="14">
        <v>573.55999999999995</v>
      </c>
      <c r="Y111" s="14">
        <v>236.65</v>
      </c>
      <c r="Z111" s="14">
        <v>47.33</v>
      </c>
      <c r="AA111" s="14">
        <v>0</v>
      </c>
      <c r="AB111" s="14">
        <v>1326.26</v>
      </c>
    </row>
    <row r="112" spans="1:28" x14ac:dyDescent="0.2">
      <c r="A112" s="2" t="s">
        <v>147</v>
      </c>
      <c r="B112" s="1" t="s">
        <v>318</v>
      </c>
      <c r="C112" s="14">
        <v>5094.83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5094.83</v>
      </c>
      <c r="J112" s="14">
        <v>0</v>
      </c>
      <c r="K112" s="14">
        <v>0</v>
      </c>
      <c r="L112" s="14">
        <v>478.63</v>
      </c>
      <c r="M112" s="14">
        <v>478.63</v>
      </c>
      <c r="N112" s="14">
        <v>0</v>
      </c>
      <c r="O112" s="14">
        <v>0</v>
      </c>
      <c r="P112" s="14">
        <v>478.63</v>
      </c>
      <c r="Q112" s="14">
        <v>4616.2</v>
      </c>
      <c r="R112" s="14">
        <v>93.31</v>
      </c>
      <c r="S112" s="14">
        <v>167.96</v>
      </c>
      <c r="T112" s="14">
        <v>358.71</v>
      </c>
      <c r="U112" s="14">
        <v>106.64</v>
      </c>
      <c r="V112" s="14">
        <v>101.9</v>
      </c>
      <c r="W112" s="14">
        <v>319.93</v>
      </c>
      <c r="X112" s="14">
        <v>619.98</v>
      </c>
      <c r="Y112" s="14">
        <v>266.61</v>
      </c>
      <c r="Z112" s="14">
        <v>53.32</v>
      </c>
      <c r="AA112" s="14">
        <v>0</v>
      </c>
      <c r="AB112" s="14">
        <v>1468.38</v>
      </c>
    </row>
    <row r="113" spans="1:28" x14ac:dyDescent="0.2">
      <c r="A113" s="2" t="s">
        <v>148</v>
      </c>
      <c r="B113" s="1" t="s">
        <v>318</v>
      </c>
      <c r="C113" s="14">
        <v>5094.83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5094.83</v>
      </c>
      <c r="J113" s="14">
        <v>0</v>
      </c>
      <c r="K113" s="14">
        <v>0</v>
      </c>
      <c r="L113" s="14">
        <v>478.63</v>
      </c>
      <c r="M113" s="14">
        <v>478.63</v>
      </c>
      <c r="N113" s="14">
        <v>0</v>
      </c>
      <c r="O113" s="14">
        <v>0</v>
      </c>
      <c r="P113" s="14">
        <v>478.63</v>
      </c>
      <c r="Q113" s="14">
        <v>4616.2</v>
      </c>
      <c r="R113" s="14">
        <v>93.31</v>
      </c>
      <c r="S113" s="14">
        <v>167.96</v>
      </c>
      <c r="T113" s="14">
        <v>358.71</v>
      </c>
      <c r="U113" s="14">
        <v>106.64</v>
      </c>
      <c r="V113" s="14">
        <v>101.9</v>
      </c>
      <c r="W113" s="14">
        <v>319.93</v>
      </c>
      <c r="X113" s="14">
        <v>619.98</v>
      </c>
      <c r="Y113" s="14">
        <v>266.61</v>
      </c>
      <c r="Z113" s="14">
        <v>53.32</v>
      </c>
      <c r="AA113" s="14">
        <v>0</v>
      </c>
      <c r="AB113" s="14">
        <v>1468.38</v>
      </c>
    </row>
    <row r="114" spans="1:28" x14ac:dyDescent="0.2">
      <c r="A114" s="2" t="s">
        <v>149</v>
      </c>
      <c r="B114" s="1" t="s">
        <v>318</v>
      </c>
      <c r="C114" s="14">
        <v>4504.6000000000004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4504.6000000000004</v>
      </c>
      <c r="J114" s="14">
        <v>0</v>
      </c>
      <c r="K114" s="14">
        <v>0</v>
      </c>
      <c r="L114" s="14">
        <v>381.4</v>
      </c>
      <c r="M114" s="14">
        <v>381.4</v>
      </c>
      <c r="N114" s="14">
        <v>0</v>
      </c>
      <c r="O114" s="14">
        <v>0</v>
      </c>
      <c r="P114" s="14">
        <v>381.4</v>
      </c>
      <c r="Q114" s="14">
        <v>4123.2</v>
      </c>
      <c r="R114" s="14">
        <v>82.39</v>
      </c>
      <c r="S114" s="14">
        <v>148.31</v>
      </c>
      <c r="T114" s="14">
        <v>340.93</v>
      </c>
      <c r="U114" s="14">
        <v>94.16</v>
      </c>
      <c r="V114" s="14">
        <v>90.09</v>
      </c>
      <c r="W114" s="14">
        <v>282.49</v>
      </c>
      <c r="X114" s="14">
        <v>571.63</v>
      </c>
      <c r="Y114" s="14">
        <v>235.41</v>
      </c>
      <c r="Z114" s="14">
        <v>47.08</v>
      </c>
      <c r="AA114" s="14">
        <v>0</v>
      </c>
      <c r="AB114" s="14">
        <v>1320.86</v>
      </c>
    </row>
    <row r="115" spans="1:28" x14ac:dyDescent="0.2">
      <c r="A115" s="2" t="s">
        <v>270</v>
      </c>
      <c r="B115" s="1" t="s">
        <v>318</v>
      </c>
      <c r="C115" s="14">
        <v>4504.6000000000004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4504.6000000000004</v>
      </c>
      <c r="J115" s="14">
        <v>0</v>
      </c>
      <c r="K115" s="14">
        <v>0</v>
      </c>
      <c r="L115" s="14">
        <v>381.4</v>
      </c>
      <c r="M115" s="14">
        <v>381.4</v>
      </c>
      <c r="N115" s="14">
        <v>0</v>
      </c>
      <c r="O115" s="14">
        <v>0</v>
      </c>
      <c r="P115" s="14">
        <v>381.4</v>
      </c>
      <c r="Q115" s="14">
        <v>4123.2</v>
      </c>
      <c r="R115" s="14">
        <v>82.39</v>
      </c>
      <c r="S115" s="14">
        <v>148.31</v>
      </c>
      <c r="T115" s="14">
        <v>340.93</v>
      </c>
      <c r="U115" s="14">
        <v>94.16</v>
      </c>
      <c r="V115" s="14">
        <v>90.09</v>
      </c>
      <c r="W115" s="14">
        <v>282.49</v>
      </c>
      <c r="X115" s="14">
        <v>571.63</v>
      </c>
      <c r="Y115" s="14">
        <v>235.41</v>
      </c>
      <c r="Z115" s="14">
        <v>47.08</v>
      </c>
      <c r="AA115" s="14">
        <v>0</v>
      </c>
      <c r="AB115" s="14">
        <v>1320.86</v>
      </c>
    </row>
    <row r="116" spans="1:28" s="7" customFormat="1" x14ac:dyDescent="0.2">
      <c r="A116" s="16" t="s">
        <v>56</v>
      </c>
      <c r="C116" s="7" t="s">
        <v>57</v>
      </c>
      <c r="D116" s="7" t="s">
        <v>57</v>
      </c>
      <c r="E116" s="7" t="s">
        <v>57</v>
      </c>
      <c r="F116" s="7" t="s">
        <v>57</v>
      </c>
      <c r="G116" s="7" t="s">
        <v>57</v>
      </c>
      <c r="H116" s="7" t="s">
        <v>57</v>
      </c>
      <c r="I116" s="7" t="s">
        <v>57</v>
      </c>
      <c r="J116" s="7" t="s">
        <v>57</v>
      </c>
      <c r="K116" s="7" t="s">
        <v>57</v>
      </c>
      <c r="L116" s="7" t="s">
        <v>57</v>
      </c>
      <c r="M116" s="7" t="s">
        <v>57</v>
      </c>
      <c r="N116" s="7" t="s">
        <v>57</v>
      </c>
      <c r="O116" s="7" t="s">
        <v>57</v>
      </c>
      <c r="P116" s="7" t="s">
        <v>57</v>
      </c>
      <c r="Q116" s="7" t="s">
        <v>57</v>
      </c>
      <c r="R116" s="7" t="s">
        <v>57</v>
      </c>
      <c r="S116" s="7" t="s">
        <v>57</v>
      </c>
      <c r="T116" s="7" t="s">
        <v>57</v>
      </c>
      <c r="U116" s="7" t="s">
        <v>57</v>
      </c>
      <c r="V116" s="7" t="s">
        <v>57</v>
      </c>
      <c r="W116" s="7" t="s">
        <v>57</v>
      </c>
      <c r="X116" s="7" t="s">
        <v>57</v>
      </c>
      <c r="Y116" s="7" t="s">
        <v>57</v>
      </c>
      <c r="Z116" s="7" t="s">
        <v>57</v>
      </c>
      <c r="AA116" s="7" t="s">
        <v>57</v>
      </c>
      <c r="AB116" s="7" t="s">
        <v>57</v>
      </c>
    </row>
    <row r="117" spans="1:28" x14ac:dyDescent="0.2">
      <c r="C117" s="18">
        <v>44746.74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44746.74</v>
      </c>
      <c r="J117" s="18">
        <v>0</v>
      </c>
      <c r="K117" s="18">
        <v>0</v>
      </c>
      <c r="L117" s="18">
        <v>4215.74</v>
      </c>
      <c r="M117" s="18">
        <v>4215.74</v>
      </c>
      <c r="N117" s="18">
        <v>0</v>
      </c>
      <c r="O117" s="18">
        <v>0</v>
      </c>
      <c r="P117" s="18">
        <v>4215.74</v>
      </c>
      <c r="Q117" s="18">
        <v>40531</v>
      </c>
      <c r="R117" s="18">
        <v>821.16</v>
      </c>
      <c r="S117" s="18">
        <v>1478.1</v>
      </c>
      <c r="T117" s="18">
        <v>3198.06</v>
      </c>
      <c r="U117" s="18">
        <v>938.46</v>
      </c>
      <c r="V117" s="18">
        <v>894.93</v>
      </c>
      <c r="W117" s="18">
        <v>2815.39</v>
      </c>
      <c r="X117" s="18">
        <v>5497.32</v>
      </c>
      <c r="Y117" s="18">
        <v>2346.1999999999998</v>
      </c>
      <c r="Z117" s="18">
        <v>469.23</v>
      </c>
      <c r="AA117" s="18">
        <v>0</v>
      </c>
      <c r="AB117" s="18">
        <v>12961.53</v>
      </c>
    </row>
    <row r="119" spans="1:28" x14ac:dyDescent="0.2">
      <c r="A119" s="12" t="s">
        <v>150</v>
      </c>
    </row>
    <row r="120" spans="1:28" x14ac:dyDescent="0.2">
      <c r="A120" s="2" t="s">
        <v>151</v>
      </c>
      <c r="B120" s="1" t="s">
        <v>152</v>
      </c>
      <c r="C120" s="14">
        <v>4504.37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4504.37</v>
      </c>
      <c r="J120" s="14">
        <v>0</v>
      </c>
      <c r="K120" s="14">
        <v>0</v>
      </c>
      <c r="L120" s="14">
        <v>381.37</v>
      </c>
      <c r="M120" s="14">
        <v>381.37</v>
      </c>
      <c r="N120" s="14">
        <v>0</v>
      </c>
      <c r="O120" s="14">
        <v>0</v>
      </c>
      <c r="P120" s="14">
        <v>381.37</v>
      </c>
      <c r="Q120" s="14">
        <v>4123</v>
      </c>
      <c r="R120" s="14">
        <v>82.82</v>
      </c>
      <c r="S120" s="14">
        <v>149.08000000000001</v>
      </c>
      <c r="T120" s="14">
        <v>341.62</v>
      </c>
      <c r="U120" s="14">
        <v>94.65</v>
      </c>
      <c r="V120" s="14">
        <v>90.09</v>
      </c>
      <c r="W120" s="14">
        <v>283.95999999999998</v>
      </c>
      <c r="X120" s="14">
        <v>573.52</v>
      </c>
      <c r="Y120" s="14">
        <v>236.63</v>
      </c>
      <c r="Z120" s="14">
        <v>47.33</v>
      </c>
      <c r="AA120" s="14">
        <v>0</v>
      </c>
      <c r="AB120" s="14">
        <v>1326.18</v>
      </c>
    </row>
    <row r="121" spans="1:28" x14ac:dyDescent="0.2">
      <c r="A121" s="2" t="s">
        <v>153</v>
      </c>
      <c r="B121" s="1" t="s">
        <v>154</v>
      </c>
      <c r="C121" s="14">
        <v>2307.94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2307.94</v>
      </c>
      <c r="J121" s="19">
        <v>-174.78</v>
      </c>
      <c r="K121" s="19">
        <v>-39.86</v>
      </c>
      <c r="L121" s="14">
        <v>134.91999999999999</v>
      </c>
      <c r="M121" s="14">
        <v>0</v>
      </c>
      <c r="N121" s="14">
        <v>0</v>
      </c>
      <c r="O121" s="14">
        <v>0</v>
      </c>
      <c r="P121" s="14">
        <v>-39.86</v>
      </c>
      <c r="Q121" s="14">
        <v>2347.8000000000002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</row>
    <row r="122" spans="1:28" x14ac:dyDescent="0.2">
      <c r="A122" s="2" t="s">
        <v>155</v>
      </c>
      <c r="B122" s="1" t="s">
        <v>156</v>
      </c>
      <c r="C122" s="14">
        <v>2307.94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2307.94</v>
      </c>
      <c r="J122" s="19">
        <v>-174.78</v>
      </c>
      <c r="K122" s="19">
        <v>-39.86</v>
      </c>
      <c r="L122" s="14">
        <v>134.91999999999999</v>
      </c>
      <c r="M122" s="14">
        <v>0</v>
      </c>
      <c r="N122" s="14">
        <v>0</v>
      </c>
      <c r="O122" s="14">
        <v>0</v>
      </c>
      <c r="P122" s="14">
        <v>-39.86</v>
      </c>
      <c r="Q122" s="14">
        <v>2347.8000000000002</v>
      </c>
      <c r="R122" s="14">
        <v>42.27</v>
      </c>
      <c r="S122" s="14">
        <v>76.09</v>
      </c>
      <c r="T122" s="14">
        <v>288.91000000000003</v>
      </c>
      <c r="U122" s="14">
        <v>48.31</v>
      </c>
      <c r="V122" s="14">
        <v>46.16</v>
      </c>
      <c r="W122" s="14">
        <v>144.93</v>
      </c>
      <c r="X122" s="14">
        <v>407.27</v>
      </c>
      <c r="Y122" s="14">
        <v>120.77</v>
      </c>
      <c r="Z122" s="14">
        <v>24.15</v>
      </c>
      <c r="AA122" s="14">
        <v>0</v>
      </c>
      <c r="AB122" s="14">
        <v>791.59</v>
      </c>
    </row>
    <row r="123" spans="1:28" s="7" customFormat="1" x14ac:dyDescent="0.2">
      <c r="A123" s="16" t="s">
        <v>56</v>
      </c>
      <c r="C123" s="7" t="s">
        <v>57</v>
      </c>
      <c r="D123" s="7" t="s">
        <v>57</v>
      </c>
      <c r="E123" s="7" t="s">
        <v>57</v>
      </c>
      <c r="F123" s="7" t="s">
        <v>57</v>
      </c>
      <c r="G123" s="7" t="s">
        <v>57</v>
      </c>
      <c r="H123" s="7" t="s">
        <v>57</v>
      </c>
      <c r="I123" s="7" t="s">
        <v>57</v>
      </c>
      <c r="J123" s="7" t="s">
        <v>57</v>
      </c>
      <c r="K123" s="7" t="s">
        <v>57</v>
      </c>
      <c r="L123" s="7" t="s">
        <v>57</v>
      </c>
      <c r="M123" s="7" t="s">
        <v>57</v>
      </c>
      <c r="N123" s="7" t="s">
        <v>57</v>
      </c>
      <c r="O123" s="7" t="s">
        <v>57</v>
      </c>
      <c r="P123" s="7" t="s">
        <v>57</v>
      </c>
      <c r="Q123" s="7" t="s">
        <v>57</v>
      </c>
      <c r="R123" s="7" t="s">
        <v>57</v>
      </c>
      <c r="S123" s="7" t="s">
        <v>57</v>
      </c>
      <c r="T123" s="7" t="s">
        <v>57</v>
      </c>
      <c r="U123" s="7" t="s">
        <v>57</v>
      </c>
      <c r="V123" s="7" t="s">
        <v>57</v>
      </c>
      <c r="W123" s="7" t="s">
        <v>57</v>
      </c>
      <c r="X123" s="7" t="s">
        <v>57</v>
      </c>
      <c r="Y123" s="7" t="s">
        <v>57</v>
      </c>
      <c r="Z123" s="7" t="s">
        <v>57</v>
      </c>
      <c r="AA123" s="7" t="s">
        <v>57</v>
      </c>
      <c r="AB123" s="7" t="s">
        <v>57</v>
      </c>
    </row>
    <row r="124" spans="1:28" x14ac:dyDescent="0.2">
      <c r="C124" s="18">
        <v>9120.25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9120.25</v>
      </c>
      <c r="J124" s="20">
        <v>-349.56</v>
      </c>
      <c r="K124" s="20">
        <v>-79.72</v>
      </c>
      <c r="L124" s="18">
        <v>651.21</v>
      </c>
      <c r="M124" s="18">
        <v>381.37</v>
      </c>
      <c r="N124" s="18">
        <v>0</v>
      </c>
      <c r="O124" s="18">
        <v>0</v>
      </c>
      <c r="P124" s="18">
        <v>301.64999999999998</v>
      </c>
      <c r="Q124" s="18">
        <v>8818.6</v>
      </c>
      <c r="R124" s="18">
        <v>125.09</v>
      </c>
      <c r="S124" s="18">
        <v>225.17</v>
      </c>
      <c r="T124" s="18">
        <v>630.53</v>
      </c>
      <c r="U124" s="18">
        <v>142.96</v>
      </c>
      <c r="V124" s="18">
        <v>136.25</v>
      </c>
      <c r="W124" s="18">
        <v>428.89</v>
      </c>
      <c r="X124" s="18">
        <v>980.79</v>
      </c>
      <c r="Y124" s="18">
        <v>357.4</v>
      </c>
      <c r="Z124" s="18">
        <v>71.48</v>
      </c>
      <c r="AA124" s="18">
        <v>0</v>
      </c>
      <c r="AB124" s="18">
        <v>2117.77</v>
      </c>
    </row>
    <row r="126" spans="1:28" x14ac:dyDescent="0.2">
      <c r="A126" s="12" t="s">
        <v>157</v>
      </c>
    </row>
    <row r="127" spans="1:28" x14ac:dyDescent="0.2">
      <c r="A127" s="2" t="s">
        <v>158</v>
      </c>
      <c r="B127" s="1" t="s">
        <v>159</v>
      </c>
      <c r="C127" s="14">
        <v>346.77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346.77</v>
      </c>
      <c r="J127" s="19">
        <v>-200.83</v>
      </c>
      <c r="K127" s="19">
        <v>-191.43</v>
      </c>
      <c r="L127" s="14">
        <v>9.41</v>
      </c>
      <c r="M127" s="14">
        <v>0</v>
      </c>
      <c r="N127" s="14">
        <v>0</v>
      </c>
      <c r="O127" s="14">
        <v>0</v>
      </c>
      <c r="P127" s="14">
        <v>-191.43</v>
      </c>
      <c r="Q127" s="14">
        <v>538.20000000000005</v>
      </c>
      <c r="R127" s="14">
        <v>8.65</v>
      </c>
      <c r="S127" s="14">
        <v>15.58</v>
      </c>
      <c r="T127" s="14">
        <v>255.29</v>
      </c>
      <c r="U127" s="14">
        <v>7.29</v>
      </c>
      <c r="V127" s="14">
        <v>6.94</v>
      </c>
      <c r="W127" s="14">
        <v>21.86</v>
      </c>
      <c r="X127" s="14">
        <v>279.52</v>
      </c>
      <c r="Y127" s="14">
        <v>18.22</v>
      </c>
      <c r="Z127" s="14">
        <v>3.64</v>
      </c>
      <c r="AA127" s="14">
        <v>0</v>
      </c>
      <c r="AB127" s="14">
        <v>337.47</v>
      </c>
    </row>
    <row r="128" spans="1:28" x14ac:dyDescent="0.2">
      <c r="A128" s="2" t="s">
        <v>160</v>
      </c>
      <c r="B128" s="1" t="s">
        <v>161</v>
      </c>
      <c r="C128" s="14">
        <v>1222.3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1222.3</v>
      </c>
      <c r="J128" s="19">
        <v>-200.74</v>
      </c>
      <c r="K128" s="19">
        <v>-135.30000000000001</v>
      </c>
      <c r="L128" s="14">
        <v>65.44</v>
      </c>
      <c r="M128" s="14">
        <v>0</v>
      </c>
      <c r="N128" s="14">
        <v>0</v>
      </c>
      <c r="O128" s="14">
        <v>0</v>
      </c>
      <c r="P128" s="14">
        <v>-135.30000000000001</v>
      </c>
      <c r="Q128" s="14">
        <v>1357.6</v>
      </c>
      <c r="R128" s="14">
        <v>30.5</v>
      </c>
      <c r="S128" s="14">
        <v>54.9</v>
      </c>
      <c r="T128" s="14">
        <v>277.14</v>
      </c>
      <c r="U128" s="14">
        <v>25.69</v>
      </c>
      <c r="V128" s="14">
        <v>24.45</v>
      </c>
      <c r="W128" s="14">
        <v>77.06</v>
      </c>
      <c r="X128" s="14">
        <v>362.54</v>
      </c>
      <c r="Y128" s="14">
        <v>64.209999999999994</v>
      </c>
      <c r="Z128" s="14">
        <v>12.84</v>
      </c>
      <c r="AA128" s="14">
        <v>0</v>
      </c>
      <c r="AB128" s="14">
        <v>566.79</v>
      </c>
    </row>
    <row r="129" spans="1:28" x14ac:dyDescent="0.2">
      <c r="A129" s="2" t="s">
        <v>162</v>
      </c>
      <c r="B129" s="1" t="s">
        <v>163</v>
      </c>
      <c r="C129" s="14">
        <v>2747.41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2747.41</v>
      </c>
      <c r="J129" s="19">
        <v>-145.38</v>
      </c>
      <c r="K129" s="14">
        <v>0</v>
      </c>
      <c r="L129" s="14">
        <v>177.59</v>
      </c>
      <c r="M129" s="14">
        <v>32.21</v>
      </c>
      <c r="N129" s="14">
        <v>0</v>
      </c>
      <c r="O129" s="14">
        <v>0</v>
      </c>
      <c r="P129" s="14">
        <v>32.21</v>
      </c>
      <c r="Q129" s="14">
        <v>2715.2</v>
      </c>
      <c r="R129" s="14">
        <v>50.52</v>
      </c>
      <c r="S129" s="14">
        <v>90.93</v>
      </c>
      <c r="T129" s="14">
        <v>297.16000000000003</v>
      </c>
      <c r="U129" s="14">
        <v>57.73</v>
      </c>
      <c r="V129" s="14">
        <v>54.95</v>
      </c>
      <c r="W129" s="14">
        <v>173.2</v>
      </c>
      <c r="X129" s="14">
        <v>438.61</v>
      </c>
      <c r="Y129" s="14">
        <v>144.33000000000001</v>
      </c>
      <c r="Z129" s="14">
        <v>28.87</v>
      </c>
      <c r="AA129" s="14">
        <v>0</v>
      </c>
      <c r="AB129" s="14">
        <v>897.69</v>
      </c>
    </row>
    <row r="130" spans="1:28" x14ac:dyDescent="0.2">
      <c r="A130" s="2" t="s">
        <v>164</v>
      </c>
      <c r="B130" s="1" t="s">
        <v>165</v>
      </c>
      <c r="C130" s="14">
        <v>3190.04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3190.04</v>
      </c>
      <c r="J130" s="19">
        <v>-125.1</v>
      </c>
      <c r="K130" s="14">
        <v>0</v>
      </c>
      <c r="L130" s="14">
        <v>225.74</v>
      </c>
      <c r="M130" s="14">
        <v>100.64</v>
      </c>
      <c r="N130" s="14">
        <v>0</v>
      </c>
      <c r="O130" s="14">
        <v>0</v>
      </c>
      <c r="P130" s="14">
        <v>100.64</v>
      </c>
      <c r="Q130" s="14">
        <v>3089.4</v>
      </c>
      <c r="R130" s="14">
        <v>58.66</v>
      </c>
      <c r="S130" s="14">
        <v>105.58</v>
      </c>
      <c r="T130" s="14">
        <v>305.29000000000002</v>
      </c>
      <c r="U130" s="14">
        <v>67.03</v>
      </c>
      <c r="V130" s="14">
        <v>63.8</v>
      </c>
      <c r="W130" s="14">
        <v>201.1</v>
      </c>
      <c r="X130" s="14">
        <v>469.53</v>
      </c>
      <c r="Y130" s="14">
        <v>167.59</v>
      </c>
      <c r="Z130" s="14">
        <v>33.520000000000003</v>
      </c>
      <c r="AA130" s="14">
        <v>0</v>
      </c>
      <c r="AB130" s="14">
        <v>1002.57</v>
      </c>
    </row>
    <row r="131" spans="1:28" x14ac:dyDescent="0.2">
      <c r="A131" s="2" t="s">
        <v>166</v>
      </c>
      <c r="B131" s="1" t="s">
        <v>167</v>
      </c>
      <c r="C131" s="14">
        <v>2355.46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2355.46</v>
      </c>
      <c r="J131" s="19">
        <v>-160.30000000000001</v>
      </c>
      <c r="K131" s="19">
        <v>-22.34</v>
      </c>
      <c r="L131" s="14">
        <v>137.96</v>
      </c>
      <c r="M131" s="14">
        <v>0</v>
      </c>
      <c r="N131" s="14">
        <v>0</v>
      </c>
      <c r="O131" s="14">
        <v>0</v>
      </c>
      <c r="P131" s="14">
        <v>-22.34</v>
      </c>
      <c r="Q131" s="14">
        <v>2377.8000000000002</v>
      </c>
      <c r="R131" s="14">
        <v>43.31</v>
      </c>
      <c r="S131" s="14">
        <v>77.959999999999994</v>
      </c>
      <c r="T131" s="14">
        <v>289.95</v>
      </c>
      <c r="U131" s="14">
        <v>49.5</v>
      </c>
      <c r="V131" s="14">
        <v>47.11</v>
      </c>
      <c r="W131" s="14">
        <v>148.49</v>
      </c>
      <c r="X131" s="14">
        <v>411.22</v>
      </c>
      <c r="Y131" s="14">
        <v>123.74</v>
      </c>
      <c r="Z131" s="14">
        <v>24.75</v>
      </c>
      <c r="AA131" s="14">
        <v>0</v>
      </c>
      <c r="AB131" s="14">
        <v>804.81</v>
      </c>
    </row>
    <row r="132" spans="1:28" x14ac:dyDescent="0.2">
      <c r="A132" s="2" t="s">
        <v>168</v>
      </c>
      <c r="B132" s="1" t="s">
        <v>169</v>
      </c>
      <c r="C132" s="14">
        <v>2116.56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2116.56</v>
      </c>
      <c r="J132" s="19">
        <v>-188.71</v>
      </c>
      <c r="K132" s="19">
        <v>-66.040000000000006</v>
      </c>
      <c r="L132" s="14">
        <v>122.67</v>
      </c>
      <c r="M132" s="14">
        <v>0</v>
      </c>
      <c r="N132" s="14">
        <v>0</v>
      </c>
      <c r="O132" s="14">
        <v>0</v>
      </c>
      <c r="P132" s="14">
        <v>-66.040000000000006</v>
      </c>
      <c r="Q132" s="14">
        <v>2182.6</v>
      </c>
      <c r="R132" s="14">
        <v>38.92</v>
      </c>
      <c r="S132" s="14">
        <v>70.05</v>
      </c>
      <c r="T132" s="14">
        <v>285.56</v>
      </c>
      <c r="U132" s="14">
        <v>44.48</v>
      </c>
      <c r="V132" s="14">
        <v>42.33</v>
      </c>
      <c r="W132" s="14">
        <v>133.43</v>
      </c>
      <c r="X132" s="14">
        <v>394.53</v>
      </c>
      <c r="Y132" s="14">
        <v>111.19</v>
      </c>
      <c r="Z132" s="14">
        <v>22.24</v>
      </c>
      <c r="AA132" s="14">
        <v>0</v>
      </c>
      <c r="AB132" s="14">
        <v>748.2</v>
      </c>
    </row>
    <row r="133" spans="1:28" x14ac:dyDescent="0.2">
      <c r="A133" s="2" t="s">
        <v>170</v>
      </c>
      <c r="B133" s="1" t="s">
        <v>171</v>
      </c>
      <c r="C133" s="14">
        <v>2747.41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2747.41</v>
      </c>
      <c r="J133" s="19">
        <v>-145.38</v>
      </c>
      <c r="K133" s="14">
        <v>0</v>
      </c>
      <c r="L133" s="14">
        <v>177.59</v>
      </c>
      <c r="M133" s="14">
        <v>32.21</v>
      </c>
      <c r="N133" s="14">
        <v>0</v>
      </c>
      <c r="O133" s="14">
        <v>0</v>
      </c>
      <c r="P133" s="14">
        <v>32.21</v>
      </c>
      <c r="Q133" s="14">
        <v>2715.2</v>
      </c>
      <c r="R133" s="14">
        <v>50.52</v>
      </c>
      <c r="S133" s="14">
        <v>90.93</v>
      </c>
      <c r="T133" s="14">
        <v>297.16000000000003</v>
      </c>
      <c r="U133" s="14">
        <v>57.73</v>
      </c>
      <c r="V133" s="14">
        <v>54.95</v>
      </c>
      <c r="W133" s="14">
        <v>173.2</v>
      </c>
      <c r="X133" s="14">
        <v>438.61</v>
      </c>
      <c r="Y133" s="14">
        <v>144.33000000000001</v>
      </c>
      <c r="Z133" s="14">
        <v>28.87</v>
      </c>
      <c r="AA133" s="14">
        <v>0</v>
      </c>
      <c r="AB133" s="14">
        <v>897.69</v>
      </c>
    </row>
    <row r="134" spans="1:28" x14ac:dyDescent="0.2">
      <c r="A134" s="2" t="s">
        <v>172</v>
      </c>
      <c r="B134" s="1" t="s">
        <v>173</v>
      </c>
      <c r="C134" s="14">
        <v>2427.0300000000002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2427.0300000000002</v>
      </c>
      <c r="J134" s="19">
        <v>-160.30000000000001</v>
      </c>
      <c r="K134" s="19">
        <v>-17.57</v>
      </c>
      <c r="L134" s="14">
        <v>142.72999999999999</v>
      </c>
      <c r="M134" s="14">
        <v>0</v>
      </c>
      <c r="N134" s="14">
        <v>0</v>
      </c>
      <c r="O134" s="14">
        <v>0</v>
      </c>
      <c r="P134" s="14">
        <v>-17.57</v>
      </c>
      <c r="Q134" s="14">
        <v>2444.6</v>
      </c>
      <c r="R134" s="14">
        <v>44.63</v>
      </c>
      <c r="S134" s="14">
        <v>80.33</v>
      </c>
      <c r="T134" s="14">
        <v>291.27</v>
      </c>
      <c r="U134" s="14">
        <v>51</v>
      </c>
      <c r="V134" s="14">
        <v>48.54</v>
      </c>
      <c r="W134" s="14">
        <v>153</v>
      </c>
      <c r="X134" s="14">
        <v>416.23</v>
      </c>
      <c r="Y134" s="14">
        <v>127.5</v>
      </c>
      <c r="Z134" s="14">
        <v>25.5</v>
      </c>
      <c r="AA134" s="14">
        <v>0</v>
      </c>
      <c r="AB134" s="14">
        <v>821.77</v>
      </c>
    </row>
    <row r="135" spans="1:28" x14ac:dyDescent="0.2">
      <c r="A135" s="2" t="s">
        <v>174</v>
      </c>
      <c r="B135" s="1" t="s">
        <v>175</v>
      </c>
      <c r="C135" s="14">
        <v>1515.57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1515.57</v>
      </c>
      <c r="J135" s="19">
        <v>-200.63</v>
      </c>
      <c r="K135" s="19">
        <v>-116.43</v>
      </c>
      <c r="L135" s="14">
        <v>84.21</v>
      </c>
      <c r="M135" s="14">
        <v>0</v>
      </c>
      <c r="N135" s="14">
        <v>0</v>
      </c>
      <c r="O135" s="14">
        <v>0</v>
      </c>
      <c r="P135" s="14">
        <v>-116.43</v>
      </c>
      <c r="Q135" s="14">
        <v>1632</v>
      </c>
      <c r="R135" s="14">
        <v>27.79</v>
      </c>
      <c r="S135" s="14">
        <v>50.03</v>
      </c>
      <c r="T135" s="14">
        <v>274.44</v>
      </c>
      <c r="U135" s="14">
        <v>31.76</v>
      </c>
      <c r="V135" s="14">
        <v>30.31</v>
      </c>
      <c r="W135" s="14">
        <v>95.29</v>
      </c>
      <c r="X135" s="14">
        <v>352.26</v>
      </c>
      <c r="Y135" s="14">
        <v>79.41</v>
      </c>
      <c r="Z135" s="14">
        <v>15.88</v>
      </c>
      <c r="AA135" s="14">
        <v>0</v>
      </c>
      <c r="AB135" s="14">
        <v>604.91</v>
      </c>
    </row>
    <row r="136" spans="1:28" x14ac:dyDescent="0.2">
      <c r="A136" s="2" t="s">
        <v>176</v>
      </c>
      <c r="B136" s="1" t="s">
        <v>177</v>
      </c>
      <c r="C136" s="14">
        <v>2589.29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2589.29</v>
      </c>
      <c r="J136" s="19">
        <v>-160.30000000000001</v>
      </c>
      <c r="K136" s="14">
        <v>0</v>
      </c>
      <c r="L136" s="14">
        <v>160.38</v>
      </c>
      <c r="M136" s="14">
        <v>0.09</v>
      </c>
      <c r="N136" s="14">
        <v>0</v>
      </c>
      <c r="O136" s="14">
        <v>0</v>
      </c>
      <c r="P136" s="14">
        <v>0.09</v>
      </c>
      <c r="Q136" s="14">
        <v>2589.1999999999998</v>
      </c>
      <c r="R136" s="14">
        <v>47.61</v>
      </c>
      <c r="S136" s="14">
        <v>85.7</v>
      </c>
      <c r="T136" s="14">
        <v>294.25</v>
      </c>
      <c r="U136" s="14">
        <v>54.41</v>
      </c>
      <c r="V136" s="14">
        <v>51.79</v>
      </c>
      <c r="W136" s="14">
        <v>163.22999999999999</v>
      </c>
      <c r="X136" s="14">
        <v>427.56</v>
      </c>
      <c r="Y136" s="14">
        <v>136.03</v>
      </c>
      <c r="Z136" s="14">
        <v>27.21</v>
      </c>
      <c r="AA136" s="14">
        <v>0</v>
      </c>
      <c r="AB136" s="14">
        <v>860.23</v>
      </c>
    </row>
    <row r="137" spans="1:28" x14ac:dyDescent="0.2">
      <c r="A137" s="2" t="s">
        <v>178</v>
      </c>
      <c r="B137" s="1" t="s">
        <v>179</v>
      </c>
      <c r="C137" s="14">
        <v>2339.65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2339.65</v>
      </c>
      <c r="J137" s="19">
        <v>-160.30000000000001</v>
      </c>
      <c r="K137" s="19">
        <v>-23.35</v>
      </c>
      <c r="L137" s="14">
        <v>136.94999999999999</v>
      </c>
      <c r="M137" s="14">
        <v>0</v>
      </c>
      <c r="N137" s="14">
        <v>0</v>
      </c>
      <c r="O137" s="14">
        <v>0</v>
      </c>
      <c r="P137" s="14">
        <v>-23.35</v>
      </c>
      <c r="Q137" s="14">
        <v>2363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</row>
    <row r="138" spans="1:28" x14ac:dyDescent="0.2">
      <c r="A138" s="2" t="s">
        <v>180</v>
      </c>
      <c r="B138" s="1" t="s">
        <v>181</v>
      </c>
      <c r="C138" s="14">
        <v>3288.11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3288.11</v>
      </c>
      <c r="J138" s="19">
        <v>-125.1</v>
      </c>
      <c r="K138" s="14">
        <v>0</v>
      </c>
      <c r="L138" s="14">
        <v>236.41</v>
      </c>
      <c r="M138" s="14">
        <v>111.31</v>
      </c>
      <c r="N138" s="14">
        <v>0</v>
      </c>
      <c r="O138" s="14">
        <v>0</v>
      </c>
      <c r="P138" s="14">
        <v>111.31</v>
      </c>
      <c r="Q138" s="14">
        <v>3176.8</v>
      </c>
      <c r="R138" s="14">
        <v>60.14</v>
      </c>
      <c r="S138" s="14">
        <v>108.26</v>
      </c>
      <c r="T138" s="14">
        <v>306.79000000000002</v>
      </c>
      <c r="U138" s="14">
        <v>68.739999999999995</v>
      </c>
      <c r="V138" s="14">
        <v>65.760000000000005</v>
      </c>
      <c r="W138" s="14">
        <v>206.21</v>
      </c>
      <c r="X138" s="14">
        <v>475.19</v>
      </c>
      <c r="Y138" s="14">
        <v>171.84</v>
      </c>
      <c r="Z138" s="14">
        <v>34.369999999999997</v>
      </c>
      <c r="AA138" s="14">
        <v>0</v>
      </c>
      <c r="AB138" s="14">
        <v>1022.11</v>
      </c>
    </row>
    <row r="139" spans="1:28" x14ac:dyDescent="0.2">
      <c r="A139" s="2" t="s">
        <v>182</v>
      </c>
      <c r="B139" s="1" t="s">
        <v>183</v>
      </c>
      <c r="C139" s="14">
        <v>2354.61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2354.61</v>
      </c>
      <c r="J139" s="19">
        <v>-160.30000000000001</v>
      </c>
      <c r="K139" s="19">
        <v>-22.39</v>
      </c>
      <c r="L139" s="14">
        <v>137.91</v>
      </c>
      <c r="M139" s="14">
        <v>0</v>
      </c>
      <c r="N139" s="14">
        <v>0</v>
      </c>
      <c r="O139" s="14">
        <v>0</v>
      </c>
      <c r="P139" s="14">
        <v>-22.39</v>
      </c>
      <c r="Q139" s="14">
        <v>2377</v>
      </c>
      <c r="R139" s="14">
        <v>43.07</v>
      </c>
      <c r="S139" s="14">
        <v>77.52</v>
      </c>
      <c r="T139" s="14">
        <v>289.70999999999998</v>
      </c>
      <c r="U139" s="14">
        <v>49.22</v>
      </c>
      <c r="V139" s="14">
        <v>47.09</v>
      </c>
      <c r="W139" s="14">
        <v>147.66</v>
      </c>
      <c r="X139" s="14">
        <v>410.3</v>
      </c>
      <c r="Y139" s="14">
        <v>123.05</v>
      </c>
      <c r="Z139" s="14">
        <v>24.61</v>
      </c>
      <c r="AA139" s="14">
        <v>0</v>
      </c>
      <c r="AB139" s="14">
        <v>801.93</v>
      </c>
    </row>
    <row r="140" spans="1:28" x14ac:dyDescent="0.2">
      <c r="A140" s="2" t="s">
        <v>184</v>
      </c>
      <c r="B140" s="1" t="s">
        <v>185</v>
      </c>
      <c r="C140" s="14">
        <v>3756.59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3756.59</v>
      </c>
      <c r="J140" s="14">
        <v>0</v>
      </c>
      <c r="K140" s="14">
        <v>0</v>
      </c>
      <c r="L140" s="14">
        <v>287.39</v>
      </c>
      <c r="M140" s="14">
        <v>287.39</v>
      </c>
      <c r="N140" s="14">
        <v>0</v>
      </c>
      <c r="O140" s="14">
        <v>0</v>
      </c>
      <c r="P140" s="14">
        <v>287.39</v>
      </c>
      <c r="Q140" s="14">
        <v>3469.2</v>
      </c>
      <c r="R140" s="14">
        <v>68.709999999999994</v>
      </c>
      <c r="S140" s="14">
        <v>123.68</v>
      </c>
      <c r="T140" s="14">
        <v>318.64</v>
      </c>
      <c r="U140" s="14">
        <v>78.53</v>
      </c>
      <c r="V140" s="14">
        <v>75.13</v>
      </c>
      <c r="W140" s="14">
        <v>235.58</v>
      </c>
      <c r="X140" s="14">
        <v>511.03</v>
      </c>
      <c r="Y140" s="14">
        <v>196.32</v>
      </c>
      <c r="Z140" s="14">
        <v>39.26</v>
      </c>
      <c r="AA140" s="14">
        <v>0</v>
      </c>
      <c r="AB140" s="14">
        <v>1135.8499999999999</v>
      </c>
    </row>
    <row r="141" spans="1:28" x14ac:dyDescent="0.2">
      <c r="A141" s="2" t="s">
        <v>186</v>
      </c>
      <c r="B141" s="1" t="s">
        <v>187</v>
      </c>
      <c r="C141" s="14">
        <v>2746.29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2746.29</v>
      </c>
      <c r="J141" s="19">
        <v>-145.38</v>
      </c>
      <c r="K141" s="14">
        <v>0</v>
      </c>
      <c r="L141" s="14">
        <v>177.46</v>
      </c>
      <c r="M141" s="14">
        <v>32.090000000000003</v>
      </c>
      <c r="N141" s="14">
        <v>0</v>
      </c>
      <c r="O141" s="14">
        <v>0</v>
      </c>
      <c r="P141" s="14">
        <v>32.090000000000003</v>
      </c>
      <c r="Q141" s="14">
        <v>2714.2</v>
      </c>
      <c r="R141" s="14">
        <v>50.23</v>
      </c>
      <c r="S141" s="14">
        <v>90.42</v>
      </c>
      <c r="T141" s="14">
        <v>296.87</v>
      </c>
      <c r="U141" s="14">
        <v>57.41</v>
      </c>
      <c r="V141" s="14">
        <v>54.93</v>
      </c>
      <c r="W141" s="14">
        <v>172.23</v>
      </c>
      <c r="X141" s="14">
        <v>437.52</v>
      </c>
      <c r="Y141" s="14">
        <v>143.52000000000001</v>
      </c>
      <c r="Z141" s="14">
        <v>28.7</v>
      </c>
      <c r="AA141" s="14">
        <v>0</v>
      </c>
      <c r="AB141" s="14">
        <v>894.31</v>
      </c>
    </row>
    <row r="142" spans="1:28" x14ac:dyDescent="0.2">
      <c r="A142" s="2" t="s">
        <v>188</v>
      </c>
      <c r="B142" s="1" t="s">
        <v>189</v>
      </c>
      <c r="C142" s="14">
        <v>3859.8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3859.8</v>
      </c>
      <c r="J142" s="14">
        <v>0</v>
      </c>
      <c r="K142" s="14">
        <v>0</v>
      </c>
      <c r="L142" s="14">
        <v>298.61</v>
      </c>
      <c r="M142" s="14">
        <v>298.61</v>
      </c>
      <c r="N142" s="19">
        <v>-0.01</v>
      </c>
      <c r="O142" s="14">
        <v>0</v>
      </c>
      <c r="P142" s="14">
        <v>298.60000000000002</v>
      </c>
      <c r="Q142" s="14">
        <v>3561.2</v>
      </c>
      <c r="R142" s="14">
        <v>70.599999999999994</v>
      </c>
      <c r="S142" s="14">
        <v>127.08</v>
      </c>
      <c r="T142" s="14">
        <v>321.72000000000003</v>
      </c>
      <c r="U142" s="14">
        <v>80.69</v>
      </c>
      <c r="V142" s="14">
        <v>77.2</v>
      </c>
      <c r="W142" s="14">
        <v>242.06</v>
      </c>
      <c r="X142" s="14">
        <v>519.4</v>
      </c>
      <c r="Y142" s="14">
        <v>201.71</v>
      </c>
      <c r="Z142" s="14">
        <v>40.340000000000003</v>
      </c>
      <c r="AA142" s="14">
        <v>0</v>
      </c>
      <c r="AB142" s="14">
        <v>1161.4000000000001</v>
      </c>
    </row>
    <row r="143" spans="1:28" s="7" customFormat="1" x14ac:dyDescent="0.2">
      <c r="A143" s="16" t="s">
        <v>56</v>
      </c>
      <c r="C143" s="7" t="s">
        <v>57</v>
      </c>
      <c r="D143" s="7" t="s">
        <v>57</v>
      </c>
      <c r="E143" s="7" t="s">
        <v>57</v>
      </c>
      <c r="F143" s="7" t="s">
        <v>57</v>
      </c>
      <c r="G143" s="7" t="s">
        <v>57</v>
      </c>
      <c r="H143" s="7" t="s">
        <v>57</v>
      </c>
      <c r="I143" s="7" t="s">
        <v>57</v>
      </c>
      <c r="J143" s="7" t="s">
        <v>57</v>
      </c>
      <c r="K143" s="7" t="s">
        <v>57</v>
      </c>
      <c r="L143" s="7" t="s">
        <v>57</v>
      </c>
      <c r="M143" s="7" t="s">
        <v>57</v>
      </c>
      <c r="N143" s="7" t="s">
        <v>57</v>
      </c>
      <c r="O143" s="7" t="s">
        <v>57</v>
      </c>
      <c r="P143" s="7" t="s">
        <v>57</v>
      </c>
      <c r="Q143" s="7" t="s">
        <v>57</v>
      </c>
      <c r="R143" s="7" t="s">
        <v>57</v>
      </c>
      <c r="S143" s="7" t="s">
        <v>57</v>
      </c>
      <c r="T143" s="7" t="s">
        <v>57</v>
      </c>
      <c r="U143" s="7" t="s">
        <v>57</v>
      </c>
      <c r="V143" s="7" t="s">
        <v>57</v>
      </c>
      <c r="W143" s="7" t="s">
        <v>57</v>
      </c>
      <c r="X143" s="7" t="s">
        <v>57</v>
      </c>
      <c r="Y143" s="7" t="s">
        <v>57</v>
      </c>
      <c r="Z143" s="7" t="s">
        <v>57</v>
      </c>
      <c r="AA143" s="7" t="s">
        <v>57</v>
      </c>
      <c r="AB143" s="7" t="s">
        <v>57</v>
      </c>
    </row>
    <row r="144" spans="1:28" x14ac:dyDescent="0.2">
      <c r="C144" s="18">
        <v>39602.89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39602.89</v>
      </c>
      <c r="J144" s="20">
        <v>-2278.75</v>
      </c>
      <c r="K144" s="20">
        <v>-594.85</v>
      </c>
      <c r="L144" s="18">
        <v>2578.4499999999998</v>
      </c>
      <c r="M144" s="18">
        <v>894.55</v>
      </c>
      <c r="N144" s="20">
        <v>-0.01</v>
      </c>
      <c r="O144" s="18">
        <v>0</v>
      </c>
      <c r="P144" s="18">
        <v>299.69</v>
      </c>
      <c r="Q144" s="18">
        <v>39303.199999999997</v>
      </c>
      <c r="R144" s="18">
        <v>693.86</v>
      </c>
      <c r="S144" s="18">
        <v>1248.95</v>
      </c>
      <c r="T144" s="18">
        <v>4401.24</v>
      </c>
      <c r="U144" s="18">
        <v>781.21</v>
      </c>
      <c r="V144" s="18">
        <v>745.28</v>
      </c>
      <c r="W144" s="18">
        <v>2343.6</v>
      </c>
      <c r="X144" s="18">
        <v>6344.05</v>
      </c>
      <c r="Y144" s="18">
        <v>1952.99</v>
      </c>
      <c r="Z144" s="18">
        <v>390.6</v>
      </c>
      <c r="AA144" s="18">
        <v>0</v>
      </c>
      <c r="AB144" s="18">
        <v>12557.73</v>
      </c>
    </row>
    <row r="146" spans="1:28" x14ac:dyDescent="0.2">
      <c r="A146" s="12" t="s">
        <v>190</v>
      </c>
    </row>
    <row r="147" spans="1:28" x14ac:dyDescent="0.2">
      <c r="A147" s="2" t="s">
        <v>269</v>
      </c>
      <c r="B147" s="1" t="s">
        <v>268</v>
      </c>
      <c r="C147" s="14">
        <v>1978.1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1978.1</v>
      </c>
      <c r="J147" s="19">
        <v>-188.71</v>
      </c>
      <c r="K147" s="19">
        <v>-74.900000000000006</v>
      </c>
      <c r="L147" s="14">
        <v>113.81</v>
      </c>
      <c r="M147" s="14">
        <v>0</v>
      </c>
      <c r="N147" s="14">
        <v>0</v>
      </c>
      <c r="O147" s="14">
        <v>0</v>
      </c>
      <c r="P147" s="14">
        <v>-74.900000000000006</v>
      </c>
      <c r="Q147" s="14">
        <v>2053</v>
      </c>
      <c r="R147" s="14">
        <v>36.18</v>
      </c>
      <c r="S147" s="14">
        <v>65.13</v>
      </c>
      <c r="T147" s="14">
        <v>282.82</v>
      </c>
      <c r="U147" s="14">
        <v>41.35</v>
      </c>
      <c r="V147" s="14">
        <v>39.56</v>
      </c>
      <c r="W147" s="14">
        <v>124.05</v>
      </c>
      <c r="X147" s="14">
        <v>384.13</v>
      </c>
      <c r="Y147" s="14">
        <v>103.38</v>
      </c>
      <c r="Z147" s="14">
        <v>20.68</v>
      </c>
      <c r="AA147" s="14">
        <v>0</v>
      </c>
      <c r="AB147" s="14">
        <v>713.15</v>
      </c>
    </row>
    <row r="148" spans="1:28" x14ac:dyDescent="0.2">
      <c r="A148" s="2" t="s">
        <v>191</v>
      </c>
      <c r="B148" s="1" t="s">
        <v>192</v>
      </c>
      <c r="C148" s="14">
        <v>1978.1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1978.1</v>
      </c>
      <c r="J148" s="19">
        <v>-188.71</v>
      </c>
      <c r="K148" s="19">
        <v>-74.900000000000006</v>
      </c>
      <c r="L148" s="14">
        <v>113.81</v>
      </c>
      <c r="M148" s="14">
        <v>0</v>
      </c>
      <c r="N148" s="14">
        <v>0</v>
      </c>
      <c r="O148" s="14">
        <v>0</v>
      </c>
      <c r="P148" s="14">
        <v>-74.900000000000006</v>
      </c>
      <c r="Q148" s="14">
        <v>2053</v>
      </c>
      <c r="R148" s="14">
        <v>36.18</v>
      </c>
      <c r="S148" s="14">
        <v>65.13</v>
      </c>
      <c r="T148" s="14">
        <v>282.82</v>
      </c>
      <c r="U148" s="14">
        <v>41.35</v>
      </c>
      <c r="V148" s="14">
        <v>39.56</v>
      </c>
      <c r="W148" s="14">
        <v>124.05</v>
      </c>
      <c r="X148" s="14">
        <v>384.13</v>
      </c>
      <c r="Y148" s="14">
        <v>103.38</v>
      </c>
      <c r="Z148" s="14">
        <v>20.68</v>
      </c>
      <c r="AA148" s="14">
        <v>0</v>
      </c>
      <c r="AB148" s="14">
        <v>713.15</v>
      </c>
    </row>
    <row r="149" spans="1:28" x14ac:dyDescent="0.2">
      <c r="A149" s="2" t="s">
        <v>195</v>
      </c>
      <c r="B149" s="1" t="s">
        <v>196</v>
      </c>
      <c r="C149" s="14">
        <v>1587.37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1587.37</v>
      </c>
      <c r="J149" s="19">
        <v>-200.63</v>
      </c>
      <c r="K149" s="19">
        <v>-111.83</v>
      </c>
      <c r="L149" s="14">
        <v>88.8</v>
      </c>
      <c r="M149" s="14">
        <v>0</v>
      </c>
      <c r="N149" s="14">
        <v>0</v>
      </c>
      <c r="O149" s="14">
        <v>0</v>
      </c>
      <c r="P149" s="14">
        <v>-111.83</v>
      </c>
      <c r="Q149" s="14">
        <v>1699.2</v>
      </c>
      <c r="R149" s="14">
        <v>29.19</v>
      </c>
      <c r="S149" s="14">
        <v>52.54</v>
      </c>
      <c r="T149" s="14">
        <v>275.82</v>
      </c>
      <c r="U149" s="14">
        <v>33.36</v>
      </c>
      <c r="V149" s="14">
        <v>31.75</v>
      </c>
      <c r="W149" s="14">
        <v>100.07</v>
      </c>
      <c r="X149" s="14">
        <v>357.55</v>
      </c>
      <c r="Y149" s="14">
        <v>83.39</v>
      </c>
      <c r="Z149" s="14">
        <v>16.68</v>
      </c>
      <c r="AA149" s="14">
        <v>0</v>
      </c>
      <c r="AB149" s="14">
        <v>622.79999999999995</v>
      </c>
    </row>
    <row r="150" spans="1:28" x14ac:dyDescent="0.2">
      <c r="A150" s="2" t="s">
        <v>197</v>
      </c>
      <c r="B150" s="1" t="s">
        <v>198</v>
      </c>
      <c r="C150" s="14">
        <v>758.1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758.1</v>
      </c>
      <c r="J150" s="19">
        <v>-200.83</v>
      </c>
      <c r="K150" s="19">
        <v>-165.1</v>
      </c>
      <c r="L150" s="14">
        <v>35.729999999999997</v>
      </c>
      <c r="M150" s="14">
        <v>0</v>
      </c>
      <c r="N150" s="14">
        <v>0</v>
      </c>
      <c r="O150" s="14">
        <v>0</v>
      </c>
      <c r="P150" s="14">
        <v>-165.1</v>
      </c>
      <c r="Q150" s="14">
        <v>923.2</v>
      </c>
      <c r="R150" s="14">
        <v>18.920000000000002</v>
      </c>
      <c r="S150" s="14">
        <v>34.049999999999997</v>
      </c>
      <c r="T150" s="14">
        <v>265.56</v>
      </c>
      <c r="U150" s="14">
        <v>15.93</v>
      </c>
      <c r="V150" s="14">
        <v>15.16</v>
      </c>
      <c r="W150" s="14">
        <v>47.79</v>
      </c>
      <c r="X150" s="14">
        <v>318.52999999999997</v>
      </c>
      <c r="Y150" s="14">
        <v>39.83</v>
      </c>
      <c r="Z150" s="14">
        <v>7.97</v>
      </c>
      <c r="AA150" s="14">
        <v>0</v>
      </c>
      <c r="AB150" s="14">
        <v>445.21</v>
      </c>
    </row>
    <row r="151" spans="1:28" x14ac:dyDescent="0.2">
      <c r="A151" s="2" t="s">
        <v>199</v>
      </c>
      <c r="B151" s="1" t="s">
        <v>200</v>
      </c>
      <c r="C151" s="14">
        <v>2609.9299999999998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2609.9299999999998</v>
      </c>
      <c r="J151" s="19">
        <v>-160.30000000000001</v>
      </c>
      <c r="K151" s="14">
        <v>0</v>
      </c>
      <c r="L151" s="14">
        <v>162.63</v>
      </c>
      <c r="M151" s="14">
        <v>2.33</v>
      </c>
      <c r="N151" s="14">
        <v>0</v>
      </c>
      <c r="O151" s="14">
        <v>0</v>
      </c>
      <c r="P151" s="14">
        <v>2.33</v>
      </c>
      <c r="Q151" s="14">
        <v>2607.6</v>
      </c>
      <c r="R151" s="14">
        <v>47.93</v>
      </c>
      <c r="S151" s="14">
        <v>86.27</v>
      </c>
      <c r="T151" s="14">
        <v>294.57</v>
      </c>
      <c r="U151" s="14">
        <v>54.77</v>
      </c>
      <c r="V151" s="14">
        <v>52.2</v>
      </c>
      <c r="W151" s="14">
        <v>164.32</v>
      </c>
      <c r="X151" s="14">
        <v>428.77</v>
      </c>
      <c r="Y151" s="14">
        <v>136.93</v>
      </c>
      <c r="Z151" s="14">
        <v>27.39</v>
      </c>
      <c r="AA151" s="14">
        <v>0</v>
      </c>
      <c r="AB151" s="14">
        <v>864.38</v>
      </c>
    </row>
    <row r="152" spans="1:28" x14ac:dyDescent="0.2">
      <c r="A152" s="2" t="s">
        <v>201</v>
      </c>
      <c r="B152" s="1" t="s">
        <v>202</v>
      </c>
      <c r="C152" s="14">
        <v>121.55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121.55</v>
      </c>
      <c r="J152" s="19">
        <v>-200.83</v>
      </c>
      <c r="K152" s="19">
        <v>-198.5</v>
      </c>
      <c r="L152" s="14">
        <v>2.33</v>
      </c>
      <c r="M152" s="14">
        <v>0</v>
      </c>
      <c r="N152" s="14">
        <v>0.05</v>
      </c>
      <c r="O152" s="14">
        <v>0</v>
      </c>
      <c r="P152" s="14">
        <v>-198.45</v>
      </c>
      <c r="Q152" s="14">
        <v>320</v>
      </c>
      <c r="R152" s="14">
        <v>3.03</v>
      </c>
      <c r="S152" s="14">
        <v>5.46</v>
      </c>
      <c r="T152" s="14">
        <v>249.67</v>
      </c>
      <c r="U152" s="14">
        <v>2.5499999999999998</v>
      </c>
      <c r="V152" s="14">
        <v>2.4300000000000002</v>
      </c>
      <c r="W152" s="14">
        <v>7.66</v>
      </c>
      <c r="X152" s="14">
        <v>258.16000000000003</v>
      </c>
      <c r="Y152" s="14">
        <v>6.39</v>
      </c>
      <c r="Z152" s="14">
        <v>1.28</v>
      </c>
      <c r="AA152" s="14">
        <v>0</v>
      </c>
      <c r="AB152" s="14">
        <v>278.47000000000003</v>
      </c>
    </row>
    <row r="153" spans="1:28" x14ac:dyDescent="0.2">
      <c r="A153" s="2" t="s">
        <v>293</v>
      </c>
      <c r="B153" s="1" t="s">
        <v>294</v>
      </c>
      <c r="C153" s="14">
        <v>2122.54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2122.54</v>
      </c>
      <c r="J153" s="19">
        <v>-188.71</v>
      </c>
      <c r="K153" s="19">
        <v>-65.66</v>
      </c>
      <c r="L153" s="14">
        <v>123.06</v>
      </c>
      <c r="M153" s="14">
        <v>0</v>
      </c>
      <c r="N153" s="14">
        <v>0</v>
      </c>
      <c r="O153" s="14">
        <v>0</v>
      </c>
      <c r="P153" s="14">
        <v>-65.66</v>
      </c>
      <c r="Q153" s="14">
        <v>2188.1999999999998</v>
      </c>
      <c r="R153" s="14">
        <v>38.93</v>
      </c>
      <c r="S153" s="14">
        <v>70.069999999999993</v>
      </c>
      <c r="T153" s="14">
        <v>285.57</v>
      </c>
      <c r="U153" s="14">
        <v>44.49</v>
      </c>
      <c r="V153" s="14">
        <v>42.45</v>
      </c>
      <c r="W153" s="14">
        <v>133.46</v>
      </c>
      <c r="X153" s="14">
        <v>394.57</v>
      </c>
      <c r="Y153" s="14">
        <v>111.22</v>
      </c>
      <c r="Z153" s="14">
        <v>22.24</v>
      </c>
      <c r="AA153" s="14">
        <v>0</v>
      </c>
      <c r="AB153" s="14">
        <v>748.43</v>
      </c>
    </row>
    <row r="154" spans="1:28" x14ac:dyDescent="0.2">
      <c r="A154" s="2" t="s">
        <v>203</v>
      </c>
      <c r="B154" s="1" t="s">
        <v>204</v>
      </c>
      <c r="C154" s="14">
        <v>2116.56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2116.56</v>
      </c>
      <c r="J154" s="19">
        <v>-188.71</v>
      </c>
      <c r="K154" s="19">
        <v>-66.040000000000006</v>
      </c>
      <c r="L154" s="14">
        <v>122.67</v>
      </c>
      <c r="M154" s="14">
        <v>0</v>
      </c>
      <c r="N154" s="14">
        <v>0</v>
      </c>
      <c r="O154" s="14">
        <v>0</v>
      </c>
      <c r="P154" s="14">
        <v>-66.040000000000006</v>
      </c>
      <c r="Q154" s="14">
        <v>2182.6</v>
      </c>
      <c r="R154" s="14">
        <v>38.71</v>
      </c>
      <c r="S154" s="14">
        <v>69.69</v>
      </c>
      <c r="T154" s="14">
        <v>285.36</v>
      </c>
      <c r="U154" s="14">
        <v>44.24</v>
      </c>
      <c r="V154" s="14">
        <v>42.33</v>
      </c>
      <c r="W154" s="14">
        <v>132.72999999999999</v>
      </c>
      <c r="X154" s="14">
        <v>393.76</v>
      </c>
      <c r="Y154" s="14">
        <v>110.61</v>
      </c>
      <c r="Z154" s="14">
        <v>22.12</v>
      </c>
      <c r="AA154" s="14">
        <v>0</v>
      </c>
      <c r="AB154" s="14">
        <v>745.79</v>
      </c>
    </row>
    <row r="155" spans="1:28" x14ac:dyDescent="0.2">
      <c r="A155" s="2" t="s">
        <v>205</v>
      </c>
      <c r="B155" s="1" t="s">
        <v>206</v>
      </c>
      <c r="C155" s="14">
        <v>845.28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845.28</v>
      </c>
      <c r="J155" s="19">
        <v>-200.83</v>
      </c>
      <c r="K155" s="19">
        <v>-159.52000000000001</v>
      </c>
      <c r="L155" s="14">
        <v>41.31</v>
      </c>
      <c r="M155" s="14">
        <v>0</v>
      </c>
      <c r="N155" s="14">
        <v>0</v>
      </c>
      <c r="O155" s="14">
        <v>0</v>
      </c>
      <c r="P155" s="14">
        <v>-159.52000000000001</v>
      </c>
      <c r="Q155" s="14">
        <v>1004.8</v>
      </c>
      <c r="R155" s="14">
        <v>22.71</v>
      </c>
      <c r="S155" s="14">
        <v>40.89</v>
      </c>
      <c r="T155" s="14">
        <v>269.36</v>
      </c>
      <c r="U155" s="14">
        <v>19.13</v>
      </c>
      <c r="V155" s="14">
        <v>16.91</v>
      </c>
      <c r="W155" s="14">
        <v>57.38</v>
      </c>
      <c r="X155" s="14">
        <v>332.96</v>
      </c>
      <c r="Y155" s="14">
        <v>47.82</v>
      </c>
      <c r="Z155" s="14">
        <v>9.56</v>
      </c>
      <c r="AA155" s="14">
        <v>0</v>
      </c>
      <c r="AB155" s="14">
        <v>483.76</v>
      </c>
    </row>
    <row r="156" spans="1:28" x14ac:dyDescent="0.2">
      <c r="A156" s="2" t="s">
        <v>207</v>
      </c>
      <c r="B156" s="1" t="s">
        <v>208</v>
      </c>
      <c r="C156" s="14">
        <v>1978.1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1978.1</v>
      </c>
      <c r="J156" s="19">
        <v>-188.71</v>
      </c>
      <c r="K156" s="19">
        <v>-74.900000000000006</v>
      </c>
      <c r="L156" s="14">
        <v>113.81</v>
      </c>
      <c r="M156" s="14">
        <v>0</v>
      </c>
      <c r="N156" s="14">
        <v>0</v>
      </c>
      <c r="O156" s="14">
        <v>0</v>
      </c>
      <c r="P156" s="14">
        <v>-74.900000000000006</v>
      </c>
      <c r="Q156" s="14">
        <v>2053</v>
      </c>
      <c r="R156" s="14">
        <v>36.18</v>
      </c>
      <c r="S156" s="14">
        <v>65.13</v>
      </c>
      <c r="T156" s="14">
        <v>282.82</v>
      </c>
      <c r="U156" s="14">
        <v>41.35</v>
      </c>
      <c r="V156" s="14">
        <v>39.56</v>
      </c>
      <c r="W156" s="14">
        <v>124.05</v>
      </c>
      <c r="X156" s="14">
        <v>384.13</v>
      </c>
      <c r="Y156" s="14">
        <v>103.38</v>
      </c>
      <c r="Z156" s="14">
        <v>20.68</v>
      </c>
      <c r="AA156" s="14">
        <v>0</v>
      </c>
      <c r="AB156" s="14">
        <v>713.15</v>
      </c>
    </row>
    <row r="157" spans="1:28" x14ac:dyDescent="0.2">
      <c r="A157" s="2" t="s">
        <v>209</v>
      </c>
      <c r="B157" s="1" t="s">
        <v>210</v>
      </c>
      <c r="C157" s="14">
        <v>1515.57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1515.57</v>
      </c>
      <c r="J157" s="19">
        <v>-200.63</v>
      </c>
      <c r="K157" s="19">
        <v>-116.43</v>
      </c>
      <c r="L157" s="14">
        <v>84.21</v>
      </c>
      <c r="M157" s="14">
        <v>0</v>
      </c>
      <c r="N157" s="14">
        <v>0</v>
      </c>
      <c r="O157" s="14">
        <v>0</v>
      </c>
      <c r="P157" s="14">
        <v>-116.43</v>
      </c>
      <c r="Q157" s="14">
        <v>1632</v>
      </c>
      <c r="R157" s="14">
        <v>27.72</v>
      </c>
      <c r="S157" s="14">
        <v>49.9</v>
      </c>
      <c r="T157" s="14">
        <v>274.36</v>
      </c>
      <c r="U157" s="14">
        <v>31.68</v>
      </c>
      <c r="V157" s="14">
        <v>30.31</v>
      </c>
      <c r="W157" s="14">
        <v>95.05</v>
      </c>
      <c r="X157" s="14">
        <v>351.98</v>
      </c>
      <c r="Y157" s="14">
        <v>79.2</v>
      </c>
      <c r="Z157" s="14">
        <v>15.84</v>
      </c>
      <c r="AA157" s="14">
        <v>0</v>
      </c>
      <c r="AB157" s="14">
        <v>604.05999999999995</v>
      </c>
    </row>
    <row r="158" spans="1:28" x14ac:dyDescent="0.2">
      <c r="A158" s="2" t="s">
        <v>211</v>
      </c>
      <c r="B158" s="1" t="s">
        <v>212</v>
      </c>
      <c r="C158" s="14">
        <v>4357.9399999999996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4357.9399999999996</v>
      </c>
      <c r="J158" s="14">
        <v>0</v>
      </c>
      <c r="K158" s="14">
        <v>0</v>
      </c>
      <c r="L158" s="14">
        <v>357.94</v>
      </c>
      <c r="M158" s="14">
        <v>357.94</v>
      </c>
      <c r="N158" s="14">
        <v>0</v>
      </c>
      <c r="O158" s="14">
        <v>0</v>
      </c>
      <c r="P158" s="14">
        <v>357.94</v>
      </c>
      <c r="Q158" s="14">
        <v>4000</v>
      </c>
      <c r="R158" s="14">
        <v>79.709999999999994</v>
      </c>
      <c r="S158" s="14">
        <v>143.47999999999999</v>
      </c>
      <c r="T158" s="14">
        <v>336.56</v>
      </c>
      <c r="U158" s="14">
        <v>91.1</v>
      </c>
      <c r="V158" s="14">
        <v>87.16</v>
      </c>
      <c r="W158" s="14">
        <v>273.3</v>
      </c>
      <c r="X158" s="14">
        <v>559.75</v>
      </c>
      <c r="Y158" s="14">
        <v>227.75</v>
      </c>
      <c r="Z158" s="14">
        <v>45.55</v>
      </c>
      <c r="AA158" s="14">
        <v>0</v>
      </c>
      <c r="AB158" s="14">
        <v>1284.6099999999999</v>
      </c>
    </row>
    <row r="159" spans="1:28" x14ac:dyDescent="0.2">
      <c r="A159" s="2" t="s">
        <v>295</v>
      </c>
      <c r="B159" s="1" t="s">
        <v>296</v>
      </c>
      <c r="C159" s="14">
        <v>840.15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840.15</v>
      </c>
      <c r="J159" s="19">
        <v>-200.83</v>
      </c>
      <c r="K159" s="19">
        <v>-159.85</v>
      </c>
      <c r="L159" s="14">
        <v>40.98</v>
      </c>
      <c r="M159" s="14">
        <v>0</v>
      </c>
      <c r="N159" s="14">
        <v>0</v>
      </c>
      <c r="O159" s="14">
        <v>0</v>
      </c>
      <c r="P159" s="14">
        <v>-159.85</v>
      </c>
      <c r="Q159" s="14">
        <v>1000</v>
      </c>
      <c r="R159" s="14">
        <v>20.86</v>
      </c>
      <c r="S159" s="14">
        <v>37.54</v>
      </c>
      <c r="T159" s="14">
        <v>267.49</v>
      </c>
      <c r="U159" s="14">
        <v>17.559999999999999</v>
      </c>
      <c r="V159" s="14">
        <v>16.8</v>
      </c>
      <c r="W159" s="14">
        <v>52.69</v>
      </c>
      <c r="X159" s="14">
        <v>325.89</v>
      </c>
      <c r="Y159" s="14">
        <v>43.91</v>
      </c>
      <c r="Z159" s="14">
        <v>8.7799999999999994</v>
      </c>
      <c r="AA159" s="14">
        <v>0</v>
      </c>
      <c r="AB159" s="14">
        <v>465.63</v>
      </c>
    </row>
    <row r="160" spans="1:28" x14ac:dyDescent="0.2">
      <c r="A160" s="2" t="s">
        <v>213</v>
      </c>
      <c r="B160" s="1" t="s">
        <v>214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357.94</v>
      </c>
      <c r="Q160" s="14">
        <v>4000</v>
      </c>
      <c r="R160" s="14">
        <v>79.709999999999994</v>
      </c>
      <c r="S160" s="14">
        <v>143.47999999999999</v>
      </c>
      <c r="T160" s="14">
        <v>336.56</v>
      </c>
      <c r="U160" s="14">
        <v>91.1</v>
      </c>
      <c r="V160" s="14">
        <v>87.16</v>
      </c>
      <c r="W160" s="14">
        <v>273.3</v>
      </c>
      <c r="X160" s="14">
        <v>559.75</v>
      </c>
      <c r="Y160" s="14">
        <v>227.75</v>
      </c>
      <c r="Z160" s="14">
        <v>45.55</v>
      </c>
      <c r="AA160" s="14">
        <v>0</v>
      </c>
      <c r="AB160" s="14">
        <v>1284.6099999999999</v>
      </c>
    </row>
    <row r="161" spans="1:28" x14ac:dyDescent="0.2">
      <c r="A161" s="2" t="s">
        <v>215</v>
      </c>
      <c r="B161" s="1" t="s">
        <v>216</v>
      </c>
      <c r="C161" s="14">
        <v>8407.66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8407.66</v>
      </c>
      <c r="J161" s="14">
        <v>0</v>
      </c>
      <c r="K161" s="14">
        <v>0</v>
      </c>
      <c r="L161" s="14">
        <v>1157.6600000000001</v>
      </c>
      <c r="M161" s="14">
        <v>1157.6600000000001</v>
      </c>
      <c r="N161" s="14">
        <v>0</v>
      </c>
      <c r="O161" s="14">
        <v>0</v>
      </c>
      <c r="P161" s="14">
        <v>1157.6600000000001</v>
      </c>
      <c r="Q161" s="14">
        <v>7250</v>
      </c>
      <c r="R161" s="14">
        <v>153.79</v>
      </c>
      <c r="S161" s="14">
        <v>276.81</v>
      </c>
      <c r="T161" s="14">
        <v>457.19</v>
      </c>
      <c r="U161" s="14">
        <v>175.75</v>
      </c>
      <c r="V161" s="14">
        <v>168.15</v>
      </c>
      <c r="W161" s="14">
        <v>527.26</v>
      </c>
      <c r="X161" s="14">
        <v>887.79</v>
      </c>
      <c r="Y161" s="14">
        <v>439.39</v>
      </c>
      <c r="Z161" s="14">
        <v>87.88</v>
      </c>
      <c r="AA161" s="14">
        <v>0</v>
      </c>
      <c r="AB161" s="14">
        <v>2286.2199999999998</v>
      </c>
    </row>
    <row r="162" spans="1:28" x14ac:dyDescent="0.2">
      <c r="A162" s="2" t="s">
        <v>217</v>
      </c>
      <c r="B162" s="1" t="s">
        <v>218</v>
      </c>
      <c r="C162" s="14">
        <v>8090.77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8090.77</v>
      </c>
      <c r="J162" s="14">
        <v>0</v>
      </c>
      <c r="K162" s="14">
        <v>0</v>
      </c>
      <c r="L162" s="14">
        <v>1089.97</v>
      </c>
      <c r="M162" s="14">
        <v>1089.97</v>
      </c>
      <c r="N162" s="14">
        <v>0</v>
      </c>
      <c r="O162" s="14">
        <v>0</v>
      </c>
      <c r="P162" s="14">
        <v>1089.97</v>
      </c>
      <c r="Q162" s="14">
        <v>7000.8</v>
      </c>
      <c r="R162" s="14">
        <v>147.99</v>
      </c>
      <c r="S162" s="14">
        <v>266.38</v>
      </c>
      <c r="T162" s="14">
        <v>447.75</v>
      </c>
      <c r="U162" s="14">
        <v>169.13</v>
      </c>
      <c r="V162" s="14">
        <v>161.82</v>
      </c>
      <c r="W162" s="14">
        <v>507.39</v>
      </c>
      <c r="X162" s="14">
        <v>862.12</v>
      </c>
      <c r="Y162" s="14">
        <v>422.83</v>
      </c>
      <c r="Z162" s="14">
        <v>84.57</v>
      </c>
      <c r="AA162" s="14">
        <v>0</v>
      </c>
      <c r="AB162" s="14">
        <v>2207.86</v>
      </c>
    </row>
    <row r="163" spans="1:28" x14ac:dyDescent="0.2">
      <c r="A163" s="2" t="s">
        <v>267</v>
      </c>
      <c r="B163" s="1" t="s">
        <v>266</v>
      </c>
      <c r="C163" s="14">
        <v>2747.19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2747.19</v>
      </c>
      <c r="J163" s="19">
        <v>-145.38</v>
      </c>
      <c r="K163" s="14">
        <v>0</v>
      </c>
      <c r="L163" s="14">
        <v>177.56</v>
      </c>
      <c r="M163" s="14">
        <v>32.19</v>
      </c>
      <c r="N163" s="14">
        <v>0</v>
      </c>
      <c r="O163" s="14">
        <v>0</v>
      </c>
      <c r="P163" s="14">
        <v>32.19</v>
      </c>
      <c r="Q163" s="14">
        <v>2715</v>
      </c>
      <c r="R163" s="14">
        <v>50.25</v>
      </c>
      <c r="S163" s="14">
        <v>90.45</v>
      </c>
      <c r="T163" s="14">
        <v>296.89</v>
      </c>
      <c r="U163" s="14">
        <v>57.43</v>
      </c>
      <c r="V163" s="14">
        <v>54.94</v>
      </c>
      <c r="W163" s="14">
        <v>172.28</v>
      </c>
      <c r="X163" s="14">
        <v>437.59</v>
      </c>
      <c r="Y163" s="14">
        <v>143.57</v>
      </c>
      <c r="Z163" s="14">
        <v>28.71</v>
      </c>
      <c r="AA163" s="14">
        <v>0</v>
      </c>
      <c r="AB163" s="14">
        <v>894.52</v>
      </c>
    </row>
    <row r="164" spans="1:28" x14ac:dyDescent="0.2">
      <c r="A164" s="2" t="s">
        <v>265</v>
      </c>
      <c r="B164" s="1" t="s">
        <v>264</v>
      </c>
      <c r="C164" s="14">
        <v>1921.47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1921.47</v>
      </c>
      <c r="J164" s="19">
        <v>-188.71</v>
      </c>
      <c r="K164" s="19">
        <v>-78.53</v>
      </c>
      <c r="L164" s="14">
        <v>110.19</v>
      </c>
      <c r="M164" s="14">
        <v>0</v>
      </c>
      <c r="N164" s="14">
        <v>0</v>
      </c>
      <c r="O164" s="14">
        <v>0</v>
      </c>
      <c r="P164" s="14">
        <v>-78.53</v>
      </c>
      <c r="Q164" s="14">
        <v>2000</v>
      </c>
      <c r="R164" s="14">
        <v>35.15</v>
      </c>
      <c r="S164" s="14">
        <v>63.26</v>
      </c>
      <c r="T164" s="14">
        <v>281.79000000000002</v>
      </c>
      <c r="U164" s="14">
        <v>40.17</v>
      </c>
      <c r="V164" s="14">
        <v>38.43</v>
      </c>
      <c r="W164" s="14">
        <v>120.5</v>
      </c>
      <c r="X164" s="14">
        <v>380.2</v>
      </c>
      <c r="Y164" s="14">
        <v>100.42</v>
      </c>
      <c r="Z164" s="14">
        <v>20.079999999999998</v>
      </c>
      <c r="AA164" s="14">
        <v>0</v>
      </c>
      <c r="AB164" s="14">
        <v>699.8</v>
      </c>
    </row>
    <row r="165" spans="1:28" s="7" customFormat="1" x14ac:dyDescent="0.2">
      <c r="A165" s="16" t="s">
        <v>56</v>
      </c>
      <c r="C165" s="7" t="s">
        <v>57</v>
      </c>
      <c r="D165" s="7" t="s">
        <v>57</v>
      </c>
      <c r="E165" s="7" t="s">
        <v>57</v>
      </c>
      <c r="F165" s="7" t="s">
        <v>57</v>
      </c>
      <c r="G165" s="7" t="s">
        <v>57</v>
      </c>
      <c r="H165" s="7" t="s">
        <v>57</v>
      </c>
      <c r="I165" s="7" t="s">
        <v>57</v>
      </c>
      <c r="J165" s="7" t="s">
        <v>57</v>
      </c>
      <c r="K165" s="7" t="s">
        <v>57</v>
      </c>
      <c r="L165" s="7" t="s">
        <v>57</v>
      </c>
      <c r="M165" s="7" t="s">
        <v>57</v>
      </c>
      <c r="N165" s="7" t="s">
        <v>57</v>
      </c>
      <c r="O165" s="7" t="s">
        <v>57</v>
      </c>
      <c r="P165" s="7" t="s">
        <v>57</v>
      </c>
      <c r="Q165" s="7" t="s">
        <v>57</v>
      </c>
      <c r="R165" s="7" t="s">
        <v>57</v>
      </c>
      <c r="S165" s="7" t="s">
        <v>57</v>
      </c>
      <c r="T165" s="7" t="s">
        <v>57</v>
      </c>
      <c r="U165" s="7" t="s">
        <v>57</v>
      </c>
      <c r="V165" s="7" t="s">
        <v>57</v>
      </c>
      <c r="W165" s="7" t="s">
        <v>57</v>
      </c>
      <c r="X165" s="7" t="s">
        <v>57</v>
      </c>
      <c r="Y165" s="7" t="s">
        <v>57</v>
      </c>
      <c r="Z165" s="7" t="s">
        <v>57</v>
      </c>
      <c r="AA165" s="7" t="s">
        <v>57</v>
      </c>
      <c r="AB165" s="7" t="s">
        <v>57</v>
      </c>
    </row>
    <row r="166" spans="1:28" x14ac:dyDescent="0.2">
      <c r="C166" s="18">
        <v>48334.32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48334.32</v>
      </c>
      <c r="J166" s="20">
        <v>-2642.52</v>
      </c>
      <c r="K166" s="20">
        <v>-1346.16</v>
      </c>
      <c r="L166" s="18">
        <v>4294.41</v>
      </c>
      <c r="M166" s="18">
        <v>2998.03</v>
      </c>
      <c r="N166" s="18">
        <v>0.05</v>
      </c>
      <c r="O166" s="18">
        <v>0</v>
      </c>
      <c r="P166" s="18">
        <v>1651.92</v>
      </c>
      <c r="Q166" s="18">
        <v>46682.400000000001</v>
      </c>
      <c r="R166" s="18">
        <v>903.14</v>
      </c>
      <c r="S166" s="18">
        <v>1625.66</v>
      </c>
      <c r="T166" s="18">
        <v>5472.96</v>
      </c>
      <c r="U166" s="18">
        <v>1012.44</v>
      </c>
      <c r="V166" s="18">
        <v>966.68</v>
      </c>
      <c r="W166" s="18">
        <v>3037.33</v>
      </c>
      <c r="X166" s="18">
        <v>8001.76</v>
      </c>
      <c r="Y166" s="18">
        <v>2531.15</v>
      </c>
      <c r="Z166" s="18">
        <v>506.24</v>
      </c>
      <c r="AA166" s="18">
        <v>0</v>
      </c>
      <c r="AB166" s="18">
        <v>16055.6</v>
      </c>
    </row>
    <row r="168" spans="1:28" x14ac:dyDescent="0.2">
      <c r="A168" s="12" t="s">
        <v>219</v>
      </c>
    </row>
    <row r="169" spans="1:28" x14ac:dyDescent="0.2">
      <c r="A169" s="2" t="s">
        <v>220</v>
      </c>
      <c r="B169" s="1" t="s">
        <v>221</v>
      </c>
      <c r="C169" s="14">
        <v>3003.69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3003.69</v>
      </c>
      <c r="J169" s="19">
        <v>-145.38</v>
      </c>
      <c r="K169" s="14">
        <v>0</v>
      </c>
      <c r="L169" s="14">
        <v>205.47</v>
      </c>
      <c r="M169" s="14">
        <v>60.09</v>
      </c>
      <c r="N169" s="14">
        <v>0</v>
      </c>
      <c r="O169" s="14">
        <v>0</v>
      </c>
      <c r="P169" s="14">
        <v>60.09</v>
      </c>
      <c r="Q169" s="14">
        <v>2943.6</v>
      </c>
      <c r="R169" s="14">
        <v>55.23</v>
      </c>
      <c r="S169" s="14">
        <v>99.41</v>
      </c>
      <c r="T169" s="14">
        <v>301.87</v>
      </c>
      <c r="U169" s="14">
        <v>63.12</v>
      </c>
      <c r="V169" s="14">
        <v>60.07</v>
      </c>
      <c r="W169" s="14">
        <v>189.36</v>
      </c>
      <c r="X169" s="14">
        <v>456.51</v>
      </c>
      <c r="Y169" s="14">
        <v>157.80000000000001</v>
      </c>
      <c r="Z169" s="14">
        <v>31.56</v>
      </c>
      <c r="AA169" s="14">
        <v>0</v>
      </c>
      <c r="AB169" s="14">
        <v>958.42</v>
      </c>
    </row>
    <row r="170" spans="1:28" x14ac:dyDescent="0.2">
      <c r="A170" s="2" t="s">
        <v>222</v>
      </c>
      <c r="B170" s="1" t="s">
        <v>223</v>
      </c>
      <c r="C170" s="14">
        <v>1225.93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1225.93</v>
      </c>
      <c r="J170" s="19">
        <v>-200.74</v>
      </c>
      <c r="K170" s="19">
        <v>-135.07</v>
      </c>
      <c r="L170" s="14">
        <v>65.67</v>
      </c>
      <c r="M170" s="14">
        <v>0</v>
      </c>
      <c r="N170" s="14">
        <v>0</v>
      </c>
      <c r="O170" s="14">
        <v>0</v>
      </c>
      <c r="P170" s="14">
        <v>-135.07</v>
      </c>
      <c r="Q170" s="14">
        <v>1361</v>
      </c>
      <c r="R170" s="14">
        <v>30.59</v>
      </c>
      <c r="S170" s="14">
        <v>55.06</v>
      </c>
      <c r="T170" s="14">
        <v>277.23</v>
      </c>
      <c r="U170" s="14">
        <v>25.76</v>
      </c>
      <c r="V170" s="14">
        <v>24.52</v>
      </c>
      <c r="W170" s="14">
        <v>77.28</v>
      </c>
      <c r="X170" s="14">
        <v>362.88</v>
      </c>
      <c r="Y170" s="14">
        <v>64.400000000000006</v>
      </c>
      <c r="Z170" s="14">
        <v>12.88</v>
      </c>
      <c r="AA170" s="14">
        <v>0</v>
      </c>
      <c r="AB170" s="14">
        <v>567.72</v>
      </c>
    </row>
    <row r="171" spans="1:28" x14ac:dyDescent="0.2">
      <c r="A171" s="2" t="s">
        <v>224</v>
      </c>
      <c r="B171" s="1" t="s">
        <v>225</v>
      </c>
      <c r="C171" s="14">
        <v>2747.41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2747.41</v>
      </c>
      <c r="J171" s="19">
        <v>-145.38</v>
      </c>
      <c r="K171" s="14">
        <v>0</v>
      </c>
      <c r="L171" s="14">
        <v>177.59</v>
      </c>
      <c r="M171" s="14">
        <v>32.21</v>
      </c>
      <c r="N171" s="14">
        <v>0</v>
      </c>
      <c r="O171" s="14">
        <v>0</v>
      </c>
      <c r="P171" s="14">
        <v>32.21</v>
      </c>
      <c r="Q171" s="14">
        <v>2715.2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</row>
    <row r="172" spans="1:28" x14ac:dyDescent="0.2">
      <c r="A172" s="2" t="s">
        <v>226</v>
      </c>
      <c r="B172" s="1" t="s">
        <v>227</v>
      </c>
      <c r="C172" s="14">
        <v>1000.08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1000.08</v>
      </c>
      <c r="J172" s="19">
        <v>-200.74</v>
      </c>
      <c r="K172" s="19">
        <v>-149.52000000000001</v>
      </c>
      <c r="L172" s="14">
        <v>51.22</v>
      </c>
      <c r="M172" s="14">
        <v>0</v>
      </c>
      <c r="N172" s="14">
        <v>0</v>
      </c>
      <c r="O172" s="14">
        <v>0</v>
      </c>
      <c r="P172" s="14">
        <v>-149.52000000000001</v>
      </c>
      <c r="Q172" s="14">
        <v>1149.5999999999999</v>
      </c>
      <c r="R172" s="14">
        <v>24.96</v>
      </c>
      <c r="S172" s="14">
        <v>44.92</v>
      </c>
      <c r="T172" s="14">
        <v>271.58999999999997</v>
      </c>
      <c r="U172" s="14">
        <v>21.02</v>
      </c>
      <c r="V172" s="14">
        <v>20</v>
      </c>
      <c r="W172" s="14">
        <v>63.05</v>
      </c>
      <c r="X172" s="14">
        <v>341.47</v>
      </c>
      <c r="Y172" s="14">
        <v>52.54</v>
      </c>
      <c r="Z172" s="14">
        <v>10.51</v>
      </c>
      <c r="AA172" s="14">
        <v>0</v>
      </c>
      <c r="AB172" s="14">
        <v>508.59</v>
      </c>
    </row>
    <row r="173" spans="1:28" x14ac:dyDescent="0.2">
      <c r="A173" s="2" t="s">
        <v>228</v>
      </c>
      <c r="B173" s="1" t="s">
        <v>229</v>
      </c>
      <c r="C173" s="14">
        <v>2757.96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2757.96</v>
      </c>
      <c r="J173" s="19">
        <v>-145.38</v>
      </c>
      <c r="K173" s="14">
        <v>0</v>
      </c>
      <c r="L173" s="14">
        <v>178.73</v>
      </c>
      <c r="M173" s="14">
        <v>33.36</v>
      </c>
      <c r="N173" s="14">
        <v>0</v>
      </c>
      <c r="O173" s="14">
        <v>0</v>
      </c>
      <c r="P173" s="14">
        <v>33.36</v>
      </c>
      <c r="Q173" s="14">
        <v>2724.6</v>
      </c>
      <c r="R173" s="14">
        <v>50.71</v>
      </c>
      <c r="S173" s="14">
        <v>91.28</v>
      </c>
      <c r="T173" s="14">
        <v>297.35000000000002</v>
      </c>
      <c r="U173" s="14">
        <v>57.95</v>
      </c>
      <c r="V173" s="14">
        <v>55.16</v>
      </c>
      <c r="W173" s="14">
        <v>173.86</v>
      </c>
      <c r="X173" s="14">
        <v>439.34</v>
      </c>
      <c r="Y173" s="14">
        <v>144.88999999999999</v>
      </c>
      <c r="Z173" s="14">
        <v>28.98</v>
      </c>
      <c r="AA173" s="14">
        <v>0</v>
      </c>
      <c r="AB173" s="14">
        <v>900.18</v>
      </c>
    </row>
    <row r="174" spans="1:28" x14ac:dyDescent="0.2">
      <c r="A174" s="2" t="s">
        <v>230</v>
      </c>
      <c r="B174" s="1" t="s">
        <v>231</v>
      </c>
      <c r="C174" s="14">
        <v>3100.28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3100.28</v>
      </c>
      <c r="J174" s="19">
        <v>-125.1</v>
      </c>
      <c r="K174" s="14">
        <v>0</v>
      </c>
      <c r="L174" s="14">
        <v>215.98</v>
      </c>
      <c r="M174" s="14">
        <v>90.88</v>
      </c>
      <c r="N174" s="14">
        <v>0</v>
      </c>
      <c r="O174" s="14">
        <v>0</v>
      </c>
      <c r="P174" s="14">
        <v>90.88</v>
      </c>
      <c r="Q174" s="14">
        <v>3009.4</v>
      </c>
      <c r="R174" s="14">
        <v>57</v>
      </c>
      <c r="S174" s="14">
        <v>102.61</v>
      </c>
      <c r="T174" s="14">
        <v>303.64</v>
      </c>
      <c r="U174" s="14">
        <v>65.150000000000006</v>
      </c>
      <c r="V174" s="14">
        <v>62.01</v>
      </c>
      <c r="W174" s="14">
        <v>195.44</v>
      </c>
      <c r="X174" s="14">
        <v>463.25</v>
      </c>
      <c r="Y174" s="14">
        <v>162.87</v>
      </c>
      <c r="Z174" s="14">
        <v>32.57</v>
      </c>
      <c r="AA174" s="14">
        <v>0</v>
      </c>
      <c r="AB174" s="14">
        <v>981.29</v>
      </c>
    </row>
    <row r="175" spans="1:28" x14ac:dyDescent="0.2">
      <c r="A175" s="2" t="s">
        <v>232</v>
      </c>
      <c r="B175" s="1" t="s">
        <v>233</v>
      </c>
      <c r="C175" s="14">
        <v>2487.4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2487.4</v>
      </c>
      <c r="J175" s="19">
        <v>-160.30000000000001</v>
      </c>
      <c r="K175" s="19">
        <v>-11</v>
      </c>
      <c r="L175" s="14">
        <v>149.30000000000001</v>
      </c>
      <c r="M175" s="14">
        <v>0</v>
      </c>
      <c r="N175" s="14">
        <v>0</v>
      </c>
      <c r="O175" s="14">
        <v>0</v>
      </c>
      <c r="P175" s="14">
        <v>-11</v>
      </c>
      <c r="Q175" s="14">
        <v>2498.4</v>
      </c>
      <c r="R175" s="14">
        <v>45.74</v>
      </c>
      <c r="S175" s="14">
        <v>82.32</v>
      </c>
      <c r="T175" s="14">
        <v>292.37</v>
      </c>
      <c r="U175" s="14">
        <v>52.27</v>
      </c>
      <c r="V175" s="14">
        <v>49.75</v>
      </c>
      <c r="W175" s="14">
        <v>156.81</v>
      </c>
      <c r="X175" s="14">
        <v>420.43</v>
      </c>
      <c r="Y175" s="14">
        <v>130.66999999999999</v>
      </c>
      <c r="Z175" s="14">
        <v>26.13</v>
      </c>
      <c r="AA175" s="14">
        <v>0</v>
      </c>
      <c r="AB175" s="14">
        <v>836.06</v>
      </c>
    </row>
    <row r="176" spans="1:28" x14ac:dyDescent="0.2">
      <c r="A176" s="2" t="s">
        <v>234</v>
      </c>
      <c r="B176" s="1" t="s">
        <v>235</v>
      </c>
      <c r="C176" s="14">
        <v>1210.3399999999999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1210.3399999999999</v>
      </c>
      <c r="J176" s="19">
        <v>-200.74</v>
      </c>
      <c r="K176" s="19">
        <v>-136.06</v>
      </c>
      <c r="L176" s="14">
        <v>64.67</v>
      </c>
      <c r="M176" s="14">
        <v>0</v>
      </c>
      <c r="N176" s="14">
        <v>0</v>
      </c>
      <c r="O176" s="14">
        <v>0</v>
      </c>
      <c r="P176" s="14">
        <v>-136.06</v>
      </c>
      <c r="Q176" s="14">
        <v>1346.4</v>
      </c>
      <c r="R176" s="14">
        <v>30.2</v>
      </c>
      <c r="S176" s="14">
        <v>54.36</v>
      </c>
      <c r="T176" s="14">
        <v>276.83999999999997</v>
      </c>
      <c r="U176" s="14">
        <v>25.43</v>
      </c>
      <c r="V176" s="14">
        <v>24.21</v>
      </c>
      <c r="W176" s="14">
        <v>76.3</v>
      </c>
      <c r="X176" s="14">
        <v>361.4</v>
      </c>
      <c r="Y176" s="14">
        <v>63.58</v>
      </c>
      <c r="Z176" s="14">
        <v>12.72</v>
      </c>
      <c r="AA176" s="14">
        <v>0</v>
      </c>
      <c r="AB176" s="14">
        <v>563.64</v>
      </c>
    </row>
    <row r="177" spans="1:28" x14ac:dyDescent="0.2">
      <c r="A177" s="2" t="s">
        <v>236</v>
      </c>
      <c r="B177" s="1" t="s">
        <v>237</v>
      </c>
      <c r="C177" s="14">
        <v>2487.4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2487.4</v>
      </c>
      <c r="J177" s="19">
        <v>-160.30000000000001</v>
      </c>
      <c r="K177" s="19">
        <v>-11</v>
      </c>
      <c r="L177" s="14">
        <v>149.30000000000001</v>
      </c>
      <c r="M177" s="14">
        <v>0</v>
      </c>
      <c r="N177" s="14">
        <v>0</v>
      </c>
      <c r="O177" s="14">
        <v>0</v>
      </c>
      <c r="P177" s="14">
        <v>-11</v>
      </c>
      <c r="Q177" s="14">
        <v>2498.4</v>
      </c>
      <c r="R177" s="14">
        <v>45.74</v>
      </c>
      <c r="S177" s="14">
        <v>82.32</v>
      </c>
      <c r="T177" s="14">
        <v>292.37</v>
      </c>
      <c r="U177" s="14">
        <v>52.27</v>
      </c>
      <c r="V177" s="14">
        <v>49.75</v>
      </c>
      <c r="W177" s="14">
        <v>156.81</v>
      </c>
      <c r="X177" s="14">
        <v>420.43</v>
      </c>
      <c r="Y177" s="14">
        <v>130.66999999999999</v>
      </c>
      <c r="Z177" s="14">
        <v>26.13</v>
      </c>
      <c r="AA177" s="14">
        <v>0</v>
      </c>
      <c r="AB177" s="14">
        <v>836.06</v>
      </c>
    </row>
    <row r="178" spans="1:28" x14ac:dyDescent="0.2">
      <c r="A178" s="2" t="s">
        <v>240</v>
      </c>
      <c r="B178" s="1" t="s">
        <v>241</v>
      </c>
      <c r="C178" s="14">
        <v>3792.72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3792.72</v>
      </c>
      <c r="J178" s="14">
        <v>0</v>
      </c>
      <c r="K178" s="14">
        <v>0</v>
      </c>
      <c r="L178" s="14">
        <v>291.32</v>
      </c>
      <c r="M178" s="14">
        <v>291.32</v>
      </c>
      <c r="N178" s="14">
        <v>0</v>
      </c>
      <c r="O178" s="14">
        <v>0</v>
      </c>
      <c r="P178" s="14">
        <v>291.32</v>
      </c>
      <c r="Q178" s="14">
        <v>3501.4</v>
      </c>
      <c r="R178" s="14">
        <v>69.739999999999995</v>
      </c>
      <c r="S178" s="14">
        <v>125.53</v>
      </c>
      <c r="T178" s="14">
        <v>320.31</v>
      </c>
      <c r="U178" s="14">
        <v>79.7</v>
      </c>
      <c r="V178" s="14">
        <v>75.849999999999994</v>
      </c>
      <c r="W178" s="14">
        <v>239.1</v>
      </c>
      <c r="X178" s="14">
        <v>515.58000000000004</v>
      </c>
      <c r="Y178" s="14">
        <v>199.25</v>
      </c>
      <c r="Z178" s="14">
        <v>39.85</v>
      </c>
      <c r="AA178" s="14">
        <v>0</v>
      </c>
      <c r="AB178" s="14">
        <v>1149.33</v>
      </c>
    </row>
    <row r="179" spans="1:28" x14ac:dyDescent="0.2">
      <c r="A179" s="2" t="s">
        <v>242</v>
      </c>
      <c r="B179" s="1" t="s">
        <v>243</v>
      </c>
      <c r="C179" s="14">
        <v>2835.61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2835.61</v>
      </c>
      <c r="J179" s="19">
        <v>-145.38</v>
      </c>
      <c r="K179" s="14">
        <v>0</v>
      </c>
      <c r="L179" s="14">
        <v>187.18</v>
      </c>
      <c r="M179" s="14">
        <v>41.81</v>
      </c>
      <c r="N179" s="14">
        <v>0</v>
      </c>
      <c r="O179" s="14">
        <v>0</v>
      </c>
      <c r="P179" s="14">
        <v>41.81</v>
      </c>
      <c r="Q179" s="14">
        <v>2793.8</v>
      </c>
      <c r="R179" s="14">
        <v>52.14</v>
      </c>
      <c r="S179" s="14">
        <v>93.85</v>
      </c>
      <c r="T179" s="14">
        <v>298.77999999999997</v>
      </c>
      <c r="U179" s="14">
        <v>59.59</v>
      </c>
      <c r="V179" s="14">
        <v>56.71</v>
      </c>
      <c r="W179" s="14">
        <v>178.76</v>
      </c>
      <c r="X179" s="14">
        <v>444.77</v>
      </c>
      <c r="Y179" s="14">
        <v>148.97</v>
      </c>
      <c r="Z179" s="14">
        <v>29.79</v>
      </c>
      <c r="AA179" s="14">
        <v>0</v>
      </c>
      <c r="AB179" s="14">
        <v>918.59</v>
      </c>
    </row>
    <row r="180" spans="1:28" x14ac:dyDescent="0.2">
      <c r="A180" s="2" t="s">
        <v>244</v>
      </c>
      <c r="B180" s="1" t="s">
        <v>245</v>
      </c>
      <c r="C180" s="14">
        <v>2122.54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2122.54</v>
      </c>
      <c r="J180" s="19">
        <v>-188.71</v>
      </c>
      <c r="K180" s="19">
        <v>-65.66</v>
      </c>
      <c r="L180" s="14">
        <v>123.06</v>
      </c>
      <c r="M180" s="14">
        <v>0</v>
      </c>
      <c r="N180" s="14">
        <v>0</v>
      </c>
      <c r="O180" s="14">
        <v>0</v>
      </c>
      <c r="P180" s="14">
        <v>-65.66</v>
      </c>
      <c r="Q180" s="14">
        <v>2188.1999999999998</v>
      </c>
      <c r="R180" s="14">
        <v>39.03</v>
      </c>
      <c r="S180" s="14">
        <v>70.25</v>
      </c>
      <c r="T180" s="14">
        <v>285.67</v>
      </c>
      <c r="U180" s="14">
        <v>44.6</v>
      </c>
      <c r="V180" s="14">
        <v>42.45</v>
      </c>
      <c r="W180" s="14">
        <v>133.81</v>
      </c>
      <c r="X180" s="14">
        <v>394.95</v>
      </c>
      <c r="Y180" s="14">
        <v>111.51</v>
      </c>
      <c r="Z180" s="14">
        <v>22.3</v>
      </c>
      <c r="AA180" s="14">
        <v>0</v>
      </c>
      <c r="AB180" s="14">
        <v>749.62</v>
      </c>
    </row>
    <row r="181" spans="1:28" x14ac:dyDescent="0.2">
      <c r="A181" s="2" t="s">
        <v>246</v>
      </c>
      <c r="B181" s="1" t="s">
        <v>247</v>
      </c>
      <c r="C181" s="14">
        <v>1692.28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1692.28</v>
      </c>
      <c r="J181" s="19">
        <v>-200.63</v>
      </c>
      <c r="K181" s="19">
        <v>-105.12</v>
      </c>
      <c r="L181" s="14">
        <v>95.52</v>
      </c>
      <c r="M181" s="14">
        <v>0</v>
      </c>
      <c r="N181" s="14">
        <v>0</v>
      </c>
      <c r="O181" s="14">
        <v>0</v>
      </c>
      <c r="P181" s="14">
        <v>-105.12</v>
      </c>
      <c r="Q181" s="14">
        <v>1797.4</v>
      </c>
      <c r="R181" s="14">
        <v>31.12</v>
      </c>
      <c r="S181" s="14">
        <v>56.01</v>
      </c>
      <c r="T181" s="14">
        <v>277.76</v>
      </c>
      <c r="U181" s="14">
        <v>35.56</v>
      </c>
      <c r="V181" s="14">
        <v>33.85</v>
      </c>
      <c r="W181" s="14">
        <v>106.68</v>
      </c>
      <c r="X181" s="14">
        <v>364.89</v>
      </c>
      <c r="Y181" s="14">
        <v>88.9</v>
      </c>
      <c r="Z181" s="14">
        <v>17.78</v>
      </c>
      <c r="AA181" s="14">
        <v>0</v>
      </c>
      <c r="AB181" s="14">
        <v>647.66</v>
      </c>
    </row>
    <row r="182" spans="1:28" s="7" customFormat="1" x14ac:dyDescent="0.2">
      <c r="A182" s="16" t="s">
        <v>56</v>
      </c>
      <c r="C182" s="7" t="s">
        <v>57</v>
      </c>
      <c r="D182" s="7" t="s">
        <v>57</v>
      </c>
      <c r="E182" s="7" t="s">
        <v>57</v>
      </c>
      <c r="F182" s="7" t="s">
        <v>57</v>
      </c>
      <c r="G182" s="7" t="s">
        <v>57</v>
      </c>
      <c r="H182" s="7" t="s">
        <v>57</v>
      </c>
      <c r="I182" s="7" t="s">
        <v>57</v>
      </c>
      <c r="J182" s="7" t="s">
        <v>57</v>
      </c>
      <c r="K182" s="7" t="s">
        <v>57</v>
      </c>
      <c r="L182" s="7" t="s">
        <v>57</v>
      </c>
      <c r="M182" s="7" t="s">
        <v>57</v>
      </c>
      <c r="N182" s="7" t="s">
        <v>57</v>
      </c>
      <c r="O182" s="7" t="s">
        <v>57</v>
      </c>
      <c r="P182" s="7" t="s">
        <v>57</v>
      </c>
      <c r="Q182" s="7" t="s">
        <v>57</v>
      </c>
      <c r="R182" s="7" t="s">
        <v>57</v>
      </c>
      <c r="S182" s="7" t="s">
        <v>57</v>
      </c>
      <c r="T182" s="7" t="s">
        <v>57</v>
      </c>
      <c r="U182" s="7" t="s">
        <v>57</v>
      </c>
      <c r="V182" s="7" t="s">
        <v>57</v>
      </c>
      <c r="W182" s="7" t="s">
        <v>57</v>
      </c>
      <c r="X182" s="7" t="s">
        <v>57</v>
      </c>
      <c r="Y182" s="7" t="s">
        <v>57</v>
      </c>
      <c r="Z182" s="7" t="s">
        <v>57</v>
      </c>
      <c r="AA182" s="7" t="s">
        <v>57</v>
      </c>
      <c r="AB182" s="7" t="s">
        <v>57</v>
      </c>
    </row>
    <row r="183" spans="1:28" x14ac:dyDescent="0.2">
      <c r="C183" s="18">
        <v>30463.64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30463.64</v>
      </c>
      <c r="J183" s="20">
        <v>-2018.78</v>
      </c>
      <c r="K183" s="20">
        <v>-613.42999999999995</v>
      </c>
      <c r="L183" s="18">
        <v>1955.01</v>
      </c>
      <c r="M183" s="18">
        <v>549.66999999999996</v>
      </c>
      <c r="N183" s="18">
        <v>0</v>
      </c>
      <c r="O183" s="18">
        <v>0</v>
      </c>
      <c r="P183" s="18">
        <v>-63.76</v>
      </c>
      <c r="Q183" s="18">
        <v>30527.4</v>
      </c>
      <c r="R183" s="18">
        <v>532.20000000000005</v>
      </c>
      <c r="S183" s="18">
        <v>957.92</v>
      </c>
      <c r="T183" s="18">
        <v>3495.78</v>
      </c>
      <c r="U183" s="18">
        <v>582.41999999999996</v>
      </c>
      <c r="V183" s="18">
        <v>554.33000000000004</v>
      </c>
      <c r="W183" s="18">
        <v>1747.26</v>
      </c>
      <c r="X183" s="18">
        <v>4985.8999999999996</v>
      </c>
      <c r="Y183" s="18">
        <v>1456.05</v>
      </c>
      <c r="Z183" s="18">
        <v>291.2</v>
      </c>
      <c r="AA183" s="18">
        <v>0</v>
      </c>
      <c r="AB183" s="18">
        <v>9617.16</v>
      </c>
    </row>
    <row r="185" spans="1:28" x14ac:dyDescent="0.2">
      <c r="A185" s="12" t="s">
        <v>248</v>
      </c>
    </row>
    <row r="186" spans="1:28" x14ac:dyDescent="0.2">
      <c r="A186" s="2" t="s">
        <v>249</v>
      </c>
      <c r="B186" s="1" t="s">
        <v>250</v>
      </c>
      <c r="C186" s="14">
        <v>3447.67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3447.67</v>
      </c>
      <c r="J186" s="19">
        <v>-125.1</v>
      </c>
      <c r="K186" s="14">
        <v>0</v>
      </c>
      <c r="L186" s="14">
        <v>253.77</v>
      </c>
      <c r="M186" s="14">
        <v>128.66999999999999</v>
      </c>
      <c r="N186" s="14">
        <v>0</v>
      </c>
      <c r="O186" s="14">
        <v>0</v>
      </c>
      <c r="P186" s="14">
        <v>128.66999999999999</v>
      </c>
      <c r="Q186" s="14">
        <v>3319</v>
      </c>
      <c r="R186" s="14">
        <v>63.39</v>
      </c>
      <c r="S186" s="14">
        <v>114.11</v>
      </c>
      <c r="T186" s="14">
        <v>310.04000000000002</v>
      </c>
      <c r="U186" s="14">
        <v>72.45</v>
      </c>
      <c r="V186" s="14">
        <v>68.95</v>
      </c>
      <c r="W186" s="14">
        <v>217.35</v>
      </c>
      <c r="X186" s="14">
        <v>487.54</v>
      </c>
      <c r="Y186" s="14">
        <v>181.12</v>
      </c>
      <c r="Z186" s="14">
        <v>36.22</v>
      </c>
      <c r="AA186" s="14">
        <v>0</v>
      </c>
      <c r="AB186" s="14">
        <v>1063.6300000000001</v>
      </c>
    </row>
    <row r="187" spans="1:28" s="7" customFormat="1" x14ac:dyDescent="0.2">
      <c r="A187" s="16" t="s">
        <v>56</v>
      </c>
      <c r="C187" s="7" t="s">
        <v>57</v>
      </c>
      <c r="D187" s="7" t="s">
        <v>57</v>
      </c>
      <c r="E187" s="7" t="s">
        <v>57</v>
      </c>
      <c r="F187" s="7" t="s">
        <v>57</v>
      </c>
      <c r="G187" s="7" t="s">
        <v>57</v>
      </c>
      <c r="H187" s="7" t="s">
        <v>57</v>
      </c>
      <c r="I187" s="7" t="s">
        <v>57</v>
      </c>
      <c r="J187" s="7" t="s">
        <v>57</v>
      </c>
      <c r="K187" s="7" t="s">
        <v>57</v>
      </c>
      <c r="L187" s="7" t="s">
        <v>57</v>
      </c>
      <c r="M187" s="7" t="s">
        <v>57</v>
      </c>
      <c r="N187" s="7" t="s">
        <v>57</v>
      </c>
      <c r="O187" s="7" t="s">
        <v>57</v>
      </c>
      <c r="P187" s="7" t="s">
        <v>57</v>
      </c>
      <c r="Q187" s="7" t="s">
        <v>57</v>
      </c>
      <c r="R187" s="7" t="s">
        <v>57</v>
      </c>
      <c r="S187" s="7" t="s">
        <v>57</v>
      </c>
      <c r="T187" s="7" t="s">
        <v>57</v>
      </c>
      <c r="U187" s="7" t="s">
        <v>57</v>
      </c>
      <c r="V187" s="7" t="s">
        <v>57</v>
      </c>
      <c r="W187" s="7" t="s">
        <v>57</v>
      </c>
      <c r="X187" s="7" t="s">
        <v>57</v>
      </c>
      <c r="Y187" s="7" t="s">
        <v>57</v>
      </c>
      <c r="Z187" s="7" t="s">
        <v>57</v>
      </c>
      <c r="AA187" s="7" t="s">
        <v>57</v>
      </c>
      <c r="AB187" s="7" t="s">
        <v>57</v>
      </c>
    </row>
    <row r="188" spans="1:28" x14ac:dyDescent="0.2">
      <c r="C188" s="18">
        <v>3447.67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3447.67</v>
      </c>
      <c r="J188" s="20">
        <v>-125.1</v>
      </c>
      <c r="K188" s="18">
        <v>0</v>
      </c>
      <c r="L188" s="18">
        <v>253.77</v>
      </c>
      <c r="M188" s="18">
        <v>128.66999999999999</v>
      </c>
      <c r="N188" s="18">
        <v>0</v>
      </c>
      <c r="O188" s="18">
        <v>0</v>
      </c>
      <c r="P188" s="18">
        <v>128.66999999999999</v>
      </c>
      <c r="Q188" s="18">
        <v>3319</v>
      </c>
      <c r="R188" s="18">
        <v>63.39</v>
      </c>
      <c r="S188" s="18">
        <v>114.11</v>
      </c>
      <c r="T188" s="18">
        <v>310.04000000000002</v>
      </c>
      <c r="U188" s="18">
        <v>72.45</v>
      </c>
      <c r="V188" s="18">
        <v>68.95</v>
      </c>
      <c r="W188" s="18">
        <v>217.35</v>
      </c>
      <c r="X188" s="18">
        <v>487.54</v>
      </c>
      <c r="Y188" s="18">
        <v>181.12</v>
      </c>
      <c r="Z188" s="18">
        <v>36.22</v>
      </c>
      <c r="AA188" s="18">
        <v>0</v>
      </c>
      <c r="AB188" s="18">
        <v>1063.6300000000001</v>
      </c>
    </row>
    <row r="190" spans="1:28" x14ac:dyDescent="0.2">
      <c r="A190" s="12" t="s">
        <v>251</v>
      </c>
    </row>
    <row r="191" spans="1:28" x14ac:dyDescent="0.2">
      <c r="A191" s="2" t="s">
        <v>252</v>
      </c>
      <c r="B191" s="1" t="s">
        <v>253</v>
      </c>
      <c r="C191" s="14">
        <v>2736.86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2736.86</v>
      </c>
      <c r="J191" s="19">
        <v>-145.38</v>
      </c>
      <c r="K191" s="14">
        <v>0</v>
      </c>
      <c r="L191" s="14">
        <v>176.44</v>
      </c>
      <c r="M191" s="14">
        <v>31.06</v>
      </c>
      <c r="N191" s="14">
        <v>0</v>
      </c>
      <c r="O191" s="14">
        <v>0</v>
      </c>
      <c r="P191" s="14">
        <v>31.06</v>
      </c>
      <c r="Q191" s="14">
        <v>2705.8</v>
      </c>
      <c r="R191" s="14">
        <v>50.06</v>
      </c>
      <c r="S191" s="14">
        <v>90.11</v>
      </c>
      <c r="T191" s="14">
        <v>296.7</v>
      </c>
      <c r="U191" s="14">
        <v>57.21</v>
      </c>
      <c r="V191" s="14">
        <v>54.74</v>
      </c>
      <c r="W191" s="14">
        <v>171.63</v>
      </c>
      <c r="X191" s="14">
        <v>436.87</v>
      </c>
      <c r="Y191" s="14">
        <v>143.03</v>
      </c>
      <c r="Z191" s="14">
        <v>28.61</v>
      </c>
      <c r="AA191" s="14">
        <v>0</v>
      </c>
      <c r="AB191" s="14">
        <v>892.09</v>
      </c>
    </row>
    <row r="192" spans="1:28" s="7" customFormat="1" x14ac:dyDescent="0.2">
      <c r="A192" s="16" t="s">
        <v>56</v>
      </c>
      <c r="C192" s="7" t="s">
        <v>57</v>
      </c>
      <c r="D192" s="7" t="s">
        <v>57</v>
      </c>
      <c r="E192" s="7" t="s">
        <v>57</v>
      </c>
      <c r="F192" s="7" t="s">
        <v>57</v>
      </c>
      <c r="G192" s="7" t="s">
        <v>57</v>
      </c>
      <c r="H192" s="7" t="s">
        <v>57</v>
      </c>
      <c r="I192" s="7" t="s">
        <v>57</v>
      </c>
      <c r="J192" s="7" t="s">
        <v>57</v>
      </c>
      <c r="K192" s="7" t="s">
        <v>57</v>
      </c>
      <c r="L192" s="7" t="s">
        <v>57</v>
      </c>
      <c r="M192" s="7" t="s">
        <v>57</v>
      </c>
      <c r="N192" s="7" t="s">
        <v>57</v>
      </c>
      <c r="O192" s="7" t="s">
        <v>57</v>
      </c>
      <c r="P192" s="7" t="s">
        <v>57</v>
      </c>
      <c r="Q192" s="7" t="s">
        <v>57</v>
      </c>
      <c r="R192" s="7" t="s">
        <v>57</v>
      </c>
      <c r="S192" s="7" t="s">
        <v>57</v>
      </c>
      <c r="T192" s="7" t="s">
        <v>57</v>
      </c>
      <c r="U192" s="7" t="s">
        <v>57</v>
      </c>
      <c r="V192" s="7" t="s">
        <v>57</v>
      </c>
      <c r="W192" s="7" t="s">
        <v>57</v>
      </c>
      <c r="X192" s="7" t="s">
        <v>57</v>
      </c>
      <c r="Y192" s="7" t="s">
        <v>57</v>
      </c>
      <c r="Z192" s="7" t="s">
        <v>57</v>
      </c>
      <c r="AA192" s="7" t="s">
        <v>57</v>
      </c>
      <c r="AB192" s="7" t="s">
        <v>57</v>
      </c>
    </row>
    <row r="193" spans="1:28" x14ac:dyDescent="0.2">
      <c r="C193" s="18">
        <v>2736.86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2736.86</v>
      </c>
      <c r="J193" s="20">
        <v>-145.38</v>
      </c>
      <c r="K193" s="18">
        <v>0</v>
      </c>
      <c r="L193" s="18">
        <v>176.44</v>
      </c>
      <c r="M193" s="18">
        <v>31.06</v>
      </c>
      <c r="N193" s="18">
        <v>0</v>
      </c>
      <c r="O193" s="18">
        <v>0</v>
      </c>
      <c r="P193" s="18">
        <v>31.06</v>
      </c>
      <c r="Q193" s="18">
        <v>2705.8</v>
      </c>
      <c r="R193" s="18">
        <v>50.06</v>
      </c>
      <c r="S193" s="18">
        <v>90.11</v>
      </c>
      <c r="T193" s="18">
        <v>296.7</v>
      </c>
      <c r="U193" s="18">
        <v>57.21</v>
      </c>
      <c r="V193" s="18">
        <v>54.74</v>
      </c>
      <c r="W193" s="18">
        <v>171.63</v>
      </c>
      <c r="X193" s="18">
        <v>436.87</v>
      </c>
      <c r="Y193" s="18">
        <v>143.03</v>
      </c>
      <c r="Z193" s="18">
        <v>28.61</v>
      </c>
      <c r="AA193" s="18">
        <v>0</v>
      </c>
      <c r="AB193" s="18">
        <v>892.09</v>
      </c>
    </row>
    <row r="195" spans="1:28" x14ac:dyDescent="0.2">
      <c r="A195" s="12" t="s">
        <v>254</v>
      </c>
    </row>
    <row r="196" spans="1:28" x14ac:dyDescent="0.2">
      <c r="A196" s="2" t="s">
        <v>255</v>
      </c>
      <c r="B196" s="1" t="s">
        <v>256</v>
      </c>
      <c r="C196" s="14">
        <v>2746.29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2746.29</v>
      </c>
      <c r="J196" s="19">
        <v>-145.38</v>
      </c>
      <c r="K196" s="14">
        <v>0</v>
      </c>
      <c r="L196" s="14">
        <v>177.46</v>
      </c>
      <c r="M196" s="14">
        <v>32.090000000000003</v>
      </c>
      <c r="N196" s="14">
        <v>0</v>
      </c>
      <c r="O196" s="14">
        <v>0</v>
      </c>
      <c r="P196" s="14">
        <v>32.090000000000003</v>
      </c>
      <c r="Q196" s="14">
        <v>2714.2</v>
      </c>
      <c r="R196" s="14">
        <v>50.36</v>
      </c>
      <c r="S196" s="14">
        <v>90.66</v>
      </c>
      <c r="T196" s="14">
        <v>297.01</v>
      </c>
      <c r="U196" s="14">
        <v>57.56</v>
      </c>
      <c r="V196" s="14">
        <v>54.93</v>
      </c>
      <c r="W196" s="14">
        <v>172.68</v>
      </c>
      <c r="X196" s="14">
        <v>438.03</v>
      </c>
      <c r="Y196" s="14">
        <v>143.9</v>
      </c>
      <c r="Z196" s="14">
        <v>28.78</v>
      </c>
      <c r="AA196" s="14">
        <v>0</v>
      </c>
      <c r="AB196" s="14">
        <v>895.88</v>
      </c>
    </row>
    <row r="197" spans="1:28" x14ac:dyDescent="0.2">
      <c r="A197" s="2" t="s">
        <v>257</v>
      </c>
      <c r="B197" s="1" t="s">
        <v>258</v>
      </c>
      <c r="C197" s="14">
        <v>2118.91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2118.91</v>
      </c>
      <c r="J197" s="19">
        <v>-188.71</v>
      </c>
      <c r="K197" s="19">
        <v>-65.89</v>
      </c>
      <c r="L197" s="14">
        <v>122.82</v>
      </c>
      <c r="M197" s="14">
        <v>0</v>
      </c>
      <c r="N197" s="14">
        <v>0</v>
      </c>
      <c r="O197" s="14">
        <v>0</v>
      </c>
      <c r="P197" s="14">
        <v>-65.89</v>
      </c>
      <c r="Q197" s="14">
        <v>2184.8000000000002</v>
      </c>
      <c r="R197" s="14">
        <v>38.76</v>
      </c>
      <c r="S197" s="14">
        <v>69.760000000000005</v>
      </c>
      <c r="T197" s="14">
        <v>285.39</v>
      </c>
      <c r="U197" s="14">
        <v>44.29</v>
      </c>
      <c r="V197" s="14">
        <v>42.38</v>
      </c>
      <c r="W197" s="14">
        <v>132.88</v>
      </c>
      <c r="X197" s="14">
        <v>393.91</v>
      </c>
      <c r="Y197" s="14">
        <v>110.73</v>
      </c>
      <c r="Z197" s="14">
        <v>22.15</v>
      </c>
      <c r="AA197" s="14">
        <v>0</v>
      </c>
      <c r="AB197" s="14">
        <v>746.34</v>
      </c>
    </row>
    <row r="198" spans="1:28" s="7" customFormat="1" x14ac:dyDescent="0.2">
      <c r="A198" s="16" t="s">
        <v>56</v>
      </c>
      <c r="C198" s="7" t="s">
        <v>57</v>
      </c>
      <c r="D198" s="7" t="s">
        <v>57</v>
      </c>
      <c r="E198" s="7" t="s">
        <v>57</v>
      </c>
      <c r="F198" s="7" t="s">
        <v>57</v>
      </c>
      <c r="G198" s="7" t="s">
        <v>57</v>
      </c>
      <c r="H198" s="7" t="s">
        <v>57</v>
      </c>
      <c r="I198" s="7" t="s">
        <v>57</v>
      </c>
      <c r="J198" s="7" t="s">
        <v>57</v>
      </c>
      <c r="K198" s="7" t="s">
        <v>57</v>
      </c>
      <c r="L198" s="7" t="s">
        <v>57</v>
      </c>
      <c r="M198" s="7" t="s">
        <v>57</v>
      </c>
      <c r="N198" s="7" t="s">
        <v>57</v>
      </c>
      <c r="O198" s="7" t="s">
        <v>57</v>
      </c>
      <c r="P198" s="7" t="s">
        <v>57</v>
      </c>
      <c r="Q198" s="7" t="s">
        <v>57</v>
      </c>
      <c r="R198" s="7" t="s">
        <v>57</v>
      </c>
      <c r="S198" s="7" t="s">
        <v>57</v>
      </c>
      <c r="T198" s="7" t="s">
        <v>57</v>
      </c>
      <c r="U198" s="7" t="s">
        <v>57</v>
      </c>
      <c r="V198" s="7" t="s">
        <v>57</v>
      </c>
      <c r="W198" s="7" t="s">
        <v>57</v>
      </c>
      <c r="X198" s="7" t="s">
        <v>57</v>
      </c>
      <c r="Y198" s="7" t="s">
        <v>57</v>
      </c>
      <c r="Z198" s="7" t="s">
        <v>57</v>
      </c>
      <c r="AA198" s="7" t="s">
        <v>57</v>
      </c>
      <c r="AB198" s="7" t="s">
        <v>57</v>
      </c>
    </row>
    <row r="199" spans="1:28" x14ac:dyDescent="0.2">
      <c r="C199" s="18">
        <v>4865.2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4865.2</v>
      </c>
      <c r="J199" s="20">
        <v>-334.09</v>
      </c>
      <c r="K199" s="20">
        <v>-65.89</v>
      </c>
      <c r="L199" s="18">
        <v>300.27999999999997</v>
      </c>
      <c r="M199" s="18">
        <v>32.090000000000003</v>
      </c>
      <c r="N199" s="18">
        <v>0</v>
      </c>
      <c r="O199" s="18">
        <v>0</v>
      </c>
      <c r="P199" s="18">
        <v>-33.799999999999997</v>
      </c>
      <c r="Q199" s="18">
        <v>4899</v>
      </c>
      <c r="R199" s="18">
        <v>89.12</v>
      </c>
      <c r="S199" s="18">
        <v>160.41999999999999</v>
      </c>
      <c r="T199" s="18">
        <v>582.4</v>
      </c>
      <c r="U199" s="18">
        <v>101.85</v>
      </c>
      <c r="V199" s="18">
        <v>97.31</v>
      </c>
      <c r="W199" s="18">
        <v>305.56</v>
      </c>
      <c r="X199" s="18">
        <v>831.94</v>
      </c>
      <c r="Y199" s="18">
        <v>254.63</v>
      </c>
      <c r="Z199" s="18">
        <v>50.93</v>
      </c>
      <c r="AA199" s="18">
        <v>0</v>
      </c>
      <c r="AB199" s="18">
        <v>1642.22</v>
      </c>
    </row>
    <row r="201" spans="1:28" s="7" customFormat="1" x14ac:dyDescent="0.2">
      <c r="A201" s="15"/>
      <c r="C201" s="7" t="s">
        <v>259</v>
      </c>
      <c r="D201" s="7" t="s">
        <v>259</v>
      </c>
      <c r="E201" s="7" t="s">
        <v>259</v>
      </c>
      <c r="F201" s="7" t="s">
        <v>259</v>
      </c>
      <c r="G201" s="7" t="s">
        <v>259</v>
      </c>
      <c r="H201" s="7" t="s">
        <v>259</v>
      </c>
      <c r="I201" s="7" t="s">
        <v>259</v>
      </c>
      <c r="J201" s="7" t="s">
        <v>259</v>
      </c>
      <c r="K201" s="7" t="s">
        <v>259</v>
      </c>
      <c r="L201" s="7" t="s">
        <v>259</v>
      </c>
      <c r="M201" s="7" t="s">
        <v>259</v>
      </c>
      <c r="N201" s="7" t="s">
        <v>259</v>
      </c>
      <c r="O201" s="7" t="s">
        <v>259</v>
      </c>
      <c r="P201" s="7" t="s">
        <v>259</v>
      </c>
      <c r="Q201" s="7" t="s">
        <v>259</v>
      </c>
      <c r="R201" s="7" t="s">
        <v>259</v>
      </c>
      <c r="S201" s="7" t="s">
        <v>259</v>
      </c>
      <c r="T201" s="7" t="s">
        <v>259</v>
      </c>
      <c r="U201" s="7" t="s">
        <v>259</v>
      </c>
      <c r="V201" s="7" t="s">
        <v>259</v>
      </c>
      <c r="W201" s="7" t="s">
        <v>259</v>
      </c>
      <c r="X201" s="7" t="s">
        <v>259</v>
      </c>
      <c r="Y201" s="7" t="s">
        <v>259</v>
      </c>
      <c r="Z201" s="7" t="s">
        <v>259</v>
      </c>
      <c r="AA201" s="7" t="s">
        <v>259</v>
      </c>
      <c r="AB201" s="7" t="s">
        <v>259</v>
      </c>
    </row>
    <row r="202" spans="1:28" x14ac:dyDescent="0.2">
      <c r="A202" s="16" t="s">
        <v>260</v>
      </c>
      <c r="B202" s="1" t="s">
        <v>261</v>
      </c>
      <c r="C202" s="18">
        <v>370705.96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370705.96</v>
      </c>
      <c r="J202" s="20">
        <v>-14043.93</v>
      </c>
      <c r="K202" s="20">
        <v>-5037.45</v>
      </c>
      <c r="L202" s="18">
        <v>32456.97</v>
      </c>
      <c r="M202" s="18">
        <v>23450.46</v>
      </c>
      <c r="N202" s="20">
        <v>-0.05</v>
      </c>
      <c r="O202" s="18">
        <v>0</v>
      </c>
      <c r="P202" s="18">
        <v>18412.96</v>
      </c>
      <c r="Q202" s="18">
        <v>352293</v>
      </c>
      <c r="R202" s="18">
        <v>6717.22</v>
      </c>
      <c r="S202" s="18">
        <v>12091.13</v>
      </c>
      <c r="T202" s="18">
        <v>35239.54</v>
      </c>
      <c r="U202" s="18">
        <v>7564.22</v>
      </c>
      <c r="V202" s="18">
        <v>7223.77</v>
      </c>
      <c r="W202" s="18">
        <v>22692.59</v>
      </c>
      <c r="X202" s="18">
        <v>54047.89</v>
      </c>
      <c r="Y202" s="18">
        <v>18910.53</v>
      </c>
      <c r="Z202" s="18">
        <v>3782.05</v>
      </c>
      <c r="AA202" s="18">
        <v>0</v>
      </c>
      <c r="AB202" s="18">
        <v>114221.05</v>
      </c>
    </row>
    <row r="204" spans="1:28" x14ac:dyDescent="0.2">
      <c r="C204" s="1" t="s">
        <v>261</v>
      </c>
      <c r="D204" s="1" t="s">
        <v>261</v>
      </c>
      <c r="E204" s="1" t="s">
        <v>261</v>
      </c>
      <c r="F204" s="1" t="s">
        <v>261</v>
      </c>
      <c r="G204" s="1" t="s">
        <v>261</v>
      </c>
      <c r="H204" s="1" t="s">
        <v>261</v>
      </c>
      <c r="I204" s="1" t="s">
        <v>261</v>
      </c>
      <c r="J204" s="1" t="s">
        <v>261</v>
      </c>
      <c r="K204" s="1" t="s">
        <v>261</v>
      </c>
      <c r="L204" s="1" t="s">
        <v>261</v>
      </c>
      <c r="M204" s="1" t="s">
        <v>261</v>
      </c>
      <c r="N204" s="1" t="s">
        <v>261</v>
      </c>
      <c r="O204" s="1" t="s">
        <v>261</v>
      </c>
      <c r="P204" s="1" t="s">
        <v>261</v>
      </c>
      <c r="Q204" s="1" t="s">
        <v>261</v>
      </c>
      <c r="R204" s="1" t="s">
        <v>261</v>
      </c>
      <c r="S204" s="1" t="s">
        <v>261</v>
      </c>
      <c r="T204" s="1" t="s">
        <v>261</v>
      </c>
      <c r="U204" s="1" t="s">
        <v>261</v>
      </c>
      <c r="V204" s="1" t="s">
        <v>261</v>
      </c>
      <c r="W204" s="1" t="s">
        <v>261</v>
      </c>
      <c r="X204" s="1" t="s">
        <v>261</v>
      </c>
      <c r="Y204" s="1" t="s">
        <v>261</v>
      </c>
      <c r="Z204" s="1" t="s">
        <v>261</v>
      </c>
      <c r="AA204" s="1" t="s">
        <v>261</v>
      </c>
    </row>
    <row r="205" spans="1:28" x14ac:dyDescent="0.2">
      <c r="A205" s="2" t="s">
        <v>261</v>
      </c>
      <c r="B205" s="1" t="s">
        <v>261</v>
      </c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9"/>
  <sheetViews>
    <sheetView workbookViewId="0">
      <pane xSplit="1" ySplit="8" topLeftCell="B93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297</v>
      </c>
    </row>
    <row r="4" spans="1:28" ht="15" x14ac:dyDescent="0.25">
      <c r="B4" s="36" t="s">
        <v>298</v>
      </c>
      <c r="C4" s="32"/>
      <c r="D4" s="32"/>
      <c r="E4" s="32"/>
      <c r="F4" s="32"/>
      <c r="G4" s="7" t="s">
        <v>299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107.12</v>
      </c>
      <c r="S14" s="14">
        <v>192.82</v>
      </c>
      <c r="T14" s="14">
        <v>381.2</v>
      </c>
      <c r="U14" s="14">
        <v>122.43</v>
      </c>
      <c r="V14" s="14">
        <v>117.13</v>
      </c>
      <c r="W14" s="14">
        <v>367.28</v>
      </c>
      <c r="X14" s="14">
        <v>681.14</v>
      </c>
      <c r="Y14" s="14">
        <v>306.06</v>
      </c>
      <c r="Z14" s="14">
        <v>61.21</v>
      </c>
      <c r="AA14" s="14">
        <v>0</v>
      </c>
      <c r="AB14" s="14">
        <v>1655.25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107.12</v>
      </c>
      <c r="S15" s="14">
        <v>192.82</v>
      </c>
      <c r="T15" s="14">
        <v>381.2</v>
      </c>
      <c r="U15" s="14">
        <v>122.43</v>
      </c>
      <c r="V15" s="14">
        <v>117.13</v>
      </c>
      <c r="W15" s="14">
        <v>367.28</v>
      </c>
      <c r="X15" s="14">
        <v>681.14</v>
      </c>
      <c r="Y15" s="14">
        <v>306.06</v>
      </c>
      <c r="Z15" s="14">
        <v>61.21</v>
      </c>
      <c r="AA15" s="14">
        <v>0</v>
      </c>
      <c r="AB15" s="14">
        <v>1655.25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107.12</v>
      </c>
      <c r="S16" s="14">
        <v>192.82</v>
      </c>
      <c r="T16" s="14">
        <v>381.2</v>
      </c>
      <c r="U16" s="14">
        <v>122.43</v>
      </c>
      <c r="V16" s="14">
        <v>117.13</v>
      </c>
      <c r="W16" s="14">
        <v>367.28</v>
      </c>
      <c r="X16" s="14">
        <v>681.14</v>
      </c>
      <c r="Y16" s="14">
        <v>306.06</v>
      </c>
      <c r="Z16" s="14">
        <v>61.21</v>
      </c>
      <c r="AA16" s="14">
        <v>0</v>
      </c>
      <c r="AB16" s="14">
        <v>1655.25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107.12</v>
      </c>
      <c r="S17" s="14">
        <v>192.82</v>
      </c>
      <c r="T17" s="14">
        <v>381.2</v>
      </c>
      <c r="U17" s="14">
        <v>122.43</v>
      </c>
      <c r="V17" s="14">
        <v>117.13</v>
      </c>
      <c r="W17" s="14">
        <v>367.28</v>
      </c>
      <c r="X17" s="14">
        <v>681.14</v>
      </c>
      <c r="Y17" s="14">
        <v>306.06</v>
      </c>
      <c r="Z17" s="14">
        <v>61.21</v>
      </c>
      <c r="AA17" s="14">
        <v>0</v>
      </c>
      <c r="AB17" s="14">
        <v>1655.25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107.12</v>
      </c>
      <c r="S18" s="14">
        <v>192.82</v>
      </c>
      <c r="T18" s="14">
        <v>381.2</v>
      </c>
      <c r="U18" s="14">
        <v>122.43</v>
      </c>
      <c r="V18" s="14">
        <v>117.13</v>
      </c>
      <c r="W18" s="14">
        <v>367.28</v>
      </c>
      <c r="X18" s="14">
        <v>681.14</v>
      </c>
      <c r="Y18" s="14">
        <v>306.06</v>
      </c>
      <c r="Z18" s="14">
        <v>61.21</v>
      </c>
      <c r="AA18" s="14">
        <v>0</v>
      </c>
      <c r="AB18" s="14">
        <v>1655.25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107.12</v>
      </c>
      <c r="S19" s="14">
        <v>192.82</v>
      </c>
      <c r="T19" s="14">
        <v>381.2</v>
      </c>
      <c r="U19" s="14">
        <v>122.43</v>
      </c>
      <c r="V19" s="14">
        <v>117.13</v>
      </c>
      <c r="W19" s="14">
        <v>367.28</v>
      </c>
      <c r="X19" s="14">
        <v>681.14</v>
      </c>
      <c r="Y19" s="14">
        <v>306.06</v>
      </c>
      <c r="Z19" s="14">
        <v>61.21</v>
      </c>
      <c r="AA19" s="14">
        <v>0</v>
      </c>
      <c r="AB19" s="14">
        <v>1655.25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107.12</v>
      </c>
      <c r="S20" s="14">
        <v>192.82</v>
      </c>
      <c r="T20" s="14">
        <v>381.2</v>
      </c>
      <c r="U20" s="14">
        <v>122.43</v>
      </c>
      <c r="V20" s="14">
        <v>117.13</v>
      </c>
      <c r="W20" s="14">
        <v>367.28</v>
      </c>
      <c r="X20" s="14">
        <v>681.14</v>
      </c>
      <c r="Y20" s="14">
        <v>306.06</v>
      </c>
      <c r="Z20" s="14">
        <v>61.21</v>
      </c>
      <c r="AA20" s="14">
        <v>0</v>
      </c>
      <c r="AB20" s="14">
        <v>1655.25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107.12</v>
      </c>
      <c r="S21" s="14">
        <v>192.82</v>
      </c>
      <c r="T21" s="14">
        <v>381.2</v>
      </c>
      <c r="U21" s="14">
        <v>122.43</v>
      </c>
      <c r="V21" s="14">
        <v>117.13</v>
      </c>
      <c r="W21" s="14">
        <v>367.28</v>
      </c>
      <c r="X21" s="14">
        <v>681.14</v>
      </c>
      <c r="Y21" s="14">
        <v>306.06</v>
      </c>
      <c r="Z21" s="14">
        <v>61.21</v>
      </c>
      <c r="AA21" s="14">
        <v>0</v>
      </c>
      <c r="AB21" s="14">
        <v>1655.25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107.12</v>
      </c>
      <c r="S22" s="14">
        <v>192.82</v>
      </c>
      <c r="T22" s="14">
        <v>381.2</v>
      </c>
      <c r="U22" s="14">
        <v>122.43</v>
      </c>
      <c r="V22" s="14">
        <v>117.13</v>
      </c>
      <c r="W22" s="14">
        <v>367.28</v>
      </c>
      <c r="X22" s="14">
        <v>681.14</v>
      </c>
      <c r="Y22" s="14">
        <v>306.06</v>
      </c>
      <c r="Z22" s="14">
        <v>61.21</v>
      </c>
      <c r="AA22" s="14">
        <v>0</v>
      </c>
      <c r="AB22" s="14">
        <v>1655.25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964.08</v>
      </c>
      <c r="S24" s="18">
        <v>1735.38</v>
      </c>
      <c r="T24" s="18">
        <v>3430.8</v>
      </c>
      <c r="U24" s="18">
        <v>1101.8699999999999</v>
      </c>
      <c r="V24" s="18">
        <v>1054.17</v>
      </c>
      <c r="W24" s="18">
        <v>3305.52</v>
      </c>
      <c r="X24" s="18">
        <v>6130.26</v>
      </c>
      <c r="Y24" s="18">
        <v>2754.54</v>
      </c>
      <c r="Z24" s="18">
        <v>550.89</v>
      </c>
      <c r="AA24" s="18">
        <v>0</v>
      </c>
      <c r="AB24" s="18">
        <v>14897.25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310.19</v>
      </c>
      <c r="S27" s="14">
        <v>558.35</v>
      </c>
      <c r="T27" s="14">
        <v>711.92</v>
      </c>
      <c r="U27" s="14">
        <v>354.51</v>
      </c>
      <c r="V27" s="14">
        <v>339.17</v>
      </c>
      <c r="W27" s="14">
        <v>1063.52</v>
      </c>
      <c r="X27" s="14">
        <v>1580.46</v>
      </c>
      <c r="Y27" s="14">
        <v>886.27</v>
      </c>
      <c r="Z27" s="14">
        <v>177.25</v>
      </c>
      <c r="AA27" s="14">
        <v>0</v>
      </c>
      <c r="AB27" s="14">
        <v>4401.18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100.07</v>
      </c>
      <c r="S28" s="14">
        <v>180.13</v>
      </c>
      <c r="T28" s="14">
        <v>369.72</v>
      </c>
      <c r="U28" s="14">
        <v>114.37</v>
      </c>
      <c r="V28" s="14">
        <v>109.42</v>
      </c>
      <c r="W28" s="14">
        <v>343.1</v>
      </c>
      <c r="X28" s="14">
        <v>649.91999999999996</v>
      </c>
      <c r="Y28" s="14">
        <v>285.92</v>
      </c>
      <c r="Z28" s="14">
        <v>57.18</v>
      </c>
      <c r="AA28" s="14">
        <v>0</v>
      </c>
      <c r="AB28" s="14">
        <v>1559.91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60.14</v>
      </c>
      <c r="S29" s="14">
        <v>108.26</v>
      </c>
      <c r="T29" s="14">
        <v>306.79000000000002</v>
      </c>
      <c r="U29" s="14">
        <v>68.739999999999995</v>
      </c>
      <c r="V29" s="14">
        <v>65.760000000000005</v>
      </c>
      <c r="W29" s="14">
        <v>206.21</v>
      </c>
      <c r="X29" s="14">
        <v>475.19</v>
      </c>
      <c r="Y29" s="14">
        <v>171.84</v>
      </c>
      <c r="Z29" s="14">
        <v>34.369999999999997</v>
      </c>
      <c r="AA29" s="14">
        <v>0</v>
      </c>
      <c r="AB29" s="14">
        <v>1022.11</v>
      </c>
    </row>
    <row r="30" spans="1:28" x14ac:dyDescent="0.2">
      <c r="A30" s="2" t="s">
        <v>65</v>
      </c>
      <c r="B30" s="1" t="s">
        <v>66</v>
      </c>
      <c r="C30" s="14">
        <v>4872.7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4872.7</v>
      </c>
      <c r="J30" s="14">
        <v>0</v>
      </c>
      <c r="K30" s="14">
        <v>0</v>
      </c>
      <c r="L30" s="14">
        <v>440.3</v>
      </c>
      <c r="M30" s="14">
        <v>440.3</v>
      </c>
      <c r="N30" s="14">
        <v>0</v>
      </c>
      <c r="O30" s="14">
        <v>0</v>
      </c>
      <c r="P30" s="14">
        <v>440.3</v>
      </c>
      <c r="Q30" s="14">
        <v>4432.3999999999996</v>
      </c>
      <c r="R30" s="14">
        <v>89.13</v>
      </c>
      <c r="S30" s="14">
        <v>160.43</v>
      </c>
      <c r="T30" s="14">
        <v>351.9</v>
      </c>
      <c r="U30" s="14">
        <v>101.86</v>
      </c>
      <c r="V30" s="14">
        <v>97.45</v>
      </c>
      <c r="W30" s="14">
        <v>305.58</v>
      </c>
      <c r="X30" s="14">
        <v>601.46</v>
      </c>
      <c r="Y30" s="14">
        <v>254.65</v>
      </c>
      <c r="Z30" s="14">
        <v>50.93</v>
      </c>
      <c r="AA30" s="14">
        <v>0</v>
      </c>
      <c r="AB30" s="14">
        <v>1411.93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38.82</v>
      </c>
      <c r="S31" s="14">
        <v>69.88</v>
      </c>
      <c r="T31" s="14">
        <v>285.45999999999998</v>
      </c>
      <c r="U31" s="14">
        <v>44.37</v>
      </c>
      <c r="V31" s="14">
        <v>42.45</v>
      </c>
      <c r="W31" s="14">
        <v>133.11000000000001</v>
      </c>
      <c r="X31" s="14">
        <v>394.16</v>
      </c>
      <c r="Y31" s="14">
        <v>110.92</v>
      </c>
      <c r="Z31" s="14">
        <v>22.18</v>
      </c>
      <c r="AA31" s="14">
        <v>0</v>
      </c>
      <c r="AB31" s="14">
        <v>747.19</v>
      </c>
    </row>
    <row r="32" spans="1:28" x14ac:dyDescent="0.2">
      <c r="A32" s="2" t="s">
        <v>280</v>
      </c>
      <c r="B32" s="1" t="s">
        <v>279</v>
      </c>
      <c r="C32" s="14">
        <v>3287.22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3287.22</v>
      </c>
      <c r="J32" s="19">
        <v>-125.1</v>
      </c>
      <c r="K32" s="14">
        <v>0</v>
      </c>
      <c r="L32" s="14">
        <v>236.32</v>
      </c>
      <c r="M32" s="14">
        <v>111.22</v>
      </c>
      <c r="N32" s="14">
        <v>0</v>
      </c>
      <c r="O32" s="14">
        <v>0</v>
      </c>
      <c r="P32" s="14">
        <v>111.22</v>
      </c>
      <c r="Q32" s="14">
        <v>3176</v>
      </c>
      <c r="R32" s="14">
        <v>60.13</v>
      </c>
      <c r="S32" s="14">
        <v>108.23</v>
      </c>
      <c r="T32" s="14">
        <v>306.77</v>
      </c>
      <c r="U32" s="14">
        <v>68.72</v>
      </c>
      <c r="V32" s="14">
        <v>65.739999999999995</v>
      </c>
      <c r="W32" s="14">
        <v>206.15</v>
      </c>
      <c r="X32" s="14">
        <v>475.13</v>
      </c>
      <c r="Y32" s="14">
        <v>171.79</v>
      </c>
      <c r="Z32" s="14">
        <v>34.36</v>
      </c>
      <c r="AA32" s="14">
        <v>0</v>
      </c>
      <c r="AB32" s="14">
        <v>1021.89</v>
      </c>
    </row>
    <row r="33" spans="1:28" x14ac:dyDescent="0.2">
      <c r="A33" s="2" t="s">
        <v>287</v>
      </c>
      <c r="B33" s="1" t="s">
        <v>288</v>
      </c>
      <c r="C33" s="14">
        <v>2489.1999999999998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2489.1999999999998</v>
      </c>
      <c r="J33" s="19">
        <v>-160.30000000000001</v>
      </c>
      <c r="K33" s="19">
        <v>-10.8</v>
      </c>
      <c r="L33" s="14">
        <v>149.49</v>
      </c>
      <c r="M33" s="14">
        <v>0</v>
      </c>
      <c r="N33" s="14">
        <v>0</v>
      </c>
      <c r="O33" s="14">
        <v>0</v>
      </c>
      <c r="P33" s="14">
        <v>-10.8</v>
      </c>
      <c r="Q33" s="14">
        <v>2500</v>
      </c>
      <c r="R33" s="14">
        <v>45.53</v>
      </c>
      <c r="S33" s="14">
        <v>81.95</v>
      </c>
      <c r="T33" s="14">
        <v>292.17</v>
      </c>
      <c r="U33" s="14">
        <v>52.03</v>
      </c>
      <c r="V33" s="14">
        <v>49.78</v>
      </c>
      <c r="W33" s="14">
        <v>156.1</v>
      </c>
      <c r="X33" s="14">
        <v>419.65</v>
      </c>
      <c r="Y33" s="14">
        <v>130.09</v>
      </c>
      <c r="Z33" s="14">
        <v>26.02</v>
      </c>
      <c r="AA33" s="14">
        <v>0</v>
      </c>
      <c r="AB33" s="14">
        <v>833.67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38489.54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38489.54</v>
      </c>
      <c r="J35" s="20">
        <v>-599.21</v>
      </c>
      <c r="K35" s="20">
        <v>-76.459999999999994</v>
      </c>
      <c r="L35" s="18">
        <v>4823.95</v>
      </c>
      <c r="M35" s="18">
        <v>4301.2</v>
      </c>
      <c r="N35" s="18">
        <v>0</v>
      </c>
      <c r="O35" s="18">
        <v>0</v>
      </c>
      <c r="P35" s="18">
        <v>4224.74</v>
      </c>
      <c r="Q35" s="18">
        <v>34264.800000000003</v>
      </c>
      <c r="R35" s="18">
        <v>704.01</v>
      </c>
      <c r="S35" s="18">
        <v>1267.23</v>
      </c>
      <c r="T35" s="18">
        <v>2624.73</v>
      </c>
      <c r="U35" s="18">
        <v>804.6</v>
      </c>
      <c r="V35" s="18">
        <v>769.77</v>
      </c>
      <c r="W35" s="18">
        <v>2413.77</v>
      </c>
      <c r="X35" s="18">
        <v>4595.97</v>
      </c>
      <c r="Y35" s="18">
        <v>2011.48</v>
      </c>
      <c r="Z35" s="18">
        <v>402.29</v>
      </c>
      <c r="AA35" s="18">
        <v>0</v>
      </c>
      <c r="AB35" s="18">
        <v>10997.88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2122.54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2122.54</v>
      </c>
      <c r="J38" s="19">
        <v>-188.71</v>
      </c>
      <c r="K38" s="19">
        <v>-65.66</v>
      </c>
      <c r="L38" s="14">
        <v>123.06</v>
      </c>
      <c r="M38" s="14">
        <v>0</v>
      </c>
      <c r="N38" s="14">
        <v>0</v>
      </c>
      <c r="O38" s="14">
        <v>0</v>
      </c>
      <c r="P38" s="14">
        <v>-65.66</v>
      </c>
      <c r="Q38" s="14">
        <v>2188.1999999999998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167.89</v>
      </c>
      <c r="S39" s="14">
        <v>302.20999999999998</v>
      </c>
      <c r="T39" s="14">
        <v>480.18</v>
      </c>
      <c r="U39" s="14">
        <v>191.88</v>
      </c>
      <c r="V39" s="14">
        <v>183.58</v>
      </c>
      <c r="W39" s="14">
        <v>575.64</v>
      </c>
      <c r="X39" s="14">
        <v>950.28</v>
      </c>
      <c r="Y39" s="14">
        <v>479.7</v>
      </c>
      <c r="Z39" s="14">
        <v>95.94</v>
      </c>
      <c r="AA39" s="14">
        <v>0</v>
      </c>
      <c r="AB39" s="14">
        <v>2477.02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11301.56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11301.56</v>
      </c>
      <c r="J41" s="20">
        <v>-188.71</v>
      </c>
      <c r="K41" s="20">
        <v>-65.66</v>
      </c>
      <c r="L41" s="18">
        <v>1445.48</v>
      </c>
      <c r="M41" s="18">
        <v>1322.42</v>
      </c>
      <c r="N41" s="18">
        <v>0</v>
      </c>
      <c r="O41" s="18">
        <v>0</v>
      </c>
      <c r="P41" s="18">
        <v>1256.76</v>
      </c>
      <c r="Q41" s="18">
        <v>10044.799999999999</v>
      </c>
      <c r="R41" s="18">
        <v>167.89</v>
      </c>
      <c r="S41" s="18">
        <v>302.20999999999998</v>
      </c>
      <c r="T41" s="18">
        <v>480.18</v>
      </c>
      <c r="U41" s="18">
        <v>191.88</v>
      </c>
      <c r="V41" s="18">
        <v>183.58</v>
      </c>
      <c r="W41" s="18">
        <v>575.64</v>
      </c>
      <c r="X41" s="18">
        <v>950.28</v>
      </c>
      <c r="Y41" s="18">
        <v>479.7</v>
      </c>
      <c r="Z41" s="18">
        <v>95.94</v>
      </c>
      <c r="AA41" s="18">
        <v>0</v>
      </c>
      <c r="AB41" s="18">
        <v>2477.02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131.99</v>
      </c>
      <c r="S44" s="14">
        <v>237.58</v>
      </c>
      <c r="T44" s="14">
        <v>421.7</v>
      </c>
      <c r="U44" s="14">
        <v>150.85</v>
      </c>
      <c r="V44" s="14">
        <v>144.32</v>
      </c>
      <c r="W44" s="14">
        <v>452.54</v>
      </c>
      <c r="X44" s="14">
        <v>791.27</v>
      </c>
      <c r="Y44" s="14">
        <v>377.12</v>
      </c>
      <c r="Z44" s="14">
        <v>75.42</v>
      </c>
      <c r="AA44" s="14">
        <v>0</v>
      </c>
      <c r="AB44" s="14">
        <v>1991.52</v>
      </c>
    </row>
    <row r="45" spans="1:28" x14ac:dyDescent="0.2">
      <c r="A45" s="2" t="s">
        <v>77</v>
      </c>
      <c r="B45" s="1" t="s">
        <v>78</v>
      </c>
      <c r="C45" s="14">
        <v>3448.8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3448.8</v>
      </c>
      <c r="J45" s="19">
        <v>-125.1</v>
      </c>
      <c r="K45" s="14">
        <v>0</v>
      </c>
      <c r="L45" s="14">
        <v>253.9</v>
      </c>
      <c r="M45" s="14">
        <v>128.80000000000001</v>
      </c>
      <c r="N45" s="14">
        <v>0</v>
      </c>
      <c r="O45" s="14">
        <v>0</v>
      </c>
      <c r="P45" s="14">
        <v>128.80000000000001</v>
      </c>
      <c r="Q45" s="14">
        <v>3320</v>
      </c>
      <c r="R45" s="14">
        <v>63.08</v>
      </c>
      <c r="S45" s="14">
        <v>113.55</v>
      </c>
      <c r="T45" s="14">
        <v>309.72000000000003</v>
      </c>
      <c r="U45" s="14">
        <v>72.09</v>
      </c>
      <c r="V45" s="14">
        <v>68.98</v>
      </c>
      <c r="W45" s="14">
        <v>216.28</v>
      </c>
      <c r="X45" s="14">
        <v>486.35</v>
      </c>
      <c r="Y45" s="14">
        <v>180.24</v>
      </c>
      <c r="Z45" s="14">
        <v>36.049999999999997</v>
      </c>
      <c r="AA45" s="14">
        <v>0</v>
      </c>
      <c r="AB45" s="14">
        <v>1059.99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10664.95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10664.95</v>
      </c>
      <c r="J47" s="20">
        <v>-125.1</v>
      </c>
      <c r="K47" s="18">
        <v>0</v>
      </c>
      <c r="L47" s="18">
        <v>1157.05</v>
      </c>
      <c r="M47" s="18">
        <v>1031.95</v>
      </c>
      <c r="N47" s="18">
        <v>0</v>
      </c>
      <c r="O47" s="18">
        <v>0</v>
      </c>
      <c r="P47" s="18">
        <v>1031.95</v>
      </c>
      <c r="Q47" s="18">
        <v>9633</v>
      </c>
      <c r="R47" s="18">
        <v>195.07</v>
      </c>
      <c r="S47" s="18">
        <v>351.13</v>
      </c>
      <c r="T47" s="18">
        <v>731.42</v>
      </c>
      <c r="U47" s="18">
        <v>222.94</v>
      </c>
      <c r="V47" s="18">
        <v>213.3</v>
      </c>
      <c r="W47" s="18">
        <v>668.82</v>
      </c>
      <c r="X47" s="18">
        <v>1277.6199999999999</v>
      </c>
      <c r="Y47" s="18">
        <v>557.36</v>
      </c>
      <c r="Z47" s="18">
        <v>111.47</v>
      </c>
      <c r="AA47" s="18">
        <v>0</v>
      </c>
      <c r="AB47" s="18">
        <v>3051.51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3100.28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3100.28</v>
      </c>
      <c r="J50" s="19">
        <v>-125.1</v>
      </c>
      <c r="K50" s="14">
        <v>0</v>
      </c>
      <c r="L50" s="14">
        <v>215.98</v>
      </c>
      <c r="M50" s="14">
        <v>90.88</v>
      </c>
      <c r="N50" s="14">
        <v>0</v>
      </c>
      <c r="O50" s="14">
        <v>0</v>
      </c>
      <c r="P50" s="14">
        <v>90.88</v>
      </c>
      <c r="Q50" s="14">
        <v>3009.4</v>
      </c>
      <c r="R50" s="14">
        <v>57</v>
      </c>
      <c r="S50" s="14">
        <v>102.61</v>
      </c>
      <c r="T50" s="14">
        <v>303.64</v>
      </c>
      <c r="U50" s="14">
        <v>65.150000000000006</v>
      </c>
      <c r="V50" s="14">
        <v>62.01</v>
      </c>
      <c r="W50" s="14">
        <v>195.44</v>
      </c>
      <c r="X50" s="14">
        <v>463.25</v>
      </c>
      <c r="Y50" s="14">
        <v>162.87</v>
      </c>
      <c r="Z50" s="14">
        <v>32.57</v>
      </c>
      <c r="AA50" s="14">
        <v>0</v>
      </c>
      <c r="AB50" s="14">
        <v>981.29</v>
      </c>
    </row>
    <row r="51" spans="1:28" x14ac:dyDescent="0.2">
      <c r="A51" s="2" t="s">
        <v>82</v>
      </c>
      <c r="B51" s="1" t="s">
        <v>83</v>
      </c>
      <c r="C51" s="14">
        <v>2997.41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2997.41</v>
      </c>
      <c r="J51" s="19">
        <v>-145.38</v>
      </c>
      <c r="K51" s="14">
        <v>0</v>
      </c>
      <c r="L51" s="14">
        <v>204.79</v>
      </c>
      <c r="M51" s="14">
        <v>59.41</v>
      </c>
      <c r="N51" s="14">
        <v>0</v>
      </c>
      <c r="O51" s="14">
        <v>0</v>
      </c>
      <c r="P51" s="14">
        <v>59.41</v>
      </c>
      <c r="Q51" s="14">
        <v>2938</v>
      </c>
      <c r="R51" s="14">
        <v>55.11</v>
      </c>
      <c r="S51" s="14">
        <v>99.2</v>
      </c>
      <c r="T51" s="14">
        <v>301.76</v>
      </c>
      <c r="U51" s="14">
        <v>62.99</v>
      </c>
      <c r="V51" s="14">
        <v>59.95</v>
      </c>
      <c r="W51" s="14">
        <v>188.96</v>
      </c>
      <c r="X51" s="14">
        <v>456.07</v>
      </c>
      <c r="Y51" s="14">
        <v>157.47</v>
      </c>
      <c r="Z51" s="14">
        <v>31.49</v>
      </c>
      <c r="AA51" s="14">
        <v>0</v>
      </c>
      <c r="AB51" s="14">
        <v>956.93</v>
      </c>
    </row>
    <row r="52" spans="1:28" x14ac:dyDescent="0.2">
      <c r="A52" s="2" t="s">
        <v>84</v>
      </c>
      <c r="B52" s="1" t="s">
        <v>85</v>
      </c>
      <c r="C52" s="14">
        <v>3447.9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3447.9</v>
      </c>
      <c r="J52" s="19">
        <v>-125.1</v>
      </c>
      <c r="K52" s="14">
        <v>0</v>
      </c>
      <c r="L52" s="14">
        <v>253.8</v>
      </c>
      <c r="M52" s="14">
        <v>128.69999999999999</v>
      </c>
      <c r="N52" s="14">
        <v>0</v>
      </c>
      <c r="O52" s="14">
        <v>0</v>
      </c>
      <c r="P52" s="14">
        <v>128.69999999999999</v>
      </c>
      <c r="Q52" s="14">
        <v>3319.2</v>
      </c>
      <c r="R52" s="14">
        <v>63.4</v>
      </c>
      <c r="S52" s="14">
        <v>114.11</v>
      </c>
      <c r="T52" s="14">
        <v>310.04000000000002</v>
      </c>
      <c r="U52" s="14">
        <v>72.45</v>
      </c>
      <c r="V52" s="14">
        <v>68.959999999999994</v>
      </c>
      <c r="W52" s="14">
        <v>217.36</v>
      </c>
      <c r="X52" s="14">
        <v>487.55</v>
      </c>
      <c r="Y52" s="14">
        <v>181.13</v>
      </c>
      <c r="Z52" s="14">
        <v>36.229999999999997</v>
      </c>
      <c r="AA52" s="14">
        <v>0</v>
      </c>
      <c r="AB52" s="14">
        <v>1063.68</v>
      </c>
    </row>
    <row r="53" spans="1:28" x14ac:dyDescent="0.2">
      <c r="A53" s="2" t="s">
        <v>86</v>
      </c>
      <c r="B53" s="1" t="s">
        <v>87</v>
      </c>
      <c r="C53" s="14">
        <v>3971.3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3971.3</v>
      </c>
      <c r="J53" s="14">
        <v>0</v>
      </c>
      <c r="K53" s="14">
        <v>0</v>
      </c>
      <c r="L53" s="14">
        <v>310.75</v>
      </c>
      <c r="M53" s="14">
        <v>310.75</v>
      </c>
      <c r="N53" s="14">
        <v>0.15</v>
      </c>
      <c r="O53" s="14">
        <v>0</v>
      </c>
      <c r="P53" s="14">
        <v>310.89999999999998</v>
      </c>
      <c r="Q53" s="14">
        <v>3660.4</v>
      </c>
      <c r="R53" s="14">
        <v>72.930000000000007</v>
      </c>
      <c r="S53" s="14">
        <v>131.26</v>
      </c>
      <c r="T53" s="14">
        <v>325.51</v>
      </c>
      <c r="U53" s="14">
        <v>83.34</v>
      </c>
      <c r="V53" s="14">
        <v>79.430000000000007</v>
      </c>
      <c r="W53" s="14">
        <v>250.03</v>
      </c>
      <c r="X53" s="14">
        <v>529.70000000000005</v>
      </c>
      <c r="Y53" s="14">
        <v>208.36</v>
      </c>
      <c r="Z53" s="14">
        <v>41.67</v>
      </c>
      <c r="AA53" s="14">
        <v>0</v>
      </c>
      <c r="AB53" s="14">
        <v>1192.53</v>
      </c>
    </row>
    <row r="54" spans="1:28" x14ac:dyDescent="0.2">
      <c r="A54" s="2" t="s">
        <v>88</v>
      </c>
      <c r="B54" s="1" t="s">
        <v>89</v>
      </c>
      <c r="C54" s="14">
        <v>3447.67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3447.67</v>
      </c>
      <c r="J54" s="19">
        <v>-125.1</v>
      </c>
      <c r="K54" s="14">
        <v>0</v>
      </c>
      <c r="L54" s="14">
        <v>253.77</v>
      </c>
      <c r="M54" s="14">
        <v>128.66999999999999</v>
      </c>
      <c r="N54" s="14">
        <v>0</v>
      </c>
      <c r="O54" s="14">
        <v>0</v>
      </c>
      <c r="P54" s="14">
        <v>128.66999999999999</v>
      </c>
      <c r="Q54" s="14">
        <v>3319</v>
      </c>
      <c r="R54" s="14">
        <v>63.23</v>
      </c>
      <c r="S54" s="14">
        <v>113.81</v>
      </c>
      <c r="T54" s="14">
        <v>309.87</v>
      </c>
      <c r="U54" s="14">
        <v>72.260000000000005</v>
      </c>
      <c r="V54" s="14">
        <v>68.95</v>
      </c>
      <c r="W54" s="14">
        <v>216.78</v>
      </c>
      <c r="X54" s="14">
        <v>486.91</v>
      </c>
      <c r="Y54" s="14">
        <v>180.65</v>
      </c>
      <c r="Z54" s="14">
        <v>36.130000000000003</v>
      </c>
      <c r="AA54" s="14">
        <v>0</v>
      </c>
      <c r="AB54" s="14">
        <v>1061.68</v>
      </c>
    </row>
    <row r="55" spans="1:28" x14ac:dyDescent="0.2">
      <c r="A55" s="2" t="s">
        <v>90</v>
      </c>
      <c r="B55" s="1" t="s">
        <v>91</v>
      </c>
      <c r="C55" s="14">
        <v>6204.71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6204.71</v>
      </c>
      <c r="J55" s="14">
        <v>0</v>
      </c>
      <c r="K55" s="14">
        <v>0</v>
      </c>
      <c r="L55" s="14">
        <v>687.11</v>
      </c>
      <c r="M55" s="14">
        <v>687.11</v>
      </c>
      <c r="N55" s="14">
        <v>0</v>
      </c>
      <c r="O55" s="14">
        <v>0</v>
      </c>
      <c r="P55" s="14">
        <v>687.11</v>
      </c>
      <c r="Q55" s="14">
        <v>5517.6</v>
      </c>
      <c r="R55" s="14">
        <v>113.49</v>
      </c>
      <c r="S55" s="14">
        <v>204.28</v>
      </c>
      <c r="T55" s="14">
        <v>391.57</v>
      </c>
      <c r="U55" s="14">
        <v>129.69999999999999</v>
      </c>
      <c r="V55" s="14">
        <v>124.09</v>
      </c>
      <c r="W55" s="14">
        <v>389.11</v>
      </c>
      <c r="X55" s="14">
        <v>709.34</v>
      </c>
      <c r="Y55" s="14">
        <v>324.26</v>
      </c>
      <c r="Z55" s="14">
        <v>64.849999999999994</v>
      </c>
      <c r="AA55" s="14">
        <v>0</v>
      </c>
      <c r="AB55" s="14">
        <v>1741.35</v>
      </c>
    </row>
    <row r="56" spans="1:28" x14ac:dyDescent="0.2">
      <c r="A56" s="2" t="s">
        <v>92</v>
      </c>
      <c r="B56" s="1" t="s">
        <v>93</v>
      </c>
      <c r="C56" s="14">
        <v>2203.4499999999998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2203.4499999999998</v>
      </c>
      <c r="J56" s="19">
        <v>-174.78</v>
      </c>
      <c r="K56" s="19">
        <v>-46.55</v>
      </c>
      <c r="L56" s="14">
        <v>128.22999999999999</v>
      </c>
      <c r="M56" s="14">
        <v>0</v>
      </c>
      <c r="N56" s="14">
        <v>0</v>
      </c>
      <c r="O56" s="14">
        <v>0</v>
      </c>
      <c r="P56" s="14">
        <v>-46.55</v>
      </c>
      <c r="Q56" s="14">
        <v>2250</v>
      </c>
      <c r="R56" s="14">
        <v>40.299999999999997</v>
      </c>
      <c r="S56" s="14">
        <v>72.55</v>
      </c>
      <c r="T56" s="14">
        <v>286.94</v>
      </c>
      <c r="U56" s="14">
        <v>46.06</v>
      </c>
      <c r="V56" s="14">
        <v>44.07</v>
      </c>
      <c r="W56" s="14">
        <v>138.18</v>
      </c>
      <c r="X56" s="14">
        <v>399.79</v>
      </c>
      <c r="Y56" s="14">
        <v>115.15</v>
      </c>
      <c r="Z56" s="14">
        <v>23.03</v>
      </c>
      <c r="AA56" s="14">
        <v>0</v>
      </c>
      <c r="AB56" s="14">
        <v>766.28</v>
      </c>
    </row>
    <row r="57" spans="1:28" x14ac:dyDescent="0.2">
      <c r="A57" s="2" t="s">
        <v>94</v>
      </c>
      <c r="B57" s="1" t="s">
        <v>95</v>
      </c>
      <c r="C57" s="14">
        <v>3099.83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3099.83</v>
      </c>
      <c r="J57" s="19">
        <v>-125.1</v>
      </c>
      <c r="K57" s="14">
        <v>0</v>
      </c>
      <c r="L57" s="14">
        <v>215.93</v>
      </c>
      <c r="M57" s="14">
        <v>90.83</v>
      </c>
      <c r="N57" s="14">
        <v>0</v>
      </c>
      <c r="O57" s="14">
        <v>0</v>
      </c>
      <c r="P57" s="14">
        <v>90.83</v>
      </c>
      <c r="Q57" s="14">
        <v>3009</v>
      </c>
      <c r="R57" s="14">
        <v>56.7</v>
      </c>
      <c r="S57" s="14">
        <v>102.06</v>
      </c>
      <c r="T57" s="14">
        <v>303.33999999999997</v>
      </c>
      <c r="U57" s="14">
        <v>64.8</v>
      </c>
      <c r="V57" s="14">
        <v>62</v>
      </c>
      <c r="W57" s="14">
        <v>194.4</v>
      </c>
      <c r="X57" s="14">
        <v>462.1</v>
      </c>
      <c r="Y57" s="14">
        <v>162</v>
      </c>
      <c r="Z57" s="14">
        <v>32.4</v>
      </c>
      <c r="AA57" s="14">
        <v>0</v>
      </c>
      <c r="AB57" s="14">
        <v>977.7</v>
      </c>
    </row>
    <row r="58" spans="1:28" x14ac:dyDescent="0.2">
      <c r="A58" s="2" t="s">
        <v>96</v>
      </c>
      <c r="B58" s="1" t="s">
        <v>97</v>
      </c>
      <c r="C58" s="14">
        <v>2203.4499999999998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2203.4499999999998</v>
      </c>
      <c r="J58" s="19">
        <v>-174.78</v>
      </c>
      <c r="K58" s="19">
        <v>-46.55</v>
      </c>
      <c r="L58" s="14">
        <v>128.22999999999999</v>
      </c>
      <c r="M58" s="14">
        <v>0</v>
      </c>
      <c r="N58" s="14">
        <v>0</v>
      </c>
      <c r="O58" s="14">
        <v>0</v>
      </c>
      <c r="P58" s="14">
        <v>-46.55</v>
      </c>
      <c r="Q58" s="14">
        <v>2250</v>
      </c>
      <c r="R58" s="14">
        <v>40.299999999999997</v>
      </c>
      <c r="S58" s="14">
        <v>72.55</v>
      </c>
      <c r="T58" s="14">
        <v>286.94</v>
      </c>
      <c r="U58" s="14">
        <v>46.06</v>
      </c>
      <c r="V58" s="14">
        <v>44.07</v>
      </c>
      <c r="W58" s="14">
        <v>138.18</v>
      </c>
      <c r="X58" s="14">
        <v>399.79</v>
      </c>
      <c r="Y58" s="14">
        <v>115.15</v>
      </c>
      <c r="Z58" s="14">
        <v>23.03</v>
      </c>
      <c r="AA58" s="14">
        <v>0</v>
      </c>
      <c r="AB58" s="14">
        <v>766.28</v>
      </c>
    </row>
    <row r="59" spans="1:28" x14ac:dyDescent="0.2">
      <c r="A59" s="2" t="s">
        <v>98</v>
      </c>
      <c r="B59" s="1" t="s">
        <v>99</v>
      </c>
      <c r="C59" s="14">
        <v>3099.83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3099.83</v>
      </c>
      <c r="J59" s="19">
        <v>-125.1</v>
      </c>
      <c r="K59" s="14">
        <v>0</v>
      </c>
      <c r="L59" s="14">
        <v>215.93</v>
      </c>
      <c r="M59" s="14">
        <v>90.83</v>
      </c>
      <c r="N59" s="14">
        <v>0</v>
      </c>
      <c r="O59" s="14">
        <v>0</v>
      </c>
      <c r="P59" s="14">
        <v>90.83</v>
      </c>
      <c r="Q59" s="14">
        <v>3009</v>
      </c>
      <c r="R59" s="14">
        <v>56.7</v>
      </c>
      <c r="S59" s="14">
        <v>102.06</v>
      </c>
      <c r="T59" s="14">
        <v>303.33999999999997</v>
      </c>
      <c r="U59" s="14">
        <v>64.8</v>
      </c>
      <c r="V59" s="14">
        <v>62</v>
      </c>
      <c r="W59" s="14">
        <v>194.4</v>
      </c>
      <c r="X59" s="14">
        <v>462.1</v>
      </c>
      <c r="Y59" s="14">
        <v>162</v>
      </c>
      <c r="Z59" s="14">
        <v>32.4</v>
      </c>
      <c r="AA59" s="14">
        <v>0</v>
      </c>
      <c r="AB59" s="14">
        <v>977.7</v>
      </c>
    </row>
    <row r="60" spans="1:28" x14ac:dyDescent="0.2">
      <c r="A60" s="2" t="s">
        <v>100</v>
      </c>
      <c r="B60" s="1" t="s">
        <v>101</v>
      </c>
      <c r="C60" s="14">
        <v>2203.4499999999998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2203.4499999999998</v>
      </c>
      <c r="J60" s="19">
        <v>-174.78</v>
      </c>
      <c r="K60" s="19">
        <v>-46.55</v>
      </c>
      <c r="L60" s="14">
        <v>128.22999999999999</v>
      </c>
      <c r="M60" s="14">
        <v>0</v>
      </c>
      <c r="N60" s="14">
        <v>0</v>
      </c>
      <c r="O60" s="14">
        <v>0</v>
      </c>
      <c r="P60" s="14">
        <v>-46.55</v>
      </c>
      <c r="Q60" s="14">
        <v>2250</v>
      </c>
      <c r="R60" s="14">
        <v>40.299999999999997</v>
      </c>
      <c r="S60" s="14">
        <v>72.55</v>
      </c>
      <c r="T60" s="14">
        <v>286.94</v>
      </c>
      <c r="U60" s="14">
        <v>46.06</v>
      </c>
      <c r="V60" s="14">
        <v>44.07</v>
      </c>
      <c r="W60" s="14">
        <v>138.18</v>
      </c>
      <c r="X60" s="14">
        <v>399.79</v>
      </c>
      <c r="Y60" s="14">
        <v>115.15</v>
      </c>
      <c r="Z60" s="14">
        <v>23.03</v>
      </c>
      <c r="AA60" s="14">
        <v>0</v>
      </c>
      <c r="AB60" s="14">
        <v>766.28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35979.279999999999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35979.279999999999</v>
      </c>
      <c r="J62" s="20">
        <v>-1295.22</v>
      </c>
      <c r="K62" s="20">
        <v>-139.65</v>
      </c>
      <c r="L62" s="18">
        <v>2742.75</v>
      </c>
      <c r="M62" s="18">
        <v>1587.18</v>
      </c>
      <c r="N62" s="18">
        <v>0.15</v>
      </c>
      <c r="O62" s="18">
        <v>0</v>
      </c>
      <c r="P62" s="18">
        <v>1447.68</v>
      </c>
      <c r="Q62" s="18">
        <v>34531.599999999999</v>
      </c>
      <c r="R62" s="18">
        <v>659.46</v>
      </c>
      <c r="S62" s="18">
        <v>1187.04</v>
      </c>
      <c r="T62" s="18">
        <v>3409.89</v>
      </c>
      <c r="U62" s="18">
        <v>753.67</v>
      </c>
      <c r="V62" s="18">
        <v>719.6</v>
      </c>
      <c r="W62" s="18">
        <v>2261.02</v>
      </c>
      <c r="X62" s="18">
        <v>5256.39</v>
      </c>
      <c r="Y62" s="18">
        <v>1884.19</v>
      </c>
      <c r="Z62" s="18">
        <v>376.83</v>
      </c>
      <c r="AA62" s="18">
        <v>0</v>
      </c>
      <c r="AB62" s="18">
        <v>11251.7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1527.33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1527.33</v>
      </c>
      <c r="J65" s="19">
        <v>-200.63</v>
      </c>
      <c r="K65" s="19">
        <v>-115.67</v>
      </c>
      <c r="L65" s="14">
        <v>84.96</v>
      </c>
      <c r="M65" s="14">
        <v>0</v>
      </c>
      <c r="N65" s="14">
        <v>0</v>
      </c>
      <c r="O65" s="14">
        <v>0</v>
      </c>
      <c r="P65" s="14">
        <v>-115.67</v>
      </c>
      <c r="Q65" s="14">
        <v>1643</v>
      </c>
      <c r="R65" s="14">
        <v>28.08</v>
      </c>
      <c r="S65" s="14">
        <v>50.55</v>
      </c>
      <c r="T65" s="14">
        <v>274.72000000000003</v>
      </c>
      <c r="U65" s="14">
        <v>32.090000000000003</v>
      </c>
      <c r="V65" s="14">
        <v>30.55</v>
      </c>
      <c r="W65" s="14">
        <v>96.28</v>
      </c>
      <c r="X65" s="14">
        <v>353.35</v>
      </c>
      <c r="Y65" s="14">
        <v>80.239999999999995</v>
      </c>
      <c r="Z65" s="14">
        <v>16.05</v>
      </c>
      <c r="AA65" s="14">
        <v>0</v>
      </c>
      <c r="AB65" s="14">
        <v>608.55999999999995</v>
      </c>
    </row>
    <row r="66" spans="1:28" x14ac:dyDescent="0.2">
      <c r="A66" s="2" t="s">
        <v>107</v>
      </c>
      <c r="B66" s="1" t="s">
        <v>108</v>
      </c>
      <c r="C66" s="14">
        <v>1752.24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1752.24</v>
      </c>
      <c r="J66" s="19">
        <v>-188.71</v>
      </c>
      <c r="K66" s="19">
        <v>-89.36</v>
      </c>
      <c r="L66" s="14">
        <v>99.36</v>
      </c>
      <c r="M66" s="14">
        <v>0</v>
      </c>
      <c r="N66" s="14">
        <v>0</v>
      </c>
      <c r="O66" s="14">
        <v>0</v>
      </c>
      <c r="P66" s="14">
        <v>-89.36</v>
      </c>
      <c r="Q66" s="14">
        <v>1841.6</v>
      </c>
      <c r="R66" s="14">
        <v>32.22</v>
      </c>
      <c r="S66" s="14">
        <v>57.99</v>
      </c>
      <c r="T66" s="14">
        <v>278.86</v>
      </c>
      <c r="U66" s="14">
        <v>36.82</v>
      </c>
      <c r="V66" s="14">
        <v>35.04</v>
      </c>
      <c r="W66" s="14">
        <v>110.46</v>
      </c>
      <c r="X66" s="14">
        <v>369.07</v>
      </c>
      <c r="Y66" s="14">
        <v>92.05</v>
      </c>
      <c r="Z66" s="14">
        <v>18.41</v>
      </c>
      <c r="AA66" s="14">
        <v>0</v>
      </c>
      <c r="AB66" s="14">
        <v>661.85</v>
      </c>
    </row>
    <row r="67" spans="1:28" x14ac:dyDescent="0.2">
      <c r="A67" s="2" t="s">
        <v>109</v>
      </c>
      <c r="B67" s="1" t="s">
        <v>110</v>
      </c>
      <c r="C67" s="14">
        <v>3447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3447</v>
      </c>
      <c r="J67" s="19">
        <v>-125.1</v>
      </c>
      <c r="K67" s="14">
        <v>0</v>
      </c>
      <c r="L67" s="14">
        <v>253.7</v>
      </c>
      <c r="M67" s="14">
        <v>128.6</v>
      </c>
      <c r="N67" s="14">
        <v>0</v>
      </c>
      <c r="O67" s="14">
        <v>0</v>
      </c>
      <c r="P67" s="14">
        <v>128.6</v>
      </c>
      <c r="Q67" s="14">
        <v>3318.4</v>
      </c>
      <c r="R67" s="14">
        <v>63.38</v>
      </c>
      <c r="S67" s="14">
        <v>114.08</v>
      </c>
      <c r="T67" s="14">
        <v>310.02</v>
      </c>
      <c r="U67" s="14">
        <v>72.430000000000007</v>
      </c>
      <c r="V67" s="14">
        <v>68.94</v>
      </c>
      <c r="W67" s="14">
        <v>217.3</v>
      </c>
      <c r="X67" s="14">
        <v>487.48</v>
      </c>
      <c r="Y67" s="14">
        <v>181.09</v>
      </c>
      <c r="Z67" s="14">
        <v>36.22</v>
      </c>
      <c r="AA67" s="14">
        <v>0</v>
      </c>
      <c r="AB67" s="14">
        <v>1063.46</v>
      </c>
    </row>
    <row r="68" spans="1:28" x14ac:dyDescent="0.2">
      <c r="A68" s="2" t="s">
        <v>111</v>
      </c>
      <c r="B68" s="1" t="s">
        <v>112</v>
      </c>
      <c r="C68" s="14">
        <v>2832.02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2832.02</v>
      </c>
      <c r="J68" s="19">
        <v>-145.38</v>
      </c>
      <c r="K68" s="14">
        <v>0</v>
      </c>
      <c r="L68" s="14">
        <v>186.79</v>
      </c>
      <c r="M68" s="14">
        <v>41.42</v>
      </c>
      <c r="N68" s="14">
        <v>0</v>
      </c>
      <c r="O68" s="14">
        <v>0</v>
      </c>
      <c r="P68" s="14">
        <v>41.42</v>
      </c>
      <c r="Q68" s="14">
        <v>2790.6</v>
      </c>
      <c r="R68" s="14">
        <v>51.8</v>
      </c>
      <c r="S68" s="14">
        <v>93.24</v>
      </c>
      <c r="T68" s="14">
        <v>298.44</v>
      </c>
      <c r="U68" s="14">
        <v>59.2</v>
      </c>
      <c r="V68" s="14">
        <v>56.64</v>
      </c>
      <c r="W68" s="14">
        <v>177.6</v>
      </c>
      <c r="X68" s="14">
        <v>443.48</v>
      </c>
      <c r="Y68" s="14">
        <v>148</v>
      </c>
      <c r="Z68" s="14">
        <v>29.6</v>
      </c>
      <c r="AA68" s="14">
        <v>0</v>
      </c>
      <c r="AB68" s="14">
        <v>914.52</v>
      </c>
    </row>
    <row r="69" spans="1:28" x14ac:dyDescent="0.2">
      <c r="A69" s="2" t="s">
        <v>113</v>
      </c>
      <c r="B69" s="1" t="s">
        <v>114</v>
      </c>
      <c r="C69" s="14">
        <v>2116.56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2116.56</v>
      </c>
      <c r="J69" s="19">
        <v>-188.71</v>
      </c>
      <c r="K69" s="19">
        <v>-66.040000000000006</v>
      </c>
      <c r="L69" s="14">
        <v>122.67</v>
      </c>
      <c r="M69" s="14">
        <v>0</v>
      </c>
      <c r="N69" s="14">
        <v>0</v>
      </c>
      <c r="O69" s="14">
        <v>0</v>
      </c>
      <c r="P69" s="14">
        <v>-66.040000000000006</v>
      </c>
      <c r="Q69" s="14">
        <v>2182.6</v>
      </c>
      <c r="R69" s="14">
        <v>38.71</v>
      </c>
      <c r="S69" s="14">
        <v>69.69</v>
      </c>
      <c r="T69" s="14">
        <v>285.36</v>
      </c>
      <c r="U69" s="14">
        <v>44.24</v>
      </c>
      <c r="V69" s="14">
        <v>42.33</v>
      </c>
      <c r="W69" s="14">
        <v>132.72999999999999</v>
      </c>
      <c r="X69" s="14">
        <v>393.76</v>
      </c>
      <c r="Y69" s="14">
        <v>110.61</v>
      </c>
      <c r="Z69" s="14">
        <v>22.12</v>
      </c>
      <c r="AA69" s="14">
        <v>0</v>
      </c>
      <c r="AB69" s="14">
        <v>745.79</v>
      </c>
    </row>
    <row r="70" spans="1:28" x14ac:dyDescent="0.2">
      <c r="A70" s="2" t="s">
        <v>115</v>
      </c>
      <c r="B70" s="1" t="s">
        <v>116</v>
      </c>
      <c r="C70" s="14">
        <v>1515.57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1515.57</v>
      </c>
      <c r="J70" s="19">
        <v>-200.63</v>
      </c>
      <c r="K70" s="19">
        <v>-116.43</v>
      </c>
      <c r="L70" s="14">
        <v>84.21</v>
      </c>
      <c r="M70" s="14">
        <v>0</v>
      </c>
      <c r="N70" s="14">
        <v>0</v>
      </c>
      <c r="O70" s="14">
        <v>0</v>
      </c>
      <c r="P70" s="14">
        <v>-116.43</v>
      </c>
      <c r="Q70" s="14">
        <v>1632</v>
      </c>
      <c r="R70" s="14">
        <v>27.72</v>
      </c>
      <c r="S70" s="14">
        <v>49.9</v>
      </c>
      <c r="T70" s="14">
        <v>274.36</v>
      </c>
      <c r="U70" s="14">
        <v>31.68</v>
      </c>
      <c r="V70" s="14">
        <v>30.31</v>
      </c>
      <c r="W70" s="14">
        <v>95.05</v>
      </c>
      <c r="X70" s="14">
        <v>351.98</v>
      </c>
      <c r="Y70" s="14">
        <v>79.2</v>
      </c>
      <c r="Z70" s="14">
        <v>15.84</v>
      </c>
      <c r="AA70" s="14">
        <v>0</v>
      </c>
      <c r="AB70" s="14">
        <v>604.05999999999995</v>
      </c>
    </row>
    <row r="71" spans="1:28" x14ac:dyDescent="0.2">
      <c r="A71" s="2" t="s">
        <v>117</v>
      </c>
      <c r="B71" s="1" t="s">
        <v>118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20.98</v>
      </c>
      <c r="S71" s="14">
        <v>37.770000000000003</v>
      </c>
      <c r="T71" s="14">
        <v>267.62</v>
      </c>
      <c r="U71" s="14">
        <v>17.670000000000002</v>
      </c>
      <c r="V71" s="14">
        <v>16.91</v>
      </c>
      <c r="W71" s="14">
        <v>53.01</v>
      </c>
      <c r="X71" s="14">
        <v>326.37</v>
      </c>
      <c r="Y71" s="14">
        <v>44.17</v>
      </c>
      <c r="Z71" s="14">
        <v>8.83</v>
      </c>
      <c r="AA71" s="14">
        <v>0</v>
      </c>
      <c r="AB71" s="14">
        <v>466.96</v>
      </c>
    </row>
    <row r="72" spans="1:28" x14ac:dyDescent="0.2">
      <c r="A72" s="2" t="s">
        <v>119</v>
      </c>
      <c r="B72" s="1" t="s">
        <v>120</v>
      </c>
      <c r="C72" s="14">
        <v>845.28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845.28</v>
      </c>
      <c r="J72" s="19">
        <v>-200.83</v>
      </c>
      <c r="K72" s="19">
        <v>-159.52000000000001</v>
      </c>
      <c r="L72" s="14">
        <v>41.31</v>
      </c>
      <c r="M72" s="14">
        <v>0</v>
      </c>
      <c r="N72" s="14">
        <v>0</v>
      </c>
      <c r="O72" s="14">
        <v>0</v>
      </c>
      <c r="P72" s="14">
        <v>-159.52000000000001</v>
      </c>
      <c r="Q72" s="14">
        <v>1004.8</v>
      </c>
      <c r="R72" s="14">
        <v>20.98</v>
      </c>
      <c r="S72" s="14">
        <v>37.770000000000003</v>
      </c>
      <c r="T72" s="14">
        <v>267.62</v>
      </c>
      <c r="U72" s="14">
        <v>17.670000000000002</v>
      </c>
      <c r="V72" s="14">
        <v>16.91</v>
      </c>
      <c r="W72" s="14">
        <v>53.01</v>
      </c>
      <c r="X72" s="14">
        <v>326.37</v>
      </c>
      <c r="Y72" s="14">
        <v>44.17</v>
      </c>
      <c r="Z72" s="14">
        <v>8.83</v>
      </c>
      <c r="AA72" s="14">
        <v>0</v>
      </c>
      <c r="AB72" s="14">
        <v>466.96</v>
      </c>
    </row>
    <row r="73" spans="1:28" x14ac:dyDescent="0.2">
      <c r="A73" s="2" t="s">
        <v>121</v>
      </c>
      <c r="B73" s="1" t="s">
        <v>122</v>
      </c>
      <c r="C73" s="14">
        <v>1225.72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1225.72</v>
      </c>
      <c r="J73" s="19">
        <v>-200.74</v>
      </c>
      <c r="K73" s="19">
        <v>-135.08000000000001</v>
      </c>
      <c r="L73" s="14">
        <v>65.66</v>
      </c>
      <c r="M73" s="14">
        <v>0</v>
      </c>
      <c r="N73" s="14">
        <v>0</v>
      </c>
      <c r="O73" s="14">
        <v>0</v>
      </c>
      <c r="P73" s="14">
        <v>-135.08000000000001</v>
      </c>
      <c r="Q73" s="14">
        <v>1360.8</v>
      </c>
      <c r="R73" s="14">
        <v>30.43</v>
      </c>
      <c r="S73" s="14">
        <v>54.77</v>
      </c>
      <c r="T73" s="14">
        <v>277.07</v>
      </c>
      <c r="U73" s="14">
        <v>25.62</v>
      </c>
      <c r="V73" s="14">
        <v>24.51</v>
      </c>
      <c r="W73" s="14">
        <v>76.87</v>
      </c>
      <c r="X73" s="14">
        <v>362.27</v>
      </c>
      <c r="Y73" s="14">
        <v>64.06</v>
      </c>
      <c r="Z73" s="14">
        <v>12.81</v>
      </c>
      <c r="AA73" s="14">
        <v>0</v>
      </c>
      <c r="AB73" s="14">
        <v>566.14</v>
      </c>
    </row>
    <row r="74" spans="1:28" x14ac:dyDescent="0.2">
      <c r="A74" s="2" t="s">
        <v>278</v>
      </c>
      <c r="B74" s="1" t="s">
        <v>277</v>
      </c>
      <c r="C74" s="14">
        <v>1160.76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1160.76</v>
      </c>
      <c r="J74" s="19">
        <v>-200.74</v>
      </c>
      <c r="K74" s="19">
        <v>-139.24</v>
      </c>
      <c r="L74" s="14">
        <v>61.5</v>
      </c>
      <c r="M74" s="14">
        <v>0</v>
      </c>
      <c r="N74" s="14">
        <v>0</v>
      </c>
      <c r="O74" s="14">
        <v>0</v>
      </c>
      <c r="P74" s="14">
        <v>-139.24</v>
      </c>
      <c r="Q74" s="14">
        <v>1300</v>
      </c>
      <c r="R74" s="14">
        <v>28.81</v>
      </c>
      <c r="S74" s="14">
        <v>51.87</v>
      </c>
      <c r="T74" s="14">
        <v>275.45999999999998</v>
      </c>
      <c r="U74" s="14">
        <v>24.26</v>
      </c>
      <c r="V74" s="14">
        <v>23.22</v>
      </c>
      <c r="W74" s="14">
        <v>72.790000000000006</v>
      </c>
      <c r="X74" s="14">
        <v>356.14</v>
      </c>
      <c r="Y74" s="14">
        <v>60.66</v>
      </c>
      <c r="Z74" s="14">
        <v>12.13</v>
      </c>
      <c r="AA74" s="14">
        <v>0</v>
      </c>
      <c r="AB74" s="14">
        <v>549.20000000000005</v>
      </c>
    </row>
    <row r="75" spans="1:28" x14ac:dyDescent="0.2">
      <c r="A75" s="2" t="s">
        <v>289</v>
      </c>
      <c r="B75" s="1" t="s">
        <v>290</v>
      </c>
      <c r="C75" s="14">
        <v>3089.73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3089.73</v>
      </c>
      <c r="J75" s="19">
        <v>-125.1</v>
      </c>
      <c r="K75" s="14">
        <v>0</v>
      </c>
      <c r="L75" s="14">
        <v>214.83</v>
      </c>
      <c r="M75" s="14">
        <v>89.73</v>
      </c>
      <c r="N75" s="14">
        <v>0</v>
      </c>
      <c r="O75" s="14">
        <v>0</v>
      </c>
      <c r="P75" s="14">
        <v>89.73</v>
      </c>
      <c r="Q75" s="14">
        <v>3000</v>
      </c>
      <c r="R75" s="14">
        <v>56.51</v>
      </c>
      <c r="S75" s="14">
        <v>101.73</v>
      </c>
      <c r="T75" s="14">
        <v>303.16000000000003</v>
      </c>
      <c r="U75" s="14">
        <v>64.59</v>
      </c>
      <c r="V75" s="14">
        <v>61.79</v>
      </c>
      <c r="W75" s="14">
        <v>193.76</v>
      </c>
      <c r="X75" s="14">
        <v>461.4</v>
      </c>
      <c r="Y75" s="14">
        <v>161.47</v>
      </c>
      <c r="Z75" s="14">
        <v>32.29</v>
      </c>
      <c r="AA75" s="14">
        <v>0</v>
      </c>
      <c r="AB75" s="14">
        <v>975.3</v>
      </c>
    </row>
    <row r="76" spans="1:28" x14ac:dyDescent="0.2">
      <c r="A76" s="2" t="s">
        <v>300</v>
      </c>
      <c r="B76" s="1" t="s">
        <v>301</v>
      </c>
      <c r="C76" s="14">
        <v>775.19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775.19</v>
      </c>
      <c r="J76" s="19">
        <v>-200.83</v>
      </c>
      <c r="K76" s="19">
        <v>-164.01</v>
      </c>
      <c r="L76" s="14">
        <v>36.82</v>
      </c>
      <c r="M76" s="14">
        <v>0</v>
      </c>
      <c r="N76" s="14">
        <v>0</v>
      </c>
      <c r="O76" s="14">
        <v>0</v>
      </c>
      <c r="P76" s="14">
        <v>-164.01</v>
      </c>
      <c r="Q76" s="14">
        <v>939.2</v>
      </c>
      <c r="R76" s="14">
        <v>19.239999999999998</v>
      </c>
      <c r="S76" s="14">
        <v>34.64</v>
      </c>
      <c r="T76" s="14">
        <v>265.89</v>
      </c>
      <c r="U76" s="14">
        <v>16.2</v>
      </c>
      <c r="V76" s="14">
        <v>15.5</v>
      </c>
      <c r="W76" s="14">
        <v>48.61</v>
      </c>
      <c r="X76" s="14">
        <v>319.77</v>
      </c>
      <c r="Y76" s="14">
        <v>40.51</v>
      </c>
      <c r="Z76" s="14">
        <v>8.1</v>
      </c>
      <c r="AA76" s="14">
        <v>0</v>
      </c>
      <c r="AB76" s="14">
        <v>448.69</v>
      </c>
    </row>
    <row r="77" spans="1:28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</row>
    <row r="78" spans="1:28" x14ac:dyDescent="0.2">
      <c r="C78" s="18">
        <v>21132.68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21132.68</v>
      </c>
      <c r="J78" s="20">
        <v>-2178.23</v>
      </c>
      <c r="K78" s="20">
        <v>-1144.8699999999999</v>
      </c>
      <c r="L78" s="18">
        <v>1293.1199999999999</v>
      </c>
      <c r="M78" s="18">
        <v>259.75</v>
      </c>
      <c r="N78" s="18">
        <v>0</v>
      </c>
      <c r="O78" s="18">
        <v>0</v>
      </c>
      <c r="P78" s="18">
        <v>-885.12</v>
      </c>
      <c r="Q78" s="18">
        <v>22017.8</v>
      </c>
      <c r="R78" s="18">
        <v>418.86</v>
      </c>
      <c r="S78" s="18">
        <v>754</v>
      </c>
      <c r="T78" s="18">
        <v>3378.58</v>
      </c>
      <c r="U78" s="18">
        <v>442.47</v>
      </c>
      <c r="V78" s="18">
        <v>422.65</v>
      </c>
      <c r="W78" s="18">
        <v>1327.47</v>
      </c>
      <c r="X78" s="18">
        <v>4551.4399999999996</v>
      </c>
      <c r="Y78" s="18">
        <v>1106.23</v>
      </c>
      <c r="Z78" s="18">
        <v>221.23</v>
      </c>
      <c r="AA78" s="18">
        <v>0</v>
      </c>
      <c r="AB78" s="18">
        <v>8071.49</v>
      </c>
    </row>
    <row r="80" spans="1:28" x14ac:dyDescent="0.2">
      <c r="A80" s="12" t="s">
        <v>123</v>
      </c>
    </row>
    <row r="81" spans="1:28" x14ac:dyDescent="0.2">
      <c r="A81" s="2" t="s">
        <v>124</v>
      </c>
      <c r="B81" s="1" t="s">
        <v>125</v>
      </c>
      <c r="C81" s="14">
        <v>1000.51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1000.51</v>
      </c>
      <c r="J81" s="19">
        <v>-200.74</v>
      </c>
      <c r="K81" s="19">
        <v>-149.49</v>
      </c>
      <c r="L81" s="14">
        <v>51.25</v>
      </c>
      <c r="M81" s="14">
        <v>0</v>
      </c>
      <c r="N81" s="14">
        <v>0</v>
      </c>
      <c r="O81" s="14">
        <v>0</v>
      </c>
      <c r="P81" s="14">
        <v>-149.49</v>
      </c>
      <c r="Q81" s="14">
        <v>1150</v>
      </c>
      <c r="R81" s="14">
        <v>24.93</v>
      </c>
      <c r="S81" s="14">
        <v>44.88</v>
      </c>
      <c r="T81" s="14">
        <v>271.57</v>
      </c>
      <c r="U81" s="14">
        <v>21</v>
      </c>
      <c r="V81" s="14">
        <v>20.010000000000002</v>
      </c>
      <c r="W81" s="14">
        <v>62.99</v>
      </c>
      <c r="X81" s="14">
        <v>341.38</v>
      </c>
      <c r="Y81" s="14">
        <v>52.49</v>
      </c>
      <c r="Z81" s="14">
        <v>10.5</v>
      </c>
      <c r="AA81" s="14">
        <v>0</v>
      </c>
      <c r="AB81" s="14">
        <v>508.37</v>
      </c>
    </row>
    <row r="82" spans="1:28" x14ac:dyDescent="0.2">
      <c r="A82" s="2" t="s">
        <v>126</v>
      </c>
      <c r="B82" s="1" t="s">
        <v>127</v>
      </c>
      <c r="C82" s="14">
        <v>2379.1799999999998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2379.1799999999998</v>
      </c>
      <c r="J82" s="19">
        <v>-160.30000000000001</v>
      </c>
      <c r="K82" s="19">
        <v>-20.82</v>
      </c>
      <c r="L82" s="14">
        <v>139.47999999999999</v>
      </c>
      <c r="M82" s="14">
        <v>0</v>
      </c>
      <c r="N82" s="14">
        <v>0</v>
      </c>
      <c r="O82" s="14">
        <v>0</v>
      </c>
      <c r="P82" s="14">
        <v>-20.82</v>
      </c>
      <c r="Q82" s="14">
        <v>2400</v>
      </c>
      <c r="R82" s="14">
        <v>43.52</v>
      </c>
      <c r="S82" s="14">
        <v>78.33</v>
      </c>
      <c r="T82" s="14">
        <v>290.16000000000003</v>
      </c>
      <c r="U82" s="14">
        <v>49.73</v>
      </c>
      <c r="V82" s="14">
        <v>47.58</v>
      </c>
      <c r="W82" s="14">
        <v>149.19999999999999</v>
      </c>
      <c r="X82" s="14">
        <v>412.01</v>
      </c>
      <c r="Y82" s="14">
        <v>124.34</v>
      </c>
      <c r="Z82" s="14">
        <v>24.87</v>
      </c>
      <c r="AA82" s="14">
        <v>0</v>
      </c>
      <c r="AB82" s="14">
        <v>807.73</v>
      </c>
    </row>
    <row r="83" spans="1:28" x14ac:dyDescent="0.2">
      <c r="A83" s="2" t="s">
        <v>276</v>
      </c>
      <c r="B83" s="1" t="s">
        <v>275</v>
      </c>
      <c r="C83" s="14">
        <v>1451.47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1451.47</v>
      </c>
      <c r="J83" s="19">
        <v>-200.63</v>
      </c>
      <c r="K83" s="19">
        <v>-120.53</v>
      </c>
      <c r="L83" s="14">
        <v>80.11</v>
      </c>
      <c r="M83" s="14">
        <v>0</v>
      </c>
      <c r="N83" s="14">
        <v>0</v>
      </c>
      <c r="O83" s="14">
        <v>0</v>
      </c>
      <c r="P83" s="14">
        <v>-120.53</v>
      </c>
      <c r="Q83" s="14">
        <v>1572</v>
      </c>
      <c r="R83" s="14">
        <v>26.55</v>
      </c>
      <c r="S83" s="14">
        <v>47.79</v>
      </c>
      <c r="T83" s="14">
        <v>273.19</v>
      </c>
      <c r="U83" s="14">
        <v>30.34</v>
      </c>
      <c r="V83" s="14">
        <v>29.03</v>
      </c>
      <c r="W83" s="14">
        <v>91.02</v>
      </c>
      <c r="X83" s="14">
        <v>347.53</v>
      </c>
      <c r="Y83" s="14">
        <v>75.849999999999994</v>
      </c>
      <c r="Z83" s="14">
        <v>15.17</v>
      </c>
      <c r="AA83" s="14">
        <v>0</v>
      </c>
      <c r="AB83" s="14">
        <v>588.94000000000005</v>
      </c>
    </row>
    <row r="84" spans="1:28" x14ac:dyDescent="0.2">
      <c r="A84" s="2" t="s">
        <v>291</v>
      </c>
      <c r="B84" s="1" t="s">
        <v>292</v>
      </c>
      <c r="C84" s="14">
        <v>2548.84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2548.84</v>
      </c>
      <c r="J84" s="19">
        <v>-160.30000000000001</v>
      </c>
      <c r="K84" s="19">
        <v>-4.32</v>
      </c>
      <c r="L84" s="14">
        <v>155.97999999999999</v>
      </c>
      <c r="M84" s="14">
        <v>0</v>
      </c>
      <c r="N84" s="19">
        <v>-0.04</v>
      </c>
      <c r="O84" s="14">
        <v>0</v>
      </c>
      <c r="P84" s="14">
        <v>-4.3600000000000003</v>
      </c>
      <c r="Q84" s="14">
        <v>2553.1999999999998</v>
      </c>
      <c r="R84" s="14">
        <v>46.62</v>
      </c>
      <c r="S84" s="14">
        <v>83.92</v>
      </c>
      <c r="T84" s="14">
        <v>293.26</v>
      </c>
      <c r="U84" s="14">
        <v>53.28</v>
      </c>
      <c r="V84" s="14">
        <v>50.98</v>
      </c>
      <c r="W84" s="14">
        <v>159.84</v>
      </c>
      <c r="X84" s="14">
        <v>423.8</v>
      </c>
      <c r="Y84" s="14">
        <v>133.19999999999999</v>
      </c>
      <c r="Z84" s="14">
        <v>26.64</v>
      </c>
      <c r="AA84" s="14">
        <v>0</v>
      </c>
      <c r="AB84" s="14">
        <v>847.74</v>
      </c>
    </row>
    <row r="85" spans="1:28" x14ac:dyDescent="0.2">
      <c r="A85" s="2" t="s">
        <v>274</v>
      </c>
      <c r="B85" s="1" t="s">
        <v>273</v>
      </c>
      <c r="C85" s="14">
        <v>3089.73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3089.73</v>
      </c>
      <c r="J85" s="19">
        <v>-125.1</v>
      </c>
      <c r="K85" s="14">
        <v>0</v>
      </c>
      <c r="L85" s="14">
        <v>214.83</v>
      </c>
      <c r="M85" s="14">
        <v>89.73</v>
      </c>
      <c r="N85" s="14">
        <v>0</v>
      </c>
      <c r="O85" s="14">
        <v>0</v>
      </c>
      <c r="P85" s="14">
        <v>89.73</v>
      </c>
      <c r="Q85" s="14">
        <v>3000</v>
      </c>
      <c r="R85" s="14">
        <v>56.51</v>
      </c>
      <c r="S85" s="14">
        <v>101.73</v>
      </c>
      <c r="T85" s="14">
        <v>303.16000000000003</v>
      </c>
      <c r="U85" s="14">
        <v>64.59</v>
      </c>
      <c r="V85" s="14">
        <v>61.79</v>
      </c>
      <c r="W85" s="14">
        <v>193.76</v>
      </c>
      <c r="X85" s="14">
        <v>461.4</v>
      </c>
      <c r="Y85" s="14">
        <v>161.47</v>
      </c>
      <c r="Z85" s="14">
        <v>32.29</v>
      </c>
      <c r="AA85" s="14">
        <v>0</v>
      </c>
      <c r="AB85" s="14">
        <v>975.3</v>
      </c>
    </row>
    <row r="86" spans="1:28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</row>
    <row r="87" spans="1:28" x14ac:dyDescent="0.2">
      <c r="C87" s="18">
        <v>10469.73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10469.73</v>
      </c>
      <c r="J87" s="20">
        <v>-847.07</v>
      </c>
      <c r="K87" s="20">
        <v>-295.16000000000003</v>
      </c>
      <c r="L87" s="18">
        <v>641.65</v>
      </c>
      <c r="M87" s="18">
        <v>89.73</v>
      </c>
      <c r="N87" s="20">
        <v>-0.04</v>
      </c>
      <c r="O87" s="18">
        <v>0</v>
      </c>
      <c r="P87" s="18">
        <v>-205.47</v>
      </c>
      <c r="Q87" s="18">
        <v>10675.2</v>
      </c>
      <c r="R87" s="18">
        <v>198.13</v>
      </c>
      <c r="S87" s="18">
        <v>356.65</v>
      </c>
      <c r="T87" s="18">
        <v>1431.34</v>
      </c>
      <c r="U87" s="18">
        <v>218.94</v>
      </c>
      <c r="V87" s="18">
        <v>209.39</v>
      </c>
      <c r="W87" s="18">
        <v>656.81</v>
      </c>
      <c r="X87" s="18">
        <v>1986.12</v>
      </c>
      <c r="Y87" s="18">
        <v>547.35</v>
      </c>
      <c r="Z87" s="18">
        <v>109.47</v>
      </c>
      <c r="AA87" s="18">
        <v>0</v>
      </c>
      <c r="AB87" s="18">
        <v>3728.08</v>
      </c>
    </row>
    <row r="89" spans="1:28" x14ac:dyDescent="0.2">
      <c r="A89" s="12" t="s">
        <v>128</v>
      </c>
    </row>
    <row r="90" spans="1:28" x14ac:dyDescent="0.2">
      <c r="A90" s="2" t="s">
        <v>129</v>
      </c>
      <c r="B90" s="1" t="s">
        <v>130</v>
      </c>
      <c r="C90" s="14">
        <v>1978.1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1978.1</v>
      </c>
      <c r="J90" s="19">
        <v>-188.71</v>
      </c>
      <c r="K90" s="19">
        <v>-74.900000000000006</v>
      </c>
      <c r="L90" s="14">
        <v>113.81</v>
      </c>
      <c r="M90" s="14">
        <v>0</v>
      </c>
      <c r="N90" s="14">
        <v>0</v>
      </c>
      <c r="O90" s="14">
        <v>0</v>
      </c>
      <c r="P90" s="14">
        <v>-74.900000000000006</v>
      </c>
      <c r="Q90" s="14">
        <v>2053</v>
      </c>
      <c r="R90" s="14">
        <v>36.18</v>
      </c>
      <c r="S90" s="14">
        <v>65.13</v>
      </c>
      <c r="T90" s="14">
        <v>282.82</v>
      </c>
      <c r="U90" s="14">
        <v>41.35</v>
      </c>
      <c r="V90" s="14">
        <v>39.56</v>
      </c>
      <c r="W90" s="14">
        <v>124.05</v>
      </c>
      <c r="X90" s="14">
        <v>384.13</v>
      </c>
      <c r="Y90" s="14">
        <v>103.38</v>
      </c>
      <c r="Z90" s="14">
        <v>20.68</v>
      </c>
      <c r="AA90" s="14">
        <v>0</v>
      </c>
      <c r="AB90" s="14">
        <v>713.15</v>
      </c>
    </row>
    <row r="91" spans="1:28" s="7" customFormat="1" x14ac:dyDescent="0.2">
      <c r="A91" s="16" t="s">
        <v>56</v>
      </c>
      <c r="C91" s="7" t="s">
        <v>57</v>
      </c>
      <c r="D91" s="7" t="s">
        <v>57</v>
      </c>
      <c r="E91" s="7" t="s">
        <v>57</v>
      </c>
      <c r="F91" s="7" t="s">
        <v>57</v>
      </c>
      <c r="G91" s="7" t="s">
        <v>57</v>
      </c>
      <c r="H91" s="7" t="s">
        <v>57</v>
      </c>
      <c r="I91" s="7" t="s">
        <v>57</v>
      </c>
      <c r="J91" s="7" t="s">
        <v>57</v>
      </c>
      <c r="K91" s="7" t="s">
        <v>57</v>
      </c>
      <c r="L91" s="7" t="s">
        <v>57</v>
      </c>
      <c r="M91" s="7" t="s">
        <v>57</v>
      </c>
      <c r="N91" s="7" t="s">
        <v>57</v>
      </c>
      <c r="O91" s="7" t="s">
        <v>57</v>
      </c>
      <c r="P91" s="7" t="s">
        <v>57</v>
      </c>
      <c r="Q91" s="7" t="s">
        <v>57</v>
      </c>
      <c r="R91" s="7" t="s">
        <v>57</v>
      </c>
      <c r="S91" s="7" t="s">
        <v>57</v>
      </c>
      <c r="T91" s="7" t="s">
        <v>57</v>
      </c>
      <c r="U91" s="7" t="s">
        <v>57</v>
      </c>
      <c r="V91" s="7" t="s">
        <v>57</v>
      </c>
      <c r="W91" s="7" t="s">
        <v>57</v>
      </c>
      <c r="X91" s="7" t="s">
        <v>57</v>
      </c>
      <c r="Y91" s="7" t="s">
        <v>57</v>
      </c>
      <c r="Z91" s="7" t="s">
        <v>57</v>
      </c>
      <c r="AA91" s="7" t="s">
        <v>57</v>
      </c>
      <c r="AB91" s="7" t="s">
        <v>57</v>
      </c>
    </row>
    <row r="92" spans="1:28" x14ac:dyDescent="0.2">
      <c r="C92" s="18">
        <v>1978.1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1978.1</v>
      </c>
      <c r="J92" s="20">
        <v>-188.71</v>
      </c>
      <c r="K92" s="20">
        <v>-74.900000000000006</v>
      </c>
      <c r="L92" s="18">
        <v>113.81</v>
      </c>
      <c r="M92" s="18">
        <v>0</v>
      </c>
      <c r="N92" s="18">
        <v>0</v>
      </c>
      <c r="O92" s="18">
        <v>0</v>
      </c>
      <c r="P92" s="18">
        <v>-74.900000000000006</v>
      </c>
      <c r="Q92" s="18">
        <v>2053</v>
      </c>
      <c r="R92" s="18">
        <v>36.18</v>
      </c>
      <c r="S92" s="18">
        <v>65.13</v>
      </c>
      <c r="T92" s="18">
        <v>282.82</v>
      </c>
      <c r="U92" s="18">
        <v>41.35</v>
      </c>
      <c r="V92" s="18">
        <v>39.56</v>
      </c>
      <c r="W92" s="18">
        <v>124.05</v>
      </c>
      <c r="X92" s="18">
        <v>384.13</v>
      </c>
      <c r="Y92" s="18">
        <v>103.38</v>
      </c>
      <c r="Z92" s="18">
        <v>20.68</v>
      </c>
      <c r="AA92" s="18">
        <v>0</v>
      </c>
      <c r="AB92" s="18">
        <v>713.15</v>
      </c>
    </row>
    <row r="94" spans="1:28" x14ac:dyDescent="0.2">
      <c r="A94" s="12" t="s">
        <v>131</v>
      </c>
    </row>
    <row r="95" spans="1:28" x14ac:dyDescent="0.2">
      <c r="A95" s="2" t="s">
        <v>132</v>
      </c>
      <c r="B95" s="1" t="s">
        <v>133</v>
      </c>
      <c r="C95" s="14">
        <v>474.55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474.55</v>
      </c>
      <c r="J95" s="19">
        <v>-200.83</v>
      </c>
      <c r="K95" s="19">
        <v>-183.25</v>
      </c>
      <c r="L95" s="14">
        <v>17.579999999999998</v>
      </c>
      <c r="M95" s="14">
        <v>0</v>
      </c>
      <c r="N95" s="14">
        <v>0</v>
      </c>
      <c r="O95" s="14">
        <v>0</v>
      </c>
      <c r="P95" s="14">
        <v>-183.25</v>
      </c>
      <c r="Q95" s="14">
        <v>657.8</v>
      </c>
      <c r="R95" s="14">
        <v>11.78</v>
      </c>
      <c r="S95" s="14">
        <v>21.2</v>
      </c>
      <c r="T95" s="14">
        <v>258.42</v>
      </c>
      <c r="U95" s="14">
        <v>9.92</v>
      </c>
      <c r="V95" s="14">
        <v>9.49</v>
      </c>
      <c r="W95" s="14">
        <v>29.76</v>
      </c>
      <c r="X95" s="14">
        <v>291.39999999999998</v>
      </c>
      <c r="Y95" s="14">
        <v>24.8</v>
      </c>
      <c r="Z95" s="14">
        <v>4.96</v>
      </c>
      <c r="AA95" s="14">
        <v>0</v>
      </c>
      <c r="AB95" s="14">
        <v>370.33</v>
      </c>
    </row>
    <row r="96" spans="1:28" x14ac:dyDescent="0.2">
      <c r="A96" s="2" t="s">
        <v>134</v>
      </c>
      <c r="B96" s="1" t="s">
        <v>135</v>
      </c>
      <c r="C96" s="14">
        <v>474.55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474.55</v>
      </c>
      <c r="J96" s="19">
        <v>-200.83</v>
      </c>
      <c r="K96" s="19">
        <v>-183.25</v>
      </c>
      <c r="L96" s="14">
        <v>17.579999999999998</v>
      </c>
      <c r="M96" s="14">
        <v>0</v>
      </c>
      <c r="N96" s="14">
        <v>0</v>
      </c>
      <c r="O96" s="14">
        <v>0</v>
      </c>
      <c r="P96" s="14">
        <v>-183.25</v>
      </c>
      <c r="Q96" s="14">
        <v>657.8</v>
      </c>
      <c r="R96" s="14">
        <v>11.78</v>
      </c>
      <c r="S96" s="14">
        <v>21.2</v>
      </c>
      <c r="T96" s="14">
        <v>258.42</v>
      </c>
      <c r="U96" s="14">
        <v>9.92</v>
      </c>
      <c r="V96" s="14">
        <v>9.49</v>
      </c>
      <c r="W96" s="14">
        <v>29.76</v>
      </c>
      <c r="X96" s="14">
        <v>291.39999999999998</v>
      </c>
      <c r="Y96" s="14">
        <v>24.8</v>
      </c>
      <c r="Z96" s="14">
        <v>4.96</v>
      </c>
      <c r="AA96" s="14">
        <v>0</v>
      </c>
      <c r="AB96" s="14">
        <v>370.33</v>
      </c>
    </row>
    <row r="97" spans="1:28" x14ac:dyDescent="0.2">
      <c r="A97" s="2" t="s">
        <v>136</v>
      </c>
      <c r="B97" s="1" t="s">
        <v>137</v>
      </c>
      <c r="C97" s="14">
        <v>474.55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474.55</v>
      </c>
      <c r="J97" s="19">
        <v>-200.83</v>
      </c>
      <c r="K97" s="19">
        <v>-183.25</v>
      </c>
      <c r="L97" s="14">
        <v>17.579999999999998</v>
      </c>
      <c r="M97" s="14">
        <v>0</v>
      </c>
      <c r="N97" s="14">
        <v>0</v>
      </c>
      <c r="O97" s="14">
        <v>0</v>
      </c>
      <c r="P97" s="14">
        <v>-183.25</v>
      </c>
      <c r="Q97" s="14">
        <v>657.8</v>
      </c>
      <c r="R97" s="14">
        <v>11.78</v>
      </c>
      <c r="S97" s="14">
        <v>21.2</v>
      </c>
      <c r="T97" s="14">
        <v>258.42</v>
      </c>
      <c r="U97" s="14">
        <v>9.92</v>
      </c>
      <c r="V97" s="14">
        <v>9.49</v>
      </c>
      <c r="W97" s="14">
        <v>29.76</v>
      </c>
      <c r="X97" s="14">
        <v>291.39999999999998</v>
      </c>
      <c r="Y97" s="14">
        <v>24.8</v>
      </c>
      <c r="Z97" s="14">
        <v>4.96</v>
      </c>
      <c r="AA97" s="14">
        <v>0</v>
      </c>
      <c r="AB97" s="14">
        <v>370.33</v>
      </c>
    </row>
    <row r="98" spans="1:28" x14ac:dyDescent="0.2">
      <c r="A98" s="2" t="s">
        <v>302</v>
      </c>
      <c r="B98" s="1" t="s">
        <v>303</v>
      </c>
      <c r="C98" s="14">
        <v>474.12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474.12</v>
      </c>
      <c r="J98" s="19">
        <v>-200.83</v>
      </c>
      <c r="K98" s="19">
        <v>-183.28</v>
      </c>
      <c r="L98" s="14">
        <v>17.559999999999999</v>
      </c>
      <c r="M98" s="14">
        <v>0</v>
      </c>
      <c r="N98" s="14">
        <v>0</v>
      </c>
      <c r="O98" s="14">
        <v>0</v>
      </c>
      <c r="P98" s="14">
        <v>-183.28</v>
      </c>
      <c r="Q98" s="14">
        <v>657.4</v>
      </c>
      <c r="R98" s="14">
        <v>11.77</v>
      </c>
      <c r="S98" s="14">
        <v>21.19</v>
      </c>
      <c r="T98" s="14">
        <v>258.41000000000003</v>
      </c>
      <c r="U98" s="14">
        <v>9.91</v>
      </c>
      <c r="V98" s="14">
        <v>9.48</v>
      </c>
      <c r="W98" s="14">
        <v>29.73</v>
      </c>
      <c r="X98" s="14">
        <v>291.37</v>
      </c>
      <c r="Y98" s="14">
        <v>24.78</v>
      </c>
      <c r="Z98" s="14">
        <v>4.96</v>
      </c>
      <c r="AA98" s="14">
        <v>0</v>
      </c>
      <c r="AB98" s="14">
        <v>370.23</v>
      </c>
    </row>
    <row r="99" spans="1:28" s="7" customFormat="1" x14ac:dyDescent="0.2">
      <c r="A99" s="16" t="s">
        <v>56</v>
      </c>
      <c r="C99" s="7" t="s">
        <v>57</v>
      </c>
      <c r="D99" s="7" t="s">
        <v>57</v>
      </c>
      <c r="E99" s="7" t="s">
        <v>57</v>
      </c>
      <c r="F99" s="7" t="s">
        <v>57</v>
      </c>
      <c r="G99" s="7" t="s">
        <v>57</v>
      </c>
      <c r="H99" s="7" t="s">
        <v>57</v>
      </c>
      <c r="I99" s="7" t="s">
        <v>57</v>
      </c>
      <c r="J99" s="7" t="s">
        <v>57</v>
      </c>
      <c r="K99" s="7" t="s">
        <v>57</v>
      </c>
      <c r="L99" s="7" t="s">
        <v>57</v>
      </c>
      <c r="M99" s="7" t="s">
        <v>57</v>
      </c>
      <c r="N99" s="7" t="s">
        <v>57</v>
      </c>
      <c r="O99" s="7" t="s">
        <v>57</v>
      </c>
      <c r="P99" s="7" t="s">
        <v>57</v>
      </c>
      <c r="Q99" s="7" t="s">
        <v>57</v>
      </c>
      <c r="R99" s="7" t="s">
        <v>57</v>
      </c>
      <c r="S99" s="7" t="s">
        <v>57</v>
      </c>
      <c r="T99" s="7" t="s">
        <v>57</v>
      </c>
      <c r="U99" s="7" t="s">
        <v>57</v>
      </c>
      <c r="V99" s="7" t="s">
        <v>57</v>
      </c>
      <c r="W99" s="7" t="s">
        <v>57</v>
      </c>
      <c r="X99" s="7" t="s">
        <v>57</v>
      </c>
      <c r="Y99" s="7" t="s">
        <v>57</v>
      </c>
      <c r="Z99" s="7" t="s">
        <v>57</v>
      </c>
      <c r="AA99" s="7" t="s">
        <v>57</v>
      </c>
      <c r="AB99" s="7" t="s">
        <v>57</v>
      </c>
    </row>
    <row r="100" spans="1:28" x14ac:dyDescent="0.2">
      <c r="C100" s="18">
        <v>1897.77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1897.77</v>
      </c>
      <c r="J100" s="20">
        <v>-803.32</v>
      </c>
      <c r="K100" s="20">
        <v>-733.03</v>
      </c>
      <c r="L100" s="18">
        <v>70.3</v>
      </c>
      <c r="M100" s="18">
        <v>0</v>
      </c>
      <c r="N100" s="18">
        <v>0</v>
      </c>
      <c r="O100" s="18">
        <v>0</v>
      </c>
      <c r="P100" s="18">
        <v>-733.03</v>
      </c>
      <c r="Q100" s="18">
        <v>2630.8</v>
      </c>
      <c r="R100" s="18">
        <v>47.11</v>
      </c>
      <c r="S100" s="18">
        <v>84.79</v>
      </c>
      <c r="T100" s="18">
        <v>1033.67</v>
      </c>
      <c r="U100" s="18">
        <v>39.67</v>
      </c>
      <c r="V100" s="18">
        <v>37.950000000000003</v>
      </c>
      <c r="W100" s="18">
        <v>119.01</v>
      </c>
      <c r="X100" s="18">
        <v>1165.57</v>
      </c>
      <c r="Y100" s="18">
        <v>99.18</v>
      </c>
      <c r="Z100" s="18">
        <v>19.84</v>
      </c>
      <c r="AA100" s="18">
        <v>0</v>
      </c>
      <c r="AB100" s="18">
        <v>1481.22</v>
      </c>
    </row>
    <row r="102" spans="1:28" x14ac:dyDescent="0.2">
      <c r="A102" s="12" t="s">
        <v>138</v>
      </c>
    </row>
    <row r="103" spans="1:28" x14ac:dyDescent="0.2">
      <c r="A103" s="2" t="s">
        <v>139</v>
      </c>
      <c r="B103" s="1" t="s">
        <v>140</v>
      </c>
      <c r="C103" s="14">
        <v>3100.28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3100.28</v>
      </c>
      <c r="J103" s="19">
        <v>-125.1</v>
      </c>
      <c r="K103" s="14">
        <v>0</v>
      </c>
      <c r="L103" s="14">
        <v>215.98</v>
      </c>
      <c r="M103" s="14">
        <v>90.88</v>
      </c>
      <c r="N103" s="14">
        <v>0</v>
      </c>
      <c r="O103" s="14">
        <v>0</v>
      </c>
      <c r="P103" s="14">
        <v>90.88</v>
      </c>
      <c r="Q103" s="14">
        <v>3009.4</v>
      </c>
      <c r="R103" s="14">
        <v>56.71</v>
      </c>
      <c r="S103" s="14">
        <v>102.07</v>
      </c>
      <c r="T103" s="14">
        <v>303.33999999999997</v>
      </c>
      <c r="U103" s="14">
        <v>64.81</v>
      </c>
      <c r="V103" s="14">
        <v>62.01</v>
      </c>
      <c r="W103" s="14">
        <v>194.43</v>
      </c>
      <c r="X103" s="14">
        <v>462.12</v>
      </c>
      <c r="Y103" s="14">
        <v>162.02000000000001</v>
      </c>
      <c r="Z103" s="14">
        <v>32.4</v>
      </c>
      <c r="AA103" s="14">
        <v>0</v>
      </c>
      <c r="AB103" s="14">
        <v>977.79</v>
      </c>
    </row>
    <row r="104" spans="1:28" x14ac:dyDescent="0.2">
      <c r="A104" s="2" t="s">
        <v>272</v>
      </c>
      <c r="B104" s="1" t="s">
        <v>271</v>
      </c>
      <c r="C104" s="14">
        <v>915.04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915.04</v>
      </c>
      <c r="J104" s="19">
        <v>-200.74</v>
      </c>
      <c r="K104" s="19">
        <v>-154.96</v>
      </c>
      <c r="L104" s="14">
        <v>45.78</v>
      </c>
      <c r="M104" s="14">
        <v>0</v>
      </c>
      <c r="N104" s="14">
        <v>0</v>
      </c>
      <c r="O104" s="14">
        <v>0</v>
      </c>
      <c r="P104" s="14">
        <v>-154.96</v>
      </c>
      <c r="Q104" s="14">
        <v>1070</v>
      </c>
      <c r="R104" s="14">
        <v>22.71</v>
      </c>
      <c r="S104" s="14">
        <v>40.89</v>
      </c>
      <c r="T104" s="14">
        <v>269.36</v>
      </c>
      <c r="U104" s="14">
        <v>19.13</v>
      </c>
      <c r="V104" s="14">
        <v>18.3</v>
      </c>
      <c r="W104" s="14">
        <v>57.38</v>
      </c>
      <c r="X104" s="14">
        <v>332.96</v>
      </c>
      <c r="Y104" s="14">
        <v>47.82</v>
      </c>
      <c r="Z104" s="14">
        <v>9.56</v>
      </c>
      <c r="AA104" s="14">
        <v>0</v>
      </c>
      <c r="AB104" s="14">
        <v>485.15</v>
      </c>
    </row>
    <row r="105" spans="1:28" s="7" customFormat="1" x14ac:dyDescent="0.2">
      <c r="A105" s="16" t="s">
        <v>56</v>
      </c>
      <c r="C105" s="7" t="s">
        <v>57</v>
      </c>
      <c r="D105" s="7" t="s">
        <v>57</v>
      </c>
      <c r="E105" s="7" t="s">
        <v>57</v>
      </c>
      <c r="F105" s="7" t="s">
        <v>57</v>
      </c>
      <c r="G105" s="7" t="s">
        <v>57</v>
      </c>
      <c r="H105" s="7" t="s">
        <v>57</v>
      </c>
      <c r="I105" s="7" t="s">
        <v>57</v>
      </c>
      <c r="J105" s="7" t="s">
        <v>57</v>
      </c>
      <c r="K105" s="7" t="s">
        <v>57</v>
      </c>
      <c r="L105" s="7" t="s">
        <v>57</v>
      </c>
      <c r="M105" s="7" t="s">
        <v>57</v>
      </c>
      <c r="N105" s="7" t="s">
        <v>57</v>
      </c>
      <c r="O105" s="7" t="s">
        <v>57</v>
      </c>
      <c r="P105" s="7" t="s">
        <v>57</v>
      </c>
      <c r="Q105" s="7" t="s">
        <v>57</v>
      </c>
      <c r="R105" s="7" t="s">
        <v>57</v>
      </c>
      <c r="S105" s="7" t="s">
        <v>57</v>
      </c>
      <c r="T105" s="7" t="s">
        <v>57</v>
      </c>
      <c r="U105" s="7" t="s">
        <v>57</v>
      </c>
      <c r="V105" s="7" t="s">
        <v>57</v>
      </c>
      <c r="W105" s="7" t="s">
        <v>57</v>
      </c>
      <c r="X105" s="7" t="s">
        <v>57</v>
      </c>
      <c r="Y105" s="7" t="s">
        <v>57</v>
      </c>
      <c r="Z105" s="7" t="s">
        <v>57</v>
      </c>
      <c r="AA105" s="7" t="s">
        <v>57</v>
      </c>
      <c r="AB105" s="7" t="s">
        <v>57</v>
      </c>
    </row>
    <row r="106" spans="1:28" x14ac:dyDescent="0.2">
      <c r="C106" s="18">
        <v>4015.32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4015.32</v>
      </c>
      <c r="J106" s="20">
        <v>-325.83999999999997</v>
      </c>
      <c r="K106" s="20">
        <v>-154.96</v>
      </c>
      <c r="L106" s="18">
        <v>261.76</v>
      </c>
      <c r="M106" s="18">
        <v>90.88</v>
      </c>
      <c r="N106" s="18">
        <v>0</v>
      </c>
      <c r="O106" s="18">
        <v>0</v>
      </c>
      <c r="P106" s="18">
        <v>-64.08</v>
      </c>
      <c r="Q106" s="18">
        <v>4079.4</v>
      </c>
      <c r="R106" s="18">
        <v>79.42</v>
      </c>
      <c r="S106" s="18">
        <v>142.96</v>
      </c>
      <c r="T106" s="18">
        <v>572.70000000000005</v>
      </c>
      <c r="U106" s="18">
        <v>83.94</v>
      </c>
      <c r="V106" s="18">
        <v>80.31</v>
      </c>
      <c r="W106" s="18">
        <v>251.81</v>
      </c>
      <c r="X106" s="18">
        <v>795.08</v>
      </c>
      <c r="Y106" s="18">
        <v>209.84</v>
      </c>
      <c r="Z106" s="18">
        <v>41.96</v>
      </c>
      <c r="AA106" s="18">
        <v>0</v>
      </c>
      <c r="AB106" s="18">
        <v>1462.94</v>
      </c>
    </row>
    <row r="108" spans="1:28" x14ac:dyDescent="0.2">
      <c r="A108" s="12" t="s">
        <v>141</v>
      </c>
    </row>
    <row r="109" spans="1:28" x14ac:dyDescent="0.2">
      <c r="A109" s="2" t="s">
        <v>142</v>
      </c>
      <c r="B109" s="1" t="s">
        <v>318</v>
      </c>
      <c r="C109" s="14">
        <v>4504.6000000000004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4504.6000000000004</v>
      </c>
      <c r="J109" s="14">
        <v>0</v>
      </c>
      <c r="K109" s="14">
        <v>0</v>
      </c>
      <c r="L109" s="14">
        <v>381.4</v>
      </c>
      <c r="M109" s="14">
        <v>381.4</v>
      </c>
      <c r="N109" s="14">
        <v>0</v>
      </c>
      <c r="O109" s="14">
        <v>0</v>
      </c>
      <c r="P109" s="14">
        <v>381.4</v>
      </c>
      <c r="Q109" s="14">
        <v>4123.2</v>
      </c>
      <c r="R109" s="14">
        <v>82.83</v>
      </c>
      <c r="S109" s="14">
        <v>149.09</v>
      </c>
      <c r="T109" s="14">
        <v>341.64</v>
      </c>
      <c r="U109" s="14">
        <v>94.66</v>
      </c>
      <c r="V109" s="14">
        <v>90.09</v>
      </c>
      <c r="W109" s="14">
        <v>283.97000000000003</v>
      </c>
      <c r="X109" s="14">
        <v>573.55999999999995</v>
      </c>
      <c r="Y109" s="14">
        <v>236.65</v>
      </c>
      <c r="Z109" s="14">
        <v>47.33</v>
      </c>
      <c r="AA109" s="14">
        <v>0</v>
      </c>
      <c r="AB109" s="14">
        <v>1326.26</v>
      </c>
    </row>
    <row r="110" spans="1:28" x14ac:dyDescent="0.2">
      <c r="A110" s="2" t="s">
        <v>143</v>
      </c>
      <c r="B110" s="1" t="s">
        <v>318</v>
      </c>
      <c r="C110" s="14">
        <v>4504.6000000000004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4504.6000000000004</v>
      </c>
      <c r="J110" s="14">
        <v>0</v>
      </c>
      <c r="K110" s="14">
        <v>0</v>
      </c>
      <c r="L110" s="14">
        <v>381.4</v>
      </c>
      <c r="M110" s="14">
        <v>381.4</v>
      </c>
      <c r="N110" s="14">
        <v>0</v>
      </c>
      <c r="O110" s="14">
        <v>0</v>
      </c>
      <c r="P110" s="14">
        <v>381.4</v>
      </c>
      <c r="Q110" s="14">
        <v>4123.2</v>
      </c>
      <c r="R110" s="14">
        <v>82.83</v>
      </c>
      <c r="S110" s="14">
        <v>149.09</v>
      </c>
      <c r="T110" s="14">
        <v>341.64</v>
      </c>
      <c r="U110" s="14">
        <v>94.66</v>
      </c>
      <c r="V110" s="14">
        <v>90.09</v>
      </c>
      <c r="W110" s="14">
        <v>283.97000000000003</v>
      </c>
      <c r="X110" s="14">
        <v>573.55999999999995</v>
      </c>
      <c r="Y110" s="14">
        <v>236.65</v>
      </c>
      <c r="Z110" s="14">
        <v>47.33</v>
      </c>
      <c r="AA110" s="14">
        <v>0</v>
      </c>
      <c r="AB110" s="14">
        <v>1326.26</v>
      </c>
    </row>
    <row r="111" spans="1:28" x14ac:dyDescent="0.2">
      <c r="A111" s="2" t="s">
        <v>144</v>
      </c>
      <c r="B111" s="1" t="s">
        <v>318</v>
      </c>
      <c r="C111" s="14">
        <v>4504.6000000000004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4504.6000000000004</v>
      </c>
      <c r="J111" s="14">
        <v>0</v>
      </c>
      <c r="K111" s="14">
        <v>0</v>
      </c>
      <c r="L111" s="14">
        <v>381.4</v>
      </c>
      <c r="M111" s="14">
        <v>381.4</v>
      </c>
      <c r="N111" s="14">
        <v>0</v>
      </c>
      <c r="O111" s="14">
        <v>0</v>
      </c>
      <c r="P111" s="14">
        <v>381.4</v>
      </c>
      <c r="Q111" s="14">
        <v>4123.2</v>
      </c>
      <c r="R111" s="14">
        <v>82.83</v>
      </c>
      <c r="S111" s="14">
        <v>149.09</v>
      </c>
      <c r="T111" s="14">
        <v>341.64</v>
      </c>
      <c r="U111" s="14">
        <v>94.66</v>
      </c>
      <c r="V111" s="14">
        <v>90.09</v>
      </c>
      <c r="W111" s="14">
        <v>283.97000000000003</v>
      </c>
      <c r="X111" s="14">
        <v>573.55999999999995</v>
      </c>
      <c r="Y111" s="14">
        <v>236.65</v>
      </c>
      <c r="Z111" s="14">
        <v>47.33</v>
      </c>
      <c r="AA111" s="14">
        <v>0</v>
      </c>
      <c r="AB111" s="14">
        <v>1326.26</v>
      </c>
    </row>
    <row r="112" spans="1:28" x14ac:dyDescent="0.2">
      <c r="A112" s="2" t="s">
        <v>145</v>
      </c>
      <c r="B112" s="1" t="s">
        <v>318</v>
      </c>
      <c r="C112" s="14">
        <v>7529.48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7529.48</v>
      </c>
      <c r="J112" s="14">
        <v>0</v>
      </c>
      <c r="K112" s="14">
        <v>0</v>
      </c>
      <c r="L112" s="14">
        <v>970.08</v>
      </c>
      <c r="M112" s="14">
        <v>970.08</v>
      </c>
      <c r="N112" s="14">
        <v>0</v>
      </c>
      <c r="O112" s="14">
        <v>0</v>
      </c>
      <c r="P112" s="14">
        <v>970.08</v>
      </c>
      <c r="Q112" s="14">
        <v>6559.4</v>
      </c>
      <c r="R112" s="14">
        <v>138.44</v>
      </c>
      <c r="S112" s="14">
        <v>249.2</v>
      </c>
      <c r="T112" s="14">
        <v>432.22</v>
      </c>
      <c r="U112" s="14">
        <v>158.22</v>
      </c>
      <c r="V112" s="14">
        <v>150.59</v>
      </c>
      <c r="W112" s="14">
        <v>474.67</v>
      </c>
      <c r="X112" s="14">
        <v>819.86</v>
      </c>
      <c r="Y112" s="14">
        <v>395.56</v>
      </c>
      <c r="Z112" s="14">
        <v>79.11</v>
      </c>
      <c r="AA112" s="14">
        <v>0</v>
      </c>
      <c r="AB112" s="14">
        <v>2078.0100000000002</v>
      </c>
    </row>
    <row r="113" spans="1:28" x14ac:dyDescent="0.2">
      <c r="A113" s="2" t="s">
        <v>146</v>
      </c>
      <c r="B113" s="1" t="s">
        <v>318</v>
      </c>
      <c r="C113" s="14">
        <v>4504.6000000000004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4504.6000000000004</v>
      </c>
      <c r="J113" s="14">
        <v>0</v>
      </c>
      <c r="K113" s="14">
        <v>0</v>
      </c>
      <c r="L113" s="14">
        <v>381.4</v>
      </c>
      <c r="M113" s="14">
        <v>381.4</v>
      </c>
      <c r="N113" s="14">
        <v>0</v>
      </c>
      <c r="O113" s="14">
        <v>0</v>
      </c>
      <c r="P113" s="14">
        <v>381.4</v>
      </c>
      <c r="Q113" s="14">
        <v>4123.2</v>
      </c>
      <c r="R113" s="14">
        <v>82.83</v>
      </c>
      <c r="S113" s="14">
        <v>149.09</v>
      </c>
      <c r="T113" s="14">
        <v>341.64</v>
      </c>
      <c r="U113" s="14">
        <v>94.66</v>
      </c>
      <c r="V113" s="14">
        <v>90.09</v>
      </c>
      <c r="W113" s="14">
        <v>283.97000000000003</v>
      </c>
      <c r="X113" s="14">
        <v>573.55999999999995</v>
      </c>
      <c r="Y113" s="14">
        <v>236.65</v>
      </c>
      <c r="Z113" s="14">
        <v>47.33</v>
      </c>
      <c r="AA113" s="14">
        <v>0</v>
      </c>
      <c r="AB113" s="14">
        <v>1326.26</v>
      </c>
    </row>
    <row r="114" spans="1:28" x14ac:dyDescent="0.2">
      <c r="A114" s="2" t="s">
        <v>147</v>
      </c>
      <c r="B114" s="1" t="s">
        <v>318</v>
      </c>
      <c r="C114" s="14">
        <v>5094.83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5094.83</v>
      </c>
      <c r="J114" s="14">
        <v>0</v>
      </c>
      <c r="K114" s="14">
        <v>0</v>
      </c>
      <c r="L114" s="14">
        <v>478.63</v>
      </c>
      <c r="M114" s="14">
        <v>478.63</v>
      </c>
      <c r="N114" s="14">
        <v>0</v>
      </c>
      <c r="O114" s="14">
        <v>0</v>
      </c>
      <c r="P114" s="14">
        <v>478.63</v>
      </c>
      <c r="Q114" s="14">
        <v>4616.2</v>
      </c>
      <c r="R114" s="14">
        <v>93.31</v>
      </c>
      <c r="S114" s="14">
        <v>167.96</v>
      </c>
      <c r="T114" s="14">
        <v>358.71</v>
      </c>
      <c r="U114" s="14">
        <v>106.64</v>
      </c>
      <c r="V114" s="14">
        <v>101.9</v>
      </c>
      <c r="W114" s="14">
        <v>319.93</v>
      </c>
      <c r="X114" s="14">
        <v>619.98</v>
      </c>
      <c r="Y114" s="14">
        <v>266.61</v>
      </c>
      <c r="Z114" s="14">
        <v>53.32</v>
      </c>
      <c r="AA114" s="14">
        <v>0</v>
      </c>
      <c r="AB114" s="14">
        <v>1468.38</v>
      </c>
    </row>
    <row r="115" spans="1:28" x14ac:dyDescent="0.2">
      <c r="A115" s="2" t="s">
        <v>148</v>
      </c>
      <c r="B115" s="1" t="s">
        <v>318</v>
      </c>
      <c r="C115" s="14">
        <v>5094.83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5094.83</v>
      </c>
      <c r="J115" s="14">
        <v>0</v>
      </c>
      <c r="K115" s="14">
        <v>0</v>
      </c>
      <c r="L115" s="14">
        <v>478.63</v>
      </c>
      <c r="M115" s="14">
        <v>478.63</v>
      </c>
      <c r="N115" s="14">
        <v>0</v>
      </c>
      <c r="O115" s="14">
        <v>0</v>
      </c>
      <c r="P115" s="14">
        <v>478.63</v>
      </c>
      <c r="Q115" s="14">
        <v>4616.2</v>
      </c>
      <c r="R115" s="14">
        <v>93.31</v>
      </c>
      <c r="S115" s="14">
        <v>167.96</v>
      </c>
      <c r="T115" s="14">
        <v>358.71</v>
      </c>
      <c r="U115" s="14">
        <v>106.64</v>
      </c>
      <c r="V115" s="14">
        <v>101.9</v>
      </c>
      <c r="W115" s="14">
        <v>319.93</v>
      </c>
      <c r="X115" s="14">
        <v>619.98</v>
      </c>
      <c r="Y115" s="14">
        <v>266.61</v>
      </c>
      <c r="Z115" s="14">
        <v>53.32</v>
      </c>
      <c r="AA115" s="14">
        <v>0</v>
      </c>
      <c r="AB115" s="14">
        <v>1468.38</v>
      </c>
    </row>
    <row r="116" spans="1:28" x14ac:dyDescent="0.2">
      <c r="A116" s="2" t="s">
        <v>149</v>
      </c>
      <c r="B116" s="1" t="s">
        <v>318</v>
      </c>
      <c r="C116" s="14">
        <v>4504.6000000000004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4504.6000000000004</v>
      </c>
      <c r="J116" s="14">
        <v>0</v>
      </c>
      <c r="K116" s="14">
        <v>0</v>
      </c>
      <c r="L116" s="14">
        <v>381.4</v>
      </c>
      <c r="M116" s="14">
        <v>381.4</v>
      </c>
      <c r="N116" s="14">
        <v>0</v>
      </c>
      <c r="O116" s="14">
        <v>0</v>
      </c>
      <c r="P116" s="14">
        <v>381.4</v>
      </c>
      <c r="Q116" s="14">
        <v>4123.2</v>
      </c>
      <c r="R116" s="14">
        <v>82.39</v>
      </c>
      <c r="S116" s="14">
        <v>148.31</v>
      </c>
      <c r="T116" s="14">
        <v>340.93</v>
      </c>
      <c r="U116" s="14">
        <v>94.16</v>
      </c>
      <c r="V116" s="14">
        <v>90.09</v>
      </c>
      <c r="W116" s="14">
        <v>282.49</v>
      </c>
      <c r="X116" s="14">
        <v>571.63</v>
      </c>
      <c r="Y116" s="14">
        <v>235.41</v>
      </c>
      <c r="Z116" s="14">
        <v>47.08</v>
      </c>
      <c r="AA116" s="14">
        <v>0</v>
      </c>
      <c r="AB116" s="14">
        <v>1320.86</v>
      </c>
    </row>
    <row r="117" spans="1:28" x14ac:dyDescent="0.2">
      <c r="A117" s="2" t="s">
        <v>270</v>
      </c>
      <c r="B117" s="1" t="s">
        <v>318</v>
      </c>
      <c r="C117" s="14">
        <v>4504.6000000000004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4504.6000000000004</v>
      </c>
      <c r="J117" s="14">
        <v>0</v>
      </c>
      <c r="K117" s="14">
        <v>0</v>
      </c>
      <c r="L117" s="14">
        <v>381.4</v>
      </c>
      <c r="M117" s="14">
        <v>381.4</v>
      </c>
      <c r="N117" s="14">
        <v>0</v>
      </c>
      <c r="O117" s="14">
        <v>0</v>
      </c>
      <c r="P117" s="14">
        <v>381.4</v>
      </c>
      <c r="Q117" s="14">
        <v>4123.2</v>
      </c>
      <c r="R117" s="14">
        <v>82.39</v>
      </c>
      <c r="S117" s="14">
        <v>148.31</v>
      </c>
      <c r="T117" s="14">
        <v>340.93</v>
      </c>
      <c r="U117" s="14">
        <v>94.16</v>
      </c>
      <c r="V117" s="14">
        <v>90.09</v>
      </c>
      <c r="W117" s="14">
        <v>282.49</v>
      </c>
      <c r="X117" s="14">
        <v>571.63</v>
      </c>
      <c r="Y117" s="14">
        <v>235.41</v>
      </c>
      <c r="Z117" s="14">
        <v>47.08</v>
      </c>
      <c r="AA117" s="14">
        <v>0</v>
      </c>
      <c r="AB117" s="14">
        <v>1320.86</v>
      </c>
    </row>
    <row r="118" spans="1:28" s="7" customFormat="1" x14ac:dyDescent="0.2">
      <c r="A118" s="16" t="s">
        <v>56</v>
      </c>
      <c r="C118" s="7" t="s">
        <v>57</v>
      </c>
      <c r="D118" s="7" t="s">
        <v>57</v>
      </c>
      <c r="E118" s="7" t="s">
        <v>57</v>
      </c>
      <c r="F118" s="7" t="s">
        <v>57</v>
      </c>
      <c r="G118" s="7" t="s">
        <v>57</v>
      </c>
      <c r="H118" s="7" t="s">
        <v>57</v>
      </c>
      <c r="I118" s="7" t="s">
        <v>57</v>
      </c>
      <c r="J118" s="7" t="s">
        <v>57</v>
      </c>
      <c r="K118" s="7" t="s">
        <v>57</v>
      </c>
      <c r="L118" s="7" t="s">
        <v>57</v>
      </c>
      <c r="M118" s="7" t="s">
        <v>57</v>
      </c>
      <c r="N118" s="7" t="s">
        <v>57</v>
      </c>
      <c r="O118" s="7" t="s">
        <v>57</v>
      </c>
      <c r="P118" s="7" t="s">
        <v>57</v>
      </c>
      <c r="Q118" s="7" t="s">
        <v>57</v>
      </c>
      <c r="R118" s="7" t="s">
        <v>57</v>
      </c>
      <c r="S118" s="7" t="s">
        <v>57</v>
      </c>
      <c r="T118" s="7" t="s">
        <v>57</v>
      </c>
      <c r="U118" s="7" t="s">
        <v>57</v>
      </c>
      <c r="V118" s="7" t="s">
        <v>57</v>
      </c>
      <c r="W118" s="7" t="s">
        <v>57</v>
      </c>
      <c r="X118" s="7" t="s">
        <v>57</v>
      </c>
      <c r="Y118" s="7" t="s">
        <v>57</v>
      </c>
      <c r="Z118" s="7" t="s">
        <v>57</v>
      </c>
      <c r="AA118" s="7" t="s">
        <v>57</v>
      </c>
      <c r="AB118" s="7" t="s">
        <v>57</v>
      </c>
    </row>
    <row r="119" spans="1:28" x14ac:dyDescent="0.2">
      <c r="C119" s="18">
        <v>44746.74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44746.74</v>
      </c>
      <c r="J119" s="18">
        <v>0</v>
      </c>
      <c r="K119" s="18">
        <v>0</v>
      </c>
      <c r="L119" s="18">
        <v>4215.74</v>
      </c>
      <c r="M119" s="18">
        <v>4215.74</v>
      </c>
      <c r="N119" s="18">
        <v>0</v>
      </c>
      <c r="O119" s="18">
        <v>0</v>
      </c>
      <c r="P119" s="18">
        <v>4215.74</v>
      </c>
      <c r="Q119" s="18">
        <v>40531</v>
      </c>
      <c r="R119" s="18">
        <v>821.16</v>
      </c>
      <c r="S119" s="18">
        <v>1478.1</v>
      </c>
      <c r="T119" s="18">
        <v>3198.06</v>
      </c>
      <c r="U119" s="18">
        <v>938.46</v>
      </c>
      <c r="V119" s="18">
        <v>894.93</v>
      </c>
      <c r="W119" s="18">
        <v>2815.39</v>
      </c>
      <c r="X119" s="18">
        <v>5497.32</v>
      </c>
      <c r="Y119" s="18">
        <v>2346.1999999999998</v>
      </c>
      <c r="Z119" s="18">
        <v>469.23</v>
      </c>
      <c r="AA119" s="18">
        <v>0</v>
      </c>
      <c r="AB119" s="18">
        <v>12961.53</v>
      </c>
    </row>
    <row r="121" spans="1:28" x14ac:dyDescent="0.2">
      <c r="A121" s="12" t="s">
        <v>150</v>
      </c>
    </row>
    <row r="122" spans="1:28" x14ac:dyDescent="0.2">
      <c r="A122" s="2" t="s">
        <v>151</v>
      </c>
      <c r="B122" s="1" t="s">
        <v>152</v>
      </c>
      <c r="C122" s="14">
        <v>4504.37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4504.37</v>
      </c>
      <c r="J122" s="14">
        <v>0</v>
      </c>
      <c r="K122" s="14">
        <v>0</v>
      </c>
      <c r="L122" s="14">
        <v>381.37</v>
      </c>
      <c r="M122" s="14">
        <v>381.37</v>
      </c>
      <c r="N122" s="14">
        <v>0</v>
      </c>
      <c r="O122" s="14">
        <v>0</v>
      </c>
      <c r="P122" s="14">
        <v>381.37</v>
      </c>
      <c r="Q122" s="14">
        <v>4123</v>
      </c>
      <c r="R122" s="14">
        <v>82.82</v>
      </c>
      <c r="S122" s="14">
        <v>149.08000000000001</v>
      </c>
      <c r="T122" s="14">
        <v>341.62</v>
      </c>
      <c r="U122" s="14">
        <v>94.65</v>
      </c>
      <c r="V122" s="14">
        <v>90.09</v>
      </c>
      <c r="W122" s="14">
        <v>283.95999999999998</v>
      </c>
      <c r="X122" s="14">
        <v>573.52</v>
      </c>
      <c r="Y122" s="14">
        <v>236.63</v>
      </c>
      <c r="Z122" s="14">
        <v>47.33</v>
      </c>
      <c r="AA122" s="14">
        <v>0</v>
      </c>
      <c r="AB122" s="14">
        <v>1326.18</v>
      </c>
    </row>
    <row r="123" spans="1:28" x14ac:dyDescent="0.2">
      <c r="A123" s="2" t="s">
        <v>153</v>
      </c>
      <c r="B123" s="1" t="s">
        <v>154</v>
      </c>
      <c r="C123" s="14">
        <v>2307.94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2307.94</v>
      </c>
      <c r="J123" s="19">
        <v>-174.78</v>
      </c>
      <c r="K123" s="19">
        <v>-39.86</v>
      </c>
      <c r="L123" s="14">
        <v>134.91999999999999</v>
      </c>
      <c r="M123" s="14">
        <v>0</v>
      </c>
      <c r="N123" s="14">
        <v>0</v>
      </c>
      <c r="O123" s="14">
        <v>0</v>
      </c>
      <c r="P123" s="14">
        <v>-39.86</v>
      </c>
      <c r="Q123" s="14">
        <v>2347.8000000000002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</row>
    <row r="124" spans="1:28" x14ac:dyDescent="0.2">
      <c r="A124" s="2" t="s">
        <v>155</v>
      </c>
      <c r="B124" s="1" t="s">
        <v>156</v>
      </c>
      <c r="C124" s="14">
        <v>2307.94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2307.94</v>
      </c>
      <c r="J124" s="19">
        <v>-174.78</v>
      </c>
      <c r="K124" s="19">
        <v>-39.86</v>
      </c>
      <c r="L124" s="14">
        <v>134.91999999999999</v>
      </c>
      <c r="M124" s="14">
        <v>0</v>
      </c>
      <c r="N124" s="14">
        <v>0</v>
      </c>
      <c r="O124" s="14">
        <v>0</v>
      </c>
      <c r="P124" s="14">
        <v>-39.86</v>
      </c>
      <c r="Q124" s="14">
        <v>2347.8000000000002</v>
      </c>
      <c r="R124" s="14">
        <v>42.27</v>
      </c>
      <c r="S124" s="14">
        <v>76.09</v>
      </c>
      <c r="T124" s="14">
        <v>288.91000000000003</v>
      </c>
      <c r="U124" s="14">
        <v>48.31</v>
      </c>
      <c r="V124" s="14">
        <v>46.16</v>
      </c>
      <c r="W124" s="14">
        <v>144.93</v>
      </c>
      <c r="X124" s="14">
        <v>407.27</v>
      </c>
      <c r="Y124" s="14">
        <v>120.77</v>
      </c>
      <c r="Z124" s="14">
        <v>24.15</v>
      </c>
      <c r="AA124" s="14">
        <v>0</v>
      </c>
      <c r="AB124" s="14">
        <v>791.59</v>
      </c>
    </row>
    <row r="125" spans="1:28" s="7" customFormat="1" x14ac:dyDescent="0.2">
      <c r="A125" s="16" t="s">
        <v>56</v>
      </c>
      <c r="C125" s="7" t="s">
        <v>57</v>
      </c>
      <c r="D125" s="7" t="s">
        <v>57</v>
      </c>
      <c r="E125" s="7" t="s">
        <v>57</v>
      </c>
      <c r="F125" s="7" t="s">
        <v>57</v>
      </c>
      <c r="G125" s="7" t="s">
        <v>57</v>
      </c>
      <c r="H125" s="7" t="s">
        <v>57</v>
      </c>
      <c r="I125" s="7" t="s">
        <v>57</v>
      </c>
      <c r="J125" s="7" t="s">
        <v>57</v>
      </c>
      <c r="K125" s="7" t="s">
        <v>57</v>
      </c>
      <c r="L125" s="7" t="s">
        <v>57</v>
      </c>
      <c r="M125" s="7" t="s">
        <v>57</v>
      </c>
      <c r="N125" s="7" t="s">
        <v>57</v>
      </c>
      <c r="O125" s="7" t="s">
        <v>57</v>
      </c>
      <c r="P125" s="7" t="s">
        <v>57</v>
      </c>
      <c r="Q125" s="7" t="s">
        <v>57</v>
      </c>
      <c r="R125" s="7" t="s">
        <v>57</v>
      </c>
      <c r="S125" s="7" t="s">
        <v>57</v>
      </c>
      <c r="T125" s="7" t="s">
        <v>57</v>
      </c>
      <c r="U125" s="7" t="s">
        <v>57</v>
      </c>
      <c r="V125" s="7" t="s">
        <v>57</v>
      </c>
      <c r="W125" s="7" t="s">
        <v>57</v>
      </c>
      <c r="X125" s="7" t="s">
        <v>57</v>
      </c>
      <c r="Y125" s="7" t="s">
        <v>57</v>
      </c>
      <c r="Z125" s="7" t="s">
        <v>57</v>
      </c>
      <c r="AA125" s="7" t="s">
        <v>57</v>
      </c>
      <c r="AB125" s="7" t="s">
        <v>57</v>
      </c>
    </row>
    <row r="126" spans="1:28" x14ac:dyDescent="0.2">
      <c r="C126" s="18">
        <v>9120.25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9120.25</v>
      </c>
      <c r="J126" s="20">
        <v>-349.56</v>
      </c>
      <c r="K126" s="20">
        <v>-79.72</v>
      </c>
      <c r="L126" s="18">
        <v>651.21</v>
      </c>
      <c r="M126" s="18">
        <v>381.37</v>
      </c>
      <c r="N126" s="18">
        <v>0</v>
      </c>
      <c r="O126" s="18">
        <v>0</v>
      </c>
      <c r="P126" s="18">
        <v>301.64999999999998</v>
      </c>
      <c r="Q126" s="18">
        <v>8818.6</v>
      </c>
      <c r="R126" s="18">
        <v>125.09</v>
      </c>
      <c r="S126" s="18">
        <v>225.17</v>
      </c>
      <c r="T126" s="18">
        <v>630.53</v>
      </c>
      <c r="U126" s="18">
        <v>142.96</v>
      </c>
      <c r="V126" s="18">
        <v>136.25</v>
      </c>
      <c r="W126" s="18">
        <v>428.89</v>
      </c>
      <c r="X126" s="18">
        <v>980.79</v>
      </c>
      <c r="Y126" s="18">
        <v>357.4</v>
      </c>
      <c r="Z126" s="18">
        <v>71.48</v>
      </c>
      <c r="AA126" s="18">
        <v>0</v>
      </c>
      <c r="AB126" s="18">
        <v>2117.77</v>
      </c>
    </row>
    <row r="128" spans="1:28" x14ac:dyDescent="0.2">
      <c r="A128" s="12" t="s">
        <v>157</v>
      </c>
    </row>
    <row r="129" spans="1:28" x14ac:dyDescent="0.2">
      <c r="A129" s="2" t="s">
        <v>158</v>
      </c>
      <c r="B129" s="1" t="s">
        <v>159</v>
      </c>
      <c r="C129" s="14">
        <v>346.77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346.77</v>
      </c>
      <c r="J129" s="19">
        <v>-200.83</v>
      </c>
      <c r="K129" s="19">
        <v>-191.43</v>
      </c>
      <c r="L129" s="14">
        <v>9.41</v>
      </c>
      <c r="M129" s="14">
        <v>0</v>
      </c>
      <c r="N129" s="14">
        <v>0</v>
      </c>
      <c r="O129" s="14">
        <v>0</v>
      </c>
      <c r="P129" s="14">
        <v>-191.43</v>
      </c>
      <c r="Q129" s="14">
        <v>538.20000000000005</v>
      </c>
      <c r="R129" s="14">
        <v>8.65</v>
      </c>
      <c r="S129" s="14">
        <v>15.58</v>
      </c>
      <c r="T129" s="14">
        <v>255.29</v>
      </c>
      <c r="U129" s="14">
        <v>7.29</v>
      </c>
      <c r="V129" s="14">
        <v>6.94</v>
      </c>
      <c r="W129" s="14">
        <v>21.86</v>
      </c>
      <c r="X129" s="14">
        <v>279.52</v>
      </c>
      <c r="Y129" s="14">
        <v>18.22</v>
      </c>
      <c r="Z129" s="14">
        <v>3.64</v>
      </c>
      <c r="AA129" s="14">
        <v>0</v>
      </c>
      <c r="AB129" s="14">
        <v>337.47</v>
      </c>
    </row>
    <row r="130" spans="1:28" x14ac:dyDescent="0.2">
      <c r="A130" s="2" t="s">
        <v>160</v>
      </c>
      <c r="B130" s="1" t="s">
        <v>161</v>
      </c>
      <c r="C130" s="14">
        <v>1222.3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1222.3</v>
      </c>
      <c r="J130" s="19">
        <v>-200.74</v>
      </c>
      <c r="K130" s="19">
        <v>-135.30000000000001</v>
      </c>
      <c r="L130" s="14">
        <v>65.44</v>
      </c>
      <c r="M130" s="14">
        <v>0</v>
      </c>
      <c r="N130" s="14">
        <v>0</v>
      </c>
      <c r="O130" s="14">
        <v>0</v>
      </c>
      <c r="P130" s="14">
        <v>-135.30000000000001</v>
      </c>
      <c r="Q130" s="14">
        <v>1357.6</v>
      </c>
      <c r="R130" s="14">
        <v>30.5</v>
      </c>
      <c r="S130" s="14">
        <v>54.9</v>
      </c>
      <c r="T130" s="14">
        <v>277.14</v>
      </c>
      <c r="U130" s="14">
        <v>25.69</v>
      </c>
      <c r="V130" s="14">
        <v>24.45</v>
      </c>
      <c r="W130" s="14">
        <v>77.06</v>
      </c>
      <c r="X130" s="14">
        <v>362.54</v>
      </c>
      <c r="Y130" s="14">
        <v>64.209999999999994</v>
      </c>
      <c r="Z130" s="14">
        <v>12.84</v>
      </c>
      <c r="AA130" s="14">
        <v>0</v>
      </c>
      <c r="AB130" s="14">
        <v>566.79</v>
      </c>
    </row>
    <row r="131" spans="1:28" x14ac:dyDescent="0.2">
      <c r="A131" s="2" t="s">
        <v>162</v>
      </c>
      <c r="B131" s="1" t="s">
        <v>163</v>
      </c>
      <c r="C131" s="14">
        <v>2747.41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2747.41</v>
      </c>
      <c r="J131" s="19">
        <v>-145.38</v>
      </c>
      <c r="K131" s="14">
        <v>0</v>
      </c>
      <c r="L131" s="14">
        <v>177.59</v>
      </c>
      <c r="M131" s="14">
        <v>32.21</v>
      </c>
      <c r="N131" s="14">
        <v>0</v>
      </c>
      <c r="O131" s="14">
        <v>0</v>
      </c>
      <c r="P131" s="14">
        <v>32.21</v>
      </c>
      <c r="Q131" s="14">
        <v>2715.2</v>
      </c>
      <c r="R131" s="14">
        <v>50.52</v>
      </c>
      <c r="S131" s="14">
        <v>90.93</v>
      </c>
      <c r="T131" s="14">
        <v>297.16000000000003</v>
      </c>
      <c r="U131" s="14">
        <v>57.73</v>
      </c>
      <c r="V131" s="14">
        <v>54.95</v>
      </c>
      <c r="W131" s="14">
        <v>173.2</v>
      </c>
      <c r="X131" s="14">
        <v>438.61</v>
      </c>
      <c r="Y131" s="14">
        <v>144.33000000000001</v>
      </c>
      <c r="Z131" s="14">
        <v>28.87</v>
      </c>
      <c r="AA131" s="14">
        <v>0</v>
      </c>
      <c r="AB131" s="14">
        <v>897.69</v>
      </c>
    </row>
    <row r="132" spans="1:28" x14ac:dyDescent="0.2">
      <c r="A132" s="2" t="s">
        <v>164</v>
      </c>
      <c r="B132" s="1" t="s">
        <v>165</v>
      </c>
      <c r="C132" s="14">
        <v>3190.04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3190.04</v>
      </c>
      <c r="J132" s="19">
        <v>-125.1</v>
      </c>
      <c r="K132" s="14">
        <v>0</v>
      </c>
      <c r="L132" s="14">
        <v>225.74</v>
      </c>
      <c r="M132" s="14">
        <v>100.64</v>
      </c>
      <c r="N132" s="14">
        <v>0</v>
      </c>
      <c r="O132" s="14">
        <v>0</v>
      </c>
      <c r="P132" s="14">
        <v>100.64</v>
      </c>
      <c r="Q132" s="14">
        <v>3089.4</v>
      </c>
      <c r="R132" s="14">
        <v>58.66</v>
      </c>
      <c r="S132" s="14">
        <v>105.58</v>
      </c>
      <c r="T132" s="14">
        <v>305.29000000000002</v>
      </c>
      <c r="U132" s="14">
        <v>67.03</v>
      </c>
      <c r="V132" s="14">
        <v>63.8</v>
      </c>
      <c r="W132" s="14">
        <v>201.1</v>
      </c>
      <c r="X132" s="14">
        <v>469.53</v>
      </c>
      <c r="Y132" s="14">
        <v>167.59</v>
      </c>
      <c r="Z132" s="14">
        <v>33.520000000000003</v>
      </c>
      <c r="AA132" s="14">
        <v>0</v>
      </c>
      <c r="AB132" s="14">
        <v>1002.57</v>
      </c>
    </row>
    <row r="133" spans="1:28" x14ac:dyDescent="0.2">
      <c r="A133" s="2" t="s">
        <v>166</v>
      </c>
      <c r="B133" s="1" t="s">
        <v>167</v>
      </c>
      <c r="C133" s="14">
        <v>2355.46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2355.46</v>
      </c>
      <c r="J133" s="19">
        <v>-160.30000000000001</v>
      </c>
      <c r="K133" s="19">
        <v>-22.34</v>
      </c>
      <c r="L133" s="14">
        <v>137.96</v>
      </c>
      <c r="M133" s="14">
        <v>0</v>
      </c>
      <c r="N133" s="14">
        <v>0</v>
      </c>
      <c r="O133" s="14">
        <v>0</v>
      </c>
      <c r="P133" s="14">
        <v>-22.34</v>
      </c>
      <c r="Q133" s="14">
        <v>2377.8000000000002</v>
      </c>
      <c r="R133" s="14">
        <v>43.31</v>
      </c>
      <c r="S133" s="14">
        <v>77.959999999999994</v>
      </c>
      <c r="T133" s="14">
        <v>289.95</v>
      </c>
      <c r="U133" s="14">
        <v>49.5</v>
      </c>
      <c r="V133" s="14">
        <v>47.11</v>
      </c>
      <c r="W133" s="14">
        <v>148.49</v>
      </c>
      <c r="X133" s="14">
        <v>411.22</v>
      </c>
      <c r="Y133" s="14">
        <v>123.74</v>
      </c>
      <c r="Z133" s="14">
        <v>24.75</v>
      </c>
      <c r="AA133" s="14">
        <v>0</v>
      </c>
      <c r="AB133" s="14">
        <v>804.81</v>
      </c>
    </row>
    <row r="134" spans="1:28" x14ac:dyDescent="0.2">
      <c r="A134" s="2" t="s">
        <v>168</v>
      </c>
      <c r="B134" s="1" t="s">
        <v>169</v>
      </c>
      <c r="C134" s="14">
        <v>2116.56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2116.56</v>
      </c>
      <c r="J134" s="19">
        <v>-188.71</v>
      </c>
      <c r="K134" s="19">
        <v>-66.040000000000006</v>
      </c>
      <c r="L134" s="14">
        <v>122.67</v>
      </c>
      <c r="M134" s="14">
        <v>0</v>
      </c>
      <c r="N134" s="14">
        <v>0</v>
      </c>
      <c r="O134" s="14">
        <v>0</v>
      </c>
      <c r="P134" s="14">
        <v>-66.040000000000006</v>
      </c>
      <c r="Q134" s="14">
        <v>2182.6</v>
      </c>
      <c r="R134" s="14">
        <v>38.92</v>
      </c>
      <c r="S134" s="14">
        <v>70.05</v>
      </c>
      <c r="T134" s="14">
        <v>285.56</v>
      </c>
      <c r="U134" s="14">
        <v>44.48</v>
      </c>
      <c r="V134" s="14">
        <v>42.33</v>
      </c>
      <c r="W134" s="14">
        <v>133.43</v>
      </c>
      <c r="X134" s="14">
        <v>394.53</v>
      </c>
      <c r="Y134" s="14">
        <v>111.19</v>
      </c>
      <c r="Z134" s="14">
        <v>22.24</v>
      </c>
      <c r="AA134" s="14">
        <v>0</v>
      </c>
      <c r="AB134" s="14">
        <v>748.2</v>
      </c>
    </row>
    <row r="135" spans="1:28" x14ac:dyDescent="0.2">
      <c r="A135" s="2" t="s">
        <v>170</v>
      </c>
      <c r="B135" s="1" t="s">
        <v>171</v>
      </c>
      <c r="C135" s="14">
        <v>2747.41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2747.41</v>
      </c>
      <c r="J135" s="19">
        <v>-145.38</v>
      </c>
      <c r="K135" s="14">
        <v>0</v>
      </c>
      <c r="L135" s="14">
        <v>177.59</v>
      </c>
      <c r="M135" s="14">
        <v>32.21</v>
      </c>
      <c r="N135" s="14">
        <v>0</v>
      </c>
      <c r="O135" s="14">
        <v>0</v>
      </c>
      <c r="P135" s="14">
        <v>32.21</v>
      </c>
      <c r="Q135" s="14">
        <v>2715.2</v>
      </c>
      <c r="R135" s="14">
        <v>50.52</v>
      </c>
      <c r="S135" s="14">
        <v>90.93</v>
      </c>
      <c r="T135" s="14">
        <v>297.16000000000003</v>
      </c>
      <c r="U135" s="14">
        <v>57.73</v>
      </c>
      <c r="V135" s="14">
        <v>54.95</v>
      </c>
      <c r="W135" s="14">
        <v>173.2</v>
      </c>
      <c r="X135" s="14">
        <v>438.61</v>
      </c>
      <c r="Y135" s="14">
        <v>144.33000000000001</v>
      </c>
      <c r="Z135" s="14">
        <v>28.87</v>
      </c>
      <c r="AA135" s="14">
        <v>0</v>
      </c>
      <c r="AB135" s="14">
        <v>897.69</v>
      </c>
    </row>
    <row r="136" spans="1:28" x14ac:dyDescent="0.2">
      <c r="A136" s="2" t="s">
        <v>172</v>
      </c>
      <c r="B136" s="1" t="s">
        <v>173</v>
      </c>
      <c r="C136" s="14">
        <v>2427.0300000000002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2427.0300000000002</v>
      </c>
      <c r="J136" s="19">
        <v>-160.30000000000001</v>
      </c>
      <c r="K136" s="19">
        <v>-17.57</v>
      </c>
      <c r="L136" s="14">
        <v>142.72999999999999</v>
      </c>
      <c r="M136" s="14">
        <v>0</v>
      </c>
      <c r="N136" s="14">
        <v>0</v>
      </c>
      <c r="O136" s="14">
        <v>0</v>
      </c>
      <c r="P136" s="14">
        <v>-17.57</v>
      </c>
      <c r="Q136" s="14">
        <v>2444.6</v>
      </c>
      <c r="R136" s="14">
        <v>44.63</v>
      </c>
      <c r="S136" s="14">
        <v>80.33</v>
      </c>
      <c r="T136" s="14">
        <v>291.27</v>
      </c>
      <c r="U136" s="14">
        <v>51</v>
      </c>
      <c r="V136" s="14">
        <v>48.54</v>
      </c>
      <c r="W136" s="14">
        <v>153</v>
      </c>
      <c r="X136" s="14">
        <v>416.23</v>
      </c>
      <c r="Y136" s="14">
        <v>127.5</v>
      </c>
      <c r="Z136" s="14">
        <v>25.5</v>
      </c>
      <c r="AA136" s="14">
        <v>0</v>
      </c>
      <c r="AB136" s="14">
        <v>821.77</v>
      </c>
    </row>
    <row r="137" spans="1:28" x14ac:dyDescent="0.2">
      <c r="A137" s="2" t="s">
        <v>174</v>
      </c>
      <c r="B137" s="1" t="s">
        <v>175</v>
      </c>
      <c r="C137" s="14">
        <v>1515.57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1515.57</v>
      </c>
      <c r="J137" s="19">
        <v>-200.63</v>
      </c>
      <c r="K137" s="19">
        <v>-116.43</v>
      </c>
      <c r="L137" s="14">
        <v>84.21</v>
      </c>
      <c r="M137" s="14">
        <v>0</v>
      </c>
      <c r="N137" s="14">
        <v>0</v>
      </c>
      <c r="O137" s="14">
        <v>0</v>
      </c>
      <c r="P137" s="14">
        <v>-116.43</v>
      </c>
      <c r="Q137" s="14">
        <v>1632</v>
      </c>
      <c r="R137" s="14">
        <v>27.79</v>
      </c>
      <c r="S137" s="14">
        <v>50.03</v>
      </c>
      <c r="T137" s="14">
        <v>274.44</v>
      </c>
      <c r="U137" s="14">
        <v>31.76</v>
      </c>
      <c r="V137" s="14">
        <v>30.31</v>
      </c>
      <c r="W137" s="14">
        <v>95.29</v>
      </c>
      <c r="X137" s="14">
        <v>352.26</v>
      </c>
      <c r="Y137" s="14">
        <v>79.41</v>
      </c>
      <c r="Z137" s="14">
        <v>15.88</v>
      </c>
      <c r="AA137" s="14">
        <v>0</v>
      </c>
      <c r="AB137" s="14">
        <v>604.91</v>
      </c>
    </row>
    <row r="138" spans="1:28" x14ac:dyDescent="0.2">
      <c r="A138" s="2" t="s">
        <v>176</v>
      </c>
      <c r="B138" s="1" t="s">
        <v>177</v>
      </c>
      <c r="C138" s="14">
        <v>2589.29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2589.29</v>
      </c>
      <c r="J138" s="19">
        <v>-160.30000000000001</v>
      </c>
      <c r="K138" s="14">
        <v>0</v>
      </c>
      <c r="L138" s="14">
        <v>160.38</v>
      </c>
      <c r="M138" s="14">
        <v>0.09</v>
      </c>
      <c r="N138" s="14">
        <v>0</v>
      </c>
      <c r="O138" s="14">
        <v>0</v>
      </c>
      <c r="P138" s="14">
        <v>0.09</v>
      </c>
      <c r="Q138" s="14">
        <v>2589.1999999999998</v>
      </c>
      <c r="R138" s="14">
        <v>47.61</v>
      </c>
      <c r="S138" s="14">
        <v>85.7</v>
      </c>
      <c r="T138" s="14">
        <v>294.25</v>
      </c>
      <c r="U138" s="14">
        <v>54.41</v>
      </c>
      <c r="V138" s="14">
        <v>51.79</v>
      </c>
      <c r="W138" s="14">
        <v>163.22999999999999</v>
      </c>
      <c r="X138" s="14">
        <v>427.56</v>
      </c>
      <c r="Y138" s="14">
        <v>136.03</v>
      </c>
      <c r="Z138" s="14">
        <v>27.21</v>
      </c>
      <c r="AA138" s="14">
        <v>0</v>
      </c>
      <c r="AB138" s="14">
        <v>860.23</v>
      </c>
    </row>
    <row r="139" spans="1:28" x14ac:dyDescent="0.2">
      <c r="A139" s="2" t="s">
        <v>178</v>
      </c>
      <c r="B139" s="1" t="s">
        <v>179</v>
      </c>
      <c r="C139" s="14">
        <v>2339.65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2339.65</v>
      </c>
      <c r="J139" s="19">
        <v>-160.30000000000001</v>
      </c>
      <c r="K139" s="19">
        <v>-23.35</v>
      </c>
      <c r="L139" s="14">
        <v>136.94999999999999</v>
      </c>
      <c r="M139" s="14">
        <v>0</v>
      </c>
      <c r="N139" s="14">
        <v>0</v>
      </c>
      <c r="O139" s="14">
        <v>0</v>
      </c>
      <c r="P139" s="14">
        <v>-23.35</v>
      </c>
      <c r="Q139" s="14">
        <v>2363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x14ac:dyDescent="0.2">
      <c r="A140" s="2" t="s">
        <v>180</v>
      </c>
      <c r="B140" s="1" t="s">
        <v>181</v>
      </c>
      <c r="C140" s="14">
        <v>3288.11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3288.11</v>
      </c>
      <c r="J140" s="19">
        <v>-125.1</v>
      </c>
      <c r="K140" s="14">
        <v>0</v>
      </c>
      <c r="L140" s="14">
        <v>236.41</v>
      </c>
      <c r="M140" s="14">
        <v>111.31</v>
      </c>
      <c r="N140" s="14">
        <v>0</v>
      </c>
      <c r="O140" s="14">
        <v>0</v>
      </c>
      <c r="P140" s="14">
        <v>111.31</v>
      </c>
      <c r="Q140" s="14">
        <v>3176.8</v>
      </c>
      <c r="R140" s="14">
        <v>60.14</v>
      </c>
      <c r="S140" s="14">
        <v>108.26</v>
      </c>
      <c r="T140" s="14">
        <v>306.79000000000002</v>
      </c>
      <c r="U140" s="14">
        <v>68.739999999999995</v>
      </c>
      <c r="V140" s="14">
        <v>65.760000000000005</v>
      </c>
      <c r="W140" s="14">
        <v>206.21</v>
      </c>
      <c r="X140" s="14">
        <v>475.19</v>
      </c>
      <c r="Y140" s="14">
        <v>171.84</v>
      </c>
      <c r="Z140" s="14">
        <v>34.369999999999997</v>
      </c>
      <c r="AA140" s="14">
        <v>0</v>
      </c>
      <c r="AB140" s="14">
        <v>1022.11</v>
      </c>
    </row>
    <row r="141" spans="1:28" x14ac:dyDescent="0.2">
      <c r="A141" s="2" t="s">
        <v>182</v>
      </c>
      <c r="B141" s="1" t="s">
        <v>183</v>
      </c>
      <c r="C141" s="14">
        <v>2354.61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2354.61</v>
      </c>
      <c r="J141" s="19">
        <v>-160.30000000000001</v>
      </c>
      <c r="K141" s="19">
        <v>-22.39</v>
      </c>
      <c r="L141" s="14">
        <v>137.91</v>
      </c>
      <c r="M141" s="14">
        <v>0</v>
      </c>
      <c r="N141" s="14">
        <v>0</v>
      </c>
      <c r="O141" s="14">
        <v>0</v>
      </c>
      <c r="P141" s="14">
        <v>-22.39</v>
      </c>
      <c r="Q141" s="14">
        <v>2377</v>
      </c>
      <c r="R141" s="14">
        <v>43.07</v>
      </c>
      <c r="S141" s="14">
        <v>77.52</v>
      </c>
      <c r="T141" s="14">
        <v>289.70999999999998</v>
      </c>
      <c r="U141" s="14">
        <v>49.22</v>
      </c>
      <c r="V141" s="14">
        <v>47.09</v>
      </c>
      <c r="W141" s="14">
        <v>147.66</v>
      </c>
      <c r="X141" s="14">
        <v>410.3</v>
      </c>
      <c r="Y141" s="14">
        <v>123.05</v>
      </c>
      <c r="Z141" s="14">
        <v>24.61</v>
      </c>
      <c r="AA141" s="14">
        <v>0</v>
      </c>
      <c r="AB141" s="14">
        <v>801.93</v>
      </c>
    </row>
    <row r="142" spans="1:28" x14ac:dyDescent="0.2">
      <c r="A142" s="2" t="s">
        <v>184</v>
      </c>
      <c r="B142" s="1" t="s">
        <v>185</v>
      </c>
      <c r="C142" s="14">
        <v>3756.59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3756.59</v>
      </c>
      <c r="J142" s="14">
        <v>0</v>
      </c>
      <c r="K142" s="14">
        <v>0</v>
      </c>
      <c r="L142" s="14">
        <v>287.39</v>
      </c>
      <c r="M142" s="14">
        <v>287.39</v>
      </c>
      <c r="N142" s="14">
        <v>0</v>
      </c>
      <c r="O142" s="14">
        <v>0</v>
      </c>
      <c r="P142" s="14">
        <v>287.39</v>
      </c>
      <c r="Q142" s="14">
        <v>3469.2</v>
      </c>
      <c r="R142" s="14">
        <v>68.709999999999994</v>
      </c>
      <c r="S142" s="14">
        <v>123.68</v>
      </c>
      <c r="T142" s="14">
        <v>318.64</v>
      </c>
      <c r="U142" s="14">
        <v>78.53</v>
      </c>
      <c r="V142" s="14">
        <v>75.13</v>
      </c>
      <c r="W142" s="14">
        <v>235.58</v>
      </c>
      <c r="X142" s="14">
        <v>511.03</v>
      </c>
      <c r="Y142" s="14">
        <v>196.32</v>
      </c>
      <c r="Z142" s="14">
        <v>39.26</v>
      </c>
      <c r="AA142" s="14">
        <v>0</v>
      </c>
      <c r="AB142" s="14">
        <v>1135.8499999999999</v>
      </c>
    </row>
    <row r="143" spans="1:28" x14ac:dyDescent="0.2">
      <c r="A143" s="2" t="s">
        <v>186</v>
      </c>
      <c r="B143" s="1" t="s">
        <v>187</v>
      </c>
      <c r="C143" s="14">
        <v>2746.29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2746.29</v>
      </c>
      <c r="J143" s="19">
        <v>-145.38</v>
      </c>
      <c r="K143" s="14">
        <v>0</v>
      </c>
      <c r="L143" s="14">
        <v>177.46</v>
      </c>
      <c r="M143" s="14">
        <v>32.090000000000003</v>
      </c>
      <c r="N143" s="14">
        <v>0</v>
      </c>
      <c r="O143" s="14">
        <v>0</v>
      </c>
      <c r="P143" s="14">
        <v>32.090000000000003</v>
      </c>
      <c r="Q143" s="14">
        <v>2714.2</v>
      </c>
      <c r="R143" s="14">
        <v>50.23</v>
      </c>
      <c r="S143" s="14">
        <v>90.42</v>
      </c>
      <c r="T143" s="14">
        <v>296.87</v>
      </c>
      <c r="U143" s="14">
        <v>57.41</v>
      </c>
      <c r="V143" s="14">
        <v>54.93</v>
      </c>
      <c r="W143" s="14">
        <v>172.23</v>
      </c>
      <c r="X143" s="14">
        <v>437.52</v>
      </c>
      <c r="Y143" s="14">
        <v>143.52000000000001</v>
      </c>
      <c r="Z143" s="14">
        <v>28.7</v>
      </c>
      <c r="AA143" s="14">
        <v>0</v>
      </c>
      <c r="AB143" s="14">
        <v>894.31</v>
      </c>
    </row>
    <row r="144" spans="1:28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9">
        <v>-0.01</v>
      </c>
      <c r="O144" s="14">
        <v>0</v>
      </c>
      <c r="P144" s="14">
        <v>298.60000000000002</v>
      </c>
      <c r="Q144" s="14">
        <v>3561.2</v>
      </c>
      <c r="R144" s="14">
        <v>70.599999999999994</v>
      </c>
      <c r="S144" s="14">
        <v>127.08</v>
      </c>
      <c r="T144" s="14">
        <v>321.72000000000003</v>
      </c>
      <c r="U144" s="14">
        <v>80.69</v>
      </c>
      <c r="V144" s="14">
        <v>77.2</v>
      </c>
      <c r="W144" s="14">
        <v>242.06</v>
      </c>
      <c r="X144" s="14">
        <v>519.4</v>
      </c>
      <c r="Y144" s="14">
        <v>201.71</v>
      </c>
      <c r="Z144" s="14">
        <v>40.340000000000003</v>
      </c>
      <c r="AA144" s="14">
        <v>0</v>
      </c>
      <c r="AB144" s="14">
        <v>1161.4000000000001</v>
      </c>
    </row>
    <row r="145" spans="1:28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357.94</v>
      </c>
      <c r="Q145" s="14">
        <v>4000</v>
      </c>
      <c r="R145" s="14">
        <v>79.709999999999994</v>
      </c>
      <c r="S145" s="14">
        <v>143.47999999999999</v>
      </c>
      <c r="T145" s="14">
        <v>336.56</v>
      </c>
      <c r="U145" s="14">
        <v>91.1</v>
      </c>
      <c r="V145" s="14">
        <v>87.16</v>
      </c>
      <c r="W145" s="14">
        <v>273.3</v>
      </c>
      <c r="X145" s="14">
        <v>559.75</v>
      </c>
      <c r="Y145" s="14">
        <v>227.75</v>
      </c>
      <c r="Z145" s="14">
        <v>45.55</v>
      </c>
      <c r="AA145" s="14">
        <v>0</v>
      </c>
      <c r="AB145" s="14">
        <v>1284.6099999999999</v>
      </c>
    </row>
    <row r="146" spans="1:28" x14ac:dyDescent="0.2">
      <c r="A146" s="2" t="s">
        <v>306</v>
      </c>
      <c r="B146" s="1" t="s">
        <v>307</v>
      </c>
      <c r="C146" s="14">
        <v>2122.54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2122.54</v>
      </c>
      <c r="J146" s="19">
        <v>-188.71</v>
      </c>
      <c r="K146" s="19">
        <v>-65.66</v>
      </c>
      <c r="L146" s="14">
        <v>123.06</v>
      </c>
      <c r="M146" s="14">
        <v>0</v>
      </c>
      <c r="N146" s="14">
        <v>0</v>
      </c>
      <c r="O146" s="14">
        <v>0</v>
      </c>
      <c r="P146" s="14">
        <v>-65.66</v>
      </c>
      <c r="Q146" s="14">
        <v>2188.1999999999998</v>
      </c>
      <c r="R146" s="14">
        <v>38.82</v>
      </c>
      <c r="S146" s="14">
        <v>69.88</v>
      </c>
      <c r="T146" s="14">
        <v>285.45999999999998</v>
      </c>
      <c r="U146" s="14">
        <v>44.37</v>
      </c>
      <c r="V146" s="14">
        <v>42.45</v>
      </c>
      <c r="W146" s="14">
        <v>133.11000000000001</v>
      </c>
      <c r="X146" s="14">
        <v>394.16</v>
      </c>
      <c r="Y146" s="14">
        <v>110.92</v>
      </c>
      <c r="Z146" s="14">
        <v>22.18</v>
      </c>
      <c r="AA146" s="14">
        <v>0</v>
      </c>
      <c r="AB146" s="14">
        <v>747.19</v>
      </c>
    </row>
    <row r="147" spans="1:28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</row>
    <row r="148" spans="1:28" x14ac:dyDescent="0.2">
      <c r="C148" s="18">
        <v>46083.37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46083.37</v>
      </c>
      <c r="J148" s="20">
        <v>-2467.46</v>
      </c>
      <c r="K148" s="20">
        <v>-660.51</v>
      </c>
      <c r="L148" s="18">
        <v>3059.45</v>
      </c>
      <c r="M148" s="18">
        <v>1252.49</v>
      </c>
      <c r="N148" s="20">
        <v>-0.01</v>
      </c>
      <c r="O148" s="18">
        <v>0</v>
      </c>
      <c r="P148" s="18">
        <v>591.97</v>
      </c>
      <c r="Q148" s="18">
        <v>45491.4</v>
      </c>
      <c r="R148" s="18">
        <v>812.39</v>
      </c>
      <c r="S148" s="18">
        <v>1462.31</v>
      </c>
      <c r="T148" s="18">
        <v>5023.26</v>
      </c>
      <c r="U148" s="18">
        <v>916.68</v>
      </c>
      <c r="V148" s="18">
        <v>874.89</v>
      </c>
      <c r="W148" s="18">
        <v>2750.01</v>
      </c>
      <c r="X148" s="18">
        <v>7297.96</v>
      </c>
      <c r="Y148" s="18">
        <v>2291.66</v>
      </c>
      <c r="Z148" s="18">
        <v>458.33</v>
      </c>
      <c r="AA148" s="18">
        <v>0</v>
      </c>
      <c r="AB148" s="18">
        <v>14589.53</v>
      </c>
    </row>
    <row r="150" spans="1:28" x14ac:dyDescent="0.2">
      <c r="A150" s="12" t="s">
        <v>190</v>
      </c>
    </row>
    <row r="151" spans="1:28" x14ac:dyDescent="0.2">
      <c r="A151" s="2" t="s">
        <v>269</v>
      </c>
      <c r="B151" s="1" t="s">
        <v>268</v>
      </c>
      <c r="C151" s="14">
        <v>1978.1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1978.1</v>
      </c>
      <c r="J151" s="19">
        <v>-188.71</v>
      </c>
      <c r="K151" s="19">
        <v>-74.900000000000006</v>
      </c>
      <c r="L151" s="14">
        <v>113.81</v>
      </c>
      <c r="M151" s="14">
        <v>0</v>
      </c>
      <c r="N151" s="14">
        <v>0</v>
      </c>
      <c r="O151" s="14">
        <v>0</v>
      </c>
      <c r="P151" s="14">
        <v>-74.900000000000006</v>
      </c>
      <c r="Q151" s="14">
        <v>2053</v>
      </c>
      <c r="R151" s="14">
        <v>36.18</v>
      </c>
      <c r="S151" s="14">
        <v>65.13</v>
      </c>
      <c r="T151" s="14">
        <v>282.82</v>
      </c>
      <c r="U151" s="14">
        <v>41.35</v>
      </c>
      <c r="V151" s="14">
        <v>39.56</v>
      </c>
      <c r="W151" s="14">
        <v>124.05</v>
      </c>
      <c r="X151" s="14">
        <v>384.13</v>
      </c>
      <c r="Y151" s="14">
        <v>103.38</v>
      </c>
      <c r="Z151" s="14">
        <v>20.68</v>
      </c>
      <c r="AA151" s="14">
        <v>0</v>
      </c>
      <c r="AB151" s="14">
        <v>713.15</v>
      </c>
    </row>
    <row r="152" spans="1:28" x14ac:dyDescent="0.2">
      <c r="A152" s="2" t="s">
        <v>191</v>
      </c>
      <c r="B152" s="1" t="s">
        <v>192</v>
      </c>
      <c r="C152" s="14">
        <v>1978.1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1978.1</v>
      </c>
      <c r="J152" s="19">
        <v>-188.71</v>
      </c>
      <c r="K152" s="19">
        <v>-74.900000000000006</v>
      </c>
      <c r="L152" s="14">
        <v>113.81</v>
      </c>
      <c r="M152" s="14">
        <v>0</v>
      </c>
      <c r="N152" s="14">
        <v>0</v>
      </c>
      <c r="O152" s="14">
        <v>0</v>
      </c>
      <c r="P152" s="14">
        <v>-74.900000000000006</v>
      </c>
      <c r="Q152" s="14">
        <v>2053</v>
      </c>
      <c r="R152" s="14">
        <v>36.18</v>
      </c>
      <c r="S152" s="14">
        <v>65.13</v>
      </c>
      <c r="T152" s="14">
        <v>282.82</v>
      </c>
      <c r="U152" s="14">
        <v>41.35</v>
      </c>
      <c r="V152" s="14">
        <v>39.56</v>
      </c>
      <c r="W152" s="14">
        <v>124.05</v>
      </c>
      <c r="X152" s="14">
        <v>384.13</v>
      </c>
      <c r="Y152" s="14">
        <v>103.38</v>
      </c>
      <c r="Z152" s="14">
        <v>20.68</v>
      </c>
      <c r="AA152" s="14">
        <v>0</v>
      </c>
      <c r="AB152" s="14">
        <v>713.15</v>
      </c>
    </row>
    <row r="153" spans="1:28" x14ac:dyDescent="0.2">
      <c r="A153" s="2" t="s">
        <v>195</v>
      </c>
      <c r="B153" s="1" t="s">
        <v>196</v>
      </c>
      <c r="C153" s="14">
        <v>1587.37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1587.37</v>
      </c>
      <c r="J153" s="19">
        <v>-200.63</v>
      </c>
      <c r="K153" s="19">
        <v>-111.83</v>
      </c>
      <c r="L153" s="14">
        <v>88.8</v>
      </c>
      <c r="M153" s="14">
        <v>0</v>
      </c>
      <c r="N153" s="14">
        <v>0</v>
      </c>
      <c r="O153" s="14">
        <v>0</v>
      </c>
      <c r="P153" s="14">
        <v>-111.83</v>
      </c>
      <c r="Q153" s="14">
        <v>1699.2</v>
      </c>
      <c r="R153" s="14">
        <v>29.19</v>
      </c>
      <c r="S153" s="14">
        <v>52.54</v>
      </c>
      <c r="T153" s="14">
        <v>275.82</v>
      </c>
      <c r="U153" s="14">
        <v>33.36</v>
      </c>
      <c r="V153" s="14">
        <v>31.75</v>
      </c>
      <c r="W153" s="14">
        <v>100.07</v>
      </c>
      <c r="X153" s="14">
        <v>357.55</v>
      </c>
      <c r="Y153" s="14">
        <v>83.39</v>
      </c>
      <c r="Z153" s="14">
        <v>16.68</v>
      </c>
      <c r="AA153" s="14">
        <v>0</v>
      </c>
      <c r="AB153" s="14">
        <v>622.79999999999995</v>
      </c>
    </row>
    <row r="154" spans="1:28" x14ac:dyDescent="0.2">
      <c r="A154" s="2" t="s">
        <v>197</v>
      </c>
      <c r="B154" s="1" t="s">
        <v>198</v>
      </c>
      <c r="C154" s="14">
        <v>758.1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758.1</v>
      </c>
      <c r="J154" s="19">
        <v>-200.83</v>
      </c>
      <c r="K154" s="19">
        <v>-165.1</v>
      </c>
      <c r="L154" s="14">
        <v>35.729999999999997</v>
      </c>
      <c r="M154" s="14">
        <v>0</v>
      </c>
      <c r="N154" s="14">
        <v>0</v>
      </c>
      <c r="O154" s="14">
        <v>0</v>
      </c>
      <c r="P154" s="14">
        <v>-165.1</v>
      </c>
      <c r="Q154" s="14">
        <v>923.2</v>
      </c>
      <c r="R154" s="14">
        <v>18.920000000000002</v>
      </c>
      <c r="S154" s="14">
        <v>34.049999999999997</v>
      </c>
      <c r="T154" s="14">
        <v>265.56</v>
      </c>
      <c r="U154" s="14">
        <v>15.93</v>
      </c>
      <c r="V154" s="14">
        <v>15.16</v>
      </c>
      <c r="W154" s="14">
        <v>47.79</v>
      </c>
      <c r="X154" s="14">
        <v>318.52999999999997</v>
      </c>
      <c r="Y154" s="14">
        <v>39.83</v>
      </c>
      <c r="Z154" s="14">
        <v>7.97</v>
      </c>
      <c r="AA154" s="14">
        <v>0</v>
      </c>
      <c r="AB154" s="14">
        <v>445.21</v>
      </c>
    </row>
    <row r="155" spans="1:28" x14ac:dyDescent="0.2">
      <c r="A155" s="2" t="s">
        <v>199</v>
      </c>
      <c r="B155" s="1" t="s">
        <v>200</v>
      </c>
      <c r="C155" s="14">
        <v>2609.9299999999998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2609.9299999999998</v>
      </c>
      <c r="J155" s="19">
        <v>-160.30000000000001</v>
      </c>
      <c r="K155" s="14">
        <v>0</v>
      </c>
      <c r="L155" s="14">
        <v>162.63</v>
      </c>
      <c r="M155" s="14">
        <v>2.33</v>
      </c>
      <c r="N155" s="14">
        <v>0</v>
      </c>
      <c r="O155" s="14">
        <v>0</v>
      </c>
      <c r="P155" s="14">
        <v>2.33</v>
      </c>
      <c r="Q155" s="14">
        <v>2607.6</v>
      </c>
      <c r="R155" s="14">
        <v>47.93</v>
      </c>
      <c r="S155" s="14">
        <v>86.27</v>
      </c>
      <c r="T155" s="14">
        <v>294.57</v>
      </c>
      <c r="U155" s="14">
        <v>54.77</v>
      </c>
      <c r="V155" s="14">
        <v>52.2</v>
      </c>
      <c r="W155" s="14">
        <v>164.32</v>
      </c>
      <c r="X155" s="14">
        <v>428.77</v>
      </c>
      <c r="Y155" s="14">
        <v>136.93</v>
      </c>
      <c r="Z155" s="14">
        <v>27.39</v>
      </c>
      <c r="AA155" s="14">
        <v>0</v>
      </c>
      <c r="AB155" s="14">
        <v>864.38</v>
      </c>
    </row>
    <row r="156" spans="1:28" x14ac:dyDescent="0.2">
      <c r="A156" s="2" t="s">
        <v>201</v>
      </c>
      <c r="B156" s="1" t="s">
        <v>202</v>
      </c>
      <c r="C156" s="14">
        <v>121.55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121.55</v>
      </c>
      <c r="J156" s="19">
        <v>-200.83</v>
      </c>
      <c r="K156" s="19">
        <v>-198.5</v>
      </c>
      <c r="L156" s="14">
        <v>2.33</v>
      </c>
      <c r="M156" s="14">
        <v>0</v>
      </c>
      <c r="N156" s="19">
        <v>-0.15</v>
      </c>
      <c r="O156" s="14">
        <v>0</v>
      </c>
      <c r="P156" s="14">
        <v>-198.65</v>
      </c>
      <c r="Q156" s="14">
        <v>320.2</v>
      </c>
      <c r="R156" s="14">
        <v>3.03</v>
      </c>
      <c r="S156" s="14">
        <v>5.46</v>
      </c>
      <c r="T156" s="14">
        <v>249.67</v>
      </c>
      <c r="U156" s="14">
        <v>2.5499999999999998</v>
      </c>
      <c r="V156" s="14">
        <v>2.4300000000000002</v>
      </c>
      <c r="W156" s="14">
        <v>7.66</v>
      </c>
      <c r="X156" s="14">
        <v>258.16000000000003</v>
      </c>
      <c r="Y156" s="14">
        <v>6.39</v>
      </c>
      <c r="Z156" s="14">
        <v>1.28</v>
      </c>
      <c r="AA156" s="14">
        <v>0</v>
      </c>
      <c r="AB156" s="14">
        <v>278.47000000000003</v>
      </c>
    </row>
    <row r="157" spans="1:28" x14ac:dyDescent="0.2">
      <c r="A157" s="2" t="s">
        <v>293</v>
      </c>
      <c r="B157" s="1" t="s">
        <v>294</v>
      </c>
      <c r="C157" s="14">
        <v>2122.54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2122.54</v>
      </c>
      <c r="J157" s="19">
        <v>-188.71</v>
      </c>
      <c r="K157" s="19">
        <v>-65.66</v>
      </c>
      <c r="L157" s="14">
        <v>123.06</v>
      </c>
      <c r="M157" s="14">
        <v>0</v>
      </c>
      <c r="N157" s="14">
        <v>0</v>
      </c>
      <c r="O157" s="14">
        <v>0</v>
      </c>
      <c r="P157" s="14">
        <v>-65.66</v>
      </c>
      <c r="Q157" s="14">
        <v>2188.1999999999998</v>
      </c>
      <c r="R157" s="14">
        <v>38.93</v>
      </c>
      <c r="S157" s="14">
        <v>70.069999999999993</v>
      </c>
      <c r="T157" s="14">
        <v>285.57</v>
      </c>
      <c r="U157" s="14">
        <v>44.49</v>
      </c>
      <c r="V157" s="14">
        <v>42.45</v>
      </c>
      <c r="W157" s="14">
        <v>133.46</v>
      </c>
      <c r="X157" s="14">
        <v>394.57</v>
      </c>
      <c r="Y157" s="14">
        <v>111.22</v>
      </c>
      <c r="Z157" s="14">
        <v>22.24</v>
      </c>
      <c r="AA157" s="14">
        <v>0</v>
      </c>
      <c r="AB157" s="14">
        <v>748.43</v>
      </c>
    </row>
    <row r="158" spans="1:28" x14ac:dyDescent="0.2">
      <c r="A158" s="2" t="s">
        <v>203</v>
      </c>
      <c r="B158" s="1" t="s">
        <v>204</v>
      </c>
      <c r="C158" s="14">
        <v>2116.56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2116.56</v>
      </c>
      <c r="J158" s="19">
        <v>-188.71</v>
      </c>
      <c r="K158" s="19">
        <v>-66.040000000000006</v>
      </c>
      <c r="L158" s="14">
        <v>122.67</v>
      </c>
      <c r="M158" s="14">
        <v>0</v>
      </c>
      <c r="N158" s="14">
        <v>0</v>
      </c>
      <c r="O158" s="14">
        <v>0</v>
      </c>
      <c r="P158" s="14">
        <v>-66.040000000000006</v>
      </c>
      <c r="Q158" s="14">
        <v>2182.6</v>
      </c>
      <c r="R158" s="14">
        <v>38.71</v>
      </c>
      <c r="S158" s="14">
        <v>69.69</v>
      </c>
      <c r="T158" s="14">
        <v>285.36</v>
      </c>
      <c r="U158" s="14">
        <v>44.24</v>
      </c>
      <c r="V158" s="14">
        <v>42.33</v>
      </c>
      <c r="W158" s="14">
        <v>132.72999999999999</v>
      </c>
      <c r="X158" s="14">
        <v>393.76</v>
      </c>
      <c r="Y158" s="14">
        <v>110.61</v>
      </c>
      <c r="Z158" s="14">
        <v>22.12</v>
      </c>
      <c r="AA158" s="14">
        <v>0</v>
      </c>
      <c r="AB158" s="14">
        <v>745.79</v>
      </c>
    </row>
    <row r="159" spans="1:28" x14ac:dyDescent="0.2">
      <c r="A159" s="2" t="s">
        <v>205</v>
      </c>
      <c r="B159" s="1" t="s">
        <v>206</v>
      </c>
      <c r="C159" s="14">
        <v>845.28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845.28</v>
      </c>
      <c r="J159" s="19">
        <v>-200.83</v>
      </c>
      <c r="K159" s="19">
        <v>-159.52000000000001</v>
      </c>
      <c r="L159" s="14">
        <v>41.31</v>
      </c>
      <c r="M159" s="14">
        <v>0</v>
      </c>
      <c r="N159" s="14">
        <v>0</v>
      </c>
      <c r="O159" s="14">
        <v>0</v>
      </c>
      <c r="P159" s="14">
        <v>-159.52000000000001</v>
      </c>
      <c r="Q159" s="14">
        <v>1004.8</v>
      </c>
      <c r="R159" s="14">
        <v>22.71</v>
      </c>
      <c r="S159" s="14">
        <v>40.89</v>
      </c>
      <c r="T159" s="14">
        <v>269.36</v>
      </c>
      <c r="U159" s="14">
        <v>19.13</v>
      </c>
      <c r="V159" s="14">
        <v>16.91</v>
      </c>
      <c r="W159" s="14">
        <v>57.38</v>
      </c>
      <c r="X159" s="14">
        <v>332.96</v>
      </c>
      <c r="Y159" s="14">
        <v>47.82</v>
      </c>
      <c r="Z159" s="14">
        <v>9.56</v>
      </c>
      <c r="AA159" s="14">
        <v>0</v>
      </c>
      <c r="AB159" s="14">
        <v>483.76</v>
      </c>
    </row>
    <row r="160" spans="1:28" x14ac:dyDescent="0.2">
      <c r="A160" s="2" t="s">
        <v>207</v>
      </c>
      <c r="B160" s="1" t="s">
        <v>208</v>
      </c>
      <c r="C160" s="14">
        <v>1978.1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1978.1</v>
      </c>
      <c r="J160" s="19">
        <v>-188.71</v>
      </c>
      <c r="K160" s="19">
        <v>-74.900000000000006</v>
      </c>
      <c r="L160" s="14">
        <v>113.81</v>
      </c>
      <c r="M160" s="14">
        <v>0</v>
      </c>
      <c r="N160" s="14">
        <v>0</v>
      </c>
      <c r="O160" s="14">
        <v>0</v>
      </c>
      <c r="P160" s="14">
        <v>-74.900000000000006</v>
      </c>
      <c r="Q160" s="14">
        <v>2053</v>
      </c>
      <c r="R160" s="14">
        <v>36.18</v>
      </c>
      <c r="S160" s="14">
        <v>65.13</v>
      </c>
      <c r="T160" s="14">
        <v>282.82</v>
      </c>
      <c r="U160" s="14">
        <v>41.35</v>
      </c>
      <c r="V160" s="14">
        <v>39.56</v>
      </c>
      <c r="W160" s="14">
        <v>124.05</v>
      </c>
      <c r="X160" s="14">
        <v>384.13</v>
      </c>
      <c r="Y160" s="14">
        <v>103.38</v>
      </c>
      <c r="Z160" s="14">
        <v>20.68</v>
      </c>
      <c r="AA160" s="14">
        <v>0</v>
      </c>
      <c r="AB160" s="14">
        <v>713.15</v>
      </c>
    </row>
    <row r="161" spans="1:28" x14ac:dyDescent="0.2">
      <c r="A161" s="2" t="s">
        <v>209</v>
      </c>
      <c r="B161" s="1" t="s">
        <v>210</v>
      </c>
      <c r="C161" s="14">
        <v>1515.57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1515.57</v>
      </c>
      <c r="J161" s="19">
        <v>-200.63</v>
      </c>
      <c r="K161" s="19">
        <v>-116.43</v>
      </c>
      <c r="L161" s="14">
        <v>84.21</v>
      </c>
      <c r="M161" s="14">
        <v>0</v>
      </c>
      <c r="N161" s="14">
        <v>0</v>
      </c>
      <c r="O161" s="14">
        <v>0</v>
      </c>
      <c r="P161" s="14">
        <v>-116.43</v>
      </c>
      <c r="Q161" s="14">
        <v>1632</v>
      </c>
      <c r="R161" s="14">
        <v>27.72</v>
      </c>
      <c r="S161" s="14">
        <v>49.9</v>
      </c>
      <c r="T161" s="14">
        <v>274.36</v>
      </c>
      <c r="U161" s="14">
        <v>31.68</v>
      </c>
      <c r="V161" s="14">
        <v>30.31</v>
      </c>
      <c r="W161" s="14">
        <v>95.05</v>
      </c>
      <c r="X161" s="14">
        <v>351.98</v>
      </c>
      <c r="Y161" s="14">
        <v>79.2</v>
      </c>
      <c r="Z161" s="14">
        <v>15.84</v>
      </c>
      <c r="AA161" s="14">
        <v>0</v>
      </c>
      <c r="AB161" s="14">
        <v>604.05999999999995</v>
      </c>
    </row>
    <row r="162" spans="1:28" x14ac:dyDescent="0.2">
      <c r="A162" s="2" t="s">
        <v>211</v>
      </c>
      <c r="B162" s="1" t="s">
        <v>212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357.94</v>
      </c>
      <c r="Q162" s="14">
        <v>4000</v>
      </c>
      <c r="R162" s="14">
        <v>79.709999999999994</v>
      </c>
      <c r="S162" s="14">
        <v>143.47999999999999</v>
      </c>
      <c r="T162" s="14">
        <v>336.56</v>
      </c>
      <c r="U162" s="14">
        <v>91.1</v>
      </c>
      <c r="V162" s="14">
        <v>87.16</v>
      </c>
      <c r="W162" s="14">
        <v>273.3</v>
      </c>
      <c r="X162" s="14">
        <v>559.75</v>
      </c>
      <c r="Y162" s="14">
        <v>227.75</v>
      </c>
      <c r="Z162" s="14">
        <v>45.55</v>
      </c>
      <c r="AA162" s="14">
        <v>0</v>
      </c>
      <c r="AB162" s="14">
        <v>1284.6099999999999</v>
      </c>
    </row>
    <row r="163" spans="1:28" x14ac:dyDescent="0.2">
      <c r="A163" s="2" t="s">
        <v>295</v>
      </c>
      <c r="B163" s="1" t="s">
        <v>296</v>
      </c>
      <c r="C163" s="14">
        <v>840.15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840.15</v>
      </c>
      <c r="J163" s="19">
        <v>-200.83</v>
      </c>
      <c r="K163" s="19">
        <v>-159.85</v>
      </c>
      <c r="L163" s="14">
        <v>40.98</v>
      </c>
      <c r="M163" s="14">
        <v>0</v>
      </c>
      <c r="N163" s="14">
        <v>0</v>
      </c>
      <c r="O163" s="14">
        <v>0</v>
      </c>
      <c r="P163" s="14">
        <v>-159.85</v>
      </c>
      <c r="Q163" s="14">
        <v>1000</v>
      </c>
      <c r="R163" s="14">
        <v>20.86</v>
      </c>
      <c r="S163" s="14">
        <v>37.54</v>
      </c>
      <c r="T163" s="14">
        <v>267.49</v>
      </c>
      <c r="U163" s="14">
        <v>17.559999999999999</v>
      </c>
      <c r="V163" s="14">
        <v>16.8</v>
      </c>
      <c r="W163" s="14">
        <v>52.69</v>
      </c>
      <c r="X163" s="14">
        <v>325.89</v>
      </c>
      <c r="Y163" s="14">
        <v>43.91</v>
      </c>
      <c r="Z163" s="14">
        <v>8.7799999999999994</v>
      </c>
      <c r="AA163" s="14">
        <v>0</v>
      </c>
      <c r="AB163" s="14">
        <v>465.63</v>
      </c>
    </row>
    <row r="164" spans="1:28" x14ac:dyDescent="0.2">
      <c r="A164" s="2" t="s">
        <v>213</v>
      </c>
      <c r="B164" s="1" t="s">
        <v>214</v>
      </c>
      <c r="C164" s="14">
        <v>4357.9399999999996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4357.9399999999996</v>
      </c>
      <c r="J164" s="14">
        <v>0</v>
      </c>
      <c r="K164" s="14">
        <v>0</v>
      </c>
      <c r="L164" s="14">
        <v>357.94</v>
      </c>
      <c r="M164" s="14">
        <v>357.94</v>
      </c>
      <c r="N164" s="14">
        <v>0</v>
      </c>
      <c r="O164" s="14">
        <v>0</v>
      </c>
      <c r="P164" s="14">
        <v>357.94</v>
      </c>
      <c r="Q164" s="14">
        <v>4000</v>
      </c>
      <c r="R164" s="14">
        <v>79.709999999999994</v>
      </c>
      <c r="S164" s="14">
        <v>143.47999999999999</v>
      </c>
      <c r="T164" s="14">
        <v>336.56</v>
      </c>
      <c r="U164" s="14">
        <v>91.1</v>
      </c>
      <c r="V164" s="14">
        <v>87.16</v>
      </c>
      <c r="W164" s="14">
        <v>273.3</v>
      </c>
      <c r="X164" s="14">
        <v>559.75</v>
      </c>
      <c r="Y164" s="14">
        <v>227.75</v>
      </c>
      <c r="Z164" s="14">
        <v>45.55</v>
      </c>
      <c r="AA164" s="14">
        <v>0</v>
      </c>
      <c r="AB164" s="14">
        <v>1284.6099999999999</v>
      </c>
    </row>
    <row r="165" spans="1:28" x14ac:dyDescent="0.2">
      <c r="A165" s="2" t="s">
        <v>215</v>
      </c>
      <c r="B165" s="1" t="s">
        <v>216</v>
      </c>
      <c r="C165" s="14">
        <v>8407.66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8407.66</v>
      </c>
      <c r="J165" s="14">
        <v>0</v>
      </c>
      <c r="K165" s="14">
        <v>0</v>
      </c>
      <c r="L165" s="14">
        <v>1157.6600000000001</v>
      </c>
      <c r="M165" s="14">
        <v>1157.6600000000001</v>
      </c>
      <c r="N165" s="14">
        <v>0</v>
      </c>
      <c r="O165" s="14">
        <v>0</v>
      </c>
      <c r="P165" s="14">
        <v>1157.6600000000001</v>
      </c>
      <c r="Q165" s="14">
        <v>7250</v>
      </c>
      <c r="R165" s="14">
        <v>153.79</v>
      </c>
      <c r="S165" s="14">
        <v>276.81</v>
      </c>
      <c r="T165" s="14">
        <v>457.19</v>
      </c>
      <c r="U165" s="14">
        <v>175.75</v>
      </c>
      <c r="V165" s="14">
        <v>168.15</v>
      </c>
      <c r="W165" s="14">
        <v>527.26</v>
      </c>
      <c r="X165" s="14">
        <v>887.79</v>
      </c>
      <c r="Y165" s="14">
        <v>439.39</v>
      </c>
      <c r="Z165" s="14">
        <v>87.88</v>
      </c>
      <c r="AA165" s="14">
        <v>0</v>
      </c>
      <c r="AB165" s="14">
        <v>2286.2199999999998</v>
      </c>
    </row>
    <row r="166" spans="1:28" x14ac:dyDescent="0.2">
      <c r="A166" s="2" t="s">
        <v>217</v>
      </c>
      <c r="B166" s="1" t="s">
        <v>218</v>
      </c>
      <c r="C166" s="14">
        <v>8090.77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8090.77</v>
      </c>
      <c r="J166" s="14">
        <v>0</v>
      </c>
      <c r="K166" s="14">
        <v>0</v>
      </c>
      <c r="L166" s="14">
        <v>1089.97</v>
      </c>
      <c r="M166" s="14">
        <v>1089.97</v>
      </c>
      <c r="N166" s="14">
        <v>0</v>
      </c>
      <c r="O166" s="14">
        <v>0</v>
      </c>
      <c r="P166" s="14">
        <v>1089.97</v>
      </c>
      <c r="Q166" s="14">
        <v>7000.8</v>
      </c>
      <c r="R166" s="14">
        <v>147.99</v>
      </c>
      <c r="S166" s="14">
        <v>266.38</v>
      </c>
      <c r="T166" s="14">
        <v>447.75</v>
      </c>
      <c r="U166" s="14">
        <v>169.13</v>
      </c>
      <c r="V166" s="14">
        <v>161.82</v>
      </c>
      <c r="W166" s="14">
        <v>507.39</v>
      </c>
      <c r="X166" s="14">
        <v>862.12</v>
      </c>
      <c r="Y166" s="14">
        <v>422.83</v>
      </c>
      <c r="Z166" s="14">
        <v>84.57</v>
      </c>
      <c r="AA166" s="14">
        <v>0</v>
      </c>
      <c r="AB166" s="14">
        <v>2207.86</v>
      </c>
    </row>
    <row r="167" spans="1:28" x14ac:dyDescent="0.2">
      <c r="A167" s="2" t="s">
        <v>267</v>
      </c>
      <c r="B167" s="1" t="s">
        <v>266</v>
      </c>
      <c r="C167" s="14">
        <v>2747.19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2747.19</v>
      </c>
      <c r="J167" s="19">
        <v>-145.38</v>
      </c>
      <c r="K167" s="14">
        <v>0</v>
      </c>
      <c r="L167" s="14">
        <v>177.56</v>
      </c>
      <c r="M167" s="14">
        <v>32.19</v>
      </c>
      <c r="N167" s="14">
        <v>0</v>
      </c>
      <c r="O167" s="14">
        <v>0</v>
      </c>
      <c r="P167" s="14">
        <v>32.19</v>
      </c>
      <c r="Q167" s="14">
        <v>2715</v>
      </c>
      <c r="R167" s="14">
        <v>50.25</v>
      </c>
      <c r="S167" s="14">
        <v>90.45</v>
      </c>
      <c r="T167" s="14">
        <v>296.89</v>
      </c>
      <c r="U167" s="14">
        <v>57.43</v>
      </c>
      <c r="V167" s="14">
        <v>54.94</v>
      </c>
      <c r="W167" s="14">
        <v>172.28</v>
      </c>
      <c r="X167" s="14">
        <v>437.59</v>
      </c>
      <c r="Y167" s="14">
        <v>143.57</v>
      </c>
      <c r="Z167" s="14">
        <v>28.71</v>
      </c>
      <c r="AA167" s="14">
        <v>0</v>
      </c>
      <c r="AB167" s="14">
        <v>894.52</v>
      </c>
    </row>
    <row r="168" spans="1:28" x14ac:dyDescent="0.2">
      <c r="A168" s="2" t="s">
        <v>265</v>
      </c>
      <c r="B168" s="1" t="s">
        <v>264</v>
      </c>
      <c r="C168" s="14">
        <v>1921.47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1921.47</v>
      </c>
      <c r="J168" s="19">
        <v>-188.71</v>
      </c>
      <c r="K168" s="19">
        <v>-78.53</v>
      </c>
      <c r="L168" s="14">
        <v>110.19</v>
      </c>
      <c r="M168" s="14">
        <v>0</v>
      </c>
      <c r="N168" s="14">
        <v>0</v>
      </c>
      <c r="O168" s="14">
        <v>0</v>
      </c>
      <c r="P168" s="14">
        <v>-78.53</v>
      </c>
      <c r="Q168" s="14">
        <v>2000</v>
      </c>
      <c r="R168" s="14">
        <v>35.15</v>
      </c>
      <c r="S168" s="14">
        <v>63.26</v>
      </c>
      <c r="T168" s="14">
        <v>281.79000000000002</v>
      </c>
      <c r="U168" s="14">
        <v>40.17</v>
      </c>
      <c r="V168" s="14">
        <v>38.43</v>
      </c>
      <c r="W168" s="14">
        <v>120.5</v>
      </c>
      <c r="X168" s="14">
        <v>380.2</v>
      </c>
      <c r="Y168" s="14">
        <v>100.42</v>
      </c>
      <c r="Z168" s="14">
        <v>20.079999999999998</v>
      </c>
      <c r="AA168" s="14">
        <v>0</v>
      </c>
      <c r="AB168" s="14">
        <v>699.8</v>
      </c>
    </row>
    <row r="169" spans="1:28" s="7" customFormat="1" x14ac:dyDescent="0.2">
      <c r="A169" s="16" t="s">
        <v>56</v>
      </c>
      <c r="C169" s="7" t="s">
        <v>57</v>
      </c>
      <c r="D169" s="7" t="s">
        <v>57</v>
      </c>
      <c r="E169" s="7" t="s">
        <v>57</v>
      </c>
      <c r="F169" s="7" t="s">
        <v>57</v>
      </c>
      <c r="G169" s="7" t="s">
        <v>57</v>
      </c>
      <c r="H169" s="7" t="s">
        <v>57</v>
      </c>
      <c r="I169" s="7" t="s">
        <v>57</v>
      </c>
      <c r="J169" s="7" t="s">
        <v>57</v>
      </c>
      <c r="K169" s="7" t="s">
        <v>57</v>
      </c>
      <c r="L169" s="7" t="s">
        <v>57</v>
      </c>
      <c r="M169" s="7" t="s">
        <v>57</v>
      </c>
      <c r="N169" s="7" t="s">
        <v>57</v>
      </c>
      <c r="O169" s="7" t="s">
        <v>57</v>
      </c>
      <c r="P169" s="7" t="s">
        <v>57</v>
      </c>
      <c r="Q169" s="7" t="s">
        <v>57</v>
      </c>
      <c r="R169" s="7" t="s">
        <v>57</v>
      </c>
      <c r="S169" s="7" t="s">
        <v>57</v>
      </c>
      <c r="T169" s="7" t="s">
        <v>57</v>
      </c>
      <c r="U169" s="7" t="s">
        <v>57</v>
      </c>
      <c r="V169" s="7" t="s">
        <v>57</v>
      </c>
      <c r="W169" s="7" t="s">
        <v>57</v>
      </c>
      <c r="X169" s="7" t="s">
        <v>57</v>
      </c>
      <c r="Y169" s="7" t="s">
        <v>57</v>
      </c>
      <c r="Z169" s="7" t="s">
        <v>57</v>
      </c>
      <c r="AA169" s="7" t="s">
        <v>57</v>
      </c>
      <c r="AB169" s="7" t="s">
        <v>57</v>
      </c>
    </row>
    <row r="170" spans="1:28" x14ac:dyDescent="0.2">
      <c r="C170" s="18">
        <v>48334.32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48334.32</v>
      </c>
      <c r="J170" s="20">
        <v>-2642.52</v>
      </c>
      <c r="K170" s="20">
        <v>-1346.16</v>
      </c>
      <c r="L170" s="18">
        <v>4294.41</v>
      </c>
      <c r="M170" s="18">
        <v>2998.03</v>
      </c>
      <c r="N170" s="20">
        <v>-0.15</v>
      </c>
      <c r="O170" s="18">
        <v>0</v>
      </c>
      <c r="P170" s="18">
        <v>1651.72</v>
      </c>
      <c r="Q170" s="18">
        <v>46682.6</v>
      </c>
      <c r="R170" s="18">
        <v>903.14</v>
      </c>
      <c r="S170" s="18">
        <v>1625.66</v>
      </c>
      <c r="T170" s="18">
        <v>5472.96</v>
      </c>
      <c r="U170" s="18">
        <v>1012.44</v>
      </c>
      <c r="V170" s="18">
        <v>966.68</v>
      </c>
      <c r="W170" s="18">
        <v>3037.33</v>
      </c>
      <c r="X170" s="18">
        <v>8001.76</v>
      </c>
      <c r="Y170" s="18">
        <v>2531.15</v>
      </c>
      <c r="Z170" s="18">
        <v>506.24</v>
      </c>
      <c r="AA170" s="18">
        <v>0</v>
      </c>
      <c r="AB170" s="18">
        <v>16055.6</v>
      </c>
    </row>
    <row r="172" spans="1:28" x14ac:dyDescent="0.2">
      <c r="A172" s="12" t="s">
        <v>219</v>
      </c>
    </row>
    <row r="173" spans="1:28" x14ac:dyDescent="0.2">
      <c r="A173" s="2" t="s">
        <v>220</v>
      </c>
      <c r="B173" s="1" t="s">
        <v>221</v>
      </c>
      <c r="C173" s="14">
        <v>3003.69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3003.69</v>
      </c>
      <c r="J173" s="19">
        <v>-145.38</v>
      </c>
      <c r="K173" s="14">
        <v>0</v>
      </c>
      <c r="L173" s="14">
        <v>205.47</v>
      </c>
      <c r="M173" s="14">
        <v>60.09</v>
      </c>
      <c r="N173" s="14">
        <v>0</v>
      </c>
      <c r="O173" s="14">
        <v>0</v>
      </c>
      <c r="P173" s="14">
        <v>60.09</v>
      </c>
      <c r="Q173" s="14">
        <v>2943.6</v>
      </c>
      <c r="R173" s="14">
        <v>55.23</v>
      </c>
      <c r="S173" s="14">
        <v>99.41</v>
      </c>
      <c r="T173" s="14">
        <v>301.87</v>
      </c>
      <c r="U173" s="14">
        <v>63.12</v>
      </c>
      <c r="V173" s="14">
        <v>60.07</v>
      </c>
      <c r="W173" s="14">
        <v>189.36</v>
      </c>
      <c r="X173" s="14">
        <v>456.51</v>
      </c>
      <c r="Y173" s="14">
        <v>157.80000000000001</v>
      </c>
      <c r="Z173" s="14">
        <v>31.56</v>
      </c>
      <c r="AA173" s="14">
        <v>0</v>
      </c>
      <c r="AB173" s="14">
        <v>958.42</v>
      </c>
    </row>
    <row r="174" spans="1:28" x14ac:dyDescent="0.2">
      <c r="A174" s="2" t="s">
        <v>222</v>
      </c>
      <c r="B174" s="1" t="s">
        <v>223</v>
      </c>
      <c r="C174" s="14">
        <v>1225.93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1225.93</v>
      </c>
      <c r="J174" s="19">
        <v>-200.74</v>
      </c>
      <c r="K174" s="19">
        <v>-135.07</v>
      </c>
      <c r="L174" s="14">
        <v>65.67</v>
      </c>
      <c r="M174" s="14">
        <v>0</v>
      </c>
      <c r="N174" s="14">
        <v>0</v>
      </c>
      <c r="O174" s="14">
        <v>0</v>
      </c>
      <c r="P174" s="14">
        <v>-135.07</v>
      </c>
      <c r="Q174" s="14">
        <v>1361</v>
      </c>
      <c r="R174" s="14">
        <v>30.59</v>
      </c>
      <c r="S174" s="14">
        <v>55.06</v>
      </c>
      <c r="T174" s="14">
        <v>277.23</v>
      </c>
      <c r="U174" s="14">
        <v>25.76</v>
      </c>
      <c r="V174" s="14">
        <v>24.52</v>
      </c>
      <c r="W174" s="14">
        <v>77.28</v>
      </c>
      <c r="X174" s="14">
        <v>362.88</v>
      </c>
      <c r="Y174" s="14">
        <v>64.400000000000006</v>
      </c>
      <c r="Z174" s="14">
        <v>12.88</v>
      </c>
      <c r="AA174" s="14">
        <v>0</v>
      </c>
      <c r="AB174" s="14">
        <v>567.72</v>
      </c>
    </row>
    <row r="175" spans="1:28" x14ac:dyDescent="0.2">
      <c r="A175" s="2" t="s">
        <v>224</v>
      </c>
      <c r="B175" s="1" t="s">
        <v>225</v>
      </c>
      <c r="C175" s="14">
        <v>2747.41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2747.41</v>
      </c>
      <c r="J175" s="19">
        <v>-145.38</v>
      </c>
      <c r="K175" s="14">
        <v>0</v>
      </c>
      <c r="L175" s="14">
        <v>177.59</v>
      </c>
      <c r="M175" s="14">
        <v>32.21</v>
      </c>
      <c r="N175" s="14">
        <v>0</v>
      </c>
      <c r="O175" s="14">
        <v>0</v>
      </c>
      <c r="P175" s="14">
        <v>32.21</v>
      </c>
      <c r="Q175" s="14">
        <v>2715.2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</row>
    <row r="176" spans="1:28" x14ac:dyDescent="0.2">
      <c r="A176" s="2" t="s">
        <v>226</v>
      </c>
      <c r="B176" s="1" t="s">
        <v>227</v>
      </c>
      <c r="C176" s="14">
        <v>1000.08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1000.08</v>
      </c>
      <c r="J176" s="19">
        <v>-200.74</v>
      </c>
      <c r="K176" s="19">
        <v>-149.52000000000001</v>
      </c>
      <c r="L176" s="14">
        <v>51.22</v>
      </c>
      <c r="M176" s="14">
        <v>0</v>
      </c>
      <c r="N176" s="14">
        <v>0</v>
      </c>
      <c r="O176" s="14">
        <v>0</v>
      </c>
      <c r="P176" s="14">
        <v>-149.52000000000001</v>
      </c>
      <c r="Q176" s="14">
        <v>1149.5999999999999</v>
      </c>
      <c r="R176" s="14">
        <v>24.96</v>
      </c>
      <c r="S176" s="14">
        <v>44.92</v>
      </c>
      <c r="T176" s="14">
        <v>271.58999999999997</v>
      </c>
      <c r="U176" s="14">
        <v>21.02</v>
      </c>
      <c r="V176" s="14">
        <v>20</v>
      </c>
      <c r="W176" s="14">
        <v>63.05</v>
      </c>
      <c r="X176" s="14">
        <v>341.47</v>
      </c>
      <c r="Y176" s="14">
        <v>52.54</v>
      </c>
      <c r="Z176" s="14">
        <v>10.51</v>
      </c>
      <c r="AA176" s="14">
        <v>0</v>
      </c>
      <c r="AB176" s="14">
        <v>508.59</v>
      </c>
    </row>
    <row r="177" spans="1:28" x14ac:dyDescent="0.2">
      <c r="A177" s="2" t="s">
        <v>228</v>
      </c>
      <c r="B177" s="1" t="s">
        <v>229</v>
      </c>
      <c r="C177" s="14">
        <v>2757.96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2757.96</v>
      </c>
      <c r="J177" s="19">
        <v>-145.38</v>
      </c>
      <c r="K177" s="14">
        <v>0</v>
      </c>
      <c r="L177" s="14">
        <v>178.73</v>
      </c>
      <c r="M177" s="14">
        <v>33.36</v>
      </c>
      <c r="N177" s="14">
        <v>0</v>
      </c>
      <c r="O177" s="14">
        <v>0</v>
      </c>
      <c r="P177" s="14">
        <v>33.36</v>
      </c>
      <c r="Q177" s="14">
        <v>2724.6</v>
      </c>
      <c r="R177" s="14">
        <v>50.71</v>
      </c>
      <c r="S177" s="14">
        <v>91.28</v>
      </c>
      <c r="T177" s="14">
        <v>297.35000000000002</v>
      </c>
      <c r="U177" s="14">
        <v>57.95</v>
      </c>
      <c r="V177" s="14">
        <v>55.16</v>
      </c>
      <c r="W177" s="14">
        <v>173.86</v>
      </c>
      <c r="X177" s="14">
        <v>439.34</v>
      </c>
      <c r="Y177" s="14">
        <v>144.88999999999999</v>
      </c>
      <c r="Z177" s="14">
        <v>28.98</v>
      </c>
      <c r="AA177" s="14">
        <v>0</v>
      </c>
      <c r="AB177" s="14">
        <v>900.18</v>
      </c>
    </row>
    <row r="178" spans="1:28" x14ac:dyDescent="0.2">
      <c r="A178" s="2" t="s">
        <v>230</v>
      </c>
      <c r="B178" s="1" t="s">
        <v>231</v>
      </c>
      <c r="C178" s="14">
        <v>3100.28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3100.28</v>
      </c>
      <c r="J178" s="19">
        <v>-125.1</v>
      </c>
      <c r="K178" s="14">
        <v>0</v>
      </c>
      <c r="L178" s="14">
        <v>215.98</v>
      </c>
      <c r="M178" s="14">
        <v>90.88</v>
      </c>
      <c r="N178" s="14">
        <v>0</v>
      </c>
      <c r="O178" s="14">
        <v>0</v>
      </c>
      <c r="P178" s="14">
        <v>90.88</v>
      </c>
      <c r="Q178" s="14">
        <v>3009.4</v>
      </c>
      <c r="R178" s="14">
        <v>57</v>
      </c>
      <c r="S178" s="14">
        <v>102.61</v>
      </c>
      <c r="T178" s="14">
        <v>303.64</v>
      </c>
      <c r="U178" s="14">
        <v>65.150000000000006</v>
      </c>
      <c r="V178" s="14">
        <v>62.01</v>
      </c>
      <c r="W178" s="14">
        <v>195.44</v>
      </c>
      <c r="X178" s="14">
        <v>463.25</v>
      </c>
      <c r="Y178" s="14">
        <v>162.87</v>
      </c>
      <c r="Z178" s="14">
        <v>32.57</v>
      </c>
      <c r="AA178" s="14">
        <v>0</v>
      </c>
      <c r="AB178" s="14">
        <v>981.29</v>
      </c>
    </row>
    <row r="179" spans="1:28" x14ac:dyDescent="0.2">
      <c r="A179" s="2" t="s">
        <v>232</v>
      </c>
      <c r="B179" s="1" t="s">
        <v>233</v>
      </c>
      <c r="C179" s="14">
        <v>2487.4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2487.4</v>
      </c>
      <c r="J179" s="19">
        <v>-160.30000000000001</v>
      </c>
      <c r="K179" s="19">
        <v>-11</v>
      </c>
      <c r="L179" s="14">
        <v>149.30000000000001</v>
      </c>
      <c r="M179" s="14">
        <v>0</v>
      </c>
      <c r="N179" s="14">
        <v>0</v>
      </c>
      <c r="O179" s="14">
        <v>0</v>
      </c>
      <c r="P179" s="14">
        <v>-11</v>
      </c>
      <c r="Q179" s="14">
        <v>2498.4</v>
      </c>
      <c r="R179" s="14">
        <v>45.74</v>
      </c>
      <c r="S179" s="14">
        <v>82.32</v>
      </c>
      <c r="T179" s="14">
        <v>292.37</v>
      </c>
      <c r="U179" s="14">
        <v>52.27</v>
      </c>
      <c r="V179" s="14">
        <v>49.75</v>
      </c>
      <c r="W179" s="14">
        <v>156.81</v>
      </c>
      <c r="X179" s="14">
        <v>420.43</v>
      </c>
      <c r="Y179" s="14">
        <v>130.66999999999999</v>
      </c>
      <c r="Z179" s="14">
        <v>26.13</v>
      </c>
      <c r="AA179" s="14">
        <v>0</v>
      </c>
      <c r="AB179" s="14">
        <v>836.06</v>
      </c>
    </row>
    <row r="180" spans="1:28" x14ac:dyDescent="0.2">
      <c r="A180" s="2" t="s">
        <v>234</v>
      </c>
      <c r="B180" s="1" t="s">
        <v>235</v>
      </c>
      <c r="C180" s="14">
        <v>1210.3399999999999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1210.3399999999999</v>
      </c>
      <c r="J180" s="19">
        <v>-200.74</v>
      </c>
      <c r="K180" s="19">
        <v>-136.06</v>
      </c>
      <c r="L180" s="14">
        <v>64.67</v>
      </c>
      <c r="M180" s="14">
        <v>0</v>
      </c>
      <c r="N180" s="14">
        <v>0</v>
      </c>
      <c r="O180" s="14">
        <v>0</v>
      </c>
      <c r="P180" s="14">
        <v>-136.06</v>
      </c>
      <c r="Q180" s="14">
        <v>1346.4</v>
      </c>
      <c r="R180" s="14">
        <v>30.2</v>
      </c>
      <c r="S180" s="14">
        <v>54.36</v>
      </c>
      <c r="T180" s="14">
        <v>276.83999999999997</v>
      </c>
      <c r="U180" s="14">
        <v>25.43</v>
      </c>
      <c r="V180" s="14">
        <v>24.21</v>
      </c>
      <c r="W180" s="14">
        <v>76.3</v>
      </c>
      <c r="X180" s="14">
        <v>361.4</v>
      </c>
      <c r="Y180" s="14">
        <v>63.58</v>
      </c>
      <c r="Z180" s="14">
        <v>12.72</v>
      </c>
      <c r="AA180" s="14">
        <v>0</v>
      </c>
      <c r="AB180" s="14">
        <v>563.64</v>
      </c>
    </row>
    <row r="181" spans="1:28" x14ac:dyDescent="0.2">
      <c r="A181" s="2" t="s">
        <v>236</v>
      </c>
      <c r="B181" s="1" t="s">
        <v>237</v>
      </c>
      <c r="C181" s="14">
        <v>2487.4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2487.4</v>
      </c>
      <c r="J181" s="19">
        <v>-160.30000000000001</v>
      </c>
      <c r="K181" s="19">
        <v>-11</v>
      </c>
      <c r="L181" s="14">
        <v>149.30000000000001</v>
      </c>
      <c r="M181" s="14">
        <v>0</v>
      </c>
      <c r="N181" s="14">
        <v>0</v>
      </c>
      <c r="O181" s="14">
        <v>0</v>
      </c>
      <c r="P181" s="14">
        <v>-11</v>
      </c>
      <c r="Q181" s="14">
        <v>2498.4</v>
      </c>
      <c r="R181" s="14">
        <v>45.74</v>
      </c>
      <c r="S181" s="14">
        <v>82.32</v>
      </c>
      <c r="T181" s="14">
        <v>292.37</v>
      </c>
      <c r="U181" s="14">
        <v>52.27</v>
      </c>
      <c r="V181" s="14">
        <v>49.75</v>
      </c>
      <c r="W181" s="14">
        <v>156.81</v>
      </c>
      <c r="X181" s="14">
        <v>420.43</v>
      </c>
      <c r="Y181" s="14">
        <v>130.66999999999999</v>
      </c>
      <c r="Z181" s="14">
        <v>26.13</v>
      </c>
      <c r="AA181" s="14">
        <v>0</v>
      </c>
      <c r="AB181" s="14">
        <v>836.06</v>
      </c>
    </row>
    <row r="182" spans="1:28" x14ac:dyDescent="0.2">
      <c r="A182" s="2" t="s">
        <v>240</v>
      </c>
      <c r="B182" s="1" t="s">
        <v>241</v>
      </c>
      <c r="C182" s="14">
        <v>3792.72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3792.72</v>
      </c>
      <c r="J182" s="14">
        <v>0</v>
      </c>
      <c r="K182" s="14">
        <v>0</v>
      </c>
      <c r="L182" s="14">
        <v>291.32</v>
      </c>
      <c r="M182" s="14">
        <v>291.32</v>
      </c>
      <c r="N182" s="14">
        <v>0</v>
      </c>
      <c r="O182" s="14">
        <v>0</v>
      </c>
      <c r="P182" s="14">
        <v>291.32</v>
      </c>
      <c r="Q182" s="14">
        <v>3501.4</v>
      </c>
      <c r="R182" s="14">
        <v>69.739999999999995</v>
      </c>
      <c r="S182" s="14">
        <v>125.53</v>
      </c>
      <c r="T182" s="14">
        <v>320.31</v>
      </c>
      <c r="U182" s="14">
        <v>79.7</v>
      </c>
      <c r="V182" s="14">
        <v>75.849999999999994</v>
      </c>
      <c r="W182" s="14">
        <v>239.1</v>
      </c>
      <c r="X182" s="14">
        <v>515.58000000000004</v>
      </c>
      <c r="Y182" s="14">
        <v>199.25</v>
      </c>
      <c r="Z182" s="14">
        <v>39.85</v>
      </c>
      <c r="AA182" s="14">
        <v>0</v>
      </c>
      <c r="AB182" s="14">
        <v>1149.33</v>
      </c>
    </row>
    <row r="183" spans="1:28" x14ac:dyDescent="0.2">
      <c r="A183" s="2" t="s">
        <v>242</v>
      </c>
      <c r="B183" s="1" t="s">
        <v>243</v>
      </c>
      <c r="C183" s="14">
        <v>2835.61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2835.61</v>
      </c>
      <c r="J183" s="19">
        <v>-145.38</v>
      </c>
      <c r="K183" s="14">
        <v>0</v>
      </c>
      <c r="L183" s="14">
        <v>187.18</v>
      </c>
      <c r="M183" s="14">
        <v>41.81</v>
      </c>
      <c r="N183" s="14">
        <v>0</v>
      </c>
      <c r="O183" s="14">
        <v>0</v>
      </c>
      <c r="P183" s="14">
        <v>41.81</v>
      </c>
      <c r="Q183" s="14">
        <v>2793.8</v>
      </c>
      <c r="R183" s="14">
        <v>52.14</v>
      </c>
      <c r="S183" s="14">
        <v>93.85</v>
      </c>
      <c r="T183" s="14">
        <v>298.77999999999997</v>
      </c>
      <c r="U183" s="14">
        <v>59.59</v>
      </c>
      <c r="V183" s="14">
        <v>56.71</v>
      </c>
      <c r="W183" s="14">
        <v>178.76</v>
      </c>
      <c r="X183" s="14">
        <v>444.77</v>
      </c>
      <c r="Y183" s="14">
        <v>148.97</v>
      </c>
      <c r="Z183" s="14">
        <v>29.79</v>
      </c>
      <c r="AA183" s="14">
        <v>0</v>
      </c>
      <c r="AB183" s="14">
        <v>918.59</v>
      </c>
    </row>
    <row r="184" spans="1:28" x14ac:dyDescent="0.2">
      <c r="A184" s="2" t="s">
        <v>244</v>
      </c>
      <c r="B184" s="1" t="s">
        <v>245</v>
      </c>
      <c r="C184" s="14">
        <v>2122.54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2122.54</v>
      </c>
      <c r="J184" s="19">
        <v>-188.71</v>
      </c>
      <c r="K184" s="19">
        <v>-65.66</v>
      </c>
      <c r="L184" s="14">
        <v>123.06</v>
      </c>
      <c r="M184" s="14">
        <v>0</v>
      </c>
      <c r="N184" s="14">
        <v>0</v>
      </c>
      <c r="O184" s="14">
        <v>0</v>
      </c>
      <c r="P184" s="14">
        <v>-65.66</v>
      </c>
      <c r="Q184" s="14">
        <v>2188.1999999999998</v>
      </c>
      <c r="R184" s="14">
        <v>39.03</v>
      </c>
      <c r="S184" s="14">
        <v>70.25</v>
      </c>
      <c r="T184" s="14">
        <v>285.67</v>
      </c>
      <c r="U184" s="14">
        <v>44.6</v>
      </c>
      <c r="V184" s="14">
        <v>42.45</v>
      </c>
      <c r="W184" s="14">
        <v>133.81</v>
      </c>
      <c r="X184" s="14">
        <v>394.95</v>
      </c>
      <c r="Y184" s="14">
        <v>111.51</v>
      </c>
      <c r="Z184" s="14">
        <v>22.3</v>
      </c>
      <c r="AA184" s="14">
        <v>0</v>
      </c>
      <c r="AB184" s="14">
        <v>749.62</v>
      </c>
    </row>
    <row r="185" spans="1:28" x14ac:dyDescent="0.2">
      <c r="A185" s="2" t="s">
        <v>246</v>
      </c>
      <c r="B185" s="1" t="s">
        <v>247</v>
      </c>
      <c r="C185" s="14">
        <v>1692.28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1692.28</v>
      </c>
      <c r="J185" s="19">
        <v>-200.63</v>
      </c>
      <c r="K185" s="19">
        <v>-105.12</v>
      </c>
      <c r="L185" s="14">
        <v>95.52</v>
      </c>
      <c r="M185" s="14">
        <v>0</v>
      </c>
      <c r="N185" s="14">
        <v>0</v>
      </c>
      <c r="O185" s="14">
        <v>0</v>
      </c>
      <c r="P185" s="14">
        <v>-105.12</v>
      </c>
      <c r="Q185" s="14">
        <v>1797.4</v>
      </c>
      <c r="R185" s="14">
        <v>31.12</v>
      </c>
      <c r="S185" s="14">
        <v>56.01</v>
      </c>
      <c r="T185" s="14">
        <v>277.76</v>
      </c>
      <c r="U185" s="14">
        <v>35.56</v>
      </c>
      <c r="V185" s="14">
        <v>33.85</v>
      </c>
      <c r="W185" s="14">
        <v>106.68</v>
      </c>
      <c r="X185" s="14">
        <v>364.89</v>
      </c>
      <c r="Y185" s="14">
        <v>88.9</v>
      </c>
      <c r="Z185" s="14">
        <v>17.78</v>
      </c>
      <c r="AA185" s="14">
        <v>0</v>
      </c>
      <c r="AB185" s="14">
        <v>647.66</v>
      </c>
    </row>
    <row r="186" spans="1:28" s="7" customFormat="1" x14ac:dyDescent="0.2">
      <c r="A186" s="16" t="s">
        <v>56</v>
      </c>
      <c r="C186" s="7" t="s">
        <v>57</v>
      </c>
      <c r="D186" s="7" t="s">
        <v>57</v>
      </c>
      <c r="E186" s="7" t="s">
        <v>57</v>
      </c>
      <c r="F186" s="7" t="s">
        <v>57</v>
      </c>
      <c r="G186" s="7" t="s">
        <v>57</v>
      </c>
      <c r="H186" s="7" t="s">
        <v>57</v>
      </c>
      <c r="I186" s="7" t="s">
        <v>57</v>
      </c>
      <c r="J186" s="7" t="s">
        <v>57</v>
      </c>
      <c r="K186" s="7" t="s">
        <v>57</v>
      </c>
      <c r="L186" s="7" t="s">
        <v>57</v>
      </c>
      <c r="M186" s="7" t="s">
        <v>57</v>
      </c>
      <c r="N186" s="7" t="s">
        <v>57</v>
      </c>
      <c r="O186" s="7" t="s">
        <v>57</v>
      </c>
      <c r="P186" s="7" t="s">
        <v>57</v>
      </c>
      <c r="Q186" s="7" t="s">
        <v>57</v>
      </c>
      <c r="R186" s="7" t="s">
        <v>57</v>
      </c>
      <c r="S186" s="7" t="s">
        <v>57</v>
      </c>
      <c r="T186" s="7" t="s">
        <v>57</v>
      </c>
      <c r="U186" s="7" t="s">
        <v>57</v>
      </c>
      <c r="V186" s="7" t="s">
        <v>57</v>
      </c>
      <c r="W186" s="7" t="s">
        <v>57</v>
      </c>
      <c r="X186" s="7" t="s">
        <v>57</v>
      </c>
      <c r="Y186" s="7" t="s">
        <v>57</v>
      </c>
      <c r="Z186" s="7" t="s">
        <v>57</v>
      </c>
      <c r="AA186" s="7" t="s">
        <v>57</v>
      </c>
      <c r="AB186" s="7" t="s">
        <v>57</v>
      </c>
    </row>
    <row r="187" spans="1:28" x14ac:dyDescent="0.2">
      <c r="C187" s="18">
        <v>30463.64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30463.64</v>
      </c>
      <c r="J187" s="20">
        <v>-2018.78</v>
      </c>
      <c r="K187" s="20">
        <v>-613.42999999999995</v>
      </c>
      <c r="L187" s="18">
        <v>1955.01</v>
      </c>
      <c r="M187" s="18">
        <v>549.66999999999996</v>
      </c>
      <c r="N187" s="18">
        <v>0</v>
      </c>
      <c r="O187" s="18">
        <v>0</v>
      </c>
      <c r="P187" s="18">
        <v>-63.76</v>
      </c>
      <c r="Q187" s="18">
        <v>30527.4</v>
      </c>
      <c r="R187" s="18">
        <v>532.20000000000005</v>
      </c>
      <c r="S187" s="18">
        <v>957.92</v>
      </c>
      <c r="T187" s="18">
        <v>3495.78</v>
      </c>
      <c r="U187" s="18">
        <v>582.41999999999996</v>
      </c>
      <c r="V187" s="18">
        <v>554.33000000000004</v>
      </c>
      <c r="W187" s="18">
        <v>1747.26</v>
      </c>
      <c r="X187" s="18">
        <v>4985.8999999999996</v>
      </c>
      <c r="Y187" s="18">
        <v>1456.05</v>
      </c>
      <c r="Z187" s="18">
        <v>291.2</v>
      </c>
      <c r="AA187" s="18">
        <v>0</v>
      </c>
      <c r="AB187" s="18">
        <v>9617.16</v>
      </c>
    </row>
    <row r="189" spans="1:28" x14ac:dyDescent="0.2">
      <c r="A189" s="12" t="s">
        <v>248</v>
      </c>
    </row>
    <row r="190" spans="1:28" x14ac:dyDescent="0.2">
      <c r="A190" s="2" t="s">
        <v>249</v>
      </c>
      <c r="B190" s="1" t="s">
        <v>250</v>
      </c>
      <c r="C190" s="14">
        <v>3447.67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3447.67</v>
      </c>
      <c r="J190" s="19">
        <v>-125.1</v>
      </c>
      <c r="K190" s="14">
        <v>0</v>
      </c>
      <c r="L190" s="14">
        <v>253.77</v>
      </c>
      <c r="M190" s="14">
        <v>128.66999999999999</v>
      </c>
      <c r="N190" s="14">
        <v>0</v>
      </c>
      <c r="O190" s="14">
        <v>0</v>
      </c>
      <c r="P190" s="14">
        <v>128.66999999999999</v>
      </c>
      <c r="Q190" s="14">
        <v>3319</v>
      </c>
      <c r="R190" s="14">
        <v>63.39</v>
      </c>
      <c r="S190" s="14">
        <v>114.11</v>
      </c>
      <c r="T190" s="14">
        <v>310.04000000000002</v>
      </c>
      <c r="U190" s="14">
        <v>72.45</v>
      </c>
      <c r="V190" s="14">
        <v>68.95</v>
      </c>
      <c r="W190" s="14">
        <v>217.35</v>
      </c>
      <c r="X190" s="14">
        <v>487.54</v>
      </c>
      <c r="Y190" s="14">
        <v>181.12</v>
      </c>
      <c r="Z190" s="14">
        <v>36.22</v>
      </c>
      <c r="AA190" s="14">
        <v>0</v>
      </c>
      <c r="AB190" s="14">
        <v>1063.6300000000001</v>
      </c>
    </row>
    <row r="191" spans="1:28" s="7" customFormat="1" x14ac:dyDescent="0.2">
      <c r="A191" s="16" t="s">
        <v>56</v>
      </c>
      <c r="C191" s="7" t="s">
        <v>57</v>
      </c>
      <c r="D191" s="7" t="s">
        <v>57</v>
      </c>
      <c r="E191" s="7" t="s">
        <v>57</v>
      </c>
      <c r="F191" s="7" t="s">
        <v>57</v>
      </c>
      <c r="G191" s="7" t="s">
        <v>57</v>
      </c>
      <c r="H191" s="7" t="s">
        <v>57</v>
      </c>
      <c r="I191" s="7" t="s">
        <v>57</v>
      </c>
      <c r="J191" s="7" t="s">
        <v>57</v>
      </c>
      <c r="K191" s="7" t="s">
        <v>57</v>
      </c>
      <c r="L191" s="7" t="s">
        <v>57</v>
      </c>
      <c r="M191" s="7" t="s">
        <v>57</v>
      </c>
      <c r="N191" s="7" t="s">
        <v>57</v>
      </c>
      <c r="O191" s="7" t="s">
        <v>57</v>
      </c>
      <c r="P191" s="7" t="s">
        <v>57</v>
      </c>
      <c r="Q191" s="7" t="s">
        <v>57</v>
      </c>
      <c r="R191" s="7" t="s">
        <v>57</v>
      </c>
      <c r="S191" s="7" t="s">
        <v>57</v>
      </c>
      <c r="T191" s="7" t="s">
        <v>57</v>
      </c>
      <c r="U191" s="7" t="s">
        <v>57</v>
      </c>
      <c r="V191" s="7" t="s">
        <v>57</v>
      </c>
      <c r="W191" s="7" t="s">
        <v>57</v>
      </c>
      <c r="X191" s="7" t="s">
        <v>57</v>
      </c>
      <c r="Y191" s="7" t="s">
        <v>57</v>
      </c>
      <c r="Z191" s="7" t="s">
        <v>57</v>
      </c>
      <c r="AA191" s="7" t="s">
        <v>57</v>
      </c>
      <c r="AB191" s="7" t="s">
        <v>57</v>
      </c>
    </row>
    <row r="192" spans="1:28" x14ac:dyDescent="0.2">
      <c r="C192" s="18">
        <v>3447.67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3447.67</v>
      </c>
      <c r="J192" s="20">
        <v>-125.1</v>
      </c>
      <c r="K192" s="18">
        <v>0</v>
      </c>
      <c r="L192" s="18">
        <v>253.77</v>
      </c>
      <c r="M192" s="18">
        <v>128.66999999999999</v>
      </c>
      <c r="N192" s="18">
        <v>0</v>
      </c>
      <c r="O192" s="18">
        <v>0</v>
      </c>
      <c r="P192" s="18">
        <v>128.66999999999999</v>
      </c>
      <c r="Q192" s="18">
        <v>3319</v>
      </c>
      <c r="R192" s="18">
        <v>63.39</v>
      </c>
      <c r="S192" s="18">
        <v>114.11</v>
      </c>
      <c r="T192" s="18">
        <v>310.04000000000002</v>
      </c>
      <c r="U192" s="18">
        <v>72.45</v>
      </c>
      <c r="V192" s="18">
        <v>68.95</v>
      </c>
      <c r="W192" s="18">
        <v>217.35</v>
      </c>
      <c r="X192" s="18">
        <v>487.54</v>
      </c>
      <c r="Y192" s="18">
        <v>181.12</v>
      </c>
      <c r="Z192" s="18">
        <v>36.22</v>
      </c>
      <c r="AA192" s="18">
        <v>0</v>
      </c>
      <c r="AB192" s="18">
        <v>1063.6300000000001</v>
      </c>
    </row>
    <row r="194" spans="1:28" x14ac:dyDescent="0.2">
      <c r="A194" s="12" t="s">
        <v>251</v>
      </c>
    </row>
    <row r="195" spans="1:28" x14ac:dyDescent="0.2">
      <c r="A195" s="2" t="s">
        <v>252</v>
      </c>
      <c r="B195" s="1" t="s">
        <v>253</v>
      </c>
      <c r="C195" s="14">
        <v>2736.86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2736.86</v>
      </c>
      <c r="J195" s="19">
        <v>-145.38</v>
      </c>
      <c r="K195" s="14">
        <v>0</v>
      </c>
      <c r="L195" s="14">
        <v>176.44</v>
      </c>
      <c r="M195" s="14">
        <v>31.06</v>
      </c>
      <c r="N195" s="14">
        <v>0</v>
      </c>
      <c r="O195" s="14">
        <v>0</v>
      </c>
      <c r="P195" s="14">
        <v>31.06</v>
      </c>
      <c r="Q195" s="14">
        <v>2705.8</v>
      </c>
      <c r="R195" s="14">
        <v>50.06</v>
      </c>
      <c r="S195" s="14">
        <v>90.11</v>
      </c>
      <c r="T195" s="14">
        <v>296.7</v>
      </c>
      <c r="U195" s="14">
        <v>57.21</v>
      </c>
      <c r="V195" s="14">
        <v>54.74</v>
      </c>
      <c r="W195" s="14">
        <v>171.63</v>
      </c>
      <c r="X195" s="14">
        <v>436.87</v>
      </c>
      <c r="Y195" s="14">
        <v>143.03</v>
      </c>
      <c r="Z195" s="14">
        <v>28.61</v>
      </c>
      <c r="AA195" s="14">
        <v>0</v>
      </c>
      <c r="AB195" s="14">
        <v>892.09</v>
      </c>
    </row>
    <row r="196" spans="1:28" s="7" customFormat="1" x14ac:dyDescent="0.2">
      <c r="A196" s="16" t="s">
        <v>56</v>
      </c>
      <c r="C196" s="7" t="s">
        <v>57</v>
      </c>
      <c r="D196" s="7" t="s">
        <v>57</v>
      </c>
      <c r="E196" s="7" t="s">
        <v>57</v>
      </c>
      <c r="F196" s="7" t="s">
        <v>57</v>
      </c>
      <c r="G196" s="7" t="s">
        <v>57</v>
      </c>
      <c r="H196" s="7" t="s">
        <v>57</v>
      </c>
      <c r="I196" s="7" t="s">
        <v>57</v>
      </c>
      <c r="J196" s="7" t="s">
        <v>57</v>
      </c>
      <c r="K196" s="7" t="s">
        <v>57</v>
      </c>
      <c r="L196" s="7" t="s">
        <v>57</v>
      </c>
      <c r="M196" s="7" t="s">
        <v>57</v>
      </c>
      <c r="N196" s="7" t="s">
        <v>57</v>
      </c>
      <c r="O196" s="7" t="s">
        <v>57</v>
      </c>
      <c r="P196" s="7" t="s">
        <v>57</v>
      </c>
      <c r="Q196" s="7" t="s">
        <v>57</v>
      </c>
      <c r="R196" s="7" t="s">
        <v>57</v>
      </c>
      <c r="S196" s="7" t="s">
        <v>57</v>
      </c>
      <c r="T196" s="7" t="s">
        <v>57</v>
      </c>
      <c r="U196" s="7" t="s">
        <v>57</v>
      </c>
      <c r="V196" s="7" t="s">
        <v>57</v>
      </c>
      <c r="W196" s="7" t="s">
        <v>57</v>
      </c>
      <c r="X196" s="7" t="s">
        <v>57</v>
      </c>
      <c r="Y196" s="7" t="s">
        <v>57</v>
      </c>
      <c r="Z196" s="7" t="s">
        <v>57</v>
      </c>
      <c r="AA196" s="7" t="s">
        <v>57</v>
      </c>
      <c r="AB196" s="7" t="s">
        <v>57</v>
      </c>
    </row>
    <row r="197" spans="1:28" x14ac:dyDescent="0.2">
      <c r="C197" s="18">
        <v>2736.86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2736.86</v>
      </c>
      <c r="J197" s="20">
        <v>-145.38</v>
      </c>
      <c r="K197" s="18">
        <v>0</v>
      </c>
      <c r="L197" s="18">
        <v>176.44</v>
      </c>
      <c r="M197" s="18">
        <v>31.06</v>
      </c>
      <c r="N197" s="18">
        <v>0</v>
      </c>
      <c r="O197" s="18">
        <v>0</v>
      </c>
      <c r="P197" s="18">
        <v>31.06</v>
      </c>
      <c r="Q197" s="18">
        <v>2705.8</v>
      </c>
      <c r="R197" s="18">
        <v>50.06</v>
      </c>
      <c r="S197" s="18">
        <v>90.11</v>
      </c>
      <c r="T197" s="18">
        <v>296.7</v>
      </c>
      <c r="U197" s="18">
        <v>57.21</v>
      </c>
      <c r="V197" s="18">
        <v>54.74</v>
      </c>
      <c r="W197" s="18">
        <v>171.63</v>
      </c>
      <c r="X197" s="18">
        <v>436.87</v>
      </c>
      <c r="Y197" s="18">
        <v>143.03</v>
      </c>
      <c r="Z197" s="18">
        <v>28.61</v>
      </c>
      <c r="AA197" s="18">
        <v>0</v>
      </c>
      <c r="AB197" s="18">
        <v>892.09</v>
      </c>
    </row>
    <row r="199" spans="1:28" x14ac:dyDescent="0.2">
      <c r="A199" s="12" t="s">
        <v>254</v>
      </c>
    </row>
    <row r="200" spans="1:28" x14ac:dyDescent="0.2">
      <c r="A200" s="2" t="s">
        <v>255</v>
      </c>
      <c r="B200" s="1" t="s">
        <v>256</v>
      </c>
      <c r="C200" s="14">
        <v>2746.29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2746.29</v>
      </c>
      <c r="J200" s="19">
        <v>-145.38</v>
      </c>
      <c r="K200" s="14">
        <v>0</v>
      </c>
      <c r="L200" s="14">
        <v>177.46</v>
      </c>
      <c r="M200" s="14">
        <v>32.090000000000003</v>
      </c>
      <c r="N200" s="14">
        <v>0</v>
      </c>
      <c r="O200" s="14">
        <v>0</v>
      </c>
      <c r="P200" s="14">
        <v>32.090000000000003</v>
      </c>
      <c r="Q200" s="14">
        <v>2714.2</v>
      </c>
      <c r="R200" s="14">
        <v>50.36</v>
      </c>
      <c r="S200" s="14">
        <v>90.66</v>
      </c>
      <c r="T200" s="14">
        <v>297.01</v>
      </c>
      <c r="U200" s="14">
        <v>57.56</v>
      </c>
      <c r="V200" s="14">
        <v>54.93</v>
      </c>
      <c r="W200" s="14">
        <v>172.68</v>
      </c>
      <c r="X200" s="14">
        <v>438.03</v>
      </c>
      <c r="Y200" s="14">
        <v>143.9</v>
      </c>
      <c r="Z200" s="14">
        <v>28.78</v>
      </c>
      <c r="AA200" s="14">
        <v>0</v>
      </c>
      <c r="AB200" s="14">
        <v>895.88</v>
      </c>
    </row>
    <row r="201" spans="1:28" x14ac:dyDescent="0.2">
      <c r="A201" s="2" t="s">
        <v>257</v>
      </c>
      <c r="B201" s="1" t="s">
        <v>258</v>
      </c>
      <c r="C201" s="14">
        <v>2118.91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2118.91</v>
      </c>
      <c r="J201" s="19">
        <v>-188.71</v>
      </c>
      <c r="K201" s="19">
        <v>-65.89</v>
      </c>
      <c r="L201" s="14">
        <v>122.82</v>
      </c>
      <c r="M201" s="14">
        <v>0</v>
      </c>
      <c r="N201" s="14">
        <v>0</v>
      </c>
      <c r="O201" s="14">
        <v>0</v>
      </c>
      <c r="P201" s="14">
        <v>-65.89</v>
      </c>
      <c r="Q201" s="14">
        <v>2184.8000000000002</v>
      </c>
      <c r="R201" s="14">
        <v>38.76</v>
      </c>
      <c r="S201" s="14">
        <v>69.760000000000005</v>
      </c>
      <c r="T201" s="14">
        <v>285.39</v>
      </c>
      <c r="U201" s="14">
        <v>44.29</v>
      </c>
      <c r="V201" s="14">
        <v>42.38</v>
      </c>
      <c r="W201" s="14">
        <v>132.88</v>
      </c>
      <c r="X201" s="14">
        <v>393.91</v>
      </c>
      <c r="Y201" s="14">
        <v>110.73</v>
      </c>
      <c r="Z201" s="14">
        <v>22.15</v>
      </c>
      <c r="AA201" s="14">
        <v>0</v>
      </c>
      <c r="AB201" s="14">
        <v>746.34</v>
      </c>
    </row>
    <row r="202" spans="1:28" s="7" customFormat="1" x14ac:dyDescent="0.2">
      <c r="A202" s="16" t="s">
        <v>56</v>
      </c>
      <c r="C202" s="7" t="s">
        <v>57</v>
      </c>
      <c r="D202" s="7" t="s">
        <v>57</v>
      </c>
      <c r="E202" s="7" t="s">
        <v>57</v>
      </c>
      <c r="F202" s="7" t="s">
        <v>57</v>
      </c>
      <c r="G202" s="7" t="s">
        <v>57</v>
      </c>
      <c r="H202" s="7" t="s">
        <v>57</v>
      </c>
      <c r="I202" s="7" t="s">
        <v>57</v>
      </c>
      <c r="J202" s="7" t="s">
        <v>57</v>
      </c>
      <c r="K202" s="7" t="s">
        <v>57</v>
      </c>
      <c r="L202" s="7" t="s">
        <v>57</v>
      </c>
      <c r="M202" s="7" t="s">
        <v>57</v>
      </c>
      <c r="N202" s="7" t="s">
        <v>57</v>
      </c>
      <c r="O202" s="7" t="s">
        <v>57</v>
      </c>
      <c r="P202" s="7" t="s">
        <v>57</v>
      </c>
      <c r="Q202" s="7" t="s">
        <v>57</v>
      </c>
      <c r="R202" s="7" t="s">
        <v>57</v>
      </c>
      <c r="S202" s="7" t="s">
        <v>57</v>
      </c>
      <c r="T202" s="7" t="s">
        <v>57</v>
      </c>
      <c r="U202" s="7" t="s">
        <v>57</v>
      </c>
      <c r="V202" s="7" t="s">
        <v>57</v>
      </c>
      <c r="W202" s="7" t="s">
        <v>57</v>
      </c>
      <c r="X202" s="7" t="s">
        <v>57</v>
      </c>
      <c r="Y202" s="7" t="s">
        <v>57</v>
      </c>
      <c r="Z202" s="7" t="s">
        <v>57</v>
      </c>
      <c r="AA202" s="7" t="s">
        <v>57</v>
      </c>
      <c r="AB202" s="7" t="s">
        <v>57</v>
      </c>
    </row>
    <row r="203" spans="1:28" x14ac:dyDescent="0.2">
      <c r="C203" s="18">
        <v>4865.2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4865.2</v>
      </c>
      <c r="J203" s="20">
        <v>-334.09</v>
      </c>
      <c r="K203" s="20">
        <v>-65.89</v>
      </c>
      <c r="L203" s="18">
        <v>300.27999999999997</v>
      </c>
      <c r="M203" s="18">
        <v>32.090000000000003</v>
      </c>
      <c r="N203" s="18">
        <v>0</v>
      </c>
      <c r="O203" s="18">
        <v>0</v>
      </c>
      <c r="P203" s="18">
        <v>-33.799999999999997</v>
      </c>
      <c r="Q203" s="18">
        <v>4899</v>
      </c>
      <c r="R203" s="18">
        <v>89.12</v>
      </c>
      <c r="S203" s="18">
        <v>160.41999999999999</v>
      </c>
      <c r="T203" s="18">
        <v>582.4</v>
      </c>
      <c r="U203" s="18">
        <v>101.85</v>
      </c>
      <c r="V203" s="18">
        <v>97.31</v>
      </c>
      <c r="W203" s="18">
        <v>305.56</v>
      </c>
      <c r="X203" s="18">
        <v>831.94</v>
      </c>
      <c r="Y203" s="18">
        <v>254.63</v>
      </c>
      <c r="Z203" s="18">
        <v>50.93</v>
      </c>
      <c r="AA203" s="18">
        <v>0</v>
      </c>
      <c r="AB203" s="18">
        <v>1642.22</v>
      </c>
    </row>
    <row r="205" spans="1:28" s="7" customFormat="1" x14ac:dyDescent="0.2">
      <c r="A205" s="15"/>
      <c r="C205" s="7" t="s">
        <v>259</v>
      </c>
      <c r="D205" s="7" t="s">
        <v>259</v>
      </c>
      <c r="E205" s="7" t="s">
        <v>259</v>
      </c>
      <c r="F205" s="7" t="s">
        <v>259</v>
      </c>
      <c r="G205" s="7" t="s">
        <v>259</v>
      </c>
      <c r="H205" s="7" t="s">
        <v>259</v>
      </c>
      <c r="I205" s="7" t="s">
        <v>259</v>
      </c>
      <c r="J205" s="7" t="s">
        <v>259</v>
      </c>
      <c r="K205" s="7" t="s">
        <v>259</v>
      </c>
      <c r="L205" s="7" t="s">
        <v>259</v>
      </c>
      <c r="M205" s="7" t="s">
        <v>259</v>
      </c>
      <c r="N205" s="7" t="s">
        <v>259</v>
      </c>
      <c r="O205" s="7" t="s">
        <v>259</v>
      </c>
      <c r="P205" s="7" t="s">
        <v>259</v>
      </c>
      <c r="Q205" s="7" t="s">
        <v>259</v>
      </c>
      <c r="R205" s="7" t="s">
        <v>259</v>
      </c>
      <c r="S205" s="7" t="s">
        <v>259</v>
      </c>
      <c r="T205" s="7" t="s">
        <v>259</v>
      </c>
      <c r="U205" s="7" t="s">
        <v>259</v>
      </c>
      <c r="V205" s="7" t="s">
        <v>259</v>
      </c>
      <c r="W205" s="7" t="s">
        <v>259</v>
      </c>
      <c r="X205" s="7" t="s">
        <v>259</v>
      </c>
      <c r="Y205" s="7" t="s">
        <v>259</v>
      </c>
      <c r="Z205" s="7" t="s">
        <v>259</v>
      </c>
      <c r="AA205" s="7" t="s">
        <v>259</v>
      </c>
      <c r="AB205" s="7" t="s">
        <v>259</v>
      </c>
    </row>
    <row r="206" spans="1:28" x14ac:dyDescent="0.2">
      <c r="A206" s="16" t="s">
        <v>260</v>
      </c>
      <c r="B206" s="1" t="s">
        <v>261</v>
      </c>
      <c r="C206" s="18">
        <v>378435.75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378435.75</v>
      </c>
      <c r="J206" s="20">
        <v>-14634.3</v>
      </c>
      <c r="K206" s="20">
        <v>-5450.4</v>
      </c>
      <c r="L206" s="18">
        <v>32992.35</v>
      </c>
      <c r="M206" s="18">
        <v>23808.400000000001</v>
      </c>
      <c r="N206" s="20">
        <v>-0.05</v>
      </c>
      <c r="O206" s="18">
        <v>0</v>
      </c>
      <c r="P206" s="18">
        <v>18357.95</v>
      </c>
      <c r="Q206" s="18">
        <v>360077.8</v>
      </c>
      <c r="R206" s="18">
        <v>6866.76</v>
      </c>
      <c r="S206" s="18">
        <v>12360.32</v>
      </c>
      <c r="T206" s="18">
        <v>36385.86</v>
      </c>
      <c r="U206" s="18">
        <v>7725.8</v>
      </c>
      <c r="V206" s="18">
        <v>7378.36</v>
      </c>
      <c r="W206" s="18">
        <v>23177.34</v>
      </c>
      <c r="X206" s="18">
        <v>55612.94</v>
      </c>
      <c r="Y206" s="18">
        <v>19314.490000000002</v>
      </c>
      <c r="Z206" s="18">
        <v>3862.84</v>
      </c>
      <c r="AA206" s="18">
        <v>0</v>
      </c>
      <c r="AB206" s="18">
        <v>117071.77</v>
      </c>
    </row>
    <row r="208" spans="1:28" x14ac:dyDescent="0.2">
      <c r="C208" s="1" t="s">
        <v>261</v>
      </c>
      <c r="D208" s="1" t="s">
        <v>261</v>
      </c>
      <c r="E208" s="1" t="s">
        <v>261</v>
      </c>
      <c r="F208" s="1" t="s">
        <v>261</v>
      </c>
      <c r="G208" s="1" t="s">
        <v>261</v>
      </c>
      <c r="H208" s="1" t="s">
        <v>261</v>
      </c>
      <c r="I208" s="1" t="s">
        <v>261</v>
      </c>
      <c r="J208" s="1" t="s">
        <v>261</v>
      </c>
      <c r="K208" s="1" t="s">
        <v>261</v>
      </c>
      <c r="L208" s="1" t="s">
        <v>261</v>
      </c>
      <c r="M208" s="1" t="s">
        <v>261</v>
      </c>
      <c r="N208" s="1" t="s">
        <v>261</v>
      </c>
      <c r="O208" s="1" t="s">
        <v>261</v>
      </c>
      <c r="P208" s="1" t="s">
        <v>261</v>
      </c>
      <c r="Q208" s="1" t="s">
        <v>261</v>
      </c>
      <c r="R208" s="1" t="s">
        <v>261</v>
      </c>
      <c r="S208" s="1" t="s">
        <v>261</v>
      </c>
      <c r="T208" s="1" t="s">
        <v>261</v>
      </c>
      <c r="U208" s="1" t="s">
        <v>261</v>
      </c>
      <c r="V208" s="1" t="s">
        <v>261</v>
      </c>
      <c r="W208" s="1" t="s">
        <v>261</v>
      </c>
      <c r="X208" s="1" t="s">
        <v>261</v>
      </c>
      <c r="Y208" s="1" t="s">
        <v>261</v>
      </c>
      <c r="Z208" s="1" t="s">
        <v>261</v>
      </c>
      <c r="AA208" s="1" t="s">
        <v>261</v>
      </c>
    </row>
    <row r="209" spans="1:28" x14ac:dyDescent="0.2">
      <c r="A209" s="2" t="s">
        <v>261</v>
      </c>
      <c r="B209" s="1" t="s">
        <v>261</v>
      </c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workbookViewId="0">
      <pane xSplit="1" ySplit="8" topLeftCell="B96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308</v>
      </c>
    </row>
    <row r="4" spans="1:28" ht="15" x14ac:dyDescent="0.25">
      <c r="B4" s="36" t="s">
        <v>309</v>
      </c>
      <c r="C4" s="32"/>
      <c r="D4" s="32"/>
      <c r="E4" s="32"/>
      <c r="F4" s="32"/>
      <c r="G4" s="7" t="s">
        <v>310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107.12</v>
      </c>
      <c r="S14" s="14">
        <v>192.82</v>
      </c>
      <c r="T14" s="14">
        <v>381.2</v>
      </c>
      <c r="U14" s="14">
        <v>122.43</v>
      </c>
      <c r="V14" s="14">
        <v>117.13</v>
      </c>
      <c r="W14" s="14">
        <v>367.28</v>
      </c>
      <c r="X14" s="14">
        <v>681.14</v>
      </c>
      <c r="Y14" s="14">
        <v>306.06</v>
      </c>
      <c r="Z14" s="14">
        <v>61.21</v>
      </c>
      <c r="AA14" s="14">
        <v>0</v>
      </c>
      <c r="AB14" s="14">
        <v>1655.25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107.12</v>
      </c>
      <c r="S15" s="14">
        <v>192.82</v>
      </c>
      <c r="T15" s="14">
        <v>381.2</v>
      </c>
      <c r="U15" s="14">
        <v>122.43</v>
      </c>
      <c r="V15" s="14">
        <v>117.13</v>
      </c>
      <c r="W15" s="14">
        <v>367.28</v>
      </c>
      <c r="X15" s="14">
        <v>681.14</v>
      </c>
      <c r="Y15" s="14">
        <v>306.06</v>
      </c>
      <c r="Z15" s="14">
        <v>61.21</v>
      </c>
      <c r="AA15" s="14">
        <v>0</v>
      </c>
      <c r="AB15" s="14">
        <v>1655.25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107.12</v>
      </c>
      <c r="S16" s="14">
        <v>192.82</v>
      </c>
      <c r="T16" s="14">
        <v>381.2</v>
      </c>
      <c r="U16" s="14">
        <v>122.43</v>
      </c>
      <c r="V16" s="14">
        <v>117.13</v>
      </c>
      <c r="W16" s="14">
        <v>367.28</v>
      </c>
      <c r="X16" s="14">
        <v>681.14</v>
      </c>
      <c r="Y16" s="14">
        <v>306.06</v>
      </c>
      <c r="Z16" s="14">
        <v>61.21</v>
      </c>
      <c r="AA16" s="14">
        <v>0</v>
      </c>
      <c r="AB16" s="14">
        <v>1655.25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107.12</v>
      </c>
      <c r="S17" s="14">
        <v>192.82</v>
      </c>
      <c r="T17" s="14">
        <v>381.2</v>
      </c>
      <c r="U17" s="14">
        <v>122.43</v>
      </c>
      <c r="V17" s="14">
        <v>117.13</v>
      </c>
      <c r="W17" s="14">
        <v>367.28</v>
      </c>
      <c r="X17" s="14">
        <v>681.14</v>
      </c>
      <c r="Y17" s="14">
        <v>306.06</v>
      </c>
      <c r="Z17" s="14">
        <v>61.21</v>
      </c>
      <c r="AA17" s="14">
        <v>0</v>
      </c>
      <c r="AB17" s="14">
        <v>1655.25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107.12</v>
      </c>
      <c r="S18" s="14">
        <v>192.82</v>
      </c>
      <c r="T18" s="14">
        <v>381.2</v>
      </c>
      <c r="U18" s="14">
        <v>122.43</v>
      </c>
      <c r="V18" s="14">
        <v>117.13</v>
      </c>
      <c r="W18" s="14">
        <v>367.28</v>
      </c>
      <c r="X18" s="14">
        <v>681.14</v>
      </c>
      <c r="Y18" s="14">
        <v>306.06</v>
      </c>
      <c r="Z18" s="14">
        <v>61.21</v>
      </c>
      <c r="AA18" s="14">
        <v>0</v>
      </c>
      <c r="AB18" s="14">
        <v>1655.25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107.12</v>
      </c>
      <c r="S19" s="14">
        <v>192.82</v>
      </c>
      <c r="T19" s="14">
        <v>381.2</v>
      </c>
      <c r="U19" s="14">
        <v>122.43</v>
      </c>
      <c r="V19" s="14">
        <v>117.13</v>
      </c>
      <c r="W19" s="14">
        <v>367.28</v>
      </c>
      <c r="X19" s="14">
        <v>681.14</v>
      </c>
      <c r="Y19" s="14">
        <v>306.06</v>
      </c>
      <c r="Z19" s="14">
        <v>61.21</v>
      </c>
      <c r="AA19" s="14">
        <v>0</v>
      </c>
      <c r="AB19" s="14">
        <v>1655.25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107.12</v>
      </c>
      <c r="S20" s="14">
        <v>192.82</v>
      </c>
      <c r="T20" s="14">
        <v>381.2</v>
      </c>
      <c r="U20" s="14">
        <v>122.43</v>
      </c>
      <c r="V20" s="14">
        <v>117.13</v>
      </c>
      <c r="W20" s="14">
        <v>367.28</v>
      </c>
      <c r="X20" s="14">
        <v>681.14</v>
      </c>
      <c r="Y20" s="14">
        <v>306.06</v>
      </c>
      <c r="Z20" s="14">
        <v>61.21</v>
      </c>
      <c r="AA20" s="14">
        <v>0</v>
      </c>
      <c r="AB20" s="14">
        <v>1655.25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107.12</v>
      </c>
      <c r="S21" s="14">
        <v>192.82</v>
      </c>
      <c r="T21" s="14">
        <v>381.2</v>
      </c>
      <c r="U21" s="14">
        <v>122.43</v>
      </c>
      <c r="V21" s="14">
        <v>117.13</v>
      </c>
      <c r="W21" s="14">
        <v>367.28</v>
      </c>
      <c r="X21" s="14">
        <v>681.14</v>
      </c>
      <c r="Y21" s="14">
        <v>306.06</v>
      </c>
      <c r="Z21" s="14">
        <v>61.21</v>
      </c>
      <c r="AA21" s="14">
        <v>0</v>
      </c>
      <c r="AB21" s="14">
        <v>1655.25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107.12</v>
      </c>
      <c r="S22" s="14">
        <v>192.82</v>
      </c>
      <c r="T22" s="14">
        <v>381.2</v>
      </c>
      <c r="U22" s="14">
        <v>122.43</v>
      </c>
      <c r="V22" s="14">
        <v>117.13</v>
      </c>
      <c r="W22" s="14">
        <v>367.28</v>
      </c>
      <c r="X22" s="14">
        <v>681.14</v>
      </c>
      <c r="Y22" s="14">
        <v>306.06</v>
      </c>
      <c r="Z22" s="14">
        <v>61.21</v>
      </c>
      <c r="AA22" s="14">
        <v>0</v>
      </c>
      <c r="AB22" s="14">
        <v>1655.25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964.08</v>
      </c>
      <c r="S24" s="18">
        <v>1735.38</v>
      </c>
      <c r="T24" s="18">
        <v>3430.8</v>
      </c>
      <c r="U24" s="18">
        <v>1101.8699999999999</v>
      </c>
      <c r="V24" s="18">
        <v>1054.17</v>
      </c>
      <c r="W24" s="18">
        <v>3305.52</v>
      </c>
      <c r="X24" s="18">
        <v>6130.26</v>
      </c>
      <c r="Y24" s="18">
        <v>2754.54</v>
      </c>
      <c r="Z24" s="18">
        <v>550.89</v>
      </c>
      <c r="AA24" s="18">
        <v>0</v>
      </c>
      <c r="AB24" s="18">
        <v>14897.25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310.19</v>
      </c>
      <c r="S27" s="14">
        <v>558.35</v>
      </c>
      <c r="T27" s="14">
        <v>711.92</v>
      </c>
      <c r="U27" s="14">
        <v>354.51</v>
      </c>
      <c r="V27" s="14">
        <v>339.17</v>
      </c>
      <c r="W27" s="14">
        <v>1063.52</v>
      </c>
      <c r="X27" s="14">
        <v>1580.46</v>
      </c>
      <c r="Y27" s="14">
        <v>886.27</v>
      </c>
      <c r="Z27" s="14">
        <v>177.25</v>
      </c>
      <c r="AA27" s="14">
        <v>0</v>
      </c>
      <c r="AB27" s="14">
        <v>4401.18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100.07</v>
      </c>
      <c r="S28" s="14">
        <v>180.13</v>
      </c>
      <c r="T28" s="14">
        <v>369.72</v>
      </c>
      <c r="U28" s="14">
        <v>114.37</v>
      </c>
      <c r="V28" s="14">
        <v>109.42</v>
      </c>
      <c r="W28" s="14">
        <v>343.1</v>
      </c>
      <c r="X28" s="14">
        <v>649.91999999999996</v>
      </c>
      <c r="Y28" s="14">
        <v>285.92</v>
      </c>
      <c r="Z28" s="14">
        <v>57.18</v>
      </c>
      <c r="AA28" s="14">
        <v>0</v>
      </c>
      <c r="AB28" s="14">
        <v>1559.91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60.14</v>
      </c>
      <c r="S29" s="14">
        <v>108.26</v>
      </c>
      <c r="T29" s="14">
        <v>306.79000000000002</v>
      </c>
      <c r="U29" s="14">
        <v>68.739999999999995</v>
      </c>
      <c r="V29" s="14">
        <v>65.760000000000005</v>
      </c>
      <c r="W29" s="14">
        <v>206.21</v>
      </c>
      <c r="X29" s="14">
        <v>475.19</v>
      </c>
      <c r="Y29" s="14">
        <v>171.84</v>
      </c>
      <c r="Z29" s="14">
        <v>34.369999999999997</v>
      </c>
      <c r="AA29" s="14">
        <v>0</v>
      </c>
      <c r="AB29" s="14">
        <v>1022.11</v>
      </c>
    </row>
    <row r="30" spans="1:28" x14ac:dyDescent="0.2">
      <c r="A30" s="2" t="s">
        <v>65</v>
      </c>
      <c r="B30" s="1" t="s">
        <v>66</v>
      </c>
      <c r="C30" s="14">
        <v>4872.7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4872.7</v>
      </c>
      <c r="J30" s="14">
        <v>0</v>
      </c>
      <c r="K30" s="14">
        <v>0</v>
      </c>
      <c r="L30" s="14">
        <v>440.3</v>
      </c>
      <c r="M30" s="14">
        <v>440.3</v>
      </c>
      <c r="N30" s="14">
        <v>0</v>
      </c>
      <c r="O30" s="14">
        <v>0</v>
      </c>
      <c r="P30" s="14">
        <v>440.3</v>
      </c>
      <c r="Q30" s="14">
        <v>4432.3999999999996</v>
      </c>
      <c r="R30" s="14">
        <v>89.13</v>
      </c>
      <c r="S30" s="14">
        <v>160.43</v>
      </c>
      <c r="T30" s="14">
        <v>351.9</v>
      </c>
      <c r="U30" s="14">
        <v>101.86</v>
      </c>
      <c r="V30" s="14">
        <v>97.45</v>
      </c>
      <c r="W30" s="14">
        <v>305.58</v>
      </c>
      <c r="X30" s="14">
        <v>601.46</v>
      </c>
      <c r="Y30" s="14">
        <v>254.65</v>
      </c>
      <c r="Z30" s="14">
        <v>50.93</v>
      </c>
      <c r="AA30" s="14">
        <v>0</v>
      </c>
      <c r="AB30" s="14">
        <v>1411.93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38.82</v>
      </c>
      <c r="S31" s="14">
        <v>69.88</v>
      </c>
      <c r="T31" s="14">
        <v>285.45999999999998</v>
      </c>
      <c r="U31" s="14">
        <v>44.37</v>
      </c>
      <c r="V31" s="14">
        <v>42.45</v>
      </c>
      <c r="W31" s="14">
        <v>133.11000000000001</v>
      </c>
      <c r="X31" s="14">
        <v>394.16</v>
      </c>
      <c r="Y31" s="14">
        <v>110.92</v>
      </c>
      <c r="Z31" s="14">
        <v>22.18</v>
      </c>
      <c r="AA31" s="14">
        <v>0</v>
      </c>
      <c r="AB31" s="14">
        <v>747.19</v>
      </c>
    </row>
    <row r="32" spans="1:28" x14ac:dyDescent="0.2">
      <c r="A32" s="2" t="s">
        <v>280</v>
      </c>
      <c r="B32" s="1" t="s">
        <v>279</v>
      </c>
      <c r="C32" s="14">
        <v>3287.22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3287.22</v>
      </c>
      <c r="J32" s="19">
        <v>-125.1</v>
      </c>
      <c r="K32" s="14">
        <v>0</v>
      </c>
      <c r="L32" s="14">
        <v>236.32</v>
      </c>
      <c r="M32" s="14">
        <v>111.22</v>
      </c>
      <c r="N32" s="14">
        <v>0</v>
      </c>
      <c r="O32" s="14">
        <v>0</v>
      </c>
      <c r="P32" s="14">
        <v>111.22</v>
      </c>
      <c r="Q32" s="14">
        <v>3176</v>
      </c>
      <c r="R32" s="14">
        <v>60.13</v>
      </c>
      <c r="S32" s="14">
        <v>108.23</v>
      </c>
      <c r="T32" s="14">
        <v>306.77</v>
      </c>
      <c r="U32" s="14">
        <v>68.72</v>
      </c>
      <c r="V32" s="14">
        <v>65.739999999999995</v>
      </c>
      <c r="W32" s="14">
        <v>206.15</v>
      </c>
      <c r="X32" s="14">
        <v>475.13</v>
      </c>
      <c r="Y32" s="14">
        <v>171.79</v>
      </c>
      <c r="Z32" s="14">
        <v>34.36</v>
      </c>
      <c r="AA32" s="14">
        <v>0</v>
      </c>
      <c r="AB32" s="14">
        <v>1021.89</v>
      </c>
    </row>
    <row r="33" spans="1:28" x14ac:dyDescent="0.2">
      <c r="A33" s="2" t="s">
        <v>287</v>
      </c>
      <c r="B33" s="1" t="s">
        <v>288</v>
      </c>
      <c r="C33" s="14">
        <v>2489.1999999999998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2489.1999999999998</v>
      </c>
      <c r="J33" s="19">
        <v>-160.30000000000001</v>
      </c>
      <c r="K33" s="19">
        <v>-10.8</v>
      </c>
      <c r="L33" s="14">
        <v>149.49</v>
      </c>
      <c r="M33" s="14">
        <v>0</v>
      </c>
      <c r="N33" s="14">
        <v>0</v>
      </c>
      <c r="O33" s="14">
        <v>0</v>
      </c>
      <c r="P33" s="14">
        <v>-10.8</v>
      </c>
      <c r="Q33" s="14">
        <v>2500</v>
      </c>
      <c r="R33" s="14">
        <v>45.53</v>
      </c>
      <c r="S33" s="14">
        <v>81.95</v>
      </c>
      <c r="T33" s="14">
        <v>292.17</v>
      </c>
      <c r="U33" s="14">
        <v>52.03</v>
      </c>
      <c r="V33" s="14">
        <v>49.78</v>
      </c>
      <c r="W33" s="14">
        <v>156.1</v>
      </c>
      <c r="X33" s="14">
        <v>419.65</v>
      </c>
      <c r="Y33" s="14">
        <v>130.09</v>
      </c>
      <c r="Z33" s="14">
        <v>26.02</v>
      </c>
      <c r="AA33" s="14">
        <v>0</v>
      </c>
      <c r="AB33" s="14">
        <v>833.67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38489.54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38489.54</v>
      </c>
      <c r="J35" s="20">
        <v>-599.21</v>
      </c>
      <c r="K35" s="20">
        <v>-76.459999999999994</v>
      </c>
      <c r="L35" s="18">
        <v>4823.95</v>
      </c>
      <c r="M35" s="18">
        <v>4301.2</v>
      </c>
      <c r="N35" s="18">
        <v>0</v>
      </c>
      <c r="O35" s="18">
        <v>0</v>
      </c>
      <c r="P35" s="18">
        <v>4224.74</v>
      </c>
      <c r="Q35" s="18">
        <v>34264.800000000003</v>
      </c>
      <c r="R35" s="18">
        <v>704.01</v>
      </c>
      <c r="S35" s="18">
        <v>1267.23</v>
      </c>
      <c r="T35" s="18">
        <v>2624.73</v>
      </c>
      <c r="U35" s="18">
        <v>804.6</v>
      </c>
      <c r="V35" s="18">
        <v>769.77</v>
      </c>
      <c r="W35" s="18">
        <v>2413.77</v>
      </c>
      <c r="X35" s="18">
        <v>4595.97</v>
      </c>
      <c r="Y35" s="18">
        <v>2011.48</v>
      </c>
      <c r="Z35" s="18">
        <v>402.29</v>
      </c>
      <c r="AA35" s="18">
        <v>0</v>
      </c>
      <c r="AB35" s="18">
        <v>10997.88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2122.54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2122.54</v>
      </c>
      <c r="J38" s="19">
        <v>-188.71</v>
      </c>
      <c r="K38" s="19">
        <v>-65.66</v>
      </c>
      <c r="L38" s="14">
        <v>123.06</v>
      </c>
      <c r="M38" s="14">
        <v>0</v>
      </c>
      <c r="N38" s="14">
        <v>0</v>
      </c>
      <c r="O38" s="14">
        <v>0</v>
      </c>
      <c r="P38" s="14">
        <v>-65.66</v>
      </c>
      <c r="Q38" s="14">
        <v>2188.1999999999998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167.89</v>
      </c>
      <c r="S39" s="14">
        <v>302.20999999999998</v>
      </c>
      <c r="T39" s="14">
        <v>480.18</v>
      </c>
      <c r="U39" s="14">
        <v>191.88</v>
      </c>
      <c r="V39" s="14">
        <v>183.58</v>
      </c>
      <c r="W39" s="14">
        <v>575.64</v>
      </c>
      <c r="X39" s="14">
        <v>950.28</v>
      </c>
      <c r="Y39" s="14">
        <v>479.7</v>
      </c>
      <c r="Z39" s="14">
        <v>95.94</v>
      </c>
      <c r="AA39" s="14">
        <v>0</v>
      </c>
      <c r="AB39" s="14">
        <v>2477.02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11301.56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11301.56</v>
      </c>
      <c r="J41" s="20">
        <v>-188.71</v>
      </c>
      <c r="K41" s="20">
        <v>-65.66</v>
      </c>
      <c r="L41" s="18">
        <v>1445.48</v>
      </c>
      <c r="M41" s="18">
        <v>1322.42</v>
      </c>
      <c r="N41" s="18">
        <v>0</v>
      </c>
      <c r="O41" s="18">
        <v>0</v>
      </c>
      <c r="P41" s="18">
        <v>1256.76</v>
      </c>
      <c r="Q41" s="18">
        <v>10044.799999999999</v>
      </c>
      <c r="R41" s="18">
        <v>167.89</v>
      </c>
      <c r="S41" s="18">
        <v>302.20999999999998</v>
      </c>
      <c r="T41" s="18">
        <v>480.18</v>
      </c>
      <c r="U41" s="18">
        <v>191.88</v>
      </c>
      <c r="V41" s="18">
        <v>183.58</v>
      </c>
      <c r="W41" s="18">
        <v>575.64</v>
      </c>
      <c r="X41" s="18">
        <v>950.28</v>
      </c>
      <c r="Y41" s="18">
        <v>479.7</v>
      </c>
      <c r="Z41" s="18">
        <v>95.94</v>
      </c>
      <c r="AA41" s="18">
        <v>0</v>
      </c>
      <c r="AB41" s="18">
        <v>2477.02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131.99</v>
      </c>
      <c r="S44" s="14">
        <v>237.58</v>
      </c>
      <c r="T44" s="14">
        <v>421.7</v>
      </c>
      <c r="U44" s="14">
        <v>150.85</v>
      </c>
      <c r="V44" s="14">
        <v>144.32</v>
      </c>
      <c r="W44" s="14">
        <v>452.54</v>
      </c>
      <c r="X44" s="14">
        <v>791.27</v>
      </c>
      <c r="Y44" s="14">
        <v>377.12</v>
      </c>
      <c r="Z44" s="14">
        <v>75.42</v>
      </c>
      <c r="AA44" s="14">
        <v>0</v>
      </c>
      <c r="AB44" s="14">
        <v>1991.52</v>
      </c>
    </row>
    <row r="45" spans="1:28" x14ac:dyDescent="0.2">
      <c r="A45" s="2" t="s">
        <v>77</v>
      </c>
      <c r="B45" s="1" t="s">
        <v>78</v>
      </c>
      <c r="C45" s="14">
        <v>3448.8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3448.8</v>
      </c>
      <c r="J45" s="19">
        <v>-125.1</v>
      </c>
      <c r="K45" s="14">
        <v>0</v>
      </c>
      <c r="L45" s="14">
        <v>253.9</v>
      </c>
      <c r="M45" s="14">
        <v>128.80000000000001</v>
      </c>
      <c r="N45" s="14">
        <v>0</v>
      </c>
      <c r="O45" s="14">
        <v>0</v>
      </c>
      <c r="P45" s="14">
        <v>128.80000000000001</v>
      </c>
      <c r="Q45" s="14">
        <v>3320</v>
      </c>
      <c r="R45" s="14">
        <v>63.08</v>
      </c>
      <c r="S45" s="14">
        <v>113.55</v>
      </c>
      <c r="T45" s="14">
        <v>309.72000000000003</v>
      </c>
      <c r="U45" s="14">
        <v>72.09</v>
      </c>
      <c r="V45" s="14">
        <v>68.98</v>
      </c>
      <c r="W45" s="14">
        <v>216.28</v>
      </c>
      <c r="X45" s="14">
        <v>486.35</v>
      </c>
      <c r="Y45" s="14">
        <v>180.24</v>
      </c>
      <c r="Z45" s="14">
        <v>36.049999999999997</v>
      </c>
      <c r="AA45" s="14">
        <v>0</v>
      </c>
      <c r="AB45" s="14">
        <v>1059.99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10664.95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10664.95</v>
      </c>
      <c r="J47" s="20">
        <v>-125.1</v>
      </c>
      <c r="K47" s="18">
        <v>0</v>
      </c>
      <c r="L47" s="18">
        <v>1157.05</v>
      </c>
      <c r="M47" s="18">
        <v>1031.95</v>
      </c>
      <c r="N47" s="18">
        <v>0</v>
      </c>
      <c r="O47" s="18">
        <v>0</v>
      </c>
      <c r="P47" s="18">
        <v>1031.95</v>
      </c>
      <c r="Q47" s="18">
        <v>9633</v>
      </c>
      <c r="R47" s="18">
        <v>195.07</v>
      </c>
      <c r="S47" s="18">
        <v>351.13</v>
      </c>
      <c r="T47" s="18">
        <v>731.42</v>
      </c>
      <c r="U47" s="18">
        <v>222.94</v>
      </c>
      <c r="V47" s="18">
        <v>213.3</v>
      </c>
      <c r="W47" s="18">
        <v>668.82</v>
      </c>
      <c r="X47" s="18">
        <v>1277.6199999999999</v>
      </c>
      <c r="Y47" s="18">
        <v>557.36</v>
      </c>
      <c r="Z47" s="18">
        <v>111.47</v>
      </c>
      <c r="AA47" s="18">
        <v>0</v>
      </c>
      <c r="AB47" s="18">
        <v>3051.51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3100.28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3100.28</v>
      </c>
      <c r="J50" s="19">
        <v>-125.1</v>
      </c>
      <c r="K50" s="14">
        <v>0</v>
      </c>
      <c r="L50" s="14">
        <v>215.98</v>
      </c>
      <c r="M50" s="14">
        <v>90.88</v>
      </c>
      <c r="N50" s="14">
        <v>0</v>
      </c>
      <c r="O50" s="14">
        <v>0</v>
      </c>
      <c r="P50" s="14">
        <v>90.88</v>
      </c>
      <c r="Q50" s="14">
        <v>3009.4</v>
      </c>
      <c r="R50" s="14">
        <v>57</v>
      </c>
      <c r="S50" s="14">
        <v>102.61</v>
      </c>
      <c r="T50" s="14">
        <v>303.64</v>
      </c>
      <c r="U50" s="14">
        <v>65.150000000000006</v>
      </c>
      <c r="V50" s="14">
        <v>62.01</v>
      </c>
      <c r="W50" s="14">
        <v>195.44</v>
      </c>
      <c r="X50" s="14">
        <v>463.25</v>
      </c>
      <c r="Y50" s="14">
        <v>162.87</v>
      </c>
      <c r="Z50" s="14">
        <v>32.57</v>
      </c>
      <c r="AA50" s="14">
        <v>0</v>
      </c>
      <c r="AB50" s="14">
        <v>981.29</v>
      </c>
    </row>
    <row r="51" spans="1:28" x14ac:dyDescent="0.2">
      <c r="A51" s="2" t="s">
        <v>82</v>
      </c>
      <c r="B51" s="1" t="s">
        <v>83</v>
      </c>
      <c r="C51" s="14">
        <v>2997.41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2997.41</v>
      </c>
      <c r="J51" s="19">
        <v>-145.38</v>
      </c>
      <c r="K51" s="14">
        <v>0</v>
      </c>
      <c r="L51" s="14">
        <v>204.79</v>
      </c>
      <c r="M51" s="14">
        <v>59.41</v>
      </c>
      <c r="N51" s="14">
        <v>0</v>
      </c>
      <c r="O51" s="14">
        <v>0</v>
      </c>
      <c r="P51" s="14">
        <v>59.41</v>
      </c>
      <c r="Q51" s="14">
        <v>2938</v>
      </c>
      <c r="R51" s="14">
        <v>55.11</v>
      </c>
      <c r="S51" s="14">
        <v>99.2</v>
      </c>
      <c r="T51" s="14">
        <v>301.76</v>
      </c>
      <c r="U51" s="14">
        <v>62.99</v>
      </c>
      <c r="V51" s="14">
        <v>59.95</v>
      </c>
      <c r="W51" s="14">
        <v>188.96</v>
      </c>
      <c r="X51" s="14">
        <v>456.07</v>
      </c>
      <c r="Y51" s="14">
        <v>157.47</v>
      </c>
      <c r="Z51" s="14">
        <v>31.49</v>
      </c>
      <c r="AA51" s="14">
        <v>0</v>
      </c>
      <c r="AB51" s="14">
        <v>956.93</v>
      </c>
    </row>
    <row r="52" spans="1:28" x14ac:dyDescent="0.2">
      <c r="A52" s="2" t="s">
        <v>84</v>
      </c>
      <c r="B52" s="1" t="s">
        <v>85</v>
      </c>
      <c r="C52" s="14">
        <v>3447.9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3447.9</v>
      </c>
      <c r="J52" s="19">
        <v>-125.1</v>
      </c>
      <c r="K52" s="14">
        <v>0</v>
      </c>
      <c r="L52" s="14">
        <v>253.8</v>
      </c>
      <c r="M52" s="14">
        <v>128.69999999999999</v>
      </c>
      <c r="N52" s="14">
        <v>0</v>
      </c>
      <c r="O52" s="14">
        <v>0</v>
      </c>
      <c r="P52" s="14">
        <v>128.69999999999999</v>
      </c>
      <c r="Q52" s="14">
        <v>3319.2</v>
      </c>
      <c r="R52" s="14">
        <v>63.4</v>
      </c>
      <c r="S52" s="14">
        <v>114.11</v>
      </c>
      <c r="T52" s="14">
        <v>310.04000000000002</v>
      </c>
      <c r="U52" s="14">
        <v>72.45</v>
      </c>
      <c r="V52" s="14">
        <v>68.959999999999994</v>
      </c>
      <c r="W52" s="14">
        <v>217.36</v>
      </c>
      <c r="X52" s="14">
        <v>487.55</v>
      </c>
      <c r="Y52" s="14">
        <v>181.13</v>
      </c>
      <c r="Z52" s="14">
        <v>36.229999999999997</v>
      </c>
      <c r="AA52" s="14">
        <v>0</v>
      </c>
      <c r="AB52" s="14">
        <v>1063.68</v>
      </c>
    </row>
    <row r="53" spans="1:28" x14ac:dyDescent="0.2">
      <c r="A53" s="2" t="s">
        <v>86</v>
      </c>
      <c r="B53" s="1" t="s">
        <v>87</v>
      </c>
      <c r="C53" s="14">
        <v>3971.3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3971.3</v>
      </c>
      <c r="J53" s="14">
        <v>0</v>
      </c>
      <c r="K53" s="14">
        <v>0</v>
      </c>
      <c r="L53" s="14">
        <v>310.75</v>
      </c>
      <c r="M53" s="14">
        <v>310.75</v>
      </c>
      <c r="N53" s="19">
        <v>-0.05</v>
      </c>
      <c r="O53" s="14">
        <v>0</v>
      </c>
      <c r="P53" s="14">
        <v>310.7</v>
      </c>
      <c r="Q53" s="14">
        <v>3660.6</v>
      </c>
      <c r="R53" s="14">
        <v>72.930000000000007</v>
      </c>
      <c r="S53" s="14">
        <v>131.26</v>
      </c>
      <c r="T53" s="14">
        <v>325.51</v>
      </c>
      <c r="U53" s="14">
        <v>83.34</v>
      </c>
      <c r="V53" s="14">
        <v>79.430000000000007</v>
      </c>
      <c r="W53" s="14">
        <v>250.03</v>
      </c>
      <c r="X53" s="14">
        <v>529.70000000000005</v>
      </c>
      <c r="Y53" s="14">
        <v>208.36</v>
      </c>
      <c r="Z53" s="14">
        <v>41.67</v>
      </c>
      <c r="AA53" s="14">
        <v>0</v>
      </c>
      <c r="AB53" s="14">
        <v>1192.53</v>
      </c>
    </row>
    <row r="54" spans="1:28" x14ac:dyDescent="0.2">
      <c r="A54" s="2" t="s">
        <v>88</v>
      </c>
      <c r="B54" s="1" t="s">
        <v>89</v>
      </c>
      <c r="C54" s="14">
        <v>3447.67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3447.67</v>
      </c>
      <c r="J54" s="19">
        <v>-125.1</v>
      </c>
      <c r="K54" s="14">
        <v>0</v>
      </c>
      <c r="L54" s="14">
        <v>253.77</v>
      </c>
      <c r="M54" s="14">
        <v>128.66999999999999</v>
      </c>
      <c r="N54" s="14">
        <v>0</v>
      </c>
      <c r="O54" s="14">
        <v>0</v>
      </c>
      <c r="P54" s="14">
        <v>128.66999999999999</v>
      </c>
      <c r="Q54" s="14">
        <v>3319</v>
      </c>
      <c r="R54" s="14">
        <v>63.23</v>
      </c>
      <c r="S54" s="14">
        <v>113.81</v>
      </c>
      <c r="T54" s="14">
        <v>309.87</v>
      </c>
      <c r="U54" s="14">
        <v>72.260000000000005</v>
      </c>
      <c r="V54" s="14">
        <v>68.95</v>
      </c>
      <c r="W54" s="14">
        <v>216.78</v>
      </c>
      <c r="X54" s="14">
        <v>486.91</v>
      </c>
      <c r="Y54" s="14">
        <v>180.65</v>
      </c>
      <c r="Z54" s="14">
        <v>36.130000000000003</v>
      </c>
      <c r="AA54" s="14">
        <v>0</v>
      </c>
      <c r="AB54" s="14">
        <v>1061.68</v>
      </c>
    </row>
    <row r="55" spans="1:28" x14ac:dyDescent="0.2">
      <c r="A55" s="2" t="s">
        <v>90</v>
      </c>
      <c r="B55" s="1" t="s">
        <v>91</v>
      </c>
      <c r="C55" s="14">
        <v>6204.71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6204.71</v>
      </c>
      <c r="J55" s="14">
        <v>0</v>
      </c>
      <c r="K55" s="14">
        <v>0</v>
      </c>
      <c r="L55" s="14">
        <v>687.11</v>
      </c>
      <c r="M55" s="14">
        <v>687.11</v>
      </c>
      <c r="N55" s="14">
        <v>0</v>
      </c>
      <c r="O55" s="14">
        <v>0</v>
      </c>
      <c r="P55" s="14">
        <v>687.11</v>
      </c>
      <c r="Q55" s="14">
        <v>5517.6</v>
      </c>
      <c r="R55" s="14">
        <v>113.49</v>
      </c>
      <c r="S55" s="14">
        <v>204.28</v>
      </c>
      <c r="T55" s="14">
        <v>391.57</v>
      </c>
      <c r="U55" s="14">
        <v>129.69999999999999</v>
      </c>
      <c r="V55" s="14">
        <v>124.09</v>
      </c>
      <c r="W55" s="14">
        <v>389.11</v>
      </c>
      <c r="X55" s="14">
        <v>709.34</v>
      </c>
      <c r="Y55" s="14">
        <v>324.26</v>
      </c>
      <c r="Z55" s="14">
        <v>64.849999999999994</v>
      </c>
      <c r="AA55" s="14">
        <v>0</v>
      </c>
      <c r="AB55" s="14">
        <v>1741.35</v>
      </c>
    </row>
    <row r="56" spans="1:28" x14ac:dyDescent="0.2">
      <c r="A56" s="2" t="s">
        <v>92</v>
      </c>
      <c r="B56" s="1" t="s">
        <v>93</v>
      </c>
      <c r="C56" s="14">
        <v>2203.4499999999998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2203.4499999999998</v>
      </c>
      <c r="J56" s="19">
        <v>-174.78</v>
      </c>
      <c r="K56" s="19">
        <v>-46.55</v>
      </c>
      <c r="L56" s="14">
        <v>128.22999999999999</v>
      </c>
      <c r="M56" s="14">
        <v>0</v>
      </c>
      <c r="N56" s="14">
        <v>0</v>
      </c>
      <c r="O56" s="14">
        <v>0</v>
      </c>
      <c r="P56" s="14">
        <v>-46.55</v>
      </c>
      <c r="Q56" s="14">
        <v>2250</v>
      </c>
      <c r="R56" s="14">
        <v>40.299999999999997</v>
      </c>
      <c r="S56" s="14">
        <v>72.55</v>
      </c>
      <c r="T56" s="14">
        <v>286.94</v>
      </c>
      <c r="U56" s="14">
        <v>46.06</v>
      </c>
      <c r="V56" s="14">
        <v>44.07</v>
      </c>
      <c r="W56" s="14">
        <v>138.18</v>
      </c>
      <c r="X56" s="14">
        <v>399.79</v>
      </c>
      <c r="Y56" s="14">
        <v>115.15</v>
      </c>
      <c r="Z56" s="14">
        <v>23.03</v>
      </c>
      <c r="AA56" s="14">
        <v>0</v>
      </c>
      <c r="AB56" s="14">
        <v>766.28</v>
      </c>
    </row>
    <row r="57" spans="1:28" x14ac:dyDescent="0.2">
      <c r="A57" s="2" t="s">
        <v>94</v>
      </c>
      <c r="B57" s="1" t="s">
        <v>95</v>
      </c>
      <c r="C57" s="14">
        <v>3099.83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3099.83</v>
      </c>
      <c r="J57" s="19">
        <v>-125.1</v>
      </c>
      <c r="K57" s="14">
        <v>0</v>
      </c>
      <c r="L57" s="14">
        <v>215.93</v>
      </c>
      <c r="M57" s="14">
        <v>90.83</v>
      </c>
      <c r="N57" s="14">
        <v>0</v>
      </c>
      <c r="O57" s="14">
        <v>0</v>
      </c>
      <c r="P57" s="14">
        <v>90.83</v>
      </c>
      <c r="Q57" s="14">
        <v>3009</v>
      </c>
      <c r="R57" s="14">
        <v>56.7</v>
      </c>
      <c r="S57" s="14">
        <v>102.06</v>
      </c>
      <c r="T57" s="14">
        <v>303.33999999999997</v>
      </c>
      <c r="U57" s="14">
        <v>64.8</v>
      </c>
      <c r="V57" s="14">
        <v>62</v>
      </c>
      <c r="W57" s="14">
        <v>194.4</v>
      </c>
      <c r="X57" s="14">
        <v>462.1</v>
      </c>
      <c r="Y57" s="14">
        <v>162</v>
      </c>
      <c r="Z57" s="14">
        <v>32.4</v>
      </c>
      <c r="AA57" s="14">
        <v>0</v>
      </c>
      <c r="AB57" s="14">
        <v>977.7</v>
      </c>
    </row>
    <row r="58" spans="1:28" x14ac:dyDescent="0.2">
      <c r="A58" s="2" t="s">
        <v>96</v>
      </c>
      <c r="B58" s="1" t="s">
        <v>97</v>
      </c>
      <c r="C58" s="14">
        <v>2203.4499999999998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2203.4499999999998</v>
      </c>
      <c r="J58" s="19">
        <v>-174.78</v>
      </c>
      <c r="K58" s="19">
        <v>-46.55</v>
      </c>
      <c r="L58" s="14">
        <v>128.22999999999999</v>
      </c>
      <c r="M58" s="14">
        <v>0</v>
      </c>
      <c r="N58" s="14">
        <v>0</v>
      </c>
      <c r="O58" s="14">
        <v>0</v>
      </c>
      <c r="P58" s="14">
        <v>-46.55</v>
      </c>
      <c r="Q58" s="14">
        <v>2250</v>
      </c>
      <c r="R58" s="14">
        <v>40.299999999999997</v>
      </c>
      <c r="S58" s="14">
        <v>72.55</v>
      </c>
      <c r="T58" s="14">
        <v>286.94</v>
      </c>
      <c r="U58" s="14">
        <v>46.06</v>
      </c>
      <c r="V58" s="14">
        <v>44.07</v>
      </c>
      <c r="W58" s="14">
        <v>138.18</v>
      </c>
      <c r="X58" s="14">
        <v>399.79</v>
      </c>
      <c r="Y58" s="14">
        <v>115.15</v>
      </c>
      <c r="Z58" s="14">
        <v>23.03</v>
      </c>
      <c r="AA58" s="14">
        <v>0</v>
      </c>
      <c r="AB58" s="14">
        <v>766.28</v>
      </c>
    </row>
    <row r="59" spans="1:28" x14ac:dyDescent="0.2">
      <c r="A59" s="2" t="s">
        <v>98</v>
      </c>
      <c r="B59" s="1" t="s">
        <v>99</v>
      </c>
      <c r="C59" s="14">
        <v>3099.83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3099.83</v>
      </c>
      <c r="J59" s="19">
        <v>-125.1</v>
      </c>
      <c r="K59" s="14">
        <v>0</v>
      </c>
      <c r="L59" s="14">
        <v>215.93</v>
      </c>
      <c r="M59" s="14">
        <v>90.83</v>
      </c>
      <c r="N59" s="14">
        <v>0</v>
      </c>
      <c r="O59" s="14">
        <v>0</v>
      </c>
      <c r="P59" s="14">
        <v>90.83</v>
      </c>
      <c r="Q59" s="14">
        <v>3009</v>
      </c>
      <c r="R59" s="14">
        <v>56.7</v>
      </c>
      <c r="S59" s="14">
        <v>102.06</v>
      </c>
      <c r="T59" s="14">
        <v>303.33999999999997</v>
      </c>
      <c r="U59" s="14">
        <v>64.8</v>
      </c>
      <c r="V59" s="14">
        <v>62</v>
      </c>
      <c r="W59" s="14">
        <v>194.4</v>
      </c>
      <c r="X59" s="14">
        <v>462.1</v>
      </c>
      <c r="Y59" s="14">
        <v>162</v>
      </c>
      <c r="Z59" s="14">
        <v>32.4</v>
      </c>
      <c r="AA59" s="14">
        <v>0</v>
      </c>
      <c r="AB59" s="14">
        <v>977.7</v>
      </c>
    </row>
    <row r="60" spans="1:28" x14ac:dyDescent="0.2">
      <c r="A60" s="2" t="s">
        <v>100</v>
      </c>
      <c r="B60" s="1" t="s">
        <v>101</v>
      </c>
      <c r="C60" s="14">
        <v>2203.4499999999998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2203.4499999999998</v>
      </c>
      <c r="J60" s="19">
        <v>-174.78</v>
      </c>
      <c r="K60" s="19">
        <v>-46.55</v>
      </c>
      <c r="L60" s="14">
        <v>128.22999999999999</v>
      </c>
      <c r="M60" s="14">
        <v>0</v>
      </c>
      <c r="N60" s="14">
        <v>0</v>
      </c>
      <c r="O60" s="14">
        <v>0</v>
      </c>
      <c r="P60" s="14">
        <v>-46.55</v>
      </c>
      <c r="Q60" s="14">
        <v>2250</v>
      </c>
      <c r="R60" s="14">
        <v>40.299999999999997</v>
      </c>
      <c r="S60" s="14">
        <v>72.55</v>
      </c>
      <c r="T60" s="14">
        <v>286.94</v>
      </c>
      <c r="U60" s="14">
        <v>46.06</v>
      </c>
      <c r="V60" s="14">
        <v>44.07</v>
      </c>
      <c r="W60" s="14">
        <v>138.18</v>
      </c>
      <c r="X60" s="14">
        <v>399.79</v>
      </c>
      <c r="Y60" s="14">
        <v>115.15</v>
      </c>
      <c r="Z60" s="14">
        <v>23.03</v>
      </c>
      <c r="AA60" s="14">
        <v>0</v>
      </c>
      <c r="AB60" s="14">
        <v>766.28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35979.279999999999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35979.279999999999</v>
      </c>
      <c r="J62" s="20">
        <v>-1295.22</v>
      </c>
      <c r="K62" s="20">
        <v>-139.65</v>
      </c>
      <c r="L62" s="18">
        <v>2742.75</v>
      </c>
      <c r="M62" s="18">
        <v>1587.18</v>
      </c>
      <c r="N62" s="20">
        <v>-0.05</v>
      </c>
      <c r="O62" s="18">
        <v>0</v>
      </c>
      <c r="P62" s="18">
        <v>1447.48</v>
      </c>
      <c r="Q62" s="18">
        <v>34531.800000000003</v>
      </c>
      <c r="R62" s="18">
        <v>659.46</v>
      </c>
      <c r="S62" s="18">
        <v>1187.04</v>
      </c>
      <c r="T62" s="18">
        <v>3409.89</v>
      </c>
      <c r="U62" s="18">
        <v>753.67</v>
      </c>
      <c r="V62" s="18">
        <v>719.6</v>
      </c>
      <c r="W62" s="18">
        <v>2261.02</v>
      </c>
      <c r="X62" s="18">
        <v>5256.39</v>
      </c>
      <c r="Y62" s="18">
        <v>1884.19</v>
      </c>
      <c r="Z62" s="18">
        <v>376.83</v>
      </c>
      <c r="AA62" s="18">
        <v>0</v>
      </c>
      <c r="AB62" s="18">
        <v>11251.7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1527.33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1527.33</v>
      </c>
      <c r="J65" s="19">
        <v>-200.63</v>
      </c>
      <c r="K65" s="19">
        <v>-115.67</v>
      </c>
      <c r="L65" s="14">
        <v>84.96</v>
      </c>
      <c r="M65" s="14">
        <v>0</v>
      </c>
      <c r="N65" s="14">
        <v>0</v>
      </c>
      <c r="O65" s="14">
        <v>0</v>
      </c>
      <c r="P65" s="14">
        <v>-115.67</v>
      </c>
      <c r="Q65" s="14">
        <v>1643</v>
      </c>
      <c r="R65" s="14">
        <v>28.08</v>
      </c>
      <c r="S65" s="14">
        <v>50.55</v>
      </c>
      <c r="T65" s="14">
        <v>274.72000000000003</v>
      </c>
      <c r="U65" s="14">
        <v>32.090000000000003</v>
      </c>
      <c r="V65" s="14">
        <v>30.55</v>
      </c>
      <c r="W65" s="14">
        <v>96.28</v>
      </c>
      <c r="X65" s="14">
        <v>353.35</v>
      </c>
      <c r="Y65" s="14">
        <v>80.239999999999995</v>
      </c>
      <c r="Z65" s="14">
        <v>16.05</v>
      </c>
      <c r="AA65" s="14">
        <v>0</v>
      </c>
      <c r="AB65" s="14">
        <v>608.55999999999995</v>
      </c>
    </row>
    <row r="66" spans="1:28" x14ac:dyDescent="0.2">
      <c r="A66" s="2" t="s">
        <v>107</v>
      </c>
      <c r="B66" s="1" t="s">
        <v>108</v>
      </c>
      <c r="C66" s="14">
        <v>1752.24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1752.24</v>
      </c>
      <c r="J66" s="19">
        <v>-188.71</v>
      </c>
      <c r="K66" s="19">
        <v>-89.36</v>
      </c>
      <c r="L66" s="14">
        <v>99.36</v>
      </c>
      <c r="M66" s="14">
        <v>0</v>
      </c>
      <c r="N66" s="14">
        <v>0</v>
      </c>
      <c r="O66" s="14">
        <v>0</v>
      </c>
      <c r="P66" s="14">
        <v>-89.36</v>
      </c>
      <c r="Q66" s="14">
        <v>1841.6</v>
      </c>
      <c r="R66" s="14">
        <v>32.22</v>
      </c>
      <c r="S66" s="14">
        <v>57.99</v>
      </c>
      <c r="T66" s="14">
        <v>278.86</v>
      </c>
      <c r="U66" s="14">
        <v>36.82</v>
      </c>
      <c r="V66" s="14">
        <v>35.04</v>
      </c>
      <c r="W66" s="14">
        <v>110.46</v>
      </c>
      <c r="X66" s="14">
        <v>369.07</v>
      </c>
      <c r="Y66" s="14">
        <v>92.05</v>
      </c>
      <c r="Z66" s="14">
        <v>18.41</v>
      </c>
      <c r="AA66" s="14">
        <v>0</v>
      </c>
      <c r="AB66" s="14">
        <v>661.85</v>
      </c>
    </row>
    <row r="67" spans="1:28" x14ac:dyDescent="0.2">
      <c r="A67" s="2" t="s">
        <v>109</v>
      </c>
      <c r="B67" s="1" t="s">
        <v>110</v>
      </c>
      <c r="C67" s="14">
        <v>3447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3447</v>
      </c>
      <c r="J67" s="19">
        <v>-125.1</v>
      </c>
      <c r="K67" s="14">
        <v>0</v>
      </c>
      <c r="L67" s="14">
        <v>253.7</v>
      </c>
      <c r="M67" s="14">
        <v>128.6</v>
      </c>
      <c r="N67" s="14">
        <v>0</v>
      </c>
      <c r="O67" s="14">
        <v>0</v>
      </c>
      <c r="P67" s="14">
        <v>128.6</v>
      </c>
      <c r="Q67" s="14">
        <v>3318.4</v>
      </c>
      <c r="R67" s="14">
        <v>63.38</v>
      </c>
      <c r="S67" s="14">
        <v>114.08</v>
      </c>
      <c r="T67" s="14">
        <v>310.02</v>
      </c>
      <c r="U67" s="14">
        <v>72.430000000000007</v>
      </c>
      <c r="V67" s="14">
        <v>68.94</v>
      </c>
      <c r="W67" s="14">
        <v>217.3</v>
      </c>
      <c r="X67" s="14">
        <v>487.48</v>
      </c>
      <c r="Y67" s="14">
        <v>181.09</v>
      </c>
      <c r="Z67" s="14">
        <v>36.22</v>
      </c>
      <c r="AA67" s="14">
        <v>0</v>
      </c>
      <c r="AB67" s="14">
        <v>1063.46</v>
      </c>
    </row>
    <row r="68" spans="1:28" x14ac:dyDescent="0.2">
      <c r="A68" s="2" t="s">
        <v>111</v>
      </c>
      <c r="B68" s="1" t="s">
        <v>112</v>
      </c>
      <c r="C68" s="14">
        <v>2832.02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2832.02</v>
      </c>
      <c r="J68" s="19">
        <v>-145.38</v>
      </c>
      <c r="K68" s="14">
        <v>0</v>
      </c>
      <c r="L68" s="14">
        <v>186.79</v>
      </c>
      <c r="M68" s="14">
        <v>41.42</v>
      </c>
      <c r="N68" s="14">
        <v>0</v>
      </c>
      <c r="O68" s="14">
        <v>0</v>
      </c>
      <c r="P68" s="14">
        <v>41.42</v>
      </c>
      <c r="Q68" s="14">
        <v>2790.6</v>
      </c>
      <c r="R68" s="14">
        <v>51.8</v>
      </c>
      <c r="S68" s="14">
        <v>93.24</v>
      </c>
      <c r="T68" s="14">
        <v>298.44</v>
      </c>
      <c r="U68" s="14">
        <v>59.2</v>
      </c>
      <c r="V68" s="14">
        <v>56.64</v>
      </c>
      <c r="W68" s="14">
        <v>177.6</v>
      </c>
      <c r="X68" s="14">
        <v>443.48</v>
      </c>
      <c r="Y68" s="14">
        <v>148</v>
      </c>
      <c r="Z68" s="14">
        <v>29.6</v>
      </c>
      <c r="AA68" s="14">
        <v>0</v>
      </c>
      <c r="AB68" s="14">
        <v>914.52</v>
      </c>
    </row>
    <row r="69" spans="1:28" x14ac:dyDescent="0.2">
      <c r="A69" s="2" t="s">
        <v>113</v>
      </c>
      <c r="B69" s="1" t="s">
        <v>114</v>
      </c>
      <c r="C69" s="14">
        <v>2116.56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2116.56</v>
      </c>
      <c r="J69" s="19">
        <v>-188.71</v>
      </c>
      <c r="K69" s="19">
        <v>-66.040000000000006</v>
      </c>
      <c r="L69" s="14">
        <v>122.67</v>
      </c>
      <c r="M69" s="14">
        <v>0</v>
      </c>
      <c r="N69" s="14">
        <v>0</v>
      </c>
      <c r="O69" s="14">
        <v>0</v>
      </c>
      <c r="P69" s="14">
        <v>-66.040000000000006</v>
      </c>
      <c r="Q69" s="14">
        <v>2182.6</v>
      </c>
      <c r="R69" s="14">
        <v>38.71</v>
      </c>
      <c r="S69" s="14">
        <v>69.69</v>
      </c>
      <c r="T69" s="14">
        <v>285.36</v>
      </c>
      <c r="U69" s="14">
        <v>44.24</v>
      </c>
      <c r="V69" s="14">
        <v>42.33</v>
      </c>
      <c r="W69" s="14">
        <v>132.72999999999999</v>
      </c>
      <c r="X69" s="14">
        <v>393.76</v>
      </c>
      <c r="Y69" s="14">
        <v>110.61</v>
      </c>
      <c r="Z69" s="14">
        <v>22.12</v>
      </c>
      <c r="AA69" s="14">
        <v>0</v>
      </c>
      <c r="AB69" s="14">
        <v>745.79</v>
      </c>
    </row>
    <row r="70" spans="1:28" x14ac:dyDescent="0.2">
      <c r="A70" s="2" t="s">
        <v>115</v>
      </c>
      <c r="B70" s="1" t="s">
        <v>116</v>
      </c>
      <c r="C70" s="14">
        <v>1515.57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1515.57</v>
      </c>
      <c r="J70" s="19">
        <v>-200.63</v>
      </c>
      <c r="K70" s="19">
        <v>-116.43</v>
      </c>
      <c r="L70" s="14">
        <v>84.21</v>
      </c>
      <c r="M70" s="14">
        <v>0</v>
      </c>
      <c r="N70" s="14">
        <v>0</v>
      </c>
      <c r="O70" s="14">
        <v>0</v>
      </c>
      <c r="P70" s="14">
        <v>-116.43</v>
      </c>
      <c r="Q70" s="14">
        <v>1632</v>
      </c>
      <c r="R70" s="14">
        <v>27.72</v>
      </c>
      <c r="S70" s="14">
        <v>49.9</v>
      </c>
      <c r="T70" s="14">
        <v>274.36</v>
      </c>
      <c r="U70" s="14">
        <v>31.68</v>
      </c>
      <c r="V70" s="14">
        <v>30.31</v>
      </c>
      <c r="W70" s="14">
        <v>95.05</v>
      </c>
      <c r="X70" s="14">
        <v>351.98</v>
      </c>
      <c r="Y70" s="14">
        <v>79.2</v>
      </c>
      <c r="Z70" s="14">
        <v>15.84</v>
      </c>
      <c r="AA70" s="14">
        <v>0</v>
      </c>
      <c r="AB70" s="14">
        <v>604.05999999999995</v>
      </c>
    </row>
    <row r="71" spans="1:28" x14ac:dyDescent="0.2">
      <c r="A71" s="2" t="s">
        <v>117</v>
      </c>
      <c r="B71" s="1" t="s">
        <v>118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20.98</v>
      </c>
      <c r="S71" s="14">
        <v>37.770000000000003</v>
      </c>
      <c r="T71" s="14">
        <v>267.62</v>
      </c>
      <c r="U71" s="14">
        <v>17.670000000000002</v>
      </c>
      <c r="V71" s="14">
        <v>16.91</v>
      </c>
      <c r="W71" s="14">
        <v>53.01</v>
      </c>
      <c r="X71" s="14">
        <v>326.37</v>
      </c>
      <c r="Y71" s="14">
        <v>44.17</v>
      </c>
      <c r="Z71" s="14">
        <v>8.83</v>
      </c>
      <c r="AA71" s="14">
        <v>0</v>
      </c>
      <c r="AB71" s="14">
        <v>466.96</v>
      </c>
    </row>
    <row r="72" spans="1:28" x14ac:dyDescent="0.2">
      <c r="A72" s="2" t="s">
        <v>119</v>
      </c>
      <c r="B72" s="1" t="s">
        <v>120</v>
      </c>
      <c r="C72" s="14">
        <v>845.28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845.28</v>
      </c>
      <c r="J72" s="19">
        <v>-200.83</v>
      </c>
      <c r="K72" s="19">
        <v>-159.52000000000001</v>
      </c>
      <c r="L72" s="14">
        <v>41.31</v>
      </c>
      <c r="M72" s="14">
        <v>0</v>
      </c>
      <c r="N72" s="14">
        <v>0</v>
      </c>
      <c r="O72" s="14">
        <v>0</v>
      </c>
      <c r="P72" s="14">
        <v>-159.52000000000001</v>
      </c>
      <c r="Q72" s="14">
        <v>1004.8</v>
      </c>
      <c r="R72" s="14">
        <v>20.98</v>
      </c>
      <c r="S72" s="14">
        <v>37.770000000000003</v>
      </c>
      <c r="T72" s="14">
        <v>267.62</v>
      </c>
      <c r="U72" s="14">
        <v>17.670000000000002</v>
      </c>
      <c r="V72" s="14">
        <v>16.91</v>
      </c>
      <c r="W72" s="14">
        <v>53.01</v>
      </c>
      <c r="X72" s="14">
        <v>326.37</v>
      </c>
      <c r="Y72" s="14">
        <v>44.17</v>
      </c>
      <c r="Z72" s="14">
        <v>8.83</v>
      </c>
      <c r="AA72" s="14">
        <v>0</v>
      </c>
      <c r="AB72" s="14">
        <v>466.96</v>
      </c>
    </row>
    <row r="73" spans="1:28" x14ac:dyDescent="0.2">
      <c r="A73" s="2" t="s">
        <v>121</v>
      </c>
      <c r="B73" s="1" t="s">
        <v>122</v>
      </c>
      <c r="C73" s="14">
        <v>1225.72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1225.72</v>
      </c>
      <c r="J73" s="19">
        <v>-200.74</v>
      </c>
      <c r="K73" s="19">
        <v>-135.08000000000001</v>
      </c>
      <c r="L73" s="14">
        <v>65.66</v>
      </c>
      <c r="M73" s="14">
        <v>0</v>
      </c>
      <c r="N73" s="14">
        <v>0</v>
      </c>
      <c r="O73" s="14">
        <v>0</v>
      </c>
      <c r="P73" s="14">
        <v>-135.08000000000001</v>
      </c>
      <c r="Q73" s="14">
        <v>1360.8</v>
      </c>
      <c r="R73" s="14">
        <v>30.43</v>
      </c>
      <c r="S73" s="14">
        <v>54.77</v>
      </c>
      <c r="T73" s="14">
        <v>277.07</v>
      </c>
      <c r="U73" s="14">
        <v>25.62</v>
      </c>
      <c r="V73" s="14">
        <v>24.51</v>
      </c>
      <c r="W73" s="14">
        <v>76.87</v>
      </c>
      <c r="X73" s="14">
        <v>362.27</v>
      </c>
      <c r="Y73" s="14">
        <v>64.06</v>
      </c>
      <c r="Z73" s="14">
        <v>12.81</v>
      </c>
      <c r="AA73" s="14">
        <v>0</v>
      </c>
      <c r="AB73" s="14">
        <v>566.14</v>
      </c>
    </row>
    <row r="74" spans="1:28" x14ac:dyDescent="0.2">
      <c r="A74" s="2" t="s">
        <v>278</v>
      </c>
      <c r="B74" s="1" t="s">
        <v>277</v>
      </c>
      <c r="C74" s="14">
        <v>1160.76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1160.76</v>
      </c>
      <c r="J74" s="19">
        <v>-200.74</v>
      </c>
      <c r="K74" s="19">
        <v>-139.24</v>
      </c>
      <c r="L74" s="14">
        <v>61.5</v>
      </c>
      <c r="M74" s="14">
        <v>0</v>
      </c>
      <c r="N74" s="14">
        <v>0</v>
      </c>
      <c r="O74" s="14">
        <v>0</v>
      </c>
      <c r="P74" s="14">
        <v>-139.24</v>
      </c>
      <c r="Q74" s="14">
        <v>1300</v>
      </c>
      <c r="R74" s="14">
        <v>28.81</v>
      </c>
      <c r="S74" s="14">
        <v>51.87</v>
      </c>
      <c r="T74" s="14">
        <v>275.45999999999998</v>
      </c>
      <c r="U74" s="14">
        <v>24.26</v>
      </c>
      <c r="V74" s="14">
        <v>23.22</v>
      </c>
      <c r="W74" s="14">
        <v>72.790000000000006</v>
      </c>
      <c r="X74" s="14">
        <v>356.14</v>
      </c>
      <c r="Y74" s="14">
        <v>60.66</v>
      </c>
      <c r="Z74" s="14">
        <v>12.13</v>
      </c>
      <c r="AA74" s="14">
        <v>0</v>
      </c>
      <c r="AB74" s="14">
        <v>549.20000000000005</v>
      </c>
    </row>
    <row r="75" spans="1:28" x14ac:dyDescent="0.2">
      <c r="A75" s="2" t="s">
        <v>289</v>
      </c>
      <c r="B75" s="1" t="s">
        <v>290</v>
      </c>
      <c r="C75" s="14">
        <v>3089.73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3089.73</v>
      </c>
      <c r="J75" s="19">
        <v>-125.1</v>
      </c>
      <c r="K75" s="14">
        <v>0</v>
      </c>
      <c r="L75" s="14">
        <v>214.83</v>
      </c>
      <c r="M75" s="14">
        <v>89.73</v>
      </c>
      <c r="N75" s="14">
        <v>0</v>
      </c>
      <c r="O75" s="14">
        <v>0</v>
      </c>
      <c r="P75" s="14">
        <v>89.73</v>
      </c>
      <c r="Q75" s="14">
        <v>3000</v>
      </c>
      <c r="R75" s="14">
        <v>56.51</v>
      </c>
      <c r="S75" s="14">
        <v>101.73</v>
      </c>
      <c r="T75" s="14">
        <v>303.16000000000003</v>
      </c>
      <c r="U75" s="14">
        <v>64.59</v>
      </c>
      <c r="V75" s="14">
        <v>61.79</v>
      </c>
      <c r="W75" s="14">
        <v>193.76</v>
      </c>
      <c r="X75" s="14">
        <v>461.4</v>
      </c>
      <c r="Y75" s="14">
        <v>161.47</v>
      </c>
      <c r="Z75" s="14">
        <v>32.29</v>
      </c>
      <c r="AA75" s="14">
        <v>0</v>
      </c>
      <c r="AB75" s="14">
        <v>975.3</v>
      </c>
    </row>
    <row r="76" spans="1:28" x14ac:dyDescent="0.2">
      <c r="A76" s="2" t="s">
        <v>300</v>
      </c>
      <c r="B76" s="1" t="s">
        <v>301</v>
      </c>
      <c r="C76" s="14">
        <v>775.19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775.19</v>
      </c>
      <c r="J76" s="19">
        <v>-200.83</v>
      </c>
      <c r="K76" s="19">
        <v>-164.01</v>
      </c>
      <c r="L76" s="14">
        <v>36.82</v>
      </c>
      <c r="M76" s="14">
        <v>0</v>
      </c>
      <c r="N76" s="14">
        <v>0</v>
      </c>
      <c r="O76" s="14">
        <v>0</v>
      </c>
      <c r="P76" s="14">
        <v>-164.01</v>
      </c>
      <c r="Q76" s="14">
        <v>939.2</v>
      </c>
      <c r="R76" s="14">
        <v>19.239999999999998</v>
      </c>
      <c r="S76" s="14">
        <v>34.64</v>
      </c>
      <c r="T76" s="14">
        <v>265.89</v>
      </c>
      <c r="U76" s="14">
        <v>16.2</v>
      </c>
      <c r="V76" s="14">
        <v>15.5</v>
      </c>
      <c r="W76" s="14">
        <v>48.61</v>
      </c>
      <c r="X76" s="14">
        <v>319.77</v>
      </c>
      <c r="Y76" s="14">
        <v>40.51</v>
      </c>
      <c r="Z76" s="14">
        <v>8.1</v>
      </c>
      <c r="AA76" s="14">
        <v>0</v>
      </c>
      <c r="AB76" s="14">
        <v>448.69</v>
      </c>
    </row>
    <row r="77" spans="1:28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</row>
    <row r="78" spans="1:28" x14ac:dyDescent="0.2">
      <c r="C78" s="18">
        <v>21132.68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21132.68</v>
      </c>
      <c r="J78" s="20">
        <v>-2178.23</v>
      </c>
      <c r="K78" s="20">
        <v>-1144.8699999999999</v>
      </c>
      <c r="L78" s="18">
        <v>1293.1199999999999</v>
      </c>
      <c r="M78" s="18">
        <v>259.75</v>
      </c>
      <c r="N78" s="18">
        <v>0</v>
      </c>
      <c r="O78" s="18">
        <v>0</v>
      </c>
      <c r="P78" s="18">
        <v>-885.12</v>
      </c>
      <c r="Q78" s="18">
        <v>22017.8</v>
      </c>
      <c r="R78" s="18">
        <v>418.86</v>
      </c>
      <c r="S78" s="18">
        <v>754</v>
      </c>
      <c r="T78" s="18">
        <v>3378.58</v>
      </c>
      <c r="U78" s="18">
        <v>442.47</v>
      </c>
      <c r="V78" s="18">
        <v>422.65</v>
      </c>
      <c r="W78" s="18">
        <v>1327.47</v>
      </c>
      <c r="X78" s="18">
        <v>4551.4399999999996</v>
      </c>
      <c r="Y78" s="18">
        <v>1106.23</v>
      </c>
      <c r="Z78" s="18">
        <v>221.23</v>
      </c>
      <c r="AA78" s="18">
        <v>0</v>
      </c>
      <c r="AB78" s="18">
        <v>8071.49</v>
      </c>
    </row>
    <row r="80" spans="1:28" x14ac:dyDescent="0.2">
      <c r="A80" s="12" t="s">
        <v>123</v>
      </c>
    </row>
    <row r="81" spans="1:28" x14ac:dyDescent="0.2">
      <c r="A81" s="2" t="s">
        <v>124</v>
      </c>
      <c r="B81" s="1" t="s">
        <v>125</v>
      </c>
      <c r="C81" s="14">
        <v>1000.51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1000.51</v>
      </c>
      <c r="J81" s="19">
        <v>-200.74</v>
      </c>
      <c r="K81" s="19">
        <v>-149.49</v>
      </c>
      <c r="L81" s="14">
        <v>51.25</v>
      </c>
      <c r="M81" s="14">
        <v>0</v>
      </c>
      <c r="N81" s="14">
        <v>0</v>
      </c>
      <c r="O81" s="14">
        <v>0</v>
      </c>
      <c r="P81" s="14">
        <v>-149.49</v>
      </c>
      <c r="Q81" s="14">
        <v>1150</v>
      </c>
      <c r="R81" s="14">
        <v>24.93</v>
      </c>
      <c r="S81" s="14">
        <v>44.88</v>
      </c>
      <c r="T81" s="14">
        <v>271.57</v>
      </c>
      <c r="U81" s="14">
        <v>21</v>
      </c>
      <c r="V81" s="14">
        <v>20.010000000000002</v>
      </c>
      <c r="W81" s="14">
        <v>62.99</v>
      </c>
      <c r="X81" s="14">
        <v>341.38</v>
      </c>
      <c r="Y81" s="14">
        <v>52.49</v>
      </c>
      <c r="Z81" s="14">
        <v>10.5</v>
      </c>
      <c r="AA81" s="14">
        <v>0</v>
      </c>
      <c r="AB81" s="14">
        <v>508.37</v>
      </c>
    </row>
    <row r="82" spans="1:28" x14ac:dyDescent="0.2">
      <c r="A82" s="2" t="s">
        <v>126</v>
      </c>
      <c r="B82" s="1" t="s">
        <v>127</v>
      </c>
      <c r="C82" s="14">
        <v>2379.1799999999998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2379.1799999999998</v>
      </c>
      <c r="J82" s="19">
        <v>-160.30000000000001</v>
      </c>
      <c r="K82" s="19">
        <v>-20.82</v>
      </c>
      <c r="L82" s="14">
        <v>139.47999999999999</v>
      </c>
      <c r="M82" s="14">
        <v>0</v>
      </c>
      <c r="N82" s="14">
        <v>0</v>
      </c>
      <c r="O82" s="14">
        <v>0</v>
      </c>
      <c r="P82" s="14">
        <v>-20.82</v>
      </c>
      <c r="Q82" s="14">
        <v>2400</v>
      </c>
      <c r="R82" s="14">
        <v>43.52</v>
      </c>
      <c r="S82" s="14">
        <v>78.33</v>
      </c>
      <c r="T82" s="14">
        <v>290.16000000000003</v>
      </c>
      <c r="U82" s="14">
        <v>49.73</v>
      </c>
      <c r="V82" s="14">
        <v>47.58</v>
      </c>
      <c r="W82" s="14">
        <v>149.19999999999999</v>
      </c>
      <c r="X82" s="14">
        <v>412.01</v>
      </c>
      <c r="Y82" s="14">
        <v>124.34</v>
      </c>
      <c r="Z82" s="14">
        <v>24.87</v>
      </c>
      <c r="AA82" s="14">
        <v>0</v>
      </c>
      <c r="AB82" s="14">
        <v>807.73</v>
      </c>
    </row>
    <row r="83" spans="1:28" x14ac:dyDescent="0.2">
      <c r="A83" s="2" t="s">
        <v>276</v>
      </c>
      <c r="B83" s="1" t="s">
        <v>275</v>
      </c>
      <c r="C83" s="14">
        <v>1451.47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1451.47</v>
      </c>
      <c r="J83" s="19">
        <v>-200.63</v>
      </c>
      <c r="K83" s="19">
        <v>-120.53</v>
      </c>
      <c r="L83" s="14">
        <v>80.11</v>
      </c>
      <c r="M83" s="14">
        <v>0</v>
      </c>
      <c r="N83" s="14">
        <v>0</v>
      </c>
      <c r="O83" s="14">
        <v>0</v>
      </c>
      <c r="P83" s="14">
        <v>-120.53</v>
      </c>
      <c r="Q83" s="14">
        <v>1572</v>
      </c>
      <c r="R83" s="14">
        <v>26.55</v>
      </c>
      <c r="S83" s="14">
        <v>47.79</v>
      </c>
      <c r="T83" s="14">
        <v>273.19</v>
      </c>
      <c r="U83" s="14">
        <v>30.34</v>
      </c>
      <c r="V83" s="14">
        <v>29.03</v>
      </c>
      <c r="W83" s="14">
        <v>91.02</v>
      </c>
      <c r="X83" s="14">
        <v>347.53</v>
      </c>
      <c r="Y83" s="14">
        <v>75.849999999999994</v>
      </c>
      <c r="Z83" s="14">
        <v>15.17</v>
      </c>
      <c r="AA83" s="14">
        <v>0</v>
      </c>
      <c r="AB83" s="14">
        <v>588.94000000000005</v>
      </c>
    </row>
    <row r="84" spans="1:28" x14ac:dyDescent="0.2">
      <c r="A84" s="2" t="s">
        <v>291</v>
      </c>
      <c r="B84" s="1" t="s">
        <v>292</v>
      </c>
      <c r="C84" s="14">
        <v>2548.84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2548.84</v>
      </c>
      <c r="J84" s="19">
        <v>-160.30000000000001</v>
      </c>
      <c r="K84" s="19">
        <v>-4.32</v>
      </c>
      <c r="L84" s="14">
        <v>155.97999999999999</v>
      </c>
      <c r="M84" s="14">
        <v>0</v>
      </c>
      <c r="N84" s="14">
        <v>0.16</v>
      </c>
      <c r="O84" s="14">
        <v>0</v>
      </c>
      <c r="P84" s="14">
        <v>-4.16</v>
      </c>
      <c r="Q84" s="14">
        <v>2553</v>
      </c>
      <c r="R84" s="14">
        <v>46.62</v>
      </c>
      <c r="S84" s="14">
        <v>83.92</v>
      </c>
      <c r="T84" s="14">
        <v>293.26</v>
      </c>
      <c r="U84" s="14">
        <v>53.28</v>
      </c>
      <c r="V84" s="14">
        <v>50.98</v>
      </c>
      <c r="W84" s="14">
        <v>159.84</v>
      </c>
      <c r="X84" s="14">
        <v>423.8</v>
      </c>
      <c r="Y84" s="14">
        <v>133.19999999999999</v>
      </c>
      <c r="Z84" s="14">
        <v>26.64</v>
      </c>
      <c r="AA84" s="14">
        <v>0</v>
      </c>
      <c r="AB84" s="14">
        <v>847.74</v>
      </c>
    </row>
    <row r="85" spans="1:28" x14ac:dyDescent="0.2">
      <c r="A85" s="2" t="s">
        <v>274</v>
      </c>
      <c r="B85" s="1" t="s">
        <v>273</v>
      </c>
      <c r="C85" s="14">
        <v>3089.73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3089.73</v>
      </c>
      <c r="J85" s="19">
        <v>-125.1</v>
      </c>
      <c r="K85" s="14">
        <v>0</v>
      </c>
      <c r="L85" s="14">
        <v>214.83</v>
      </c>
      <c r="M85" s="14">
        <v>89.73</v>
      </c>
      <c r="N85" s="14">
        <v>0</v>
      </c>
      <c r="O85" s="14">
        <v>0</v>
      </c>
      <c r="P85" s="14">
        <v>89.73</v>
      </c>
      <c r="Q85" s="14">
        <v>3000</v>
      </c>
      <c r="R85" s="14">
        <v>56.51</v>
      </c>
      <c r="S85" s="14">
        <v>101.73</v>
      </c>
      <c r="T85" s="14">
        <v>303.16000000000003</v>
      </c>
      <c r="U85" s="14">
        <v>64.59</v>
      </c>
      <c r="V85" s="14">
        <v>61.79</v>
      </c>
      <c r="W85" s="14">
        <v>193.76</v>
      </c>
      <c r="X85" s="14">
        <v>461.4</v>
      </c>
      <c r="Y85" s="14">
        <v>161.47</v>
      </c>
      <c r="Z85" s="14">
        <v>32.29</v>
      </c>
      <c r="AA85" s="14">
        <v>0</v>
      </c>
      <c r="AB85" s="14">
        <v>975.3</v>
      </c>
    </row>
    <row r="86" spans="1:28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</row>
    <row r="87" spans="1:28" x14ac:dyDescent="0.2">
      <c r="C87" s="18">
        <v>10469.73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10469.73</v>
      </c>
      <c r="J87" s="20">
        <v>-847.07</v>
      </c>
      <c r="K87" s="20">
        <v>-295.16000000000003</v>
      </c>
      <c r="L87" s="18">
        <v>641.65</v>
      </c>
      <c r="M87" s="18">
        <v>89.73</v>
      </c>
      <c r="N87" s="18">
        <v>0.16</v>
      </c>
      <c r="O87" s="18">
        <v>0</v>
      </c>
      <c r="P87" s="18">
        <v>-205.27</v>
      </c>
      <c r="Q87" s="18">
        <v>10675</v>
      </c>
      <c r="R87" s="18">
        <v>198.13</v>
      </c>
      <c r="S87" s="18">
        <v>356.65</v>
      </c>
      <c r="T87" s="18">
        <v>1431.34</v>
      </c>
      <c r="U87" s="18">
        <v>218.94</v>
      </c>
      <c r="V87" s="18">
        <v>209.39</v>
      </c>
      <c r="W87" s="18">
        <v>656.81</v>
      </c>
      <c r="X87" s="18">
        <v>1986.12</v>
      </c>
      <c r="Y87" s="18">
        <v>547.35</v>
      </c>
      <c r="Z87" s="18">
        <v>109.47</v>
      </c>
      <c r="AA87" s="18">
        <v>0</v>
      </c>
      <c r="AB87" s="18">
        <v>3728.08</v>
      </c>
    </row>
    <row r="89" spans="1:28" x14ac:dyDescent="0.2">
      <c r="A89" s="12" t="s">
        <v>128</v>
      </c>
    </row>
    <row r="90" spans="1:28" x14ac:dyDescent="0.2">
      <c r="A90" s="2" t="s">
        <v>311</v>
      </c>
      <c r="B90" s="1" t="s">
        <v>312</v>
      </c>
      <c r="C90" s="14">
        <v>4779.3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4779.3</v>
      </c>
      <c r="J90" s="19">
        <v>-320.60000000000002</v>
      </c>
      <c r="K90" s="19">
        <v>-40.299999999999997</v>
      </c>
      <c r="L90" s="14">
        <v>280.3</v>
      </c>
      <c r="M90" s="14">
        <v>0</v>
      </c>
      <c r="N90" s="14">
        <v>0</v>
      </c>
      <c r="O90" s="14">
        <v>0</v>
      </c>
      <c r="P90" s="14">
        <v>-40.299999999999997</v>
      </c>
      <c r="Q90" s="14">
        <v>4819.6000000000004</v>
      </c>
      <c r="R90" s="14">
        <v>35.26</v>
      </c>
      <c r="S90" s="14">
        <v>63.47</v>
      </c>
      <c r="T90" s="14">
        <v>71.22</v>
      </c>
      <c r="U90" s="14">
        <v>40.299999999999997</v>
      </c>
      <c r="V90" s="14">
        <v>47.79</v>
      </c>
      <c r="W90" s="14">
        <v>120.9</v>
      </c>
      <c r="X90" s="14">
        <v>169.95</v>
      </c>
      <c r="Y90" s="14">
        <v>100.75</v>
      </c>
      <c r="Z90" s="14">
        <v>20.149999999999999</v>
      </c>
      <c r="AA90" s="14">
        <v>0</v>
      </c>
      <c r="AB90" s="14">
        <v>499.84</v>
      </c>
    </row>
    <row r="91" spans="1:28" x14ac:dyDescent="0.2">
      <c r="A91" s="2" t="s">
        <v>129</v>
      </c>
      <c r="B91" s="1" t="s">
        <v>130</v>
      </c>
      <c r="C91" s="14">
        <v>1978.1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1978.1</v>
      </c>
      <c r="J91" s="19">
        <v>-188.71</v>
      </c>
      <c r="K91" s="19">
        <v>-74.900000000000006</v>
      </c>
      <c r="L91" s="14">
        <v>113.81</v>
      </c>
      <c r="M91" s="14">
        <v>0</v>
      </c>
      <c r="N91" s="14">
        <v>0</v>
      </c>
      <c r="O91" s="14">
        <v>0</v>
      </c>
      <c r="P91" s="14">
        <v>-74.900000000000006</v>
      </c>
      <c r="Q91" s="14">
        <v>2053</v>
      </c>
      <c r="R91" s="14">
        <v>36.18</v>
      </c>
      <c r="S91" s="14">
        <v>65.13</v>
      </c>
      <c r="T91" s="14">
        <v>282.82</v>
      </c>
      <c r="U91" s="14">
        <v>41.35</v>
      </c>
      <c r="V91" s="14">
        <v>39.56</v>
      </c>
      <c r="W91" s="14">
        <v>124.05</v>
      </c>
      <c r="X91" s="14">
        <v>384.13</v>
      </c>
      <c r="Y91" s="14">
        <v>103.38</v>
      </c>
      <c r="Z91" s="14">
        <v>20.68</v>
      </c>
      <c r="AA91" s="14">
        <v>0</v>
      </c>
      <c r="AB91" s="14">
        <v>713.15</v>
      </c>
    </row>
    <row r="92" spans="1:28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</row>
    <row r="93" spans="1:28" x14ac:dyDescent="0.2">
      <c r="C93" s="18">
        <v>6757.4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6757.4</v>
      </c>
      <c r="J93" s="20">
        <v>-509.31</v>
      </c>
      <c r="K93" s="20">
        <v>-115.2</v>
      </c>
      <c r="L93" s="18">
        <v>394.11</v>
      </c>
      <c r="M93" s="18">
        <v>0</v>
      </c>
      <c r="N93" s="18">
        <v>0</v>
      </c>
      <c r="O93" s="18">
        <v>0</v>
      </c>
      <c r="P93" s="18">
        <v>-115.2</v>
      </c>
      <c r="Q93" s="18">
        <v>6872.6</v>
      </c>
      <c r="R93" s="18">
        <v>71.44</v>
      </c>
      <c r="S93" s="18">
        <v>128.6</v>
      </c>
      <c r="T93" s="18">
        <v>354.04</v>
      </c>
      <c r="U93" s="18">
        <v>81.650000000000006</v>
      </c>
      <c r="V93" s="18">
        <v>87.35</v>
      </c>
      <c r="W93" s="18">
        <v>244.95</v>
      </c>
      <c r="X93" s="18">
        <v>554.08000000000004</v>
      </c>
      <c r="Y93" s="18">
        <v>204.13</v>
      </c>
      <c r="Z93" s="18">
        <v>40.83</v>
      </c>
      <c r="AA93" s="18">
        <v>0</v>
      </c>
      <c r="AB93" s="18">
        <v>1212.99</v>
      </c>
    </row>
    <row r="95" spans="1:28" x14ac:dyDescent="0.2">
      <c r="A95" s="12" t="s">
        <v>131</v>
      </c>
    </row>
    <row r="96" spans="1:28" x14ac:dyDescent="0.2">
      <c r="A96" s="2" t="s">
        <v>132</v>
      </c>
      <c r="B96" s="1" t="s">
        <v>133</v>
      </c>
      <c r="C96" s="14">
        <v>474.55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474.55</v>
      </c>
      <c r="J96" s="19">
        <v>-200.83</v>
      </c>
      <c r="K96" s="19">
        <v>-183.25</v>
      </c>
      <c r="L96" s="14">
        <v>17.579999999999998</v>
      </c>
      <c r="M96" s="14">
        <v>0</v>
      </c>
      <c r="N96" s="14">
        <v>0</v>
      </c>
      <c r="O96" s="14">
        <v>0</v>
      </c>
      <c r="P96" s="14">
        <v>-183.25</v>
      </c>
      <c r="Q96" s="14">
        <v>657.8</v>
      </c>
      <c r="R96" s="14">
        <v>11.78</v>
      </c>
      <c r="S96" s="14">
        <v>21.2</v>
      </c>
      <c r="T96" s="14">
        <v>258.42</v>
      </c>
      <c r="U96" s="14">
        <v>9.92</v>
      </c>
      <c r="V96" s="14">
        <v>9.49</v>
      </c>
      <c r="W96" s="14">
        <v>29.76</v>
      </c>
      <c r="X96" s="14">
        <v>291.39999999999998</v>
      </c>
      <c r="Y96" s="14">
        <v>24.8</v>
      </c>
      <c r="Z96" s="14">
        <v>4.96</v>
      </c>
      <c r="AA96" s="14">
        <v>0</v>
      </c>
      <c r="AB96" s="14">
        <v>370.33</v>
      </c>
    </row>
    <row r="97" spans="1:28" x14ac:dyDescent="0.2">
      <c r="A97" s="2" t="s">
        <v>134</v>
      </c>
      <c r="B97" s="1" t="s">
        <v>135</v>
      </c>
      <c r="C97" s="14">
        <v>474.55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474.55</v>
      </c>
      <c r="J97" s="19">
        <v>-200.83</v>
      </c>
      <c r="K97" s="19">
        <v>-183.25</v>
      </c>
      <c r="L97" s="14">
        <v>17.579999999999998</v>
      </c>
      <c r="M97" s="14">
        <v>0</v>
      </c>
      <c r="N97" s="14">
        <v>0</v>
      </c>
      <c r="O97" s="14">
        <v>0</v>
      </c>
      <c r="P97" s="14">
        <v>-183.25</v>
      </c>
      <c r="Q97" s="14">
        <v>657.8</v>
      </c>
      <c r="R97" s="14">
        <v>11.78</v>
      </c>
      <c r="S97" s="14">
        <v>21.2</v>
      </c>
      <c r="T97" s="14">
        <v>258.42</v>
      </c>
      <c r="U97" s="14">
        <v>9.92</v>
      </c>
      <c r="V97" s="14">
        <v>9.49</v>
      </c>
      <c r="W97" s="14">
        <v>29.76</v>
      </c>
      <c r="X97" s="14">
        <v>291.39999999999998</v>
      </c>
      <c r="Y97" s="14">
        <v>24.8</v>
      </c>
      <c r="Z97" s="14">
        <v>4.96</v>
      </c>
      <c r="AA97" s="14">
        <v>0</v>
      </c>
      <c r="AB97" s="14">
        <v>370.33</v>
      </c>
    </row>
    <row r="98" spans="1:28" x14ac:dyDescent="0.2">
      <c r="A98" s="2" t="s">
        <v>136</v>
      </c>
      <c r="B98" s="1" t="s">
        <v>137</v>
      </c>
      <c r="C98" s="14">
        <v>474.55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474.55</v>
      </c>
      <c r="J98" s="19">
        <v>-200.83</v>
      </c>
      <c r="K98" s="19">
        <v>-183.25</v>
      </c>
      <c r="L98" s="14">
        <v>17.579999999999998</v>
      </c>
      <c r="M98" s="14">
        <v>0</v>
      </c>
      <c r="N98" s="14">
        <v>0</v>
      </c>
      <c r="O98" s="14">
        <v>0</v>
      </c>
      <c r="P98" s="14">
        <v>-183.25</v>
      </c>
      <c r="Q98" s="14">
        <v>657.8</v>
      </c>
      <c r="R98" s="14">
        <v>11.78</v>
      </c>
      <c r="S98" s="14">
        <v>21.2</v>
      </c>
      <c r="T98" s="14">
        <v>258.42</v>
      </c>
      <c r="U98" s="14">
        <v>9.92</v>
      </c>
      <c r="V98" s="14">
        <v>9.49</v>
      </c>
      <c r="W98" s="14">
        <v>29.76</v>
      </c>
      <c r="X98" s="14">
        <v>291.39999999999998</v>
      </c>
      <c r="Y98" s="14">
        <v>24.8</v>
      </c>
      <c r="Z98" s="14">
        <v>4.96</v>
      </c>
      <c r="AA98" s="14">
        <v>0</v>
      </c>
      <c r="AB98" s="14">
        <v>370.33</v>
      </c>
    </row>
    <row r="99" spans="1:28" x14ac:dyDescent="0.2">
      <c r="A99" s="2" t="s">
        <v>302</v>
      </c>
      <c r="B99" s="1" t="s">
        <v>313</v>
      </c>
      <c r="C99" s="14">
        <v>474.12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474.12</v>
      </c>
      <c r="J99" s="19">
        <v>-200.83</v>
      </c>
      <c r="K99" s="19">
        <v>-183.28</v>
      </c>
      <c r="L99" s="14">
        <v>17.559999999999999</v>
      </c>
      <c r="M99" s="14">
        <v>0</v>
      </c>
      <c r="N99" s="14">
        <v>0</v>
      </c>
      <c r="O99" s="14">
        <v>0</v>
      </c>
      <c r="P99" s="14">
        <v>-183.28</v>
      </c>
      <c r="Q99" s="14">
        <v>657.4</v>
      </c>
      <c r="R99" s="14">
        <v>11.77</v>
      </c>
      <c r="S99" s="14">
        <v>21.19</v>
      </c>
      <c r="T99" s="14">
        <v>258.41000000000003</v>
      </c>
      <c r="U99" s="14">
        <v>9.91</v>
      </c>
      <c r="V99" s="14">
        <v>9.48</v>
      </c>
      <c r="W99" s="14">
        <v>29.73</v>
      </c>
      <c r="X99" s="14">
        <v>291.37</v>
      </c>
      <c r="Y99" s="14">
        <v>24.78</v>
      </c>
      <c r="Z99" s="14">
        <v>4.96</v>
      </c>
      <c r="AA99" s="14">
        <v>0</v>
      </c>
      <c r="AB99" s="14">
        <v>370.23</v>
      </c>
    </row>
    <row r="100" spans="1:28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</row>
    <row r="101" spans="1:28" x14ac:dyDescent="0.2">
      <c r="C101" s="18">
        <v>1897.77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1897.77</v>
      </c>
      <c r="J101" s="20">
        <v>-803.32</v>
      </c>
      <c r="K101" s="20">
        <v>-733.03</v>
      </c>
      <c r="L101" s="18">
        <v>70.3</v>
      </c>
      <c r="M101" s="18">
        <v>0</v>
      </c>
      <c r="N101" s="18">
        <v>0</v>
      </c>
      <c r="O101" s="18">
        <v>0</v>
      </c>
      <c r="P101" s="18">
        <v>-733.03</v>
      </c>
      <c r="Q101" s="18">
        <v>2630.8</v>
      </c>
      <c r="R101" s="18">
        <v>47.11</v>
      </c>
      <c r="S101" s="18">
        <v>84.79</v>
      </c>
      <c r="T101" s="18">
        <v>1033.67</v>
      </c>
      <c r="U101" s="18">
        <v>39.67</v>
      </c>
      <c r="V101" s="18">
        <v>37.950000000000003</v>
      </c>
      <c r="W101" s="18">
        <v>119.01</v>
      </c>
      <c r="X101" s="18">
        <v>1165.57</v>
      </c>
      <c r="Y101" s="18">
        <v>99.18</v>
      </c>
      <c r="Z101" s="18">
        <v>19.84</v>
      </c>
      <c r="AA101" s="18">
        <v>0</v>
      </c>
      <c r="AB101" s="18">
        <v>1481.22</v>
      </c>
    </row>
    <row r="103" spans="1:28" x14ac:dyDescent="0.2">
      <c r="A103" s="12" t="s">
        <v>138</v>
      </c>
    </row>
    <row r="104" spans="1:28" x14ac:dyDescent="0.2">
      <c r="A104" s="2" t="s">
        <v>139</v>
      </c>
      <c r="B104" s="1" t="s">
        <v>140</v>
      </c>
      <c r="C104" s="14">
        <v>3100.28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3100.28</v>
      </c>
      <c r="J104" s="19">
        <v>-125.1</v>
      </c>
      <c r="K104" s="14">
        <v>0</v>
      </c>
      <c r="L104" s="14">
        <v>215.98</v>
      </c>
      <c r="M104" s="14">
        <v>90.88</v>
      </c>
      <c r="N104" s="14">
        <v>0</v>
      </c>
      <c r="O104" s="14">
        <v>0</v>
      </c>
      <c r="P104" s="14">
        <v>90.88</v>
      </c>
      <c r="Q104" s="14">
        <v>3009.4</v>
      </c>
      <c r="R104" s="14">
        <v>56.71</v>
      </c>
      <c r="S104" s="14">
        <v>102.07</v>
      </c>
      <c r="T104" s="14">
        <v>303.33999999999997</v>
      </c>
      <c r="U104" s="14">
        <v>64.81</v>
      </c>
      <c r="V104" s="14">
        <v>62.01</v>
      </c>
      <c r="W104" s="14">
        <v>194.43</v>
      </c>
      <c r="X104" s="14">
        <v>462.12</v>
      </c>
      <c r="Y104" s="14">
        <v>162.02000000000001</v>
      </c>
      <c r="Z104" s="14">
        <v>32.4</v>
      </c>
      <c r="AA104" s="14">
        <v>0</v>
      </c>
      <c r="AB104" s="14">
        <v>977.79</v>
      </c>
    </row>
    <row r="105" spans="1:28" x14ac:dyDescent="0.2">
      <c r="A105" s="2" t="s">
        <v>272</v>
      </c>
      <c r="B105" s="1" t="s">
        <v>271</v>
      </c>
      <c r="C105" s="14">
        <v>915.04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915.04</v>
      </c>
      <c r="J105" s="19">
        <v>-200.74</v>
      </c>
      <c r="K105" s="19">
        <v>-154.96</v>
      </c>
      <c r="L105" s="14">
        <v>45.78</v>
      </c>
      <c r="M105" s="14">
        <v>0</v>
      </c>
      <c r="N105" s="14">
        <v>0</v>
      </c>
      <c r="O105" s="14">
        <v>0</v>
      </c>
      <c r="P105" s="14">
        <v>-154.96</v>
      </c>
      <c r="Q105" s="14">
        <v>1070</v>
      </c>
      <c r="R105" s="14">
        <v>22.71</v>
      </c>
      <c r="S105" s="14">
        <v>40.89</v>
      </c>
      <c r="T105" s="14">
        <v>269.36</v>
      </c>
      <c r="U105" s="14">
        <v>19.13</v>
      </c>
      <c r="V105" s="14">
        <v>18.3</v>
      </c>
      <c r="W105" s="14">
        <v>57.38</v>
      </c>
      <c r="X105" s="14">
        <v>332.96</v>
      </c>
      <c r="Y105" s="14">
        <v>47.82</v>
      </c>
      <c r="Z105" s="14">
        <v>9.56</v>
      </c>
      <c r="AA105" s="14">
        <v>0</v>
      </c>
      <c r="AB105" s="14">
        <v>485.15</v>
      </c>
    </row>
    <row r="106" spans="1:28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</row>
    <row r="107" spans="1:28" x14ac:dyDescent="0.2">
      <c r="C107" s="18">
        <v>4015.32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4015.32</v>
      </c>
      <c r="J107" s="20">
        <v>-325.83999999999997</v>
      </c>
      <c r="K107" s="20">
        <v>-154.96</v>
      </c>
      <c r="L107" s="18">
        <v>261.76</v>
      </c>
      <c r="M107" s="18">
        <v>90.88</v>
      </c>
      <c r="N107" s="18">
        <v>0</v>
      </c>
      <c r="O107" s="18">
        <v>0</v>
      </c>
      <c r="P107" s="18">
        <v>-64.08</v>
      </c>
      <c r="Q107" s="18">
        <v>4079.4</v>
      </c>
      <c r="R107" s="18">
        <v>79.42</v>
      </c>
      <c r="S107" s="18">
        <v>142.96</v>
      </c>
      <c r="T107" s="18">
        <v>572.70000000000005</v>
      </c>
      <c r="U107" s="18">
        <v>83.94</v>
      </c>
      <c r="V107" s="18">
        <v>80.31</v>
      </c>
      <c r="W107" s="18">
        <v>251.81</v>
      </c>
      <c r="X107" s="18">
        <v>795.08</v>
      </c>
      <c r="Y107" s="18">
        <v>209.84</v>
      </c>
      <c r="Z107" s="18">
        <v>41.96</v>
      </c>
      <c r="AA107" s="18">
        <v>0</v>
      </c>
      <c r="AB107" s="18">
        <v>1462.94</v>
      </c>
    </row>
    <row r="109" spans="1:28" x14ac:dyDescent="0.2">
      <c r="A109" s="12" t="s">
        <v>141</v>
      </c>
    </row>
    <row r="110" spans="1:28" x14ac:dyDescent="0.2">
      <c r="A110" s="2" t="s">
        <v>142</v>
      </c>
      <c r="B110" s="1" t="s">
        <v>318</v>
      </c>
      <c r="C110" s="14">
        <v>4504.6000000000004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4504.6000000000004</v>
      </c>
      <c r="J110" s="14">
        <v>0</v>
      </c>
      <c r="K110" s="14">
        <v>0</v>
      </c>
      <c r="L110" s="14">
        <v>381.4</v>
      </c>
      <c r="M110" s="14">
        <v>381.4</v>
      </c>
      <c r="N110" s="14">
        <v>0</v>
      </c>
      <c r="O110" s="14">
        <v>0</v>
      </c>
      <c r="P110" s="14">
        <v>381.4</v>
      </c>
      <c r="Q110" s="14">
        <v>4123.2</v>
      </c>
      <c r="R110" s="14">
        <v>82.83</v>
      </c>
      <c r="S110" s="14">
        <v>149.09</v>
      </c>
      <c r="T110" s="14">
        <v>341.64</v>
      </c>
      <c r="U110" s="14">
        <v>94.66</v>
      </c>
      <c r="V110" s="14">
        <v>90.09</v>
      </c>
      <c r="W110" s="14">
        <v>283.97000000000003</v>
      </c>
      <c r="X110" s="14">
        <v>573.55999999999995</v>
      </c>
      <c r="Y110" s="14">
        <v>236.65</v>
      </c>
      <c r="Z110" s="14">
        <v>47.33</v>
      </c>
      <c r="AA110" s="14">
        <v>0</v>
      </c>
      <c r="AB110" s="14">
        <v>1326.26</v>
      </c>
    </row>
    <row r="111" spans="1:28" x14ac:dyDescent="0.2">
      <c r="A111" s="2" t="s">
        <v>143</v>
      </c>
      <c r="B111" s="1" t="s">
        <v>318</v>
      </c>
      <c r="C111" s="14">
        <v>4504.6000000000004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4504.6000000000004</v>
      </c>
      <c r="J111" s="14">
        <v>0</v>
      </c>
      <c r="K111" s="14">
        <v>0</v>
      </c>
      <c r="L111" s="14">
        <v>381.4</v>
      </c>
      <c r="M111" s="14">
        <v>381.4</v>
      </c>
      <c r="N111" s="14">
        <v>0</v>
      </c>
      <c r="O111" s="14">
        <v>0</v>
      </c>
      <c r="P111" s="14">
        <v>381.4</v>
      </c>
      <c r="Q111" s="14">
        <v>4123.2</v>
      </c>
      <c r="R111" s="14">
        <v>82.83</v>
      </c>
      <c r="S111" s="14">
        <v>149.09</v>
      </c>
      <c r="T111" s="14">
        <v>341.64</v>
      </c>
      <c r="U111" s="14">
        <v>94.66</v>
      </c>
      <c r="V111" s="14">
        <v>90.09</v>
      </c>
      <c r="W111" s="14">
        <v>283.97000000000003</v>
      </c>
      <c r="X111" s="14">
        <v>573.55999999999995</v>
      </c>
      <c r="Y111" s="14">
        <v>236.65</v>
      </c>
      <c r="Z111" s="14">
        <v>47.33</v>
      </c>
      <c r="AA111" s="14">
        <v>0</v>
      </c>
      <c r="AB111" s="14">
        <v>1326.26</v>
      </c>
    </row>
    <row r="112" spans="1:28" x14ac:dyDescent="0.2">
      <c r="A112" s="2" t="s">
        <v>144</v>
      </c>
      <c r="B112" s="1" t="s">
        <v>318</v>
      </c>
      <c r="C112" s="14">
        <v>4504.6000000000004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4504.6000000000004</v>
      </c>
      <c r="J112" s="14">
        <v>0</v>
      </c>
      <c r="K112" s="14">
        <v>0</v>
      </c>
      <c r="L112" s="14">
        <v>381.4</v>
      </c>
      <c r="M112" s="14">
        <v>381.4</v>
      </c>
      <c r="N112" s="14">
        <v>0</v>
      </c>
      <c r="O112" s="14">
        <v>0</v>
      </c>
      <c r="P112" s="14">
        <v>381.4</v>
      </c>
      <c r="Q112" s="14">
        <v>4123.2</v>
      </c>
      <c r="R112" s="14">
        <v>82.83</v>
      </c>
      <c r="S112" s="14">
        <v>149.09</v>
      </c>
      <c r="T112" s="14">
        <v>341.64</v>
      </c>
      <c r="U112" s="14">
        <v>94.66</v>
      </c>
      <c r="V112" s="14">
        <v>90.09</v>
      </c>
      <c r="W112" s="14">
        <v>283.97000000000003</v>
      </c>
      <c r="X112" s="14">
        <v>573.55999999999995</v>
      </c>
      <c r="Y112" s="14">
        <v>236.65</v>
      </c>
      <c r="Z112" s="14">
        <v>47.33</v>
      </c>
      <c r="AA112" s="14">
        <v>0</v>
      </c>
      <c r="AB112" s="14">
        <v>1326.26</v>
      </c>
    </row>
    <row r="113" spans="1:28" x14ac:dyDescent="0.2">
      <c r="A113" s="2" t="s">
        <v>145</v>
      </c>
      <c r="B113" s="1" t="s">
        <v>318</v>
      </c>
      <c r="C113" s="14">
        <v>7529.48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7529.48</v>
      </c>
      <c r="J113" s="14">
        <v>0</v>
      </c>
      <c r="K113" s="14">
        <v>0</v>
      </c>
      <c r="L113" s="14">
        <v>970.08</v>
      </c>
      <c r="M113" s="14">
        <v>970.08</v>
      </c>
      <c r="N113" s="14">
        <v>0</v>
      </c>
      <c r="O113" s="14">
        <v>0</v>
      </c>
      <c r="P113" s="14">
        <v>970.08</v>
      </c>
      <c r="Q113" s="14">
        <v>6559.4</v>
      </c>
      <c r="R113" s="14">
        <v>138.44</v>
      </c>
      <c r="S113" s="14">
        <v>249.2</v>
      </c>
      <c r="T113" s="14">
        <v>432.22</v>
      </c>
      <c r="U113" s="14">
        <v>158.22</v>
      </c>
      <c r="V113" s="14">
        <v>150.59</v>
      </c>
      <c r="W113" s="14">
        <v>474.67</v>
      </c>
      <c r="X113" s="14">
        <v>819.86</v>
      </c>
      <c r="Y113" s="14">
        <v>395.56</v>
      </c>
      <c r="Z113" s="14">
        <v>79.11</v>
      </c>
      <c r="AA113" s="14">
        <v>0</v>
      </c>
      <c r="AB113" s="14">
        <v>2078.0100000000002</v>
      </c>
    </row>
    <row r="114" spans="1:28" x14ac:dyDescent="0.2">
      <c r="A114" s="2" t="s">
        <v>146</v>
      </c>
      <c r="B114" s="1" t="s">
        <v>318</v>
      </c>
      <c r="C114" s="14">
        <v>4504.6000000000004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4504.6000000000004</v>
      </c>
      <c r="J114" s="14">
        <v>0</v>
      </c>
      <c r="K114" s="14">
        <v>0</v>
      </c>
      <c r="L114" s="14">
        <v>381.4</v>
      </c>
      <c r="M114" s="14">
        <v>381.4</v>
      </c>
      <c r="N114" s="14">
        <v>0</v>
      </c>
      <c r="O114" s="14">
        <v>0</v>
      </c>
      <c r="P114" s="14">
        <v>381.4</v>
      </c>
      <c r="Q114" s="14">
        <v>4123.2</v>
      </c>
      <c r="R114" s="14">
        <v>82.83</v>
      </c>
      <c r="S114" s="14">
        <v>149.09</v>
      </c>
      <c r="T114" s="14">
        <v>341.64</v>
      </c>
      <c r="U114" s="14">
        <v>94.66</v>
      </c>
      <c r="V114" s="14">
        <v>90.09</v>
      </c>
      <c r="W114" s="14">
        <v>283.97000000000003</v>
      </c>
      <c r="X114" s="14">
        <v>573.55999999999995</v>
      </c>
      <c r="Y114" s="14">
        <v>236.65</v>
      </c>
      <c r="Z114" s="14">
        <v>47.33</v>
      </c>
      <c r="AA114" s="14">
        <v>0</v>
      </c>
      <c r="AB114" s="14">
        <v>1326.26</v>
      </c>
    </row>
    <row r="115" spans="1:28" x14ac:dyDescent="0.2">
      <c r="A115" s="2" t="s">
        <v>147</v>
      </c>
      <c r="B115" s="1" t="s">
        <v>318</v>
      </c>
      <c r="C115" s="14">
        <v>5094.83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5094.83</v>
      </c>
      <c r="J115" s="14">
        <v>0</v>
      </c>
      <c r="K115" s="14">
        <v>0</v>
      </c>
      <c r="L115" s="14">
        <v>478.63</v>
      </c>
      <c r="M115" s="14">
        <v>478.63</v>
      </c>
      <c r="N115" s="14">
        <v>0</v>
      </c>
      <c r="O115" s="14">
        <v>0</v>
      </c>
      <c r="P115" s="14">
        <v>478.63</v>
      </c>
      <c r="Q115" s="14">
        <v>4616.2</v>
      </c>
      <c r="R115" s="14">
        <v>93.31</v>
      </c>
      <c r="S115" s="14">
        <v>167.96</v>
      </c>
      <c r="T115" s="14">
        <v>358.71</v>
      </c>
      <c r="U115" s="14">
        <v>106.64</v>
      </c>
      <c r="V115" s="14">
        <v>101.9</v>
      </c>
      <c r="W115" s="14">
        <v>319.93</v>
      </c>
      <c r="X115" s="14">
        <v>619.98</v>
      </c>
      <c r="Y115" s="14">
        <v>266.61</v>
      </c>
      <c r="Z115" s="14">
        <v>53.32</v>
      </c>
      <c r="AA115" s="14">
        <v>0</v>
      </c>
      <c r="AB115" s="14">
        <v>1468.38</v>
      </c>
    </row>
    <row r="116" spans="1:28" x14ac:dyDescent="0.2">
      <c r="A116" s="2" t="s">
        <v>148</v>
      </c>
      <c r="B116" s="1" t="s">
        <v>318</v>
      </c>
      <c r="C116" s="14">
        <v>5094.83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5094.83</v>
      </c>
      <c r="J116" s="14">
        <v>0</v>
      </c>
      <c r="K116" s="14">
        <v>0</v>
      </c>
      <c r="L116" s="14">
        <v>478.63</v>
      </c>
      <c r="M116" s="14">
        <v>478.63</v>
      </c>
      <c r="N116" s="14">
        <v>0</v>
      </c>
      <c r="O116" s="14">
        <v>0</v>
      </c>
      <c r="P116" s="14">
        <v>478.63</v>
      </c>
      <c r="Q116" s="14">
        <v>4616.2</v>
      </c>
      <c r="R116" s="14">
        <v>93.31</v>
      </c>
      <c r="S116" s="14">
        <v>167.96</v>
      </c>
      <c r="T116" s="14">
        <v>358.71</v>
      </c>
      <c r="U116" s="14">
        <v>106.64</v>
      </c>
      <c r="V116" s="14">
        <v>101.9</v>
      </c>
      <c r="W116" s="14">
        <v>319.93</v>
      </c>
      <c r="X116" s="14">
        <v>619.98</v>
      </c>
      <c r="Y116" s="14">
        <v>266.61</v>
      </c>
      <c r="Z116" s="14">
        <v>53.32</v>
      </c>
      <c r="AA116" s="14">
        <v>0</v>
      </c>
      <c r="AB116" s="14">
        <v>1468.38</v>
      </c>
    </row>
    <row r="117" spans="1:28" x14ac:dyDescent="0.2">
      <c r="A117" s="2" t="s">
        <v>149</v>
      </c>
      <c r="B117" s="1" t="s">
        <v>318</v>
      </c>
      <c r="C117" s="14">
        <v>4504.6000000000004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4504.6000000000004</v>
      </c>
      <c r="J117" s="14">
        <v>0</v>
      </c>
      <c r="K117" s="14">
        <v>0</v>
      </c>
      <c r="L117" s="14">
        <v>381.4</v>
      </c>
      <c r="M117" s="14">
        <v>381.4</v>
      </c>
      <c r="N117" s="14">
        <v>0</v>
      </c>
      <c r="O117" s="14">
        <v>0</v>
      </c>
      <c r="P117" s="14">
        <v>381.4</v>
      </c>
      <c r="Q117" s="14">
        <v>4123.2</v>
      </c>
      <c r="R117" s="14">
        <v>82.39</v>
      </c>
      <c r="S117" s="14">
        <v>148.31</v>
      </c>
      <c r="T117" s="14">
        <v>340.93</v>
      </c>
      <c r="U117" s="14">
        <v>94.16</v>
      </c>
      <c r="V117" s="14">
        <v>90.09</v>
      </c>
      <c r="W117" s="14">
        <v>282.49</v>
      </c>
      <c r="X117" s="14">
        <v>571.63</v>
      </c>
      <c r="Y117" s="14">
        <v>235.41</v>
      </c>
      <c r="Z117" s="14">
        <v>47.08</v>
      </c>
      <c r="AA117" s="14">
        <v>0</v>
      </c>
      <c r="AB117" s="14">
        <v>1320.86</v>
      </c>
    </row>
    <row r="118" spans="1:28" x14ac:dyDescent="0.2">
      <c r="A118" s="2" t="s">
        <v>270</v>
      </c>
      <c r="B118" s="1" t="s">
        <v>318</v>
      </c>
      <c r="C118" s="14">
        <v>4504.6000000000004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4504.6000000000004</v>
      </c>
      <c r="J118" s="14">
        <v>0</v>
      </c>
      <c r="K118" s="14">
        <v>0</v>
      </c>
      <c r="L118" s="14">
        <v>381.4</v>
      </c>
      <c r="M118" s="14">
        <v>381.4</v>
      </c>
      <c r="N118" s="14">
        <v>0</v>
      </c>
      <c r="O118" s="14">
        <v>0</v>
      </c>
      <c r="P118" s="14">
        <v>381.4</v>
      </c>
      <c r="Q118" s="14">
        <v>4123.2</v>
      </c>
      <c r="R118" s="14">
        <v>82.39</v>
      </c>
      <c r="S118" s="14">
        <v>148.31</v>
      </c>
      <c r="T118" s="14">
        <v>340.93</v>
      </c>
      <c r="U118" s="14">
        <v>94.16</v>
      </c>
      <c r="V118" s="14">
        <v>90.09</v>
      </c>
      <c r="W118" s="14">
        <v>282.49</v>
      </c>
      <c r="X118" s="14">
        <v>571.63</v>
      </c>
      <c r="Y118" s="14">
        <v>235.41</v>
      </c>
      <c r="Z118" s="14">
        <v>47.08</v>
      </c>
      <c r="AA118" s="14">
        <v>0</v>
      </c>
      <c r="AB118" s="14">
        <v>1320.86</v>
      </c>
    </row>
    <row r="119" spans="1:28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</row>
    <row r="120" spans="1:28" x14ac:dyDescent="0.2">
      <c r="C120" s="18">
        <v>44746.74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44746.74</v>
      </c>
      <c r="J120" s="18">
        <v>0</v>
      </c>
      <c r="K120" s="18">
        <v>0</v>
      </c>
      <c r="L120" s="18">
        <v>4215.74</v>
      </c>
      <c r="M120" s="18">
        <v>4215.74</v>
      </c>
      <c r="N120" s="18">
        <v>0</v>
      </c>
      <c r="O120" s="18">
        <v>0</v>
      </c>
      <c r="P120" s="18">
        <v>4215.74</v>
      </c>
      <c r="Q120" s="18">
        <v>40531</v>
      </c>
      <c r="R120" s="18">
        <v>821.16</v>
      </c>
      <c r="S120" s="18">
        <v>1478.1</v>
      </c>
      <c r="T120" s="18">
        <v>3198.06</v>
      </c>
      <c r="U120" s="18">
        <v>938.46</v>
      </c>
      <c r="V120" s="18">
        <v>894.93</v>
      </c>
      <c r="W120" s="18">
        <v>2815.39</v>
      </c>
      <c r="X120" s="18">
        <v>5497.32</v>
      </c>
      <c r="Y120" s="18">
        <v>2346.1999999999998</v>
      </c>
      <c r="Z120" s="18">
        <v>469.23</v>
      </c>
      <c r="AA120" s="18">
        <v>0</v>
      </c>
      <c r="AB120" s="18">
        <v>12961.53</v>
      </c>
    </row>
    <row r="122" spans="1:28" x14ac:dyDescent="0.2">
      <c r="A122" s="12" t="s">
        <v>150</v>
      </c>
    </row>
    <row r="123" spans="1:28" x14ac:dyDescent="0.2">
      <c r="A123" s="2" t="s">
        <v>151</v>
      </c>
      <c r="B123" s="1" t="s">
        <v>152</v>
      </c>
      <c r="C123" s="14">
        <v>4504.37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4504.37</v>
      </c>
      <c r="J123" s="14">
        <v>0</v>
      </c>
      <c r="K123" s="14">
        <v>0</v>
      </c>
      <c r="L123" s="14">
        <v>381.37</v>
      </c>
      <c r="M123" s="14">
        <v>381.37</v>
      </c>
      <c r="N123" s="14">
        <v>0</v>
      </c>
      <c r="O123" s="14">
        <v>0</v>
      </c>
      <c r="P123" s="14">
        <v>381.37</v>
      </c>
      <c r="Q123" s="14">
        <v>4123</v>
      </c>
      <c r="R123" s="14">
        <v>82.82</v>
      </c>
      <c r="S123" s="14">
        <v>149.08000000000001</v>
      </c>
      <c r="T123" s="14">
        <v>341.62</v>
      </c>
      <c r="U123" s="14">
        <v>94.65</v>
      </c>
      <c r="V123" s="14">
        <v>90.09</v>
      </c>
      <c r="W123" s="14">
        <v>283.95999999999998</v>
      </c>
      <c r="X123" s="14">
        <v>573.52</v>
      </c>
      <c r="Y123" s="14">
        <v>236.63</v>
      </c>
      <c r="Z123" s="14">
        <v>47.33</v>
      </c>
      <c r="AA123" s="14">
        <v>0</v>
      </c>
      <c r="AB123" s="14">
        <v>1326.18</v>
      </c>
    </row>
    <row r="124" spans="1:28" x14ac:dyDescent="0.2">
      <c r="A124" s="2" t="s">
        <v>153</v>
      </c>
      <c r="B124" s="1" t="s">
        <v>154</v>
      </c>
      <c r="C124" s="14">
        <v>2307.94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2307.94</v>
      </c>
      <c r="J124" s="19">
        <v>-174.78</v>
      </c>
      <c r="K124" s="19">
        <v>-39.86</v>
      </c>
      <c r="L124" s="14">
        <v>134.91999999999999</v>
      </c>
      <c r="M124" s="14">
        <v>0</v>
      </c>
      <c r="N124" s="14">
        <v>0</v>
      </c>
      <c r="O124" s="14">
        <v>0</v>
      </c>
      <c r="P124" s="14">
        <v>-39.86</v>
      </c>
      <c r="Q124" s="14">
        <v>2347.8000000000002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</row>
    <row r="125" spans="1:28" x14ac:dyDescent="0.2">
      <c r="A125" s="2" t="s">
        <v>155</v>
      </c>
      <c r="B125" s="1" t="s">
        <v>156</v>
      </c>
      <c r="C125" s="14">
        <v>2307.94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2307.94</v>
      </c>
      <c r="J125" s="19">
        <v>-174.78</v>
      </c>
      <c r="K125" s="19">
        <v>-39.86</v>
      </c>
      <c r="L125" s="14">
        <v>134.91999999999999</v>
      </c>
      <c r="M125" s="14">
        <v>0</v>
      </c>
      <c r="N125" s="14">
        <v>0</v>
      </c>
      <c r="O125" s="14">
        <v>0</v>
      </c>
      <c r="P125" s="14">
        <v>-39.86</v>
      </c>
      <c r="Q125" s="14">
        <v>2347.8000000000002</v>
      </c>
      <c r="R125" s="14">
        <v>42.27</v>
      </c>
      <c r="S125" s="14">
        <v>76.09</v>
      </c>
      <c r="T125" s="14">
        <v>288.91000000000003</v>
      </c>
      <c r="U125" s="14">
        <v>48.31</v>
      </c>
      <c r="V125" s="14">
        <v>46.16</v>
      </c>
      <c r="W125" s="14">
        <v>144.93</v>
      </c>
      <c r="X125" s="14">
        <v>407.27</v>
      </c>
      <c r="Y125" s="14">
        <v>120.77</v>
      </c>
      <c r="Z125" s="14">
        <v>24.15</v>
      </c>
      <c r="AA125" s="14">
        <v>0</v>
      </c>
      <c r="AB125" s="14">
        <v>791.59</v>
      </c>
    </row>
    <row r="126" spans="1:28" s="7" customFormat="1" x14ac:dyDescent="0.2">
      <c r="A126" s="16" t="s">
        <v>56</v>
      </c>
      <c r="C126" s="7" t="s">
        <v>57</v>
      </c>
      <c r="D126" s="7" t="s">
        <v>57</v>
      </c>
      <c r="E126" s="7" t="s">
        <v>57</v>
      </c>
      <c r="F126" s="7" t="s">
        <v>57</v>
      </c>
      <c r="G126" s="7" t="s">
        <v>57</v>
      </c>
      <c r="H126" s="7" t="s">
        <v>57</v>
      </c>
      <c r="I126" s="7" t="s">
        <v>57</v>
      </c>
      <c r="J126" s="7" t="s">
        <v>57</v>
      </c>
      <c r="K126" s="7" t="s">
        <v>57</v>
      </c>
      <c r="L126" s="7" t="s">
        <v>57</v>
      </c>
      <c r="M126" s="7" t="s">
        <v>57</v>
      </c>
      <c r="N126" s="7" t="s">
        <v>57</v>
      </c>
      <c r="O126" s="7" t="s">
        <v>57</v>
      </c>
      <c r="P126" s="7" t="s">
        <v>57</v>
      </c>
      <c r="Q126" s="7" t="s">
        <v>57</v>
      </c>
      <c r="R126" s="7" t="s">
        <v>57</v>
      </c>
      <c r="S126" s="7" t="s">
        <v>57</v>
      </c>
      <c r="T126" s="7" t="s">
        <v>57</v>
      </c>
      <c r="U126" s="7" t="s">
        <v>57</v>
      </c>
      <c r="V126" s="7" t="s">
        <v>57</v>
      </c>
      <c r="W126" s="7" t="s">
        <v>57</v>
      </c>
      <c r="X126" s="7" t="s">
        <v>57</v>
      </c>
      <c r="Y126" s="7" t="s">
        <v>57</v>
      </c>
      <c r="Z126" s="7" t="s">
        <v>57</v>
      </c>
      <c r="AA126" s="7" t="s">
        <v>57</v>
      </c>
      <c r="AB126" s="7" t="s">
        <v>57</v>
      </c>
    </row>
    <row r="127" spans="1:28" x14ac:dyDescent="0.2">
      <c r="C127" s="18">
        <v>9120.25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9120.25</v>
      </c>
      <c r="J127" s="20">
        <v>-349.56</v>
      </c>
      <c r="K127" s="20">
        <v>-79.72</v>
      </c>
      <c r="L127" s="18">
        <v>651.21</v>
      </c>
      <c r="M127" s="18">
        <v>381.37</v>
      </c>
      <c r="N127" s="18">
        <v>0</v>
      </c>
      <c r="O127" s="18">
        <v>0</v>
      </c>
      <c r="P127" s="18">
        <v>301.64999999999998</v>
      </c>
      <c r="Q127" s="18">
        <v>8818.6</v>
      </c>
      <c r="R127" s="18">
        <v>125.09</v>
      </c>
      <c r="S127" s="18">
        <v>225.17</v>
      </c>
      <c r="T127" s="18">
        <v>630.53</v>
      </c>
      <c r="U127" s="18">
        <v>142.96</v>
      </c>
      <c r="V127" s="18">
        <v>136.25</v>
      </c>
      <c r="W127" s="18">
        <v>428.89</v>
      </c>
      <c r="X127" s="18">
        <v>980.79</v>
      </c>
      <c r="Y127" s="18">
        <v>357.4</v>
      </c>
      <c r="Z127" s="18">
        <v>71.48</v>
      </c>
      <c r="AA127" s="18">
        <v>0</v>
      </c>
      <c r="AB127" s="18">
        <v>2117.77</v>
      </c>
    </row>
    <row r="129" spans="1:28" x14ac:dyDescent="0.2">
      <c r="A129" s="12" t="s">
        <v>157</v>
      </c>
    </row>
    <row r="130" spans="1:28" x14ac:dyDescent="0.2">
      <c r="A130" s="2" t="s">
        <v>160</v>
      </c>
      <c r="B130" s="1" t="s">
        <v>161</v>
      </c>
      <c r="C130" s="14">
        <v>1222.3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1222.3</v>
      </c>
      <c r="J130" s="19">
        <v>-200.74</v>
      </c>
      <c r="K130" s="19">
        <v>-135.30000000000001</v>
      </c>
      <c r="L130" s="14">
        <v>65.44</v>
      </c>
      <c r="M130" s="14">
        <v>0</v>
      </c>
      <c r="N130" s="14">
        <v>0</v>
      </c>
      <c r="O130" s="14">
        <v>0</v>
      </c>
      <c r="P130" s="14">
        <v>-135.30000000000001</v>
      </c>
      <c r="Q130" s="14">
        <v>1357.6</v>
      </c>
      <c r="R130" s="14">
        <v>30.5</v>
      </c>
      <c r="S130" s="14">
        <v>54.9</v>
      </c>
      <c r="T130" s="14">
        <v>277.14</v>
      </c>
      <c r="U130" s="14">
        <v>25.69</v>
      </c>
      <c r="V130" s="14">
        <v>24.45</v>
      </c>
      <c r="W130" s="14">
        <v>77.06</v>
      </c>
      <c r="X130" s="14">
        <v>362.54</v>
      </c>
      <c r="Y130" s="14">
        <v>64.209999999999994</v>
      </c>
      <c r="Z130" s="14">
        <v>12.84</v>
      </c>
      <c r="AA130" s="14">
        <v>0</v>
      </c>
      <c r="AB130" s="14">
        <v>566.79</v>
      </c>
    </row>
    <row r="131" spans="1:28" x14ac:dyDescent="0.2">
      <c r="A131" s="2" t="s">
        <v>162</v>
      </c>
      <c r="B131" s="1" t="s">
        <v>163</v>
      </c>
      <c r="C131" s="14">
        <v>2747.41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2747.41</v>
      </c>
      <c r="J131" s="19">
        <v>-145.38</v>
      </c>
      <c r="K131" s="14">
        <v>0</v>
      </c>
      <c r="L131" s="14">
        <v>177.59</v>
      </c>
      <c r="M131" s="14">
        <v>32.21</v>
      </c>
      <c r="N131" s="14">
        <v>0</v>
      </c>
      <c r="O131" s="14">
        <v>0</v>
      </c>
      <c r="P131" s="14">
        <v>32.21</v>
      </c>
      <c r="Q131" s="14">
        <v>2715.2</v>
      </c>
      <c r="R131" s="14">
        <v>50.52</v>
      </c>
      <c r="S131" s="14">
        <v>90.93</v>
      </c>
      <c r="T131" s="14">
        <v>297.16000000000003</v>
      </c>
      <c r="U131" s="14">
        <v>57.73</v>
      </c>
      <c r="V131" s="14">
        <v>54.95</v>
      </c>
      <c r="W131" s="14">
        <v>173.2</v>
      </c>
      <c r="X131" s="14">
        <v>438.61</v>
      </c>
      <c r="Y131" s="14">
        <v>144.33000000000001</v>
      </c>
      <c r="Z131" s="14">
        <v>28.87</v>
      </c>
      <c r="AA131" s="14">
        <v>0</v>
      </c>
      <c r="AB131" s="14">
        <v>897.69</v>
      </c>
    </row>
    <row r="132" spans="1:28" x14ac:dyDescent="0.2">
      <c r="A132" s="2" t="s">
        <v>164</v>
      </c>
      <c r="B132" s="1" t="s">
        <v>165</v>
      </c>
      <c r="C132" s="14">
        <v>3190.04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3190.04</v>
      </c>
      <c r="J132" s="19">
        <v>-125.1</v>
      </c>
      <c r="K132" s="14">
        <v>0</v>
      </c>
      <c r="L132" s="14">
        <v>225.74</v>
      </c>
      <c r="M132" s="14">
        <v>100.64</v>
      </c>
      <c r="N132" s="14">
        <v>0</v>
      </c>
      <c r="O132" s="14">
        <v>0</v>
      </c>
      <c r="P132" s="14">
        <v>100.64</v>
      </c>
      <c r="Q132" s="14">
        <v>3089.4</v>
      </c>
      <c r="R132" s="14">
        <v>58.66</v>
      </c>
      <c r="S132" s="14">
        <v>105.58</v>
      </c>
      <c r="T132" s="14">
        <v>305.29000000000002</v>
      </c>
      <c r="U132" s="14">
        <v>67.03</v>
      </c>
      <c r="V132" s="14">
        <v>63.8</v>
      </c>
      <c r="W132" s="14">
        <v>201.1</v>
      </c>
      <c r="X132" s="14">
        <v>469.53</v>
      </c>
      <c r="Y132" s="14">
        <v>167.59</v>
      </c>
      <c r="Z132" s="14">
        <v>33.520000000000003</v>
      </c>
      <c r="AA132" s="14">
        <v>0</v>
      </c>
      <c r="AB132" s="14">
        <v>1002.57</v>
      </c>
    </row>
    <row r="133" spans="1:28" x14ac:dyDescent="0.2">
      <c r="A133" s="2" t="s">
        <v>166</v>
      </c>
      <c r="B133" s="1" t="s">
        <v>167</v>
      </c>
      <c r="C133" s="14">
        <v>2355.46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2355.46</v>
      </c>
      <c r="J133" s="19">
        <v>-160.30000000000001</v>
      </c>
      <c r="K133" s="19">
        <v>-22.34</v>
      </c>
      <c r="L133" s="14">
        <v>137.96</v>
      </c>
      <c r="M133" s="14">
        <v>0</v>
      </c>
      <c r="N133" s="14">
        <v>0</v>
      </c>
      <c r="O133" s="14">
        <v>0</v>
      </c>
      <c r="P133" s="14">
        <v>-22.34</v>
      </c>
      <c r="Q133" s="14">
        <v>2377.8000000000002</v>
      </c>
      <c r="R133" s="14">
        <v>43.31</v>
      </c>
      <c r="S133" s="14">
        <v>77.959999999999994</v>
      </c>
      <c r="T133" s="14">
        <v>289.95</v>
      </c>
      <c r="U133" s="14">
        <v>49.5</v>
      </c>
      <c r="V133" s="14">
        <v>47.11</v>
      </c>
      <c r="W133" s="14">
        <v>148.49</v>
      </c>
      <c r="X133" s="14">
        <v>411.22</v>
      </c>
      <c r="Y133" s="14">
        <v>123.74</v>
      </c>
      <c r="Z133" s="14">
        <v>24.75</v>
      </c>
      <c r="AA133" s="14">
        <v>0</v>
      </c>
      <c r="AB133" s="14">
        <v>804.81</v>
      </c>
    </row>
    <row r="134" spans="1:28" x14ac:dyDescent="0.2">
      <c r="A134" s="2" t="s">
        <v>168</v>
      </c>
      <c r="B134" s="1" t="s">
        <v>169</v>
      </c>
      <c r="C134" s="14">
        <v>2116.56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2116.56</v>
      </c>
      <c r="J134" s="19">
        <v>-188.71</v>
      </c>
      <c r="K134" s="19">
        <v>-66.040000000000006</v>
      </c>
      <c r="L134" s="14">
        <v>122.67</v>
      </c>
      <c r="M134" s="14">
        <v>0</v>
      </c>
      <c r="N134" s="14">
        <v>0</v>
      </c>
      <c r="O134" s="14">
        <v>0</v>
      </c>
      <c r="P134" s="14">
        <v>-66.040000000000006</v>
      </c>
      <c r="Q134" s="14">
        <v>2182.6</v>
      </c>
      <c r="R134" s="14">
        <v>38.92</v>
      </c>
      <c r="S134" s="14">
        <v>70.05</v>
      </c>
      <c r="T134" s="14">
        <v>285.56</v>
      </c>
      <c r="U134" s="14">
        <v>44.48</v>
      </c>
      <c r="V134" s="14">
        <v>42.33</v>
      </c>
      <c r="W134" s="14">
        <v>133.43</v>
      </c>
      <c r="X134" s="14">
        <v>394.53</v>
      </c>
      <c r="Y134" s="14">
        <v>111.19</v>
      </c>
      <c r="Z134" s="14">
        <v>22.24</v>
      </c>
      <c r="AA134" s="14">
        <v>0</v>
      </c>
      <c r="AB134" s="14">
        <v>748.2</v>
      </c>
    </row>
    <row r="135" spans="1:28" x14ac:dyDescent="0.2">
      <c r="A135" s="2" t="s">
        <v>170</v>
      </c>
      <c r="B135" s="1" t="s">
        <v>171</v>
      </c>
      <c r="C135" s="14">
        <v>2747.41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2747.41</v>
      </c>
      <c r="J135" s="19">
        <v>-145.38</v>
      </c>
      <c r="K135" s="14">
        <v>0</v>
      </c>
      <c r="L135" s="14">
        <v>177.59</v>
      </c>
      <c r="M135" s="14">
        <v>32.21</v>
      </c>
      <c r="N135" s="14">
        <v>0</v>
      </c>
      <c r="O135" s="14">
        <v>0</v>
      </c>
      <c r="P135" s="14">
        <v>32.21</v>
      </c>
      <c r="Q135" s="14">
        <v>2715.2</v>
      </c>
      <c r="R135" s="14">
        <v>50.52</v>
      </c>
      <c r="S135" s="14">
        <v>90.93</v>
      </c>
      <c r="T135" s="14">
        <v>297.16000000000003</v>
      </c>
      <c r="U135" s="14">
        <v>57.73</v>
      </c>
      <c r="V135" s="14">
        <v>54.95</v>
      </c>
      <c r="W135" s="14">
        <v>173.2</v>
      </c>
      <c r="X135" s="14">
        <v>438.61</v>
      </c>
      <c r="Y135" s="14">
        <v>144.33000000000001</v>
      </c>
      <c r="Z135" s="14">
        <v>28.87</v>
      </c>
      <c r="AA135" s="14">
        <v>0</v>
      </c>
      <c r="AB135" s="14">
        <v>897.69</v>
      </c>
    </row>
    <row r="136" spans="1:28" x14ac:dyDescent="0.2">
      <c r="A136" s="2" t="s">
        <v>172</v>
      </c>
      <c r="B136" s="1" t="s">
        <v>173</v>
      </c>
      <c r="C136" s="14">
        <v>2427.0300000000002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2427.0300000000002</v>
      </c>
      <c r="J136" s="19">
        <v>-160.30000000000001</v>
      </c>
      <c r="K136" s="19">
        <v>-17.57</v>
      </c>
      <c r="L136" s="14">
        <v>142.72999999999999</v>
      </c>
      <c r="M136" s="14">
        <v>0</v>
      </c>
      <c r="N136" s="14">
        <v>0</v>
      </c>
      <c r="O136" s="14">
        <v>0</v>
      </c>
      <c r="P136" s="14">
        <v>-17.57</v>
      </c>
      <c r="Q136" s="14">
        <v>2444.6</v>
      </c>
      <c r="R136" s="14">
        <v>44.63</v>
      </c>
      <c r="S136" s="14">
        <v>80.33</v>
      </c>
      <c r="T136" s="14">
        <v>291.27</v>
      </c>
      <c r="U136" s="14">
        <v>51</v>
      </c>
      <c r="V136" s="14">
        <v>48.54</v>
      </c>
      <c r="W136" s="14">
        <v>153</v>
      </c>
      <c r="X136" s="14">
        <v>416.23</v>
      </c>
      <c r="Y136" s="14">
        <v>127.5</v>
      </c>
      <c r="Z136" s="14">
        <v>25.5</v>
      </c>
      <c r="AA136" s="14">
        <v>0</v>
      </c>
      <c r="AB136" s="14">
        <v>821.77</v>
      </c>
    </row>
    <row r="137" spans="1:28" x14ac:dyDescent="0.2">
      <c r="A137" s="2" t="s">
        <v>174</v>
      </c>
      <c r="B137" s="1" t="s">
        <v>175</v>
      </c>
      <c r="C137" s="14">
        <v>1515.57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1515.57</v>
      </c>
      <c r="J137" s="19">
        <v>-200.63</v>
      </c>
      <c r="K137" s="19">
        <v>-116.43</v>
      </c>
      <c r="L137" s="14">
        <v>84.21</v>
      </c>
      <c r="M137" s="14">
        <v>0</v>
      </c>
      <c r="N137" s="14">
        <v>0</v>
      </c>
      <c r="O137" s="14">
        <v>0</v>
      </c>
      <c r="P137" s="14">
        <v>-116.43</v>
      </c>
      <c r="Q137" s="14">
        <v>1632</v>
      </c>
      <c r="R137" s="14">
        <v>27.79</v>
      </c>
      <c r="S137" s="14">
        <v>50.03</v>
      </c>
      <c r="T137" s="14">
        <v>274.44</v>
      </c>
      <c r="U137" s="14">
        <v>31.76</v>
      </c>
      <c r="V137" s="14">
        <v>30.31</v>
      </c>
      <c r="W137" s="14">
        <v>95.29</v>
      </c>
      <c r="X137" s="14">
        <v>352.26</v>
      </c>
      <c r="Y137" s="14">
        <v>79.41</v>
      </c>
      <c r="Z137" s="14">
        <v>15.88</v>
      </c>
      <c r="AA137" s="14">
        <v>0</v>
      </c>
      <c r="AB137" s="14">
        <v>604.91</v>
      </c>
    </row>
    <row r="138" spans="1:28" x14ac:dyDescent="0.2">
      <c r="A138" s="2" t="s">
        <v>176</v>
      </c>
      <c r="B138" s="1" t="s">
        <v>177</v>
      </c>
      <c r="C138" s="14">
        <v>2589.29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2589.29</v>
      </c>
      <c r="J138" s="19">
        <v>-160.30000000000001</v>
      </c>
      <c r="K138" s="14">
        <v>0</v>
      </c>
      <c r="L138" s="14">
        <v>160.38</v>
      </c>
      <c r="M138" s="14">
        <v>0.09</v>
      </c>
      <c r="N138" s="14">
        <v>0</v>
      </c>
      <c r="O138" s="14">
        <v>0</v>
      </c>
      <c r="P138" s="14">
        <v>0.09</v>
      </c>
      <c r="Q138" s="14">
        <v>2589.1999999999998</v>
      </c>
      <c r="R138" s="14">
        <v>47.61</v>
      </c>
      <c r="S138" s="14">
        <v>85.7</v>
      </c>
      <c r="T138" s="14">
        <v>294.25</v>
      </c>
      <c r="U138" s="14">
        <v>54.41</v>
      </c>
      <c r="V138" s="14">
        <v>51.79</v>
      </c>
      <c r="W138" s="14">
        <v>163.22999999999999</v>
      </c>
      <c r="X138" s="14">
        <v>427.56</v>
      </c>
      <c r="Y138" s="14">
        <v>136.03</v>
      </c>
      <c r="Z138" s="14">
        <v>27.21</v>
      </c>
      <c r="AA138" s="14">
        <v>0</v>
      </c>
      <c r="AB138" s="14">
        <v>860.23</v>
      </c>
    </row>
    <row r="139" spans="1:28" x14ac:dyDescent="0.2">
      <c r="A139" s="2" t="s">
        <v>178</v>
      </c>
      <c r="B139" s="1" t="s">
        <v>179</v>
      </c>
      <c r="C139" s="14">
        <v>2339.65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2339.65</v>
      </c>
      <c r="J139" s="19">
        <v>-160.30000000000001</v>
      </c>
      <c r="K139" s="19">
        <v>-23.35</v>
      </c>
      <c r="L139" s="14">
        <v>136.94999999999999</v>
      </c>
      <c r="M139" s="14">
        <v>0</v>
      </c>
      <c r="N139" s="14">
        <v>0</v>
      </c>
      <c r="O139" s="14">
        <v>0</v>
      </c>
      <c r="P139" s="14">
        <v>-23.35</v>
      </c>
      <c r="Q139" s="14">
        <v>2363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x14ac:dyDescent="0.2">
      <c r="A140" s="2" t="s">
        <v>180</v>
      </c>
      <c r="B140" s="1" t="s">
        <v>181</v>
      </c>
      <c r="C140" s="14">
        <v>3288.11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3288.11</v>
      </c>
      <c r="J140" s="19">
        <v>-125.1</v>
      </c>
      <c r="K140" s="14">
        <v>0</v>
      </c>
      <c r="L140" s="14">
        <v>236.41</v>
      </c>
      <c r="M140" s="14">
        <v>111.31</v>
      </c>
      <c r="N140" s="14">
        <v>0</v>
      </c>
      <c r="O140" s="14">
        <v>0</v>
      </c>
      <c r="P140" s="14">
        <v>111.31</v>
      </c>
      <c r="Q140" s="14">
        <v>3176.8</v>
      </c>
      <c r="R140" s="14">
        <v>60.14</v>
      </c>
      <c r="S140" s="14">
        <v>108.26</v>
      </c>
      <c r="T140" s="14">
        <v>306.79000000000002</v>
      </c>
      <c r="U140" s="14">
        <v>68.739999999999995</v>
      </c>
      <c r="V140" s="14">
        <v>65.760000000000005</v>
      </c>
      <c r="W140" s="14">
        <v>206.21</v>
      </c>
      <c r="X140" s="14">
        <v>475.19</v>
      </c>
      <c r="Y140" s="14">
        <v>171.84</v>
      </c>
      <c r="Z140" s="14">
        <v>34.369999999999997</v>
      </c>
      <c r="AA140" s="14">
        <v>0</v>
      </c>
      <c r="AB140" s="14">
        <v>1022.11</v>
      </c>
    </row>
    <row r="141" spans="1:28" x14ac:dyDescent="0.2">
      <c r="A141" s="2" t="s">
        <v>182</v>
      </c>
      <c r="B141" s="1" t="s">
        <v>183</v>
      </c>
      <c r="C141" s="14">
        <v>2354.61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2354.61</v>
      </c>
      <c r="J141" s="19">
        <v>-160.30000000000001</v>
      </c>
      <c r="K141" s="19">
        <v>-22.39</v>
      </c>
      <c r="L141" s="14">
        <v>137.91</v>
      </c>
      <c r="M141" s="14">
        <v>0</v>
      </c>
      <c r="N141" s="14">
        <v>0</v>
      </c>
      <c r="O141" s="14">
        <v>0</v>
      </c>
      <c r="P141" s="14">
        <v>-22.39</v>
      </c>
      <c r="Q141" s="14">
        <v>2377</v>
      </c>
      <c r="R141" s="14">
        <v>43.07</v>
      </c>
      <c r="S141" s="14">
        <v>77.52</v>
      </c>
      <c r="T141" s="14">
        <v>289.70999999999998</v>
      </c>
      <c r="U141" s="14">
        <v>49.22</v>
      </c>
      <c r="V141" s="14">
        <v>47.09</v>
      </c>
      <c r="W141" s="14">
        <v>147.66</v>
      </c>
      <c r="X141" s="14">
        <v>410.3</v>
      </c>
      <c r="Y141" s="14">
        <v>123.05</v>
      </c>
      <c r="Z141" s="14">
        <v>24.61</v>
      </c>
      <c r="AA141" s="14">
        <v>0</v>
      </c>
      <c r="AB141" s="14">
        <v>801.93</v>
      </c>
    </row>
    <row r="142" spans="1:28" x14ac:dyDescent="0.2">
      <c r="A142" s="2" t="s">
        <v>184</v>
      </c>
      <c r="B142" s="1" t="s">
        <v>185</v>
      </c>
      <c r="C142" s="14">
        <v>3756.59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3756.59</v>
      </c>
      <c r="J142" s="14">
        <v>0</v>
      </c>
      <c r="K142" s="14">
        <v>0</v>
      </c>
      <c r="L142" s="14">
        <v>287.39</v>
      </c>
      <c r="M142" s="14">
        <v>287.39</v>
      </c>
      <c r="N142" s="14">
        <v>0</v>
      </c>
      <c r="O142" s="14">
        <v>0</v>
      </c>
      <c r="P142" s="14">
        <v>287.39</v>
      </c>
      <c r="Q142" s="14">
        <v>3469.2</v>
      </c>
      <c r="R142" s="14">
        <v>68.709999999999994</v>
      </c>
      <c r="S142" s="14">
        <v>123.68</v>
      </c>
      <c r="T142" s="14">
        <v>318.64</v>
      </c>
      <c r="U142" s="14">
        <v>78.53</v>
      </c>
      <c r="V142" s="14">
        <v>75.13</v>
      </c>
      <c r="W142" s="14">
        <v>235.58</v>
      </c>
      <c r="X142" s="14">
        <v>511.03</v>
      </c>
      <c r="Y142" s="14">
        <v>196.32</v>
      </c>
      <c r="Z142" s="14">
        <v>39.26</v>
      </c>
      <c r="AA142" s="14">
        <v>0</v>
      </c>
      <c r="AB142" s="14">
        <v>1135.8499999999999</v>
      </c>
    </row>
    <row r="143" spans="1:28" x14ac:dyDescent="0.2">
      <c r="A143" s="2" t="s">
        <v>186</v>
      </c>
      <c r="B143" s="1" t="s">
        <v>187</v>
      </c>
      <c r="C143" s="14">
        <v>2746.29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2746.29</v>
      </c>
      <c r="J143" s="19">
        <v>-145.38</v>
      </c>
      <c r="K143" s="14">
        <v>0</v>
      </c>
      <c r="L143" s="14">
        <v>177.46</v>
      </c>
      <c r="M143" s="14">
        <v>32.090000000000003</v>
      </c>
      <c r="N143" s="14">
        <v>0</v>
      </c>
      <c r="O143" s="14">
        <v>0</v>
      </c>
      <c r="P143" s="14">
        <v>32.090000000000003</v>
      </c>
      <c r="Q143" s="14">
        <v>2714.2</v>
      </c>
      <c r="R143" s="14">
        <v>50.23</v>
      </c>
      <c r="S143" s="14">
        <v>90.42</v>
      </c>
      <c r="T143" s="14">
        <v>296.87</v>
      </c>
      <c r="U143" s="14">
        <v>57.41</v>
      </c>
      <c r="V143" s="14">
        <v>54.93</v>
      </c>
      <c r="W143" s="14">
        <v>172.23</v>
      </c>
      <c r="X143" s="14">
        <v>437.52</v>
      </c>
      <c r="Y143" s="14">
        <v>143.52000000000001</v>
      </c>
      <c r="Z143" s="14">
        <v>28.7</v>
      </c>
      <c r="AA143" s="14">
        <v>0</v>
      </c>
      <c r="AB143" s="14">
        <v>894.31</v>
      </c>
    </row>
    <row r="144" spans="1:28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9">
        <v>-0.01</v>
      </c>
      <c r="O144" s="14">
        <v>0</v>
      </c>
      <c r="P144" s="14">
        <v>298.60000000000002</v>
      </c>
      <c r="Q144" s="14">
        <v>3561.2</v>
      </c>
      <c r="R144" s="14">
        <v>70.599999999999994</v>
      </c>
      <c r="S144" s="14">
        <v>127.08</v>
      </c>
      <c r="T144" s="14">
        <v>321.72000000000003</v>
      </c>
      <c r="U144" s="14">
        <v>80.69</v>
      </c>
      <c r="V144" s="14">
        <v>77.2</v>
      </c>
      <c r="W144" s="14">
        <v>242.06</v>
      </c>
      <c r="X144" s="14">
        <v>519.4</v>
      </c>
      <c r="Y144" s="14">
        <v>201.71</v>
      </c>
      <c r="Z144" s="14">
        <v>40.340000000000003</v>
      </c>
      <c r="AA144" s="14">
        <v>0</v>
      </c>
      <c r="AB144" s="14">
        <v>1161.4000000000001</v>
      </c>
    </row>
    <row r="145" spans="1:28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357.94</v>
      </c>
      <c r="Q145" s="14">
        <v>4000</v>
      </c>
      <c r="R145" s="14">
        <v>79.709999999999994</v>
      </c>
      <c r="S145" s="14">
        <v>143.47999999999999</v>
      </c>
      <c r="T145" s="14">
        <v>336.56</v>
      </c>
      <c r="U145" s="14">
        <v>91.1</v>
      </c>
      <c r="V145" s="14">
        <v>87.16</v>
      </c>
      <c r="W145" s="14">
        <v>273.3</v>
      </c>
      <c r="X145" s="14">
        <v>559.75</v>
      </c>
      <c r="Y145" s="14">
        <v>227.75</v>
      </c>
      <c r="Z145" s="14">
        <v>45.55</v>
      </c>
      <c r="AA145" s="14">
        <v>0</v>
      </c>
      <c r="AB145" s="14">
        <v>1284.6099999999999</v>
      </c>
    </row>
    <row r="146" spans="1:28" x14ac:dyDescent="0.2">
      <c r="A146" s="2" t="s">
        <v>306</v>
      </c>
      <c r="B146" s="1" t="s">
        <v>314</v>
      </c>
      <c r="C146" s="14">
        <v>2122.54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2122.54</v>
      </c>
      <c r="J146" s="19">
        <v>-188.71</v>
      </c>
      <c r="K146" s="19">
        <v>-65.66</v>
      </c>
      <c r="L146" s="14">
        <v>123.06</v>
      </c>
      <c r="M146" s="14">
        <v>0</v>
      </c>
      <c r="N146" s="14">
        <v>0</v>
      </c>
      <c r="O146" s="14">
        <v>0</v>
      </c>
      <c r="P146" s="14">
        <v>-65.66</v>
      </c>
      <c r="Q146" s="14">
        <v>2188.1999999999998</v>
      </c>
      <c r="R146" s="14">
        <v>38.82</v>
      </c>
      <c r="S146" s="14">
        <v>69.88</v>
      </c>
      <c r="T146" s="14">
        <v>285.45999999999998</v>
      </c>
      <c r="U146" s="14">
        <v>44.37</v>
      </c>
      <c r="V146" s="14">
        <v>42.45</v>
      </c>
      <c r="W146" s="14">
        <v>133.11000000000001</v>
      </c>
      <c r="X146" s="14">
        <v>394.16</v>
      </c>
      <c r="Y146" s="14">
        <v>110.92</v>
      </c>
      <c r="Z146" s="14">
        <v>22.18</v>
      </c>
      <c r="AA146" s="14">
        <v>0</v>
      </c>
      <c r="AB146" s="14">
        <v>747.19</v>
      </c>
    </row>
    <row r="147" spans="1:28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</row>
    <row r="148" spans="1:28" x14ac:dyDescent="0.2">
      <c r="C148" s="18">
        <v>45736.6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45736.6</v>
      </c>
      <c r="J148" s="20">
        <v>-2266.63</v>
      </c>
      <c r="K148" s="20">
        <v>-469.08</v>
      </c>
      <c r="L148" s="18">
        <v>3050.04</v>
      </c>
      <c r="M148" s="18">
        <v>1252.49</v>
      </c>
      <c r="N148" s="20">
        <v>-0.01</v>
      </c>
      <c r="O148" s="18">
        <v>0</v>
      </c>
      <c r="P148" s="18">
        <v>783.4</v>
      </c>
      <c r="Q148" s="18">
        <v>44953.2</v>
      </c>
      <c r="R148" s="18">
        <v>803.74</v>
      </c>
      <c r="S148" s="18">
        <v>1446.73</v>
      </c>
      <c r="T148" s="18">
        <v>4767.97</v>
      </c>
      <c r="U148" s="18">
        <v>909.39</v>
      </c>
      <c r="V148" s="18">
        <v>867.95</v>
      </c>
      <c r="W148" s="18">
        <v>2728.15</v>
      </c>
      <c r="X148" s="18">
        <v>7018.44</v>
      </c>
      <c r="Y148" s="18">
        <v>2273.44</v>
      </c>
      <c r="Z148" s="18">
        <v>454.69</v>
      </c>
      <c r="AA148" s="18">
        <v>0</v>
      </c>
      <c r="AB148" s="18">
        <v>14252.06</v>
      </c>
    </row>
    <row r="150" spans="1:28" x14ac:dyDescent="0.2">
      <c r="A150" s="12" t="s">
        <v>190</v>
      </c>
    </row>
    <row r="151" spans="1:28" x14ac:dyDescent="0.2">
      <c r="A151" s="2" t="s">
        <v>269</v>
      </c>
      <c r="B151" s="1" t="s">
        <v>268</v>
      </c>
      <c r="C151" s="14">
        <v>1978.1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1978.1</v>
      </c>
      <c r="J151" s="19">
        <v>-188.71</v>
      </c>
      <c r="K151" s="19">
        <v>-74.900000000000006</v>
      </c>
      <c r="L151" s="14">
        <v>113.81</v>
      </c>
      <c r="M151" s="14">
        <v>0</v>
      </c>
      <c r="N151" s="14">
        <v>0</v>
      </c>
      <c r="O151" s="14">
        <v>0</v>
      </c>
      <c r="P151" s="14">
        <v>-74.900000000000006</v>
      </c>
      <c r="Q151" s="14">
        <v>2053</v>
      </c>
      <c r="R151" s="14">
        <v>36.18</v>
      </c>
      <c r="S151" s="14">
        <v>65.13</v>
      </c>
      <c r="T151" s="14">
        <v>282.82</v>
      </c>
      <c r="U151" s="14">
        <v>41.35</v>
      </c>
      <c r="V151" s="14">
        <v>39.56</v>
      </c>
      <c r="W151" s="14">
        <v>124.05</v>
      </c>
      <c r="X151" s="14">
        <v>384.13</v>
      </c>
      <c r="Y151" s="14">
        <v>103.38</v>
      </c>
      <c r="Z151" s="14">
        <v>20.68</v>
      </c>
      <c r="AA151" s="14">
        <v>0</v>
      </c>
      <c r="AB151" s="14">
        <v>713.15</v>
      </c>
    </row>
    <row r="152" spans="1:28" x14ac:dyDescent="0.2">
      <c r="A152" s="2" t="s">
        <v>191</v>
      </c>
      <c r="B152" s="1" t="s">
        <v>192</v>
      </c>
      <c r="C152" s="14">
        <v>1978.1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1978.1</v>
      </c>
      <c r="J152" s="19">
        <v>-188.71</v>
      </c>
      <c r="K152" s="19">
        <v>-74.900000000000006</v>
      </c>
      <c r="L152" s="14">
        <v>113.81</v>
      </c>
      <c r="M152" s="14">
        <v>0</v>
      </c>
      <c r="N152" s="14">
        <v>0</v>
      </c>
      <c r="O152" s="14">
        <v>0</v>
      </c>
      <c r="P152" s="14">
        <v>-74.900000000000006</v>
      </c>
      <c r="Q152" s="14">
        <v>2053</v>
      </c>
      <c r="R152" s="14">
        <v>36.18</v>
      </c>
      <c r="S152" s="14">
        <v>65.13</v>
      </c>
      <c r="T152" s="14">
        <v>282.82</v>
      </c>
      <c r="U152" s="14">
        <v>41.35</v>
      </c>
      <c r="V152" s="14">
        <v>39.56</v>
      </c>
      <c r="W152" s="14">
        <v>124.05</v>
      </c>
      <c r="X152" s="14">
        <v>384.13</v>
      </c>
      <c r="Y152" s="14">
        <v>103.38</v>
      </c>
      <c r="Z152" s="14">
        <v>20.68</v>
      </c>
      <c r="AA152" s="14">
        <v>0</v>
      </c>
      <c r="AB152" s="14">
        <v>713.15</v>
      </c>
    </row>
    <row r="153" spans="1:28" x14ac:dyDescent="0.2">
      <c r="A153" s="2" t="s">
        <v>195</v>
      </c>
      <c r="B153" s="1" t="s">
        <v>196</v>
      </c>
      <c r="C153" s="14">
        <v>1587.37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1587.37</v>
      </c>
      <c r="J153" s="19">
        <v>-200.63</v>
      </c>
      <c r="K153" s="19">
        <v>-111.83</v>
      </c>
      <c r="L153" s="14">
        <v>88.8</v>
      </c>
      <c r="M153" s="14">
        <v>0</v>
      </c>
      <c r="N153" s="14">
        <v>0</v>
      </c>
      <c r="O153" s="14">
        <v>0</v>
      </c>
      <c r="P153" s="14">
        <v>-111.83</v>
      </c>
      <c r="Q153" s="14">
        <v>1699.2</v>
      </c>
      <c r="R153" s="14">
        <v>29.19</v>
      </c>
      <c r="S153" s="14">
        <v>52.54</v>
      </c>
      <c r="T153" s="14">
        <v>275.82</v>
      </c>
      <c r="U153" s="14">
        <v>33.36</v>
      </c>
      <c r="V153" s="14">
        <v>31.75</v>
      </c>
      <c r="W153" s="14">
        <v>100.07</v>
      </c>
      <c r="X153" s="14">
        <v>357.55</v>
      </c>
      <c r="Y153" s="14">
        <v>83.39</v>
      </c>
      <c r="Z153" s="14">
        <v>16.68</v>
      </c>
      <c r="AA153" s="14">
        <v>0</v>
      </c>
      <c r="AB153" s="14">
        <v>622.79999999999995</v>
      </c>
    </row>
    <row r="154" spans="1:28" x14ac:dyDescent="0.2">
      <c r="A154" s="2" t="s">
        <v>197</v>
      </c>
      <c r="B154" s="1" t="s">
        <v>198</v>
      </c>
      <c r="C154" s="14">
        <v>758.1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758.1</v>
      </c>
      <c r="J154" s="19">
        <v>-200.83</v>
      </c>
      <c r="K154" s="19">
        <v>-165.1</v>
      </c>
      <c r="L154" s="14">
        <v>35.729999999999997</v>
      </c>
      <c r="M154" s="14">
        <v>0</v>
      </c>
      <c r="N154" s="14">
        <v>0</v>
      </c>
      <c r="O154" s="14">
        <v>0</v>
      </c>
      <c r="P154" s="14">
        <v>-165.1</v>
      </c>
      <c r="Q154" s="14">
        <v>923.2</v>
      </c>
      <c r="R154" s="14">
        <v>18.920000000000002</v>
      </c>
      <c r="S154" s="14">
        <v>34.049999999999997</v>
      </c>
      <c r="T154" s="14">
        <v>265.56</v>
      </c>
      <c r="U154" s="14">
        <v>15.93</v>
      </c>
      <c r="V154" s="14">
        <v>15.16</v>
      </c>
      <c r="W154" s="14">
        <v>47.79</v>
      </c>
      <c r="X154" s="14">
        <v>318.52999999999997</v>
      </c>
      <c r="Y154" s="14">
        <v>39.83</v>
      </c>
      <c r="Z154" s="14">
        <v>7.97</v>
      </c>
      <c r="AA154" s="14">
        <v>0</v>
      </c>
      <c r="AB154" s="14">
        <v>445.21</v>
      </c>
    </row>
    <row r="155" spans="1:28" x14ac:dyDescent="0.2">
      <c r="A155" s="2" t="s">
        <v>199</v>
      </c>
      <c r="B155" s="1" t="s">
        <v>200</v>
      </c>
      <c r="C155" s="14">
        <v>2609.9299999999998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2609.9299999999998</v>
      </c>
      <c r="J155" s="19">
        <v>-160.30000000000001</v>
      </c>
      <c r="K155" s="14">
        <v>0</v>
      </c>
      <c r="L155" s="14">
        <v>162.63</v>
      </c>
      <c r="M155" s="14">
        <v>2.33</v>
      </c>
      <c r="N155" s="14">
        <v>0</v>
      </c>
      <c r="O155" s="14">
        <v>0</v>
      </c>
      <c r="P155" s="14">
        <v>2.33</v>
      </c>
      <c r="Q155" s="14">
        <v>2607.6</v>
      </c>
      <c r="R155" s="14">
        <v>47.93</v>
      </c>
      <c r="S155" s="14">
        <v>86.27</v>
      </c>
      <c r="T155" s="14">
        <v>294.57</v>
      </c>
      <c r="U155" s="14">
        <v>54.77</v>
      </c>
      <c r="V155" s="14">
        <v>52.2</v>
      </c>
      <c r="W155" s="14">
        <v>164.32</v>
      </c>
      <c r="X155" s="14">
        <v>428.77</v>
      </c>
      <c r="Y155" s="14">
        <v>136.93</v>
      </c>
      <c r="Z155" s="14">
        <v>27.39</v>
      </c>
      <c r="AA155" s="14">
        <v>0</v>
      </c>
      <c r="AB155" s="14">
        <v>864.38</v>
      </c>
    </row>
    <row r="156" spans="1:28" x14ac:dyDescent="0.2">
      <c r="A156" s="2" t="s">
        <v>293</v>
      </c>
      <c r="B156" s="1" t="s">
        <v>294</v>
      </c>
      <c r="C156" s="14">
        <v>2122.54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2122.54</v>
      </c>
      <c r="J156" s="19">
        <v>-188.71</v>
      </c>
      <c r="K156" s="19">
        <v>-65.66</v>
      </c>
      <c r="L156" s="14">
        <v>123.06</v>
      </c>
      <c r="M156" s="14">
        <v>0</v>
      </c>
      <c r="N156" s="14">
        <v>0</v>
      </c>
      <c r="O156" s="14">
        <v>0</v>
      </c>
      <c r="P156" s="14">
        <v>-65.66</v>
      </c>
      <c r="Q156" s="14">
        <v>2188.1999999999998</v>
      </c>
      <c r="R156" s="14">
        <v>38.93</v>
      </c>
      <c r="S156" s="14">
        <v>70.069999999999993</v>
      </c>
      <c r="T156" s="14">
        <v>285.57</v>
      </c>
      <c r="U156" s="14">
        <v>44.49</v>
      </c>
      <c r="V156" s="14">
        <v>42.45</v>
      </c>
      <c r="W156" s="14">
        <v>133.46</v>
      </c>
      <c r="X156" s="14">
        <v>394.57</v>
      </c>
      <c r="Y156" s="14">
        <v>111.22</v>
      </c>
      <c r="Z156" s="14">
        <v>22.24</v>
      </c>
      <c r="AA156" s="14">
        <v>0</v>
      </c>
      <c r="AB156" s="14">
        <v>748.43</v>
      </c>
    </row>
    <row r="157" spans="1:28" x14ac:dyDescent="0.2">
      <c r="A157" s="2" t="s">
        <v>203</v>
      </c>
      <c r="B157" s="1" t="s">
        <v>204</v>
      </c>
      <c r="C157" s="14">
        <v>2116.56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2116.56</v>
      </c>
      <c r="J157" s="19">
        <v>-188.71</v>
      </c>
      <c r="K157" s="19">
        <v>-66.040000000000006</v>
      </c>
      <c r="L157" s="14">
        <v>122.67</v>
      </c>
      <c r="M157" s="14">
        <v>0</v>
      </c>
      <c r="N157" s="14">
        <v>0</v>
      </c>
      <c r="O157" s="14">
        <v>0</v>
      </c>
      <c r="P157" s="14">
        <v>-66.040000000000006</v>
      </c>
      <c r="Q157" s="14">
        <v>2182.6</v>
      </c>
      <c r="R157" s="14">
        <v>38.71</v>
      </c>
      <c r="S157" s="14">
        <v>69.69</v>
      </c>
      <c r="T157" s="14">
        <v>285.36</v>
      </c>
      <c r="U157" s="14">
        <v>44.24</v>
      </c>
      <c r="V157" s="14">
        <v>42.33</v>
      </c>
      <c r="W157" s="14">
        <v>132.72999999999999</v>
      </c>
      <c r="X157" s="14">
        <v>393.76</v>
      </c>
      <c r="Y157" s="14">
        <v>110.61</v>
      </c>
      <c r="Z157" s="14">
        <v>22.12</v>
      </c>
      <c r="AA157" s="14">
        <v>0</v>
      </c>
      <c r="AB157" s="14">
        <v>745.79</v>
      </c>
    </row>
    <row r="158" spans="1:28" x14ac:dyDescent="0.2">
      <c r="A158" s="2" t="s">
        <v>205</v>
      </c>
      <c r="B158" s="1" t="s">
        <v>206</v>
      </c>
      <c r="C158" s="14">
        <v>845.28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845.28</v>
      </c>
      <c r="J158" s="19">
        <v>-200.83</v>
      </c>
      <c r="K158" s="19">
        <v>-159.52000000000001</v>
      </c>
      <c r="L158" s="14">
        <v>41.31</v>
      </c>
      <c r="M158" s="14">
        <v>0</v>
      </c>
      <c r="N158" s="14">
        <v>0</v>
      </c>
      <c r="O158" s="14">
        <v>0</v>
      </c>
      <c r="P158" s="14">
        <v>-159.52000000000001</v>
      </c>
      <c r="Q158" s="14">
        <v>1004.8</v>
      </c>
      <c r="R158" s="14">
        <v>22.71</v>
      </c>
      <c r="S158" s="14">
        <v>40.89</v>
      </c>
      <c r="T158" s="14">
        <v>269.36</v>
      </c>
      <c r="U158" s="14">
        <v>19.13</v>
      </c>
      <c r="V158" s="14">
        <v>16.91</v>
      </c>
      <c r="W158" s="14">
        <v>57.38</v>
      </c>
      <c r="X158" s="14">
        <v>332.96</v>
      </c>
      <c r="Y158" s="14">
        <v>47.82</v>
      </c>
      <c r="Z158" s="14">
        <v>9.56</v>
      </c>
      <c r="AA158" s="14">
        <v>0</v>
      </c>
      <c r="AB158" s="14">
        <v>483.76</v>
      </c>
    </row>
    <row r="159" spans="1:28" x14ac:dyDescent="0.2">
      <c r="A159" s="2" t="s">
        <v>207</v>
      </c>
      <c r="B159" s="1" t="s">
        <v>208</v>
      </c>
      <c r="C159" s="14">
        <v>1978.1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1978.1</v>
      </c>
      <c r="J159" s="19">
        <v>-188.71</v>
      </c>
      <c r="K159" s="19">
        <v>-74.900000000000006</v>
      </c>
      <c r="L159" s="14">
        <v>113.81</v>
      </c>
      <c r="M159" s="14">
        <v>0</v>
      </c>
      <c r="N159" s="14">
        <v>0</v>
      </c>
      <c r="O159" s="14">
        <v>0</v>
      </c>
      <c r="P159" s="14">
        <v>-74.900000000000006</v>
      </c>
      <c r="Q159" s="14">
        <v>2053</v>
      </c>
      <c r="R159" s="14">
        <v>36.18</v>
      </c>
      <c r="S159" s="14">
        <v>65.13</v>
      </c>
      <c r="T159" s="14">
        <v>282.82</v>
      </c>
      <c r="U159" s="14">
        <v>41.35</v>
      </c>
      <c r="V159" s="14">
        <v>39.56</v>
      </c>
      <c r="W159" s="14">
        <v>124.05</v>
      </c>
      <c r="X159" s="14">
        <v>384.13</v>
      </c>
      <c r="Y159" s="14">
        <v>103.38</v>
      </c>
      <c r="Z159" s="14">
        <v>20.68</v>
      </c>
      <c r="AA159" s="14">
        <v>0</v>
      </c>
      <c r="AB159" s="14">
        <v>713.15</v>
      </c>
    </row>
    <row r="160" spans="1:28" x14ac:dyDescent="0.2">
      <c r="A160" s="2" t="s">
        <v>209</v>
      </c>
      <c r="B160" s="1" t="s">
        <v>210</v>
      </c>
      <c r="C160" s="14">
        <v>1515.57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1515.57</v>
      </c>
      <c r="J160" s="19">
        <v>-200.63</v>
      </c>
      <c r="K160" s="19">
        <v>-116.43</v>
      </c>
      <c r="L160" s="14">
        <v>84.21</v>
      </c>
      <c r="M160" s="14">
        <v>0</v>
      </c>
      <c r="N160" s="14">
        <v>0</v>
      </c>
      <c r="O160" s="14">
        <v>0</v>
      </c>
      <c r="P160" s="14">
        <v>-116.43</v>
      </c>
      <c r="Q160" s="14">
        <v>1632</v>
      </c>
      <c r="R160" s="14">
        <v>27.72</v>
      </c>
      <c r="S160" s="14">
        <v>49.9</v>
      </c>
      <c r="T160" s="14">
        <v>274.36</v>
      </c>
      <c r="U160" s="14">
        <v>31.68</v>
      </c>
      <c r="V160" s="14">
        <v>30.31</v>
      </c>
      <c r="W160" s="14">
        <v>95.05</v>
      </c>
      <c r="X160" s="14">
        <v>351.98</v>
      </c>
      <c r="Y160" s="14">
        <v>79.2</v>
      </c>
      <c r="Z160" s="14">
        <v>15.84</v>
      </c>
      <c r="AA160" s="14">
        <v>0</v>
      </c>
      <c r="AB160" s="14">
        <v>604.05999999999995</v>
      </c>
    </row>
    <row r="161" spans="1:28" x14ac:dyDescent="0.2">
      <c r="A161" s="2" t="s">
        <v>211</v>
      </c>
      <c r="B161" s="1" t="s">
        <v>212</v>
      </c>
      <c r="C161" s="14">
        <v>4357.9399999999996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4357.9399999999996</v>
      </c>
      <c r="J161" s="14">
        <v>0</v>
      </c>
      <c r="K161" s="14">
        <v>0</v>
      </c>
      <c r="L161" s="14">
        <v>357.94</v>
      </c>
      <c r="M161" s="14">
        <v>357.94</v>
      </c>
      <c r="N161" s="14">
        <v>0</v>
      </c>
      <c r="O161" s="14">
        <v>0</v>
      </c>
      <c r="P161" s="14">
        <v>357.94</v>
      </c>
      <c r="Q161" s="14">
        <v>4000</v>
      </c>
      <c r="R161" s="14">
        <v>79.709999999999994</v>
      </c>
      <c r="S161" s="14">
        <v>143.47999999999999</v>
      </c>
      <c r="T161" s="14">
        <v>336.56</v>
      </c>
      <c r="U161" s="14">
        <v>91.1</v>
      </c>
      <c r="V161" s="14">
        <v>87.16</v>
      </c>
      <c r="W161" s="14">
        <v>273.3</v>
      </c>
      <c r="X161" s="14">
        <v>559.75</v>
      </c>
      <c r="Y161" s="14">
        <v>227.75</v>
      </c>
      <c r="Z161" s="14">
        <v>45.55</v>
      </c>
      <c r="AA161" s="14">
        <v>0</v>
      </c>
      <c r="AB161" s="14">
        <v>1284.6099999999999</v>
      </c>
    </row>
    <row r="162" spans="1:28" x14ac:dyDescent="0.2">
      <c r="A162" s="2" t="s">
        <v>295</v>
      </c>
      <c r="B162" s="1" t="s">
        <v>296</v>
      </c>
      <c r="C162" s="14">
        <v>840.15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840.15</v>
      </c>
      <c r="J162" s="19">
        <v>-200.83</v>
      </c>
      <c r="K162" s="19">
        <v>-159.85</v>
      </c>
      <c r="L162" s="14">
        <v>40.98</v>
      </c>
      <c r="M162" s="14">
        <v>0</v>
      </c>
      <c r="N162" s="14">
        <v>0</v>
      </c>
      <c r="O162" s="14">
        <v>0</v>
      </c>
      <c r="P162" s="14">
        <v>-159.85</v>
      </c>
      <c r="Q162" s="14">
        <v>1000</v>
      </c>
      <c r="R162" s="14">
        <v>20.86</v>
      </c>
      <c r="S162" s="14">
        <v>37.54</v>
      </c>
      <c r="T162" s="14">
        <v>267.49</v>
      </c>
      <c r="U162" s="14">
        <v>17.559999999999999</v>
      </c>
      <c r="V162" s="14">
        <v>16.8</v>
      </c>
      <c r="W162" s="14">
        <v>52.69</v>
      </c>
      <c r="X162" s="14">
        <v>325.89</v>
      </c>
      <c r="Y162" s="14">
        <v>43.91</v>
      </c>
      <c r="Z162" s="14">
        <v>8.7799999999999994</v>
      </c>
      <c r="AA162" s="14">
        <v>0</v>
      </c>
      <c r="AB162" s="14">
        <v>465.63</v>
      </c>
    </row>
    <row r="163" spans="1:28" x14ac:dyDescent="0.2">
      <c r="A163" s="2" t="s">
        <v>213</v>
      </c>
      <c r="B163" s="1" t="s">
        <v>214</v>
      </c>
      <c r="C163" s="14">
        <v>4357.9399999999996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4357.9399999999996</v>
      </c>
      <c r="J163" s="14">
        <v>0</v>
      </c>
      <c r="K163" s="14">
        <v>0</v>
      </c>
      <c r="L163" s="14">
        <v>357.94</v>
      </c>
      <c r="M163" s="14">
        <v>357.94</v>
      </c>
      <c r="N163" s="14">
        <v>0</v>
      </c>
      <c r="O163" s="14">
        <v>0</v>
      </c>
      <c r="P163" s="14">
        <v>357.94</v>
      </c>
      <c r="Q163" s="14">
        <v>4000</v>
      </c>
      <c r="R163" s="14">
        <v>79.709999999999994</v>
      </c>
      <c r="S163" s="14">
        <v>143.47999999999999</v>
      </c>
      <c r="T163" s="14">
        <v>336.56</v>
      </c>
      <c r="U163" s="14">
        <v>91.1</v>
      </c>
      <c r="V163" s="14">
        <v>87.16</v>
      </c>
      <c r="W163" s="14">
        <v>273.3</v>
      </c>
      <c r="X163" s="14">
        <v>559.75</v>
      </c>
      <c r="Y163" s="14">
        <v>227.75</v>
      </c>
      <c r="Z163" s="14">
        <v>45.55</v>
      </c>
      <c r="AA163" s="14">
        <v>0</v>
      </c>
      <c r="AB163" s="14">
        <v>1284.6099999999999</v>
      </c>
    </row>
    <row r="164" spans="1:28" x14ac:dyDescent="0.2">
      <c r="A164" s="2" t="s">
        <v>215</v>
      </c>
      <c r="B164" s="1" t="s">
        <v>216</v>
      </c>
      <c r="C164" s="14">
        <v>8407.66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8407.66</v>
      </c>
      <c r="J164" s="14">
        <v>0</v>
      </c>
      <c r="K164" s="14">
        <v>0</v>
      </c>
      <c r="L164" s="14">
        <v>1157.6600000000001</v>
      </c>
      <c r="M164" s="14">
        <v>1157.6600000000001</v>
      </c>
      <c r="N164" s="14">
        <v>0</v>
      </c>
      <c r="O164" s="14">
        <v>0</v>
      </c>
      <c r="P164" s="14">
        <v>1157.6600000000001</v>
      </c>
      <c r="Q164" s="14">
        <v>7250</v>
      </c>
      <c r="R164" s="14">
        <v>153.79</v>
      </c>
      <c r="S164" s="14">
        <v>276.81</v>
      </c>
      <c r="T164" s="14">
        <v>457.19</v>
      </c>
      <c r="U164" s="14">
        <v>175.75</v>
      </c>
      <c r="V164" s="14">
        <v>168.15</v>
      </c>
      <c r="W164" s="14">
        <v>527.26</v>
      </c>
      <c r="X164" s="14">
        <v>887.79</v>
      </c>
      <c r="Y164" s="14">
        <v>439.39</v>
      </c>
      <c r="Z164" s="14">
        <v>87.88</v>
      </c>
      <c r="AA164" s="14">
        <v>0</v>
      </c>
      <c r="AB164" s="14">
        <v>2286.2199999999998</v>
      </c>
    </row>
    <row r="165" spans="1:28" x14ac:dyDescent="0.2">
      <c r="A165" s="2" t="s">
        <v>217</v>
      </c>
      <c r="B165" s="1" t="s">
        <v>218</v>
      </c>
      <c r="C165" s="14">
        <v>5562.42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5562.42</v>
      </c>
      <c r="J165" s="14">
        <v>0</v>
      </c>
      <c r="K165" s="14">
        <v>0</v>
      </c>
      <c r="L165" s="14">
        <v>562.41999999999996</v>
      </c>
      <c r="M165" s="14">
        <v>562.41999999999996</v>
      </c>
      <c r="N165" s="14">
        <v>0</v>
      </c>
      <c r="O165" s="14">
        <v>0</v>
      </c>
      <c r="P165" s="14">
        <v>562.41999999999996</v>
      </c>
      <c r="Q165" s="14">
        <v>5000</v>
      </c>
      <c r="R165" s="14">
        <v>101.74</v>
      </c>
      <c r="S165" s="14">
        <v>183.14</v>
      </c>
      <c r="T165" s="14">
        <v>372.45</v>
      </c>
      <c r="U165" s="14">
        <v>116.28</v>
      </c>
      <c r="V165" s="14">
        <v>111.25</v>
      </c>
      <c r="W165" s="14">
        <v>348.83</v>
      </c>
      <c r="X165" s="14">
        <v>657.33</v>
      </c>
      <c r="Y165" s="14">
        <v>290.69</v>
      </c>
      <c r="Z165" s="14">
        <v>58.14</v>
      </c>
      <c r="AA165" s="14">
        <v>0</v>
      </c>
      <c r="AB165" s="14">
        <v>1582.52</v>
      </c>
    </row>
    <row r="166" spans="1:28" x14ac:dyDescent="0.2">
      <c r="A166" s="2" t="s">
        <v>267</v>
      </c>
      <c r="B166" s="1" t="s">
        <v>266</v>
      </c>
      <c r="C166" s="14">
        <v>2747.19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2747.19</v>
      </c>
      <c r="J166" s="19">
        <v>-145.38</v>
      </c>
      <c r="K166" s="14">
        <v>0</v>
      </c>
      <c r="L166" s="14">
        <v>177.56</v>
      </c>
      <c r="M166" s="14">
        <v>32.19</v>
      </c>
      <c r="N166" s="14">
        <v>0</v>
      </c>
      <c r="O166" s="14">
        <v>0</v>
      </c>
      <c r="P166" s="14">
        <v>32.19</v>
      </c>
      <c r="Q166" s="14">
        <v>2715</v>
      </c>
      <c r="R166" s="14">
        <v>50.25</v>
      </c>
      <c r="S166" s="14">
        <v>90.45</v>
      </c>
      <c r="T166" s="14">
        <v>296.89</v>
      </c>
      <c r="U166" s="14">
        <v>57.43</v>
      </c>
      <c r="V166" s="14">
        <v>54.94</v>
      </c>
      <c r="W166" s="14">
        <v>172.28</v>
      </c>
      <c r="X166" s="14">
        <v>437.59</v>
      </c>
      <c r="Y166" s="14">
        <v>143.57</v>
      </c>
      <c r="Z166" s="14">
        <v>28.71</v>
      </c>
      <c r="AA166" s="14">
        <v>0</v>
      </c>
      <c r="AB166" s="14">
        <v>894.52</v>
      </c>
    </row>
    <row r="167" spans="1:28" x14ac:dyDescent="0.2">
      <c r="A167" s="2" t="s">
        <v>265</v>
      </c>
      <c r="B167" s="1" t="s">
        <v>264</v>
      </c>
      <c r="C167" s="14">
        <v>1921.47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1921.47</v>
      </c>
      <c r="J167" s="19">
        <v>-188.71</v>
      </c>
      <c r="K167" s="19">
        <v>-78.53</v>
      </c>
      <c r="L167" s="14">
        <v>110.19</v>
      </c>
      <c r="M167" s="14">
        <v>0</v>
      </c>
      <c r="N167" s="14">
        <v>0</v>
      </c>
      <c r="O167" s="14">
        <v>0</v>
      </c>
      <c r="P167" s="14">
        <v>-78.53</v>
      </c>
      <c r="Q167" s="14">
        <v>2000</v>
      </c>
      <c r="R167" s="14">
        <v>35.15</v>
      </c>
      <c r="S167" s="14">
        <v>63.26</v>
      </c>
      <c r="T167" s="14">
        <v>281.79000000000002</v>
      </c>
      <c r="U167" s="14">
        <v>40.17</v>
      </c>
      <c r="V167" s="14">
        <v>38.43</v>
      </c>
      <c r="W167" s="14">
        <v>120.5</v>
      </c>
      <c r="X167" s="14">
        <v>380.2</v>
      </c>
      <c r="Y167" s="14">
        <v>100.42</v>
      </c>
      <c r="Z167" s="14">
        <v>20.079999999999998</v>
      </c>
      <c r="AA167" s="14">
        <v>0</v>
      </c>
      <c r="AB167" s="14">
        <v>699.8</v>
      </c>
    </row>
    <row r="168" spans="1:28" s="7" customFormat="1" x14ac:dyDescent="0.2">
      <c r="A168" s="16" t="s">
        <v>56</v>
      </c>
      <c r="C168" s="7" t="s">
        <v>57</v>
      </c>
      <c r="D168" s="7" t="s">
        <v>57</v>
      </c>
      <c r="E168" s="7" t="s">
        <v>57</v>
      </c>
      <c r="F168" s="7" t="s">
        <v>57</v>
      </c>
      <c r="G168" s="7" t="s">
        <v>57</v>
      </c>
      <c r="H168" s="7" t="s">
        <v>57</v>
      </c>
      <c r="I168" s="7" t="s">
        <v>57</v>
      </c>
      <c r="J168" s="7" t="s">
        <v>57</v>
      </c>
      <c r="K168" s="7" t="s">
        <v>57</v>
      </c>
      <c r="L168" s="7" t="s">
        <v>57</v>
      </c>
      <c r="M168" s="7" t="s">
        <v>57</v>
      </c>
      <c r="N168" s="7" t="s">
        <v>57</v>
      </c>
      <c r="O168" s="7" t="s">
        <v>57</v>
      </c>
      <c r="P168" s="7" t="s">
        <v>57</v>
      </c>
      <c r="Q168" s="7" t="s">
        <v>57</v>
      </c>
      <c r="R168" s="7" t="s">
        <v>57</v>
      </c>
      <c r="S168" s="7" t="s">
        <v>57</v>
      </c>
      <c r="T168" s="7" t="s">
        <v>57</v>
      </c>
      <c r="U168" s="7" t="s">
        <v>57</v>
      </c>
      <c r="V168" s="7" t="s">
        <v>57</v>
      </c>
      <c r="W168" s="7" t="s">
        <v>57</v>
      </c>
      <c r="X168" s="7" t="s">
        <v>57</v>
      </c>
      <c r="Y168" s="7" t="s">
        <v>57</v>
      </c>
      <c r="Z168" s="7" t="s">
        <v>57</v>
      </c>
      <c r="AA168" s="7" t="s">
        <v>57</v>
      </c>
      <c r="AB168" s="7" t="s">
        <v>57</v>
      </c>
    </row>
    <row r="169" spans="1:28" x14ac:dyDescent="0.2">
      <c r="C169" s="18">
        <v>45684.42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45684.42</v>
      </c>
      <c r="J169" s="20">
        <v>-2441.69</v>
      </c>
      <c r="K169" s="20">
        <v>-1147.6600000000001</v>
      </c>
      <c r="L169" s="18">
        <v>3764.53</v>
      </c>
      <c r="M169" s="18">
        <v>2470.48</v>
      </c>
      <c r="N169" s="18">
        <v>0</v>
      </c>
      <c r="O169" s="18">
        <v>0</v>
      </c>
      <c r="P169" s="18">
        <v>1322.82</v>
      </c>
      <c r="Q169" s="18">
        <v>44361.599999999999</v>
      </c>
      <c r="R169" s="18">
        <v>853.86</v>
      </c>
      <c r="S169" s="18">
        <v>1536.96</v>
      </c>
      <c r="T169" s="18">
        <v>5147.99</v>
      </c>
      <c r="U169" s="18">
        <v>957.04</v>
      </c>
      <c r="V169" s="18">
        <v>913.68</v>
      </c>
      <c r="W169" s="18">
        <v>2871.11</v>
      </c>
      <c r="X169" s="18">
        <v>7538.81</v>
      </c>
      <c r="Y169" s="18">
        <v>2392.62</v>
      </c>
      <c r="Z169" s="18">
        <v>478.53</v>
      </c>
      <c r="AA169" s="18">
        <v>0</v>
      </c>
      <c r="AB169" s="18">
        <v>15151.79</v>
      </c>
    </row>
    <row r="171" spans="1:28" x14ac:dyDescent="0.2">
      <c r="A171" s="12" t="s">
        <v>219</v>
      </c>
    </row>
    <row r="172" spans="1:28" x14ac:dyDescent="0.2">
      <c r="A172" s="2" t="s">
        <v>220</v>
      </c>
      <c r="B172" s="1" t="s">
        <v>221</v>
      </c>
      <c r="C172" s="14">
        <v>3003.69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3003.69</v>
      </c>
      <c r="J172" s="19">
        <v>-145.38</v>
      </c>
      <c r="K172" s="14">
        <v>0</v>
      </c>
      <c r="L172" s="14">
        <v>205.47</v>
      </c>
      <c r="M172" s="14">
        <v>60.09</v>
      </c>
      <c r="N172" s="14">
        <v>0</v>
      </c>
      <c r="O172" s="14">
        <v>0</v>
      </c>
      <c r="P172" s="14">
        <v>60.09</v>
      </c>
      <c r="Q172" s="14">
        <v>2943.6</v>
      </c>
      <c r="R172" s="14">
        <v>55.23</v>
      </c>
      <c r="S172" s="14">
        <v>99.41</v>
      </c>
      <c r="T172" s="14">
        <v>301.87</v>
      </c>
      <c r="U172" s="14">
        <v>63.12</v>
      </c>
      <c r="V172" s="14">
        <v>60.07</v>
      </c>
      <c r="W172" s="14">
        <v>189.36</v>
      </c>
      <c r="X172" s="14">
        <v>456.51</v>
      </c>
      <c r="Y172" s="14">
        <v>157.80000000000001</v>
      </c>
      <c r="Z172" s="14">
        <v>31.56</v>
      </c>
      <c r="AA172" s="14">
        <v>0</v>
      </c>
      <c r="AB172" s="14">
        <v>958.42</v>
      </c>
    </row>
    <row r="173" spans="1:28" x14ac:dyDescent="0.2">
      <c r="A173" s="2" t="s">
        <v>222</v>
      </c>
      <c r="B173" s="1" t="s">
        <v>223</v>
      </c>
      <c r="C173" s="14">
        <v>1225.93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1225.93</v>
      </c>
      <c r="J173" s="19">
        <v>-200.74</v>
      </c>
      <c r="K173" s="19">
        <v>-135.07</v>
      </c>
      <c r="L173" s="14">
        <v>65.67</v>
      </c>
      <c r="M173" s="14">
        <v>0</v>
      </c>
      <c r="N173" s="14">
        <v>0</v>
      </c>
      <c r="O173" s="14">
        <v>0</v>
      </c>
      <c r="P173" s="14">
        <v>-135.07</v>
      </c>
      <c r="Q173" s="14">
        <v>1361</v>
      </c>
      <c r="R173" s="14">
        <v>30.59</v>
      </c>
      <c r="S173" s="14">
        <v>55.06</v>
      </c>
      <c r="T173" s="14">
        <v>277.23</v>
      </c>
      <c r="U173" s="14">
        <v>25.76</v>
      </c>
      <c r="V173" s="14">
        <v>24.52</v>
      </c>
      <c r="W173" s="14">
        <v>77.28</v>
      </c>
      <c r="X173" s="14">
        <v>362.88</v>
      </c>
      <c r="Y173" s="14">
        <v>64.400000000000006</v>
      </c>
      <c r="Z173" s="14">
        <v>12.88</v>
      </c>
      <c r="AA173" s="14">
        <v>0</v>
      </c>
      <c r="AB173" s="14">
        <v>567.72</v>
      </c>
    </row>
    <row r="174" spans="1:28" x14ac:dyDescent="0.2">
      <c r="A174" s="2" t="s">
        <v>224</v>
      </c>
      <c r="B174" s="1" t="s">
        <v>225</v>
      </c>
      <c r="C174" s="14">
        <v>2747.41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2747.41</v>
      </c>
      <c r="J174" s="19">
        <v>-145.38</v>
      </c>
      <c r="K174" s="14">
        <v>0</v>
      </c>
      <c r="L174" s="14">
        <v>177.59</v>
      </c>
      <c r="M174" s="14">
        <v>32.21</v>
      </c>
      <c r="N174" s="14">
        <v>0</v>
      </c>
      <c r="O174" s="14">
        <v>0</v>
      </c>
      <c r="P174" s="14">
        <v>32.21</v>
      </c>
      <c r="Q174" s="14">
        <v>2715.2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</row>
    <row r="175" spans="1:28" x14ac:dyDescent="0.2">
      <c r="A175" s="2" t="s">
        <v>226</v>
      </c>
      <c r="B175" s="1" t="s">
        <v>227</v>
      </c>
      <c r="C175" s="14">
        <v>1000.08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1000.08</v>
      </c>
      <c r="J175" s="19">
        <v>-200.74</v>
      </c>
      <c r="K175" s="19">
        <v>-149.52000000000001</v>
      </c>
      <c r="L175" s="14">
        <v>51.22</v>
      </c>
      <c r="M175" s="14">
        <v>0</v>
      </c>
      <c r="N175" s="14">
        <v>0</v>
      </c>
      <c r="O175" s="14">
        <v>0</v>
      </c>
      <c r="P175" s="14">
        <v>-149.52000000000001</v>
      </c>
      <c r="Q175" s="14">
        <v>1149.5999999999999</v>
      </c>
      <c r="R175" s="14">
        <v>24.96</v>
      </c>
      <c r="S175" s="14">
        <v>44.92</v>
      </c>
      <c r="T175" s="14">
        <v>271.58999999999997</v>
      </c>
      <c r="U175" s="14">
        <v>21.02</v>
      </c>
      <c r="V175" s="14">
        <v>20</v>
      </c>
      <c r="W175" s="14">
        <v>63.05</v>
      </c>
      <c r="X175" s="14">
        <v>341.47</v>
      </c>
      <c r="Y175" s="14">
        <v>52.54</v>
      </c>
      <c r="Z175" s="14">
        <v>10.51</v>
      </c>
      <c r="AA175" s="14">
        <v>0</v>
      </c>
      <c r="AB175" s="14">
        <v>508.59</v>
      </c>
    </row>
    <row r="176" spans="1:28" x14ac:dyDescent="0.2">
      <c r="A176" s="2" t="s">
        <v>228</v>
      </c>
      <c r="B176" s="1" t="s">
        <v>229</v>
      </c>
      <c r="C176" s="14">
        <v>2757.96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2757.96</v>
      </c>
      <c r="J176" s="19">
        <v>-145.38</v>
      </c>
      <c r="K176" s="14">
        <v>0</v>
      </c>
      <c r="L176" s="14">
        <v>178.73</v>
      </c>
      <c r="M176" s="14">
        <v>33.36</v>
      </c>
      <c r="N176" s="14">
        <v>0</v>
      </c>
      <c r="O176" s="14">
        <v>0</v>
      </c>
      <c r="P176" s="14">
        <v>33.36</v>
      </c>
      <c r="Q176" s="14">
        <v>2724.6</v>
      </c>
      <c r="R176" s="14">
        <v>50.71</v>
      </c>
      <c r="S176" s="14">
        <v>91.28</v>
      </c>
      <c r="T176" s="14">
        <v>297.35000000000002</v>
      </c>
      <c r="U176" s="14">
        <v>57.95</v>
      </c>
      <c r="V176" s="14">
        <v>55.16</v>
      </c>
      <c r="W176" s="14">
        <v>173.86</v>
      </c>
      <c r="X176" s="14">
        <v>439.34</v>
      </c>
      <c r="Y176" s="14">
        <v>144.88999999999999</v>
      </c>
      <c r="Z176" s="14">
        <v>28.98</v>
      </c>
      <c r="AA176" s="14">
        <v>0</v>
      </c>
      <c r="AB176" s="14">
        <v>900.18</v>
      </c>
    </row>
    <row r="177" spans="1:28" x14ac:dyDescent="0.2">
      <c r="A177" s="2" t="s">
        <v>230</v>
      </c>
      <c r="B177" s="1" t="s">
        <v>231</v>
      </c>
      <c r="C177" s="14">
        <v>3100.28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3100.28</v>
      </c>
      <c r="J177" s="19">
        <v>-125.1</v>
      </c>
      <c r="K177" s="14">
        <v>0</v>
      </c>
      <c r="L177" s="14">
        <v>215.98</v>
      </c>
      <c r="M177" s="14">
        <v>90.88</v>
      </c>
      <c r="N177" s="14">
        <v>0</v>
      </c>
      <c r="O177" s="14">
        <v>0</v>
      </c>
      <c r="P177" s="14">
        <v>90.88</v>
      </c>
      <c r="Q177" s="14">
        <v>3009.4</v>
      </c>
      <c r="R177" s="14">
        <v>57</v>
      </c>
      <c r="S177" s="14">
        <v>102.61</v>
      </c>
      <c r="T177" s="14">
        <v>303.64</v>
      </c>
      <c r="U177" s="14">
        <v>65.150000000000006</v>
      </c>
      <c r="V177" s="14">
        <v>62.01</v>
      </c>
      <c r="W177" s="14">
        <v>195.44</v>
      </c>
      <c r="X177" s="14">
        <v>463.25</v>
      </c>
      <c r="Y177" s="14">
        <v>162.87</v>
      </c>
      <c r="Z177" s="14">
        <v>32.57</v>
      </c>
      <c r="AA177" s="14">
        <v>0</v>
      </c>
      <c r="AB177" s="14">
        <v>981.29</v>
      </c>
    </row>
    <row r="178" spans="1:28" x14ac:dyDescent="0.2">
      <c r="A178" s="2" t="s">
        <v>232</v>
      </c>
      <c r="B178" s="1" t="s">
        <v>233</v>
      </c>
      <c r="C178" s="14">
        <v>2487.4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2487.4</v>
      </c>
      <c r="J178" s="19">
        <v>-160.30000000000001</v>
      </c>
      <c r="K178" s="19">
        <v>-11</v>
      </c>
      <c r="L178" s="14">
        <v>149.30000000000001</v>
      </c>
      <c r="M178" s="14">
        <v>0</v>
      </c>
      <c r="N178" s="14">
        <v>0</v>
      </c>
      <c r="O178" s="14">
        <v>0</v>
      </c>
      <c r="P178" s="14">
        <v>-11</v>
      </c>
      <c r="Q178" s="14">
        <v>2498.4</v>
      </c>
      <c r="R178" s="14">
        <v>45.74</v>
      </c>
      <c r="S178" s="14">
        <v>82.32</v>
      </c>
      <c r="T178" s="14">
        <v>292.37</v>
      </c>
      <c r="U178" s="14">
        <v>52.27</v>
      </c>
      <c r="V178" s="14">
        <v>49.75</v>
      </c>
      <c r="W178" s="14">
        <v>156.81</v>
      </c>
      <c r="X178" s="14">
        <v>420.43</v>
      </c>
      <c r="Y178" s="14">
        <v>130.66999999999999</v>
      </c>
      <c r="Z178" s="14">
        <v>26.13</v>
      </c>
      <c r="AA178" s="14">
        <v>0</v>
      </c>
      <c r="AB178" s="14">
        <v>836.06</v>
      </c>
    </row>
    <row r="179" spans="1:28" x14ac:dyDescent="0.2">
      <c r="A179" s="2" t="s">
        <v>234</v>
      </c>
      <c r="B179" s="1" t="s">
        <v>235</v>
      </c>
      <c r="C179" s="14">
        <v>1210.3399999999999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1210.3399999999999</v>
      </c>
      <c r="J179" s="19">
        <v>-200.74</v>
      </c>
      <c r="K179" s="19">
        <v>-136.06</v>
      </c>
      <c r="L179" s="14">
        <v>64.67</v>
      </c>
      <c r="M179" s="14">
        <v>0</v>
      </c>
      <c r="N179" s="14">
        <v>0</v>
      </c>
      <c r="O179" s="14">
        <v>0</v>
      </c>
      <c r="P179" s="14">
        <v>-136.06</v>
      </c>
      <c r="Q179" s="14">
        <v>1346.4</v>
      </c>
      <c r="R179" s="14">
        <v>30.2</v>
      </c>
      <c r="S179" s="14">
        <v>54.36</v>
      </c>
      <c r="T179" s="14">
        <v>276.83999999999997</v>
      </c>
      <c r="U179" s="14">
        <v>25.43</v>
      </c>
      <c r="V179" s="14">
        <v>24.21</v>
      </c>
      <c r="W179" s="14">
        <v>76.3</v>
      </c>
      <c r="X179" s="14">
        <v>361.4</v>
      </c>
      <c r="Y179" s="14">
        <v>63.58</v>
      </c>
      <c r="Z179" s="14">
        <v>12.72</v>
      </c>
      <c r="AA179" s="14">
        <v>0</v>
      </c>
      <c r="AB179" s="14">
        <v>563.64</v>
      </c>
    </row>
    <row r="180" spans="1:28" x14ac:dyDescent="0.2">
      <c r="A180" s="2" t="s">
        <v>236</v>
      </c>
      <c r="B180" s="1" t="s">
        <v>237</v>
      </c>
      <c r="C180" s="14">
        <v>2487.4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2487.4</v>
      </c>
      <c r="J180" s="19">
        <v>-160.30000000000001</v>
      </c>
      <c r="K180" s="19">
        <v>-11</v>
      </c>
      <c r="L180" s="14">
        <v>149.30000000000001</v>
      </c>
      <c r="M180" s="14">
        <v>0</v>
      </c>
      <c r="N180" s="14">
        <v>0</v>
      </c>
      <c r="O180" s="14">
        <v>0</v>
      </c>
      <c r="P180" s="14">
        <v>-11</v>
      </c>
      <c r="Q180" s="14">
        <v>2498.4</v>
      </c>
      <c r="R180" s="14">
        <v>45.74</v>
      </c>
      <c r="S180" s="14">
        <v>82.32</v>
      </c>
      <c r="T180" s="14">
        <v>292.37</v>
      </c>
      <c r="U180" s="14">
        <v>52.27</v>
      </c>
      <c r="V180" s="14">
        <v>49.75</v>
      </c>
      <c r="W180" s="14">
        <v>156.81</v>
      </c>
      <c r="X180" s="14">
        <v>420.43</v>
      </c>
      <c r="Y180" s="14">
        <v>130.66999999999999</v>
      </c>
      <c r="Z180" s="14">
        <v>26.13</v>
      </c>
      <c r="AA180" s="14">
        <v>0</v>
      </c>
      <c r="AB180" s="14">
        <v>836.06</v>
      </c>
    </row>
    <row r="181" spans="1:28" x14ac:dyDescent="0.2">
      <c r="A181" s="2" t="s">
        <v>240</v>
      </c>
      <c r="B181" s="1" t="s">
        <v>241</v>
      </c>
      <c r="C181" s="14">
        <v>3792.72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3792.72</v>
      </c>
      <c r="J181" s="14">
        <v>0</v>
      </c>
      <c r="K181" s="14">
        <v>0</v>
      </c>
      <c r="L181" s="14">
        <v>291.32</v>
      </c>
      <c r="M181" s="14">
        <v>291.32</v>
      </c>
      <c r="N181" s="14">
        <v>0</v>
      </c>
      <c r="O181" s="14">
        <v>0</v>
      </c>
      <c r="P181" s="14">
        <v>291.32</v>
      </c>
      <c r="Q181" s="14">
        <v>3501.4</v>
      </c>
      <c r="R181" s="14">
        <v>69.739999999999995</v>
      </c>
      <c r="S181" s="14">
        <v>125.53</v>
      </c>
      <c r="T181" s="14">
        <v>320.31</v>
      </c>
      <c r="U181" s="14">
        <v>79.7</v>
      </c>
      <c r="V181" s="14">
        <v>75.849999999999994</v>
      </c>
      <c r="W181" s="14">
        <v>239.1</v>
      </c>
      <c r="X181" s="14">
        <v>515.58000000000004</v>
      </c>
      <c r="Y181" s="14">
        <v>199.25</v>
      </c>
      <c r="Z181" s="14">
        <v>39.85</v>
      </c>
      <c r="AA181" s="14">
        <v>0</v>
      </c>
      <c r="AB181" s="14">
        <v>1149.33</v>
      </c>
    </row>
    <row r="182" spans="1:28" x14ac:dyDescent="0.2">
      <c r="A182" s="2" t="s">
        <v>242</v>
      </c>
      <c r="B182" s="1" t="s">
        <v>243</v>
      </c>
      <c r="C182" s="14">
        <v>2835.61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2835.61</v>
      </c>
      <c r="J182" s="19">
        <v>-145.38</v>
      </c>
      <c r="K182" s="14">
        <v>0</v>
      </c>
      <c r="L182" s="14">
        <v>187.18</v>
      </c>
      <c r="M182" s="14">
        <v>41.81</v>
      </c>
      <c r="N182" s="14">
        <v>0</v>
      </c>
      <c r="O182" s="14">
        <v>0</v>
      </c>
      <c r="P182" s="14">
        <v>41.81</v>
      </c>
      <c r="Q182" s="14">
        <v>2793.8</v>
      </c>
      <c r="R182" s="14">
        <v>52.14</v>
      </c>
      <c r="S182" s="14">
        <v>93.85</v>
      </c>
      <c r="T182" s="14">
        <v>298.77999999999997</v>
      </c>
      <c r="U182" s="14">
        <v>59.59</v>
      </c>
      <c r="V182" s="14">
        <v>56.71</v>
      </c>
      <c r="W182" s="14">
        <v>178.76</v>
      </c>
      <c r="X182" s="14">
        <v>444.77</v>
      </c>
      <c r="Y182" s="14">
        <v>148.97</v>
      </c>
      <c r="Z182" s="14">
        <v>29.79</v>
      </c>
      <c r="AA182" s="14">
        <v>0</v>
      </c>
      <c r="AB182" s="14">
        <v>918.59</v>
      </c>
    </row>
    <row r="183" spans="1:28" x14ac:dyDescent="0.2">
      <c r="A183" s="2" t="s">
        <v>244</v>
      </c>
      <c r="B183" s="1" t="s">
        <v>245</v>
      </c>
      <c r="C183" s="14">
        <v>2122.54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2122.54</v>
      </c>
      <c r="J183" s="19">
        <v>-188.71</v>
      </c>
      <c r="K183" s="19">
        <v>-65.66</v>
      </c>
      <c r="L183" s="14">
        <v>123.06</v>
      </c>
      <c r="M183" s="14">
        <v>0</v>
      </c>
      <c r="N183" s="14">
        <v>0</v>
      </c>
      <c r="O183" s="14">
        <v>0</v>
      </c>
      <c r="P183" s="14">
        <v>-65.66</v>
      </c>
      <c r="Q183" s="14">
        <v>2188.1999999999998</v>
      </c>
      <c r="R183" s="14">
        <v>39.03</v>
      </c>
      <c r="S183" s="14">
        <v>70.25</v>
      </c>
      <c r="T183" s="14">
        <v>285.67</v>
      </c>
      <c r="U183" s="14">
        <v>44.6</v>
      </c>
      <c r="V183" s="14">
        <v>42.45</v>
      </c>
      <c r="W183" s="14">
        <v>133.81</v>
      </c>
      <c r="X183" s="14">
        <v>394.95</v>
      </c>
      <c r="Y183" s="14">
        <v>111.51</v>
      </c>
      <c r="Z183" s="14">
        <v>22.3</v>
      </c>
      <c r="AA183" s="14">
        <v>0</v>
      </c>
      <c r="AB183" s="14">
        <v>749.62</v>
      </c>
    </row>
    <row r="184" spans="1:28" x14ac:dyDescent="0.2">
      <c r="A184" s="2" t="s">
        <v>246</v>
      </c>
      <c r="B184" s="1" t="s">
        <v>247</v>
      </c>
      <c r="C184" s="14">
        <v>1692.28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1692.28</v>
      </c>
      <c r="J184" s="19">
        <v>-200.63</v>
      </c>
      <c r="K184" s="19">
        <v>-105.12</v>
      </c>
      <c r="L184" s="14">
        <v>95.52</v>
      </c>
      <c r="M184" s="14">
        <v>0</v>
      </c>
      <c r="N184" s="14">
        <v>0</v>
      </c>
      <c r="O184" s="14">
        <v>0</v>
      </c>
      <c r="P184" s="14">
        <v>-105.12</v>
      </c>
      <c r="Q184" s="14">
        <v>1797.4</v>
      </c>
      <c r="R184" s="14">
        <v>31.12</v>
      </c>
      <c r="S184" s="14">
        <v>56.01</v>
      </c>
      <c r="T184" s="14">
        <v>277.76</v>
      </c>
      <c r="U184" s="14">
        <v>35.56</v>
      </c>
      <c r="V184" s="14">
        <v>33.85</v>
      </c>
      <c r="W184" s="14">
        <v>106.68</v>
      </c>
      <c r="X184" s="14">
        <v>364.89</v>
      </c>
      <c r="Y184" s="14">
        <v>88.9</v>
      </c>
      <c r="Z184" s="14">
        <v>17.78</v>
      </c>
      <c r="AA184" s="14">
        <v>0</v>
      </c>
      <c r="AB184" s="14">
        <v>647.66</v>
      </c>
    </row>
    <row r="185" spans="1:28" s="7" customFormat="1" x14ac:dyDescent="0.2">
      <c r="A185" s="16" t="s">
        <v>56</v>
      </c>
      <c r="C185" s="7" t="s">
        <v>57</v>
      </c>
      <c r="D185" s="7" t="s">
        <v>57</v>
      </c>
      <c r="E185" s="7" t="s">
        <v>57</v>
      </c>
      <c r="F185" s="7" t="s">
        <v>57</v>
      </c>
      <c r="G185" s="7" t="s">
        <v>57</v>
      </c>
      <c r="H185" s="7" t="s">
        <v>57</v>
      </c>
      <c r="I185" s="7" t="s">
        <v>57</v>
      </c>
      <c r="J185" s="7" t="s">
        <v>57</v>
      </c>
      <c r="K185" s="7" t="s">
        <v>57</v>
      </c>
      <c r="L185" s="7" t="s">
        <v>57</v>
      </c>
      <c r="M185" s="7" t="s">
        <v>57</v>
      </c>
      <c r="N185" s="7" t="s">
        <v>57</v>
      </c>
      <c r="O185" s="7" t="s">
        <v>57</v>
      </c>
      <c r="P185" s="7" t="s">
        <v>57</v>
      </c>
      <c r="Q185" s="7" t="s">
        <v>57</v>
      </c>
      <c r="R185" s="7" t="s">
        <v>57</v>
      </c>
      <c r="S185" s="7" t="s">
        <v>57</v>
      </c>
      <c r="T185" s="7" t="s">
        <v>57</v>
      </c>
      <c r="U185" s="7" t="s">
        <v>57</v>
      </c>
      <c r="V185" s="7" t="s">
        <v>57</v>
      </c>
      <c r="W185" s="7" t="s">
        <v>57</v>
      </c>
      <c r="X185" s="7" t="s">
        <v>57</v>
      </c>
      <c r="Y185" s="7" t="s">
        <v>57</v>
      </c>
      <c r="Z185" s="7" t="s">
        <v>57</v>
      </c>
      <c r="AA185" s="7" t="s">
        <v>57</v>
      </c>
      <c r="AB185" s="7" t="s">
        <v>57</v>
      </c>
    </row>
    <row r="186" spans="1:28" x14ac:dyDescent="0.2">
      <c r="C186" s="18">
        <v>30463.64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30463.64</v>
      </c>
      <c r="J186" s="20">
        <v>-2018.78</v>
      </c>
      <c r="K186" s="20">
        <v>-613.42999999999995</v>
      </c>
      <c r="L186" s="18">
        <v>1955.01</v>
      </c>
      <c r="M186" s="18">
        <v>549.66999999999996</v>
      </c>
      <c r="N186" s="18">
        <v>0</v>
      </c>
      <c r="O186" s="18">
        <v>0</v>
      </c>
      <c r="P186" s="18">
        <v>-63.76</v>
      </c>
      <c r="Q186" s="18">
        <v>30527.4</v>
      </c>
      <c r="R186" s="18">
        <v>532.20000000000005</v>
      </c>
      <c r="S186" s="18">
        <v>957.92</v>
      </c>
      <c r="T186" s="18">
        <v>3495.78</v>
      </c>
      <c r="U186" s="18">
        <v>582.41999999999996</v>
      </c>
      <c r="V186" s="18">
        <v>554.33000000000004</v>
      </c>
      <c r="W186" s="18">
        <v>1747.26</v>
      </c>
      <c r="X186" s="18">
        <v>4985.8999999999996</v>
      </c>
      <c r="Y186" s="18">
        <v>1456.05</v>
      </c>
      <c r="Z186" s="18">
        <v>291.2</v>
      </c>
      <c r="AA186" s="18">
        <v>0</v>
      </c>
      <c r="AB186" s="18">
        <v>9617.16</v>
      </c>
    </row>
    <row r="188" spans="1:28" x14ac:dyDescent="0.2">
      <c r="A188" s="12" t="s">
        <v>248</v>
      </c>
    </row>
    <row r="189" spans="1:28" x14ac:dyDescent="0.2">
      <c r="A189" s="2" t="s">
        <v>249</v>
      </c>
      <c r="B189" s="1" t="s">
        <v>250</v>
      </c>
      <c r="C189" s="14">
        <v>3447.67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3447.67</v>
      </c>
      <c r="J189" s="19">
        <v>-125.1</v>
      </c>
      <c r="K189" s="14">
        <v>0</v>
      </c>
      <c r="L189" s="14">
        <v>253.77</v>
      </c>
      <c r="M189" s="14">
        <v>128.66999999999999</v>
      </c>
      <c r="N189" s="14">
        <v>0</v>
      </c>
      <c r="O189" s="14">
        <v>0</v>
      </c>
      <c r="P189" s="14">
        <v>128.66999999999999</v>
      </c>
      <c r="Q189" s="14">
        <v>3319</v>
      </c>
      <c r="R189" s="14">
        <v>63.39</v>
      </c>
      <c r="S189" s="14">
        <v>114.11</v>
      </c>
      <c r="T189" s="14">
        <v>310.04000000000002</v>
      </c>
      <c r="U189" s="14">
        <v>72.45</v>
      </c>
      <c r="V189" s="14">
        <v>68.95</v>
      </c>
      <c r="W189" s="14">
        <v>217.35</v>
      </c>
      <c r="X189" s="14">
        <v>487.54</v>
      </c>
      <c r="Y189" s="14">
        <v>181.12</v>
      </c>
      <c r="Z189" s="14">
        <v>36.22</v>
      </c>
      <c r="AA189" s="14">
        <v>0</v>
      </c>
      <c r="AB189" s="14">
        <v>1063.6300000000001</v>
      </c>
    </row>
    <row r="190" spans="1:28" s="7" customFormat="1" x14ac:dyDescent="0.2">
      <c r="A190" s="16" t="s">
        <v>56</v>
      </c>
      <c r="C190" s="7" t="s">
        <v>57</v>
      </c>
      <c r="D190" s="7" t="s">
        <v>57</v>
      </c>
      <c r="E190" s="7" t="s">
        <v>57</v>
      </c>
      <c r="F190" s="7" t="s">
        <v>57</v>
      </c>
      <c r="G190" s="7" t="s">
        <v>57</v>
      </c>
      <c r="H190" s="7" t="s">
        <v>57</v>
      </c>
      <c r="I190" s="7" t="s">
        <v>57</v>
      </c>
      <c r="J190" s="7" t="s">
        <v>57</v>
      </c>
      <c r="K190" s="7" t="s">
        <v>57</v>
      </c>
      <c r="L190" s="7" t="s">
        <v>57</v>
      </c>
      <c r="M190" s="7" t="s">
        <v>57</v>
      </c>
      <c r="N190" s="7" t="s">
        <v>57</v>
      </c>
      <c r="O190" s="7" t="s">
        <v>57</v>
      </c>
      <c r="P190" s="7" t="s">
        <v>57</v>
      </c>
      <c r="Q190" s="7" t="s">
        <v>57</v>
      </c>
      <c r="R190" s="7" t="s">
        <v>57</v>
      </c>
      <c r="S190" s="7" t="s">
        <v>57</v>
      </c>
      <c r="T190" s="7" t="s">
        <v>57</v>
      </c>
      <c r="U190" s="7" t="s">
        <v>57</v>
      </c>
      <c r="V190" s="7" t="s">
        <v>57</v>
      </c>
      <c r="W190" s="7" t="s">
        <v>57</v>
      </c>
      <c r="X190" s="7" t="s">
        <v>57</v>
      </c>
      <c r="Y190" s="7" t="s">
        <v>57</v>
      </c>
      <c r="Z190" s="7" t="s">
        <v>57</v>
      </c>
      <c r="AA190" s="7" t="s">
        <v>57</v>
      </c>
      <c r="AB190" s="7" t="s">
        <v>57</v>
      </c>
    </row>
    <row r="191" spans="1:28" x14ac:dyDescent="0.2">
      <c r="C191" s="18">
        <v>3447.67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3447.67</v>
      </c>
      <c r="J191" s="20">
        <v>-125.1</v>
      </c>
      <c r="K191" s="18">
        <v>0</v>
      </c>
      <c r="L191" s="18">
        <v>253.77</v>
      </c>
      <c r="M191" s="18">
        <v>128.66999999999999</v>
      </c>
      <c r="N191" s="18">
        <v>0</v>
      </c>
      <c r="O191" s="18">
        <v>0</v>
      </c>
      <c r="P191" s="18">
        <v>128.66999999999999</v>
      </c>
      <c r="Q191" s="18">
        <v>3319</v>
      </c>
      <c r="R191" s="18">
        <v>63.39</v>
      </c>
      <c r="S191" s="18">
        <v>114.11</v>
      </c>
      <c r="T191" s="18">
        <v>310.04000000000002</v>
      </c>
      <c r="U191" s="18">
        <v>72.45</v>
      </c>
      <c r="V191" s="18">
        <v>68.95</v>
      </c>
      <c r="W191" s="18">
        <v>217.35</v>
      </c>
      <c r="X191" s="18">
        <v>487.54</v>
      </c>
      <c r="Y191" s="18">
        <v>181.12</v>
      </c>
      <c r="Z191" s="18">
        <v>36.22</v>
      </c>
      <c r="AA191" s="18">
        <v>0</v>
      </c>
      <c r="AB191" s="18">
        <v>1063.6300000000001</v>
      </c>
    </row>
    <row r="193" spans="1:28" x14ac:dyDescent="0.2">
      <c r="A193" s="12" t="s">
        <v>251</v>
      </c>
    </row>
    <row r="194" spans="1:28" x14ac:dyDescent="0.2">
      <c r="A194" s="2" t="s">
        <v>252</v>
      </c>
      <c r="B194" s="1" t="s">
        <v>253</v>
      </c>
      <c r="C194" s="14">
        <v>2736.86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2736.86</v>
      </c>
      <c r="J194" s="19">
        <v>-145.38</v>
      </c>
      <c r="K194" s="14">
        <v>0</v>
      </c>
      <c r="L194" s="14">
        <v>176.44</v>
      </c>
      <c r="M194" s="14">
        <v>31.06</v>
      </c>
      <c r="N194" s="14">
        <v>0</v>
      </c>
      <c r="O194" s="14">
        <v>0</v>
      </c>
      <c r="P194" s="14">
        <v>31.06</v>
      </c>
      <c r="Q194" s="14">
        <v>2705.8</v>
      </c>
      <c r="R194" s="14">
        <v>50.06</v>
      </c>
      <c r="S194" s="14">
        <v>90.11</v>
      </c>
      <c r="T194" s="14">
        <v>296.7</v>
      </c>
      <c r="U194" s="14">
        <v>57.21</v>
      </c>
      <c r="V194" s="14">
        <v>54.74</v>
      </c>
      <c r="W194" s="14">
        <v>171.63</v>
      </c>
      <c r="X194" s="14">
        <v>436.87</v>
      </c>
      <c r="Y194" s="14">
        <v>143.03</v>
      </c>
      <c r="Z194" s="14">
        <v>28.61</v>
      </c>
      <c r="AA194" s="14">
        <v>0</v>
      </c>
      <c r="AB194" s="14">
        <v>892.09</v>
      </c>
    </row>
    <row r="195" spans="1:28" s="7" customFormat="1" x14ac:dyDescent="0.2">
      <c r="A195" s="16" t="s">
        <v>56</v>
      </c>
      <c r="C195" s="7" t="s">
        <v>57</v>
      </c>
      <c r="D195" s="7" t="s">
        <v>57</v>
      </c>
      <c r="E195" s="7" t="s">
        <v>57</v>
      </c>
      <c r="F195" s="7" t="s">
        <v>57</v>
      </c>
      <c r="G195" s="7" t="s">
        <v>57</v>
      </c>
      <c r="H195" s="7" t="s">
        <v>57</v>
      </c>
      <c r="I195" s="7" t="s">
        <v>57</v>
      </c>
      <c r="J195" s="7" t="s">
        <v>57</v>
      </c>
      <c r="K195" s="7" t="s">
        <v>57</v>
      </c>
      <c r="L195" s="7" t="s">
        <v>57</v>
      </c>
      <c r="M195" s="7" t="s">
        <v>57</v>
      </c>
      <c r="N195" s="7" t="s">
        <v>57</v>
      </c>
      <c r="O195" s="7" t="s">
        <v>57</v>
      </c>
      <c r="P195" s="7" t="s">
        <v>57</v>
      </c>
      <c r="Q195" s="7" t="s">
        <v>57</v>
      </c>
      <c r="R195" s="7" t="s">
        <v>57</v>
      </c>
      <c r="S195" s="7" t="s">
        <v>57</v>
      </c>
      <c r="T195" s="7" t="s">
        <v>57</v>
      </c>
      <c r="U195" s="7" t="s">
        <v>57</v>
      </c>
      <c r="V195" s="7" t="s">
        <v>57</v>
      </c>
      <c r="W195" s="7" t="s">
        <v>57</v>
      </c>
      <c r="X195" s="7" t="s">
        <v>57</v>
      </c>
      <c r="Y195" s="7" t="s">
        <v>57</v>
      </c>
      <c r="Z195" s="7" t="s">
        <v>57</v>
      </c>
      <c r="AA195" s="7" t="s">
        <v>57</v>
      </c>
      <c r="AB195" s="7" t="s">
        <v>57</v>
      </c>
    </row>
    <row r="196" spans="1:28" x14ac:dyDescent="0.2">
      <c r="C196" s="18">
        <v>2736.86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2736.86</v>
      </c>
      <c r="J196" s="20">
        <v>-145.38</v>
      </c>
      <c r="K196" s="18">
        <v>0</v>
      </c>
      <c r="L196" s="18">
        <v>176.44</v>
      </c>
      <c r="M196" s="18">
        <v>31.06</v>
      </c>
      <c r="N196" s="18">
        <v>0</v>
      </c>
      <c r="O196" s="18">
        <v>0</v>
      </c>
      <c r="P196" s="18">
        <v>31.06</v>
      </c>
      <c r="Q196" s="18">
        <v>2705.8</v>
      </c>
      <c r="R196" s="18">
        <v>50.06</v>
      </c>
      <c r="S196" s="18">
        <v>90.11</v>
      </c>
      <c r="T196" s="18">
        <v>296.7</v>
      </c>
      <c r="U196" s="18">
        <v>57.21</v>
      </c>
      <c r="V196" s="18">
        <v>54.74</v>
      </c>
      <c r="W196" s="18">
        <v>171.63</v>
      </c>
      <c r="X196" s="18">
        <v>436.87</v>
      </c>
      <c r="Y196" s="18">
        <v>143.03</v>
      </c>
      <c r="Z196" s="18">
        <v>28.61</v>
      </c>
      <c r="AA196" s="18">
        <v>0</v>
      </c>
      <c r="AB196" s="18">
        <v>892.09</v>
      </c>
    </row>
    <row r="198" spans="1:28" x14ac:dyDescent="0.2">
      <c r="A198" s="12" t="s">
        <v>254</v>
      </c>
    </row>
    <row r="199" spans="1:28" x14ac:dyDescent="0.2">
      <c r="A199" s="2" t="s">
        <v>255</v>
      </c>
      <c r="B199" s="1" t="s">
        <v>256</v>
      </c>
      <c r="C199" s="14">
        <v>2746.29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2746.29</v>
      </c>
      <c r="J199" s="19">
        <v>-145.38</v>
      </c>
      <c r="K199" s="14">
        <v>0</v>
      </c>
      <c r="L199" s="14">
        <v>177.46</v>
      </c>
      <c r="M199" s="14">
        <v>32.090000000000003</v>
      </c>
      <c r="N199" s="14">
        <v>0</v>
      </c>
      <c r="O199" s="14">
        <v>0</v>
      </c>
      <c r="P199" s="14">
        <v>32.090000000000003</v>
      </c>
      <c r="Q199" s="14">
        <v>2714.2</v>
      </c>
      <c r="R199" s="14">
        <v>50.36</v>
      </c>
      <c r="S199" s="14">
        <v>90.66</v>
      </c>
      <c r="T199" s="14">
        <v>297.01</v>
      </c>
      <c r="U199" s="14">
        <v>57.56</v>
      </c>
      <c r="V199" s="14">
        <v>54.93</v>
      </c>
      <c r="W199" s="14">
        <v>172.68</v>
      </c>
      <c r="X199" s="14">
        <v>438.03</v>
      </c>
      <c r="Y199" s="14">
        <v>143.9</v>
      </c>
      <c r="Z199" s="14">
        <v>28.78</v>
      </c>
      <c r="AA199" s="14">
        <v>0</v>
      </c>
      <c r="AB199" s="14">
        <v>895.88</v>
      </c>
    </row>
    <row r="200" spans="1:28" x14ac:dyDescent="0.2">
      <c r="A200" s="2" t="s">
        <v>257</v>
      </c>
      <c r="B200" s="1" t="s">
        <v>258</v>
      </c>
      <c r="C200" s="14">
        <v>2118.91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2118.91</v>
      </c>
      <c r="J200" s="19">
        <v>-188.71</v>
      </c>
      <c r="K200" s="19">
        <v>-65.89</v>
      </c>
      <c r="L200" s="14">
        <v>122.82</v>
      </c>
      <c r="M200" s="14">
        <v>0</v>
      </c>
      <c r="N200" s="14">
        <v>0</v>
      </c>
      <c r="O200" s="14">
        <v>0</v>
      </c>
      <c r="P200" s="14">
        <v>-65.89</v>
      </c>
      <c r="Q200" s="14">
        <v>2184.8000000000002</v>
      </c>
      <c r="R200" s="14">
        <v>38.76</v>
      </c>
      <c r="S200" s="14">
        <v>69.760000000000005</v>
      </c>
      <c r="T200" s="14">
        <v>285.39</v>
      </c>
      <c r="U200" s="14">
        <v>44.29</v>
      </c>
      <c r="V200" s="14">
        <v>42.38</v>
      </c>
      <c r="W200" s="14">
        <v>132.88</v>
      </c>
      <c r="X200" s="14">
        <v>393.91</v>
      </c>
      <c r="Y200" s="14">
        <v>110.73</v>
      </c>
      <c r="Z200" s="14">
        <v>22.15</v>
      </c>
      <c r="AA200" s="14">
        <v>0</v>
      </c>
      <c r="AB200" s="14">
        <v>746.34</v>
      </c>
    </row>
    <row r="201" spans="1:28" s="7" customFormat="1" x14ac:dyDescent="0.2">
      <c r="A201" s="16" t="s">
        <v>56</v>
      </c>
      <c r="C201" s="7" t="s">
        <v>57</v>
      </c>
      <c r="D201" s="7" t="s">
        <v>57</v>
      </c>
      <c r="E201" s="7" t="s">
        <v>57</v>
      </c>
      <c r="F201" s="7" t="s">
        <v>57</v>
      </c>
      <c r="G201" s="7" t="s">
        <v>57</v>
      </c>
      <c r="H201" s="7" t="s">
        <v>57</v>
      </c>
      <c r="I201" s="7" t="s">
        <v>57</v>
      </c>
      <c r="J201" s="7" t="s">
        <v>57</v>
      </c>
      <c r="K201" s="7" t="s">
        <v>57</v>
      </c>
      <c r="L201" s="7" t="s">
        <v>57</v>
      </c>
      <c r="M201" s="7" t="s">
        <v>57</v>
      </c>
      <c r="N201" s="7" t="s">
        <v>57</v>
      </c>
      <c r="O201" s="7" t="s">
        <v>57</v>
      </c>
      <c r="P201" s="7" t="s">
        <v>57</v>
      </c>
      <c r="Q201" s="7" t="s">
        <v>57</v>
      </c>
      <c r="R201" s="7" t="s">
        <v>57</v>
      </c>
      <c r="S201" s="7" t="s">
        <v>57</v>
      </c>
      <c r="T201" s="7" t="s">
        <v>57</v>
      </c>
      <c r="U201" s="7" t="s">
        <v>57</v>
      </c>
      <c r="V201" s="7" t="s">
        <v>57</v>
      </c>
      <c r="W201" s="7" t="s">
        <v>57</v>
      </c>
      <c r="X201" s="7" t="s">
        <v>57</v>
      </c>
      <c r="Y201" s="7" t="s">
        <v>57</v>
      </c>
      <c r="Z201" s="7" t="s">
        <v>57</v>
      </c>
      <c r="AA201" s="7" t="s">
        <v>57</v>
      </c>
      <c r="AB201" s="7" t="s">
        <v>57</v>
      </c>
    </row>
    <row r="202" spans="1:28" x14ac:dyDescent="0.2">
      <c r="C202" s="18">
        <v>4865.2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4865.2</v>
      </c>
      <c r="J202" s="20">
        <v>-334.09</v>
      </c>
      <c r="K202" s="20">
        <v>-65.89</v>
      </c>
      <c r="L202" s="18">
        <v>300.27999999999997</v>
      </c>
      <c r="M202" s="18">
        <v>32.090000000000003</v>
      </c>
      <c r="N202" s="18">
        <v>0</v>
      </c>
      <c r="O202" s="18">
        <v>0</v>
      </c>
      <c r="P202" s="18">
        <v>-33.799999999999997</v>
      </c>
      <c r="Q202" s="18">
        <v>4899</v>
      </c>
      <c r="R202" s="18">
        <v>89.12</v>
      </c>
      <c r="S202" s="18">
        <v>160.41999999999999</v>
      </c>
      <c r="T202" s="18">
        <v>582.4</v>
      </c>
      <c r="U202" s="18">
        <v>101.85</v>
      </c>
      <c r="V202" s="18">
        <v>97.31</v>
      </c>
      <c r="W202" s="18">
        <v>305.56</v>
      </c>
      <c r="X202" s="18">
        <v>831.94</v>
      </c>
      <c r="Y202" s="18">
        <v>254.63</v>
      </c>
      <c r="Z202" s="18">
        <v>50.93</v>
      </c>
      <c r="AA202" s="18">
        <v>0</v>
      </c>
      <c r="AB202" s="18">
        <v>1642.22</v>
      </c>
    </row>
    <row r="204" spans="1:28" s="7" customFormat="1" x14ac:dyDescent="0.2">
      <c r="A204" s="15"/>
      <c r="C204" s="7" t="s">
        <v>259</v>
      </c>
      <c r="D204" s="7" t="s">
        <v>259</v>
      </c>
      <c r="E204" s="7" t="s">
        <v>259</v>
      </c>
      <c r="F204" s="7" t="s">
        <v>259</v>
      </c>
      <c r="G204" s="7" t="s">
        <v>259</v>
      </c>
      <c r="H204" s="7" t="s">
        <v>259</v>
      </c>
      <c r="I204" s="7" t="s">
        <v>259</v>
      </c>
      <c r="J204" s="7" t="s">
        <v>259</v>
      </c>
      <c r="K204" s="7" t="s">
        <v>259</v>
      </c>
      <c r="L204" s="7" t="s">
        <v>259</v>
      </c>
      <c r="M204" s="7" t="s">
        <v>259</v>
      </c>
      <c r="N204" s="7" t="s">
        <v>259</v>
      </c>
      <c r="O204" s="7" t="s">
        <v>259</v>
      </c>
      <c r="P204" s="7" t="s">
        <v>259</v>
      </c>
      <c r="Q204" s="7" t="s">
        <v>259</v>
      </c>
      <c r="R204" s="7" t="s">
        <v>259</v>
      </c>
      <c r="S204" s="7" t="s">
        <v>259</v>
      </c>
      <c r="T204" s="7" t="s">
        <v>259</v>
      </c>
      <c r="U204" s="7" t="s">
        <v>259</v>
      </c>
      <c r="V204" s="7" t="s">
        <v>259</v>
      </c>
      <c r="W204" s="7" t="s">
        <v>259</v>
      </c>
      <c r="X204" s="7" t="s">
        <v>259</v>
      </c>
      <c r="Y204" s="7" t="s">
        <v>259</v>
      </c>
      <c r="Z204" s="7" t="s">
        <v>259</v>
      </c>
      <c r="AA204" s="7" t="s">
        <v>259</v>
      </c>
      <c r="AB204" s="7" t="s">
        <v>259</v>
      </c>
    </row>
    <row r="205" spans="1:28" x14ac:dyDescent="0.2">
      <c r="A205" s="16" t="s">
        <v>260</v>
      </c>
      <c r="B205" s="1" t="s">
        <v>261</v>
      </c>
      <c r="C205" s="18">
        <v>380218.38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380218.38</v>
      </c>
      <c r="J205" s="20">
        <v>-14553.24</v>
      </c>
      <c r="K205" s="20">
        <v>-5100.7700000000004</v>
      </c>
      <c r="L205" s="18">
        <v>32733.360000000001</v>
      </c>
      <c r="M205" s="18">
        <v>23280.85</v>
      </c>
      <c r="N205" s="18">
        <v>0.1</v>
      </c>
      <c r="O205" s="18">
        <v>0</v>
      </c>
      <c r="P205" s="18">
        <v>18180.18</v>
      </c>
      <c r="Q205" s="18">
        <v>362038.2</v>
      </c>
      <c r="R205" s="18">
        <v>6844.09</v>
      </c>
      <c r="S205" s="18">
        <v>12319.51</v>
      </c>
      <c r="T205" s="18">
        <v>35876.82</v>
      </c>
      <c r="U205" s="18">
        <v>7703.41</v>
      </c>
      <c r="V205" s="18">
        <v>7366.21</v>
      </c>
      <c r="W205" s="18">
        <v>23110.16</v>
      </c>
      <c r="X205" s="18">
        <v>55040.42</v>
      </c>
      <c r="Y205" s="18">
        <v>19258.490000000002</v>
      </c>
      <c r="Z205" s="18">
        <v>3851.64</v>
      </c>
      <c r="AA205" s="18">
        <v>0</v>
      </c>
      <c r="AB205" s="18">
        <v>116330.33</v>
      </c>
    </row>
    <row r="207" spans="1:28" x14ac:dyDescent="0.2">
      <c r="C207" s="1" t="s">
        <v>261</v>
      </c>
      <c r="D207" s="1" t="s">
        <v>261</v>
      </c>
      <c r="E207" s="1" t="s">
        <v>261</v>
      </c>
      <c r="F207" s="1" t="s">
        <v>261</v>
      </c>
      <c r="G207" s="1" t="s">
        <v>261</v>
      </c>
      <c r="H207" s="1" t="s">
        <v>261</v>
      </c>
      <c r="I207" s="1" t="s">
        <v>261</v>
      </c>
      <c r="J207" s="1" t="s">
        <v>261</v>
      </c>
      <c r="K207" s="1" t="s">
        <v>261</v>
      </c>
      <c r="L207" s="1" t="s">
        <v>261</v>
      </c>
      <c r="M207" s="1" t="s">
        <v>261</v>
      </c>
      <c r="N207" s="1" t="s">
        <v>261</v>
      </c>
      <c r="O207" s="1" t="s">
        <v>261</v>
      </c>
      <c r="P207" s="1" t="s">
        <v>261</v>
      </c>
      <c r="Q207" s="1" t="s">
        <v>261</v>
      </c>
      <c r="R207" s="1" t="s">
        <v>261</v>
      </c>
      <c r="S207" s="1" t="s">
        <v>261</v>
      </c>
      <c r="T207" s="1" t="s">
        <v>261</v>
      </c>
      <c r="U207" s="1" t="s">
        <v>261</v>
      </c>
      <c r="V207" s="1" t="s">
        <v>261</v>
      </c>
      <c r="W207" s="1" t="s">
        <v>261</v>
      </c>
      <c r="X207" s="1" t="s">
        <v>261</v>
      </c>
      <c r="Y207" s="1" t="s">
        <v>261</v>
      </c>
      <c r="Z207" s="1" t="s">
        <v>261</v>
      </c>
      <c r="AA207" s="1" t="s">
        <v>261</v>
      </c>
    </row>
    <row r="208" spans="1:28" x14ac:dyDescent="0.2">
      <c r="A208" s="2" t="s">
        <v>261</v>
      </c>
      <c r="B208" s="1" t="s">
        <v>261</v>
      </c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7"/>
  <sheetViews>
    <sheetView workbookViewId="0">
      <pane xSplit="1" ySplit="8" topLeftCell="B90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315</v>
      </c>
    </row>
    <row r="4" spans="1:28" ht="15" x14ac:dyDescent="0.25">
      <c r="B4" s="36" t="s">
        <v>316</v>
      </c>
      <c r="C4" s="32"/>
      <c r="D4" s="32"/>
      <c r="E4" s="32"/>
      <c r="F4" s="32"/>
      <c r="G4" s="7" t="s">
        <v>317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114.26</v>
      </c>
      <c r="S14" s="14">
        <v>205.68</v>
      </c>
      <c r="T14" s="14">
        <v>406.62</v>
      </c>
      <c r="U14" s="14">
        <v>130.59</v>
      </c>
      <c r="V14" s="14">
        <v>117.13</v>
      </c>
      <c r="W14" s="14">
        <v>391.76</v>
      </c>
      <c r="X14" s="14">
        <v>726.56</v>
      </c>
      <c r="Y14" s="14">
        <v>326.47000000000003</v>
      </c>
      <c r="Z14" s="14">
        <v>65.290000000000006</v>
      </c>
      <c r="AA14" s="14">
        <v>0</v>
      </c>
      <c r="AB14" s="14">
        <v>1757.8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114.26</v>
      </c>
      <c r="S15" s="14">
        <v>205.68</v>
      </c>
      <c r="T15" s="14">
        <v>406.62</v>
      </c>
      <c r="U15" s="14">
        <v>130.59</v>
      </c>
      <c r="V15" s="14">
        <v>117.13</v>
      </c>
      <c r="W15" s="14">
        <v>391.76</v>
      </c>
      <c r="X15" s="14">
        <v>726.56</v>
      </c>
      <c r="Y15" s="14">
        <v>326.47000000000003</v>
      </c>
      <c r="Z15" s="14">
        <v>65.290000000000006</v>
      </c>
      <c r="AA15" s="14">
        <v>0</v>
      </c>
      <c r="AB15" s="14">
        <v>1757.8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114.26</v>
      </c>
      <c r="S16" s="14">
        <v>205.68</v>
      </c>
      <c r="T16" s="14">
        <v>406.62</v>
      </c>
      <c r="U16" s="14">
        <v>130.59</v>
      </c>
      <c r="V16" s="14">
        <v>117.13</v>
      </c>
      <c r="W16" s="14">
        <v>391.76</v>
      </c>
      <c r="X16" s="14">
        <v>726.56</v>
      </c>
      <c r="Y16" s="14">
        <v>326.47000000000003</v>
      </c>
      <c r="Z16" s="14">
        <v>65.290000000000006</v>
      </c>
      <c r="AA16" s="14">
        <v>0</v>
      </c>
      <c r="AB16" s="14">
        <v>1757.8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114.26</v>
      </c>
      <c r="S17" s="14">
        <v>205.68</v>
      </c>
      <c r="T17" s="14">
        <v>406.62</v>
      </c>
      <c r="U17" s="14">
        <v>130.59</v>
      </c>
      <c r="V17" s="14">
        <v>117.13</v>
      </c>
      <c r="W17" s="14">
        <v>391.76</v>
      </c>
      <c r="X17" s="14">
        <v>726.56</v>
      </c>
      <c r="Y17" s="14">
        <v>326.47000000000003</v>
      </c>
      <c r="Z17" s="14">
        <v>65.290000000000006</v>
      </c>
      <c r="AA17" s="14">
        <v>0</v>
      </c>
      <c r="AB17" s="14">
        <v>1757.8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114.26</v>
      </c>
      <c r="S18" s="14">
        <v>205.68</v>
      </c>
      <c r="T18" s="14">
        <v>406.62</v>
      </c>
      <c r="U18" s="14">
        <v>130.59</v>
      </c>
      <c r="V18" s="14">
        <v>117.13</v>
      </c>
      <c r="W18" s="14">
        <v>391.76</v>
      </c>
      <c r="X18" s="14">
        <v>726.56</v>
      </c>
      <c r="Y18" s="14">
        <v>326.47000000000003</v>
      </c>
      <c r="Z18" s="14">
        <v>65.290000000000006</v>
      </c>
      <c r="AA18" s="14">
        <v>0</v>
      </c>
      <c r="AB18" s="14">
        <v>1757.8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114.26</v>
      </c>
      <c r="S19" s="14">
        <v>205.68</v>
      </c>
      <c r="T19" s="14">
        <v>406.62</v>
      </c>
      <c r="U19" s="14">
        <v>130.59</v>
      </c>
      <c r="V19" s="14">
        <v>117.13</v>
      </c>
      <c r="W19" s="14">
        <v>391.76</v>
      </c>
      <c r="X19" s="14">
        <v>726.56</v>
      </c>
      <c r="Y19" s="14">
        <v>326.47000000000003</v>
      </c>
      <c r="Z19" s="14">
        <v>65.290000000000006</v>
      </c>
      <c r="AA19" s="14">
        <v>0</v>
      </c>
      <c r="AB19" s="14">
        <v>1757.8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114.26</v>
      </c>
      <c r="S20" s="14">
        <v>205.68</v>
      </c>
      <c r="T20" s="14">
        <v>406.62</v>
      </c>
      <c r="U20" s="14">
        <v>130.59</v>
      </c>
      <c r="V20" s="14">
        <v>117.13</v>
      </c>
      <c r="W20" s="14">
        <v>391.76</v>
      </c>
      <c r="X20" s="14">
        <v>726.56</v>
      </c>
      <c r="Y20" s="14">
        <v>326.47000000000003</v>
      </c>
      <c r="Z20" s="14">
        <v>65.290000000000006</v>
      </c>
      <c r="AA20" s="14">
        <v>0</v>
      </c>
      <c r="AB20" s="14">
        <v>1757.8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114.26</v>
      </c>
      <c r="S21" s="14">
        <v>205.68</v>
      </c>
      <c r="T21" s="14">
        <v>406.62</v>
      </c>
      <c r="U21" s="14">
        <v>130.59</v>
      </c>
      <c r="V21" s="14">
        <v>117.13</v>
      </c>
      <c r="W21" s="14">
        <v>391.76</v>
      </c>
      <c r="X21" s="14">
        <v>726.56</v>
      </c>
      <c r="Y21" s="14">
        <v>326.47000000000003</v>
      </c>
      <c r="Z21" s="14">
        <v>65.290000000000006</v>
      </c>
      <c r="AA21" s="14">
        <v>0</v>
      </c>
      <c r="AB21" s="14">
        <v>1757.8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114.26</v>
      </c>
      <c r="S22" s="14">
        <v>205.68</v>
      </c>
      <c r="T22" s="14">
        <v>406.62</v>
      </c>
      <c r="U22" s="14">
        <v>130.59</v>
      </c>
      <c r="V22" s="14">
        <v>117.13</v>
      </c>
      <c r="W22" s="14">
        <v>391.76</v>
      </c>
      <c r="X22" s="14">
        <v>726.56</v>
      </c>
      <c r="Y22" s="14">
        <v>326.47000000000003</v>
      </c>
      <c r="Z22" s="14">
        <v>65.290000000000006</v>
      </c>
      <c r="AA22" s="14">
        <v>0</v>
      </c>
      <c r="AB22" s="14">
        <v>1757.8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1028.3399999999999</v>
      </c>
      <c r="S24" s="18">
        <v>1851.12</v>
      </c>
      <c r="T24" s="18">
        <v>3659.58</v>
      </c>
      <c r="U24" s="18">
        <v>1175.31</v>
      </c>
      <c r="V24" s="18">
        <v>1054.17</v>
      </c>
      <c r="W24" s="18">
        <v>3525.84</v>
      </c>
      <c r="X24" s="18">
        <v>6539.04</v>
      </c>
      <c r="Y24" s="18">
        <v>2938.23</v>
      </c>
      <c r="Z24" s="18">
        <v>587.61</v>
      </c>
      <c r="AA24" s="18">
        <v>0</v>
      </c>
      <c r="AB24" s="18">
        <v>15820.2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330.87</v>
      </c>
      <c r="S27" s="14">
        <v>595.57000000000005</v>
      </c>
      <c r="T27" s="14">
        <v>759.37</v>
      </c>
      <c r="U27" s="14">
        <v>378.14</v>
      </c>
      <c r="V27" s="14">
        <v>339.17</v>
      </c>
      <c r="W27" s="14">
        <v>1134.42</v>
      </c>
      <c r="X27" s="14">
        <v>1685.81</v>
      </c>
      <c r="Y27" s="14">
        <v>945.35</v>
      </c>
      <c r="Z27" s="14">
        <v>189.07</v>
      </c>
      <c r="AA27" s="14">
        <v>0</v>
      </c>
      <c r="AB27" s="14">
        <v>4671.96</v>
      </c>
    </row>
    <row r="28" spans="1:28" x14ac:dyDescent="0.2">
      <c r="A28" s="2" t="s">
        <v>61</v>
      </c>
      <c r="B28" s="1" t="s">
        <v>62</v>
      </c>
      <c r="C28" s="14">
        <v>5471.05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5471.05</v>
      </c>
      <c r="J28" s="14">
        <v>0</v>
      </c>
      <c r="K28" s="14">
        <v>0</v>
      </c>
      <c r="L28" s="14">
        <v>546.04999999999995</v>
      </c>
      <c r="M28" s="14">
        <v>546.04999999999995</v>
      </c>
      <c r="N28" s="14">
        <v>0</v>
      </c>
      <c r="O28" s="14">
        <v>0</v>
      </c>
      <c r="P28" s="14">
        <v>546.04999999999995</v>
      </c>
      <c r="Q28" s="14">
        <v>4925</v>
      </c>
      <c r="R28" s="14">
        <v>106.74</v>
      </c>
      <c r="S28" s="14">
        <v>192.14</v>
      </c>
      <c r="T28" s="14">
        <v>394.37</v>
      </c>
      <c r="U28" s="14">
        <v>121.99</v>
      </c>
      <c r="V28" s="14">
        <v>109.42</v>
      </c>
      <c r="W28" s="14">
        <v>365.98</v>
      </c>
      <c r="X28" s="14">
        <v>693.25</v>
      </c>
      <c r="Y28" s="14">
        <v>304.98</v>
      </c>
      <c r="Z28" s="14">
        <v>61</v>
      </c>
      <c r="AA28" s="14">
        <v>0</v>
      </c>
      <c r="AB28" s="14">
        <v>1656.62</v>
      </c>
    </row>
    <row r="29" spans="1:28" x14ac:dyDescent="0.2">
      <c r="A29" s="2" t="s">
        <v>63</v>
      </c>
      <c r="B29" s="1" t="s">
        <v>64</v>
      </c>
      <c r="C29" s="14">
        <v>3288.11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3288.11</v>
      </c>
      <c r="J29" s="19">
        <v>-125.1</v>
      </c>
      <c r="K29" s="14">
        <v>0</v>
      </c>
      <c r="L29" s="14">
        <v>236.41</v>
      </c>
      <c r="M29" s="14">
        <v>111.31</v>
      </c>
      <c r="N29" s="14">
        <v>0</v>
      </c>
      <c r="O29" s="14">
        <v>0</v>
      </c>
      <c r="P29" s="14">
        <v>111.31</v>
      </c>
      <c r="Q29" s="14">
        <v>3176.8</v>
      </c>
      <c r="R29" s="14">
        <v>64.150000000000006</v>
      </c>
      <c r="S29" s="14">
        <v>115.47</v>
      </c>
      <c r="T29" s="14">
        <v>327.23</v>
      </c>
      <c r="U29" s="14">
        <v>73.319999999999993</v>
      </c>
      <c r="V29" s="14">
        <v>65.760000000000005</v>
      </c>
      <c r="W29" s="14">
        <v>219.95</v>
      </c>
      <c r="X29" s="14">
        <v>506.85</v>
      </c>
      <c r="Y29" s="14">
        <v>183.29</v>
      </c>
      <c r="Z29" s="14">
        <v>36.659999999999997</v>
      </c>
      <c r="AA29" s="14">
        <v>0</v>
      </c>
      <c r="AB29" s="14">
        <v>1085.83</v>
      </c>
    </row>
    <row r="30" spans="1:28" x14ac:dyDescent="0.2">
      <c r="A30" s="2" t="s">
        <v>65</v>
      </c>
      <c r="B30" s="1" t="s">
        <v>66</v>
      </c>
      <c r="C30" s="14">
        <v>4872.7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4872.7</v>
      </c>
      <c r="J30" s="14">
        <v>0</v>
      </c>
      <c r="K30" s="14">
        <v>0</v>
      </c>
      <c r="L30" s="14">
        <v>440.3</v>
      </c>
      <c r="M30" s="14">
        <v>440.3</v>
      </c>
      <c r="N30" s="14">
        <v>0</v>
      </c>
      <c r="O30" s="14">
        <v>0</v>
      </c>
      <c r="P30" s="14">
        <v>440.3</v>
      </c>
      <c r="Q30" s="14">
        <v>4432.3999999999996</v>
      </c>
      <c r="R30" s="14">
        <v>95.07</v>
      </c>
      <c r="S30" s="14">
        <v>171.12</v>
      </c>
      <c r="T30" s="14">
        <v>375.35</v>
      </c>
      <c r="U30" s="14">
        <v>108.65</v>
      </c>
      <c r="V30" s="14">
        <v>97.45</v>
      </c>
      <c r="W30" s="14">
        <v>325.95</v>
      </c>
      <c r="X30" s="14">
        <v>641.54</v>
      </c>
      <c r="Y30" s="14">
        <v>271.63</v>
      </c>
      <c r="Z30" s="14">
        <v>54.33</v>
      </c>
      <c r="AA30" s="14">
        <v>0</v>
      </c>
      <c r="AB30" s="14">
        <v>1499.55</v>
      </c>
    </row>
    <row r="31" spans="1:28" x14ac:dyDescent="0.2">
      <c r="A31" s="2" t="s">
        <v>67</v>
      </c>
      <c r="B31" s="1" t="s">
        <v>68</v>
      </c>
      <c r="C31" s="14">
        <v>2122.54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2122.54</v>
      </c>
      <c r="J31" s="19">
        <v>-188.71</v>
      </c>
      <c r="K31" s="19">
        <v>-65.66</v>
      </c>
      <c r="L31" s="14">
        <v>123.06</v>
      </c>
      <c r="M31" s="14">
        <v>0</v>
      </c>
      <c r="N31" s="14">
        <v>0</v>
      </c>
      <c r="O31" s="14">
        <v>0</v>
      </c>
      <c r="P31" s="14">
        <v>-65.66</v>
      </c>
      <c r="Q31" s="14">
        <v>2188.1999999999998</v>
      </c>
      <c r="R31" s="14">
        <v>41.41</v>
      </c>
      <c r="S31" s="14">
        <v>74.540000000000006</v>
      </c>
      <c r="T31" s="14">
        <v>304.49</v>
      </c>
      <c r="U31" s="14">
        <v>47.33</v>
      </c>
      <c r="V31" s="14">
        <v>42.45</v>
      </c>
      <c r="W31" s="14">
        <v>141.97999999999999</v>
      </c>
      <c r="X31" s="14">
        <v>420.44</v>
      </c>
      <c r="Y31" s="14">
        <v>118.32</v>
      </c>
      <c r="Z31" s="14">
        <v>23.66</v>
      </c>
      <c r="AA31" s="14">
        <v>0</v>
      </c>
      <c r="AB31" s="14">
        <v>794.18</v>
      </c>
    </row>
    <row r="32" spans="1:28" x14ac:dyDescent="0.2">
      <c r="A32" s="2" t="s">
        <v>280</v>
      </c>
      <c r="B32" s="1" t="s">
        <v>279</v>
      </c>
      <c r="C32" s="14">
        <v>3287.22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3287.22</v>
      </c>
      <c r="J32" s="19">
        <v>-125.1</v>
      </c>
      <c r="K32" s="14">
        <v>0</v>
      </c>
      <c r="L32" s="14">
        <v>236.32</v>
      </c>
      <c r="M32" s="14">
        <v>111.22</v>
      </c>
      <c r="N32" s="14">
        <v>0</v>
      </c>
      <c r="O32" s="14">
        <v>0</v>
      </c>
      <c r="P32" s="14">
        <v>111.22</v>
      </c>
      <c r="Q32" s="14">
        <v>3176</v>
      </c>
      <c r="R32" s="14">
        <v>64.14</v>
      </c>
      <c r="S32" s="14">
        <v>115.44</v>
      </c>
      <c r="T32" s="14">
        <v>327.20999999999998</v>
      </c>
      <c r="U32" s="14">
        <v>73.3</v>
      </c>
      <c r="V32" s="14">
        <v>65.739999999999995</v>
      </c>
      <c r="W32" s="14">
        <v>219.89</v>
      </c>
      <c r="X32" s="14">
        <v>506.79</v>
      </c>
      <c r="Y32" s="14">
        <v>183.24</v>
      </c>
      <c r="Z32" s="14">
        <v>36.65</v>
      </c>
      <c r="AA32" s="14">
        <v>0</v>
      </c>
      <c r="AB32" s="14">
        <v>1085.6099999999999</v>
      </c>
    </row>
    <row r="33" spans="1:28" x14ac:dyDescent="0.2">
      <c r="A33" s="2" t="s">
        <v>287</v>
      </c>
      <c r="B33" s="1" t="s">
        <v>288</v>
      </c>
      <c r="C33" s="14">
        <v>2489.1999999999998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2489.1999999999998</v>
      </c>
      <c r="J33" s="19">
        <v>-160.30000000000001</v>
      </c>
      <c r="K33" s="19">
        <v>-10.8</v>
      </c>
      <c r="L33" s="14">
        <v>149.49</v>
      </c>
      <c r="M33" s="14">
        <v>0</v>
      </c>
      <c r="N33" s="14">
        <v>0</v>
      </c>
      <c r="O33" s="14">
        <v>0</v>
      </c>
      <c r="P33" s="14">
        <v>-10.8</v>
      </c>
      <c r="Q33" s="14">
        <v>2500</v>
      </c>
      <c r="R33" s="14">
        <v>48.57</v>
      </c>
      <c r="S33" s="14">
        <v>87.42</v>
      </c>
      <c r="T33" s="14">
        <v>311.64999999999998</v>
      </c>
      <c r="U33" s="14">
        <v>55.5</v>
      </c>
      <c r="V33" s="14">
        <v>49.78</v>
      </c>
      <c r="W33" s="14">
        <v>166.51</v>
      </c>
      <c r="X33" s="14">
        <v>447.64</v>
      </c>
      <c r="Y33" s="14">
        <v>138.76</v>
      </c>
      <c r="Z33" s="14">
        <v>27.75</v>
      </c>
      <c r="AA33" s="14">
        <v>0</v>
      </c>
      <c r="AB33" s="14">
        <v>885.94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38489.54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38489.54</v>
      </c>
      <c r="J35" s="20">
        <v>-599.21</v>
      </c>
      <c r="K35" s="20">
        <v>-76.459999999999994</v>
      </c>
      <c r="L35" s="18">
        <v>4823.95</v>
      </c>
      <c r="M35" s="18">
        <v>4301.2</v>
      </c>
      <c r="N35" s="18">
        <v>0</v>
      </c>
      <c r="O35" s="18">
        <v>0</v>
      </c>
      <c r="P35" s="18">
        <v>4224.74</v>
      </c>
      <c r="Q35" s="18">
        <v>34264.800000000003</v>
      </c>
      <c r="R35" s="18">
        <v>750.95</v>
      </c>
      <c r="S35" s="18">
        <v>1351.7</v>
      </c>
      <c r="T35" s="18">
        <v>2799.67</v>
      </c>
      <c r="U35" s="18">
        <v>858.23</v>
      </c>
      <c r="V35" s="18">
        <v>769.77</v>
      </c>
      <c r="W35" s="18">
        <v>2574.6799999999998</v>
      </c>
      <c r="X35" s="18">
        <v>4902.32</v>
      </c>
      <c r="Y35" s="18">
        <v>2145.5700000000002</v>
      </c>
      <c r="Z35" s="18">
        <v>429.12</v>
      </c>
      <c r="AA35" s="18">
        <v>0</v>
      </c>
      <c r="AB35" s="18">
        <v>11679.69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2122.54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2122.54</v>
      </c>
      <c r="J38" s="19">
        <v>-188.71</v>
      </c>
      <c r="K38" s="19">
        <v>-65.66</v>
      </c>
      <c r="L38" s="14">
        <v>123.06</v>
      </c>
      <c r="M38" s="14">
        <v>0</v>
      </c>
      <c r="N38" s="14">
        <v>0</v>
      </c>
      <c r="O38" s="14">
        <v>0</v>
      </c>
      <c r="P38" s="14">
        <v>-65.66</v>
      </c>
      <c r="Q38" s="14">
        <v>2188.1999999999998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179.09</v>
      </c>
      <c r="S39" s="14">
        <v>322.36</v>
      </c>
      <c r="T39" s="14">
        <v>512.16999999999996</v>
      </c>
      <c r="U39" s="14">
        <v>204.67</v>
      </c>
      <c r="V39" s="14">
        <v>183.58</v>
      </c>
      <c r="W39" s="14">
        <v>614.01</v>
      </c>
      <c r="X39" s="14">
        <v>1013.62</v>
      </c>
      <c r="Y39" s="14">
        <v>511.68</v>
      </c>
      <c r="Z39" s="14">
        <v>102.34</v>
      </c>
      <c r="AA39" s="14">
        <v>0</v>
      </c>
      <c r="AB39" s="14">
        <v>2629.9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11301.56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11301.56</v>
      </c>
      <c r="J41" s="20">
        <v>-188.71</v>
      </c>
      <c r="K41" s="20">
        <v>-65.66</v>
      </c>
      <c r="L41" s="18">
        <v>1445.48</v>
      </c>
      <c r="M41" s="18">
        <v>1322.42</v>
      </c>
      <c r="N41" s="18">
        <v>0</v>
      </c>
      <c r="O41" s="18">
        <v>0</v>
      </c>
      <c r="P41" s="18">
        <v>1256.76</v>
      </c>
      <c r="Q41" s="18">
        <v>10044.799999999999</v>
      </c>
      <c r="R41" s="18">
        <v>179.09</v>
      </c>
      <c r="S41" s="18">
        <v>322.36</v>
      </c>
      <c r="T41" s="18">
        <v>512.16999999999996</v>
      </c>
      <c r="U41" s="18">
        <v>204.67</v>
      </c>
      <c r="V41" s="18">
        <v>183.58</v>
      </c>
      <c r="W41" s="18">
        <v>614.01</v>
      </c>
      <c r="X41" s="18">
        <v>1013.62</v>
      </c>
      <c r="Y41" s="18">
        <v>511.68</v>
      </c>
      <c r="Z41" s="18">
        <v>102.34</v>
      </c>
      <c r="AA41" s="18">
        <v>0</v>
      </c>
      <c r="AB41" s="18">
        <v>2629.9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140.79</v>
      </c>
      <c r="S44" s="14">
        <v>253.42</v>
      </c>
      <c r="T44" s="14">
        <v>449.81</v>
      </c>
      <c r="U44" s="14">
        <v>160.9</v>
      </c>
      <c r="V44" s="14">
        <v>144.32</v>
      </c>
      <c r="W44" s="14">
        <v>482.71</v>
      </c>
      <c r="X44" s="14">
        <v>844.02</v>
      </c>
      <c r="Y44" s="14">
        <v>402.26</v>
      </c>
      <c r="Z44" s="14">
        <v>80.45</v>
      </c>
      <c r="AA44" s="14">
        <v>0</v>
      </c>
      <c r="AB44" s="14">
        <v>2114.66</v>
      </c>
    </row>
    <row r="45" spans="1:28" x14ac:dyDescent="0.2">
      <c r="A45" s="2" t="s">
        <v>77</v>
      </c>
      <c r="B45" s="1" t="s">
        <v>78</v>
      </c>
      <c r="C45" s="14">
        <v>3448.8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3448.8</v>
      </c>
      <c r="J45" s="19">
        <v>-125.1</v>
      </c>
      <c r="K45" s="14">
        <v>0</v>
      </c>
      <c r="L45" s="14">
        <v>253.9</v>
      </c>
      <c r="M45" s="14">
        <v>128.80000000000001</v>
      </c>
      <c r="N45" s="14">
        <v>0</v>
      </c>
      <c r="O45" s="14">
        <v>0</v>
      </c>
      <c r="P45" s="14">
        <v>128.80000000000001</v>
      </c>
      <c r="Q45" s="14">
        <v>3320</v>
      </c>
      <c r="R45" s="14">
        <v>67.290000000000006</v>
      </c>
      <c r="S45" s="14">
        <v>121.12</v>
      </c>
      <c r="T45" s="14">
        <v>330.37</v>
      </c>
      <c r="U45" s="14">
        <v>76.900000000000006</v>
      </c>
      <c r="V45" s="14">
        <v>68.98</v>
      </c>
      <c r="W45" s="14">
        <v>230.7</v>
      </c>
      <c r="X45" s="14">
        <v>518.78</v>
      </c>
      <c r="Y45" s="14">
        <v>192.25</v>
      </c>
      <c r="Z45" s="14">
        <v>38.450000000000003</v>
      </c>
      <c r="AA45" s="14">
        <v>0</v>
      </c>
      <c r="AB45" s="14">
        <v>1126.06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10664.95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10664.95</v>
      </c>
      <c r="J47" s="20">
        <v>-125.1</v>
      </c>
      <c r="K47" s="18">
        <v>0</v>
      </c>
      <c r="L47" s="18">
        <v>1157.05</v>
      </c>
      <c r="M47" s="18">
        <v>1031.95</v>
      </c>
      <c r="N47" s="18">
        <v>0</v>
      </c>
      <c r="O47" s="18">
        <v>0</v>
      </c>
      <c r="P47" s="18">
        <v>1031.95</v>
      </c>
      <c r="Q47" s="18">
        <v>9633</v>
      </c>
      <c r="R47" s="18">
        <v>208.08</v>
      </c>
      <c r="S47" s="18">
        <v>374.54</v>
      </c>
      <c r="T47" s="18">
        <v>780.18</v>
      </c>
      <c r="U47" s="18">
        <v>237.8</v>
      </c>
      <c r="V47" s="18">
        <v>213.3</v>
      </c>
      <c r="W47" s="18">
        <v>713.41</v>
      </c>
      <c r="X47" s="18">
        <v>1362.8</v>
      </c>
      <c r="Y47" s="18">
        <v>594.51</v>
      </c>
      <c r="Z47" s="18">
        <v>118.9</v>
      </c>
      <c r="AA47" s="18">
        <v>0</v>
      </c>
      <c r="AB47" s="18">
        <v>3240.72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3100.28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3100.28</v>
      </c>
      <c r="J50" s="19">
        <v>-125.1</v>
      </c>
      <c r="K50" s="14">
        <v>0</v>
      </c>
      <c r="L50" s="14">
        <v>215.98</v>
      </c>
      <c r="M50" s="14">
        <v>90.88</v>
      </c>
      <c r="N50" s="14">
        <v>0</v>
      </c>
      <c r="O50" s="14">
        <v>0</v>
      </c>
      <c r="P50" s="14">
        <v>90.88</v>
      </c>
      <c r="Q50" s="14">
        <v>3009.4</v>
      </c>
      <c r="R50" s="14">
        <v>60.81</v>
      </c>
      <c r="S50" s="14">
        <v>109.45</v>
      </c>
      <c r="T50" s="14">
        <v>323.88</v>
      </c>
      <c r="U50" s="14">
        <v>69.489999999999995</v>
      </c>
      <c r="V50" s="14">
        <v>62.01</v>
      </c>
      <c r="W50" s="14">
        <v>208.47</v>
      </c>
      <c r="X50" s="14">
        <v>494.14</v>
      </c>
      <c r="Y50" s="14">
        <v>173.73</v>
      </c>
      <c r="Z50" s="14">
        <v>34.75</v>
      </c>
      <c r="AA50" s="14">
        <v>0</v>
      </c>
      <c r="AB50" s="14">
        <v>1042.5899999999999</v>
      </c>
    </row>
    <row r="51" spans="1:28" x14ac:dyDescent="0.2">
      <c r="A51" s="2" t="s">
        <v>82</v>
      </c>
      <c r="B51" s="1" t="s">
        <v>83</v>
      </c>
      <c r="C51" s="14">
        <v>2997.41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2997.41</v>
      </c>
      <c r="J51" s="19">
        <v>-145.38</v>
      </c>
      <c r="K51" s="14">
        <v>0</v>
      </c>
      <c r="L51" s="14">
        <v>204.79</v>
      </c>
      <c r="M51" s="14">
        <v>59.41</v>
      </c>
      <c r="N51" s="14">
        <v>0</v>
      </c>
      <c r="O51" s="14">
        <v>0</v>
      </c>
      <c r="P51" s="14">
        <v>59.41</v>
      </c>
      <c r="Q51" s="14">
        <v>2938</v>
      </c>
      <c r="R51" s="14">
        <v>58.79</v>
      </c>
      <c r="S51" s="14">
        <v>105.82</v>
      </c>
      <c r="T51" s="14">
        <v>321.87</v>
      </c>
      <c r="U51" s="14">
        <v>67.19</v>
      </c>
      <c r="V51" s="14">
        <v>59.95</v>
      </c>
      <c r="W51" s="14">
        <v>201.56</v>
      </c>
      <c r="X51" s="14">
        <v>486.48</v>
      </c>
      <c r="Y51" s="14">
        <v>167.96</v>
      </c>
      <c r="Z51" s="14">
        <v>33.590000000000003</v>
      </c>
      <c r="AA51" s="14">
        <v>0</v>
      </c>
      <c r="AB51" s="14">
        <v>1016.73</v>
      </c>
    </row>
    <row r="52" spans="1:28" x14ac:dyDescent="0.2">
      <c r="A52" s="2" t="s">
        <v>84</v>
      </c>
      <c r="B52" s="1" t="s">
        <v>85</v>
      </c>
      <c r="C52" s="14">
        <v>3447.9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3447.9</v>
      </c>
      <c r="J52" s="19">
        <v>-125.1</v>
      </c>
      <c r="K52" s="14">
        <v>0</v>
      </c>
      <c r="L52" s="14">
        <v>253.8</v>
      </c>
      <c r="M52" s="14">
        <v>128.69999999999999</v>
      </c>
      <c r="N52" s="14">
        <v>0</v>
      </c>
      <c r="O52" s="14">
        <v>0</v>
      </c>
      <c r="P52" s="14">
        <v>128.69999999999999</v>
      </c>
      <c r="Q52" s="14">
        <v>3319.2</v>
      </c>
      <c r="R52" s="14">
        <v>67.62</v>
      </c>
      <c r="S52" s="14">
        <v>121.72</v>
      </c>
      <c r="T52" s="14">
        <v>330.7</v>
      </c>
      <c r="U52" s="14">
        <v>77.28</v>
      </c>
      <c r="V52" s="14">
        <v>68.959999999999994</v>
      </c>
      <c r="W52" s="14">
        <v>231.85</v>
      </c>
      <c r="X52" s="14">
        <v>520.04</v>
      </c>
      <c r="Y52" s="14">
        <v>193.21</v>
      </c>
      <c r="Z52" s="14">
        <v>38.64</v>
      </c>
      <c r="AA52" s="14">
        <v>0</v>
      </c>
      <c r="AB52" s="14">
        <v>1129.98</v>
      </c>
    </row>
    <row r="53" spans="1:28" x14ac:dyDescent="0.2">
      <c r="A53" s="2" t="s">
        <v>86</v>
      </c>
      <c r="B53" s="1" t="s">
        <v>87</v>
      </c>
      <c r="C53" s="14">
        <v>3971.3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3971.3</v>
      </c>
      <c r="J53" s="14">
        <v>0</v>
      </c>
      <c r="K53" s="14">
        <v>0</v>
      </c>
      <c r="L53" s="14">
        <v>310.75</v>
      </c>
      <c r="M53" s="14">
        <v>310.75</v>
      </c>
      <c r="N53" s="19">
        <v>-0.05</v>
      </c>
      <c r="O53" s="14">
        <v>0</v>
      </c>
      <c r="P53" s="14">
        <v>310.7</v>
      </c>
      <c r="Q53" s="14">
        <v>3660.6</v>
      </c>
      <c r="R53" s="14">
        <v>77.790000000000006</v>
      </c>
      <c r="S53" s="14">
        <v>140.02000000000001</v>
      </c>
      <c r="T53" s="14">
        <v>347.2</v>
      </c>
      <c r="U53" s="14">
        <v>88.9</v>
      </c>
      <c r="V53" s="14">
        <v>79.430000000000007</v>
      </c>
      <c r="W53" s="14">
        <v>266.7</v>
      </c>
      <c r="X53" s="14">
        <v>565.01</v>
      </c>
      <c r="Y53" s="14">
        <v>222.25</v>
      </c>
      <c r="Z53" s="14">
        <v>44.45</v>
      </c>
      <c r="AA53" s="14">
        <v>0</v>
      </c>
      <c r="AB53" s="14">
        <v>1266.74</v>
      </c>
    </row>
    <row r="54" spans="1:28" x14ac:dyDescent="0.2">
      <c r="A54" s="2" t="s">
        <v>88</v>
      </c>
      <c r="B54" s="1" t="s">
        <v>89</v>
      </c>
      <c r="C54" s="14">
        <v>3447.67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3447.67</v>
      </c>
      <c r="J54" s="19">
        <v>-125.1</v>
      </c>
      <c r="K54" s="14">
        <v>0</v>
      </c>
      <c r="L54" s="14">
        <v>253.77</v>
      </c>
      <c r="M54" s="14">
        <v>128.66999999999999</v>
      </c>
      <c r="N54" s="14">
        <v>0</v>
      </c>
      <c r="O54" s="14">
        <v>0</v>
      </c>
      <c r="P54" s="14">
        <v>128.66999999999999</v>
      </c>
      <c r="Q54" s="14">
        <v>3319</v>
      </c>
      <c r="R54" s="14">
        <v>67.44</v>
      </c>
      <c r="S54" s="14">
        <v>121.4</v>
      </c>
      <c r="T54" s="14">
        <v>330.53</v>
      </c>
      <c r="U54" s="14">
        <v>77.08</v>
      </c>
      <c r="V54" s="14">
        <v>68.95</v>
      </c>
      <c r="W54" s="14">
        <v>231.23</v>
      </c>
      <c r="X54" s="14">
        <v>519.37</v>
      </c>
      <c r="Y54" s="14">
        <v>192.69</v>
      </c>
      <c r="Z54" s="14">
        <v>38.54</v>
      </c>
      <c r="AA54" s="14">
        <v>0</v>
      </c>
      <c r="AB54" s="14">
        <v>1127.8599999999999</v>
      </c>
    </row>
    <row r="55" spans="1:28" x14ac:dyDescent="0.2">
      <c r="A55" s="2" t="s">
        <v>90</v>
      </c>
      <c r="B55" s="1" t="s">
        <v>91</v>
      </c>
      <c r="C55" s="14">
        <v>6204.71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6204.71</v>
      </c>
      <c r="J55" s="14">
        <v>0</v>
      </c>
      <c r="K55" s="14">
        <v>0</v>
      </c>
      <c r="L55" s="14">
        <v>687.11</v>
      </c>
      <c r="M55" s="14">
        <v>687.11</v>
      </c>
      <c r="N55" s="14">
        <v>0</v>
      </c>
      <c r="O55" s="14">
        <v>0</v>
      </c>
      <c r="P55" s="14">
        <v>687.11</v>
      </c>
      <c r="Q55" s="14">
        <v>5517.6</v>
      </c>
      <c r="R55" s="14">
        <v>121.06</v>
      </c>
      <c r="S55" s="14">
        <v>217.9</v>
      </c>
      <c r="T55" s="14">
        <v>417.67</v>
      </c>
      <c r="U55" s="14">
        <v>138.35</v>
      </c>
      <c r="V55" s="14">
        <v>124.09</v>
      </c>
      <c r="W55" s="14">
        <v>415.05</v>
      </c>
      <c r="X55" s="14">
        <v>756.63</v>
      </c>
      <c r="Y55" s="14">
        <v>345.88</v>
      </c>
      <c r="Z55" s="14">
        <v>69.180000000000007</v>
      </c>
      <c r="AA55" s="14">
        <v>0</v>
      </c>
      <c r="AB55" s="14">
        <v>1849.18</v>
      </c>
    </row>
    <row r="56" spans="1:28" x14ac:dyDescent="0.2">
      <c r="A56" s="2" t="s">
        <v>92</v>
      </c>
      <c r="B56" s="1" t="s">
        <v>93</v>
      </c>
      <c r="C56" s="14">
        <v>2203.4499999999998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2203.4499999999998</v>
      </c>
      <c r="J56" s="19">
        <v>-174.78</v>
      </c>
      <c r="K56" s="19">
        <v>-46.55</v>
      </c>
      <c r="L56" s="14">
        <v>128.22999999999999</v>
      </c>
      <c r="M56" s="14">
        <v>0</v>
      </c>
      <c r="N56" s="14">
        <v>0</v>
      </c>
      <c r="O56" s="14">
        <v>0</v>
      </c>
      <c r="P56" s="14">
        <v>-46.55</v>
      </c>
      <c r="Q56" s="14">
        <v>2250</v>
      </c>
      <c r="R56" s="14">
        <v>42.99</v>
      </c>
      <c r="S56" s="14">
        <v>77.38</v>
      </c>
      <c r="T56" s="14">
        <v>306.07</v>
      </c>
      <c r="U56" s="14">
        <v>49.13</v>
      </c>
      <c r="V56" s="14">
        <v>44.07</v>
      </c>
      <c r="W56" s="14">
        <v>147.4</v>
      </c>
      <c r="X56" s="14">
        <v>426.44</v>
      </c>
      <c r="Y56" s="14">
        <v>122.83</v>
      </c>
      <c r="Z56" s="14">
        <v>24.57</v>
      </c>
      <c r="AA56" s="14">
        <v>0</v>
      </c>
      <c r="AB56" s="14">
        <v>814.44</v>
      </c>
    </row>
    <row r="57" spans="1:28" x14ac:dyDescent="0.2">
      <c r="A57" s="2" t="s">
        <v>94</v>
      </c>
      <c r="B57" s="1" t="s">
        <v>95</v>
      </c>
      <c r="C57" s="14">
        <v>3099.83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3099.83</v>
      </c>
      <c r="J57" s="19">
        <v>-125.1</v>
      </c>
      <c r="K57" s="14">
        <v>0</v>
      </c>
      <c r="L57" s="14">
        <v>215.93</v>
      </c>
      <c r="M57" s="14">
        <v>90.83</v>
      </c>
      <c r="N57" s="14">
        <v>0</v>
      </c>
      <c r="O57" s="14">
        <v>0</v>
      </c>
      <c r="P57" s="14">
        <v>90.83</v>
      </c>
      <c r="Q57" s="14">
        <v>3009</v>
      </c>
      <c r="R57" s="14">
        <v>60.48</v>
      </c>
      <c r="S57" s="14">
        <v>108.86</v>
      </c>
      <c r="T57" s="14">
        <v>323.56</v>
      </c>
      <c r="U57" s="14">
        <v>69.12</v>
      </c>
      <c r="V57" s="14">
        <v>62</v>
      </c>
      <c r="W57" s="14">
        <v>207.36</v>
      </c>
      <c r="X57" s="14">
        <v>492.9</v>
      </c>
      <c r="Y57" s="14">
        <v>172.8</v>
      </c>
      <c r="Z57" s="14">
        <v>34.56</v>
      </c>
      <c r="AA57" s="14">
        <v>0</v>
      </c>
      <c r="AB57" s="14">
        <v>1038.74</v>
      </c>
    </row>
    <row r="58" spans="1:28" x14ac:dyDescent="0.2">
      <c r="A58" s="2" t="s">
        <v>96</v>
      </c>
      <c r="B58" s="1" t="s">
        <v>97</v>
      </c>
      <c r="C58" s="14">
        <v>2203.4499999999998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2203.4499999999998</v>
      </c>
      <c r="J58" s="19">
        <v>-174.78</v>
      </c>
      <c r="K58" s="19">
        <v>-46.55</v>
      </c>
      <c r="L58" s="14">
        <v>128.22999999999999</v>
      </c>
      <c r="M58" s="14">
        <v>0</v>
      </c>
      <c r="N58" s="14">
        <v>0</v>
      </c>
      <c r="O58" s="14">
        <v>0</v>
      </c>
      <c r="P58" s="14">
        <v>-46.55</v>
      </c>
      <c r="Q58" s="14">
        <v>2250</v>
      </c>
      <c r="R58" s="14">
        <v>42.99</v>
      </c>
      <c r="S58" s="14">
        <v>77.38</v>
      </c>
      <c r="T58" s="14">
        <v>306.07</v>
      </c>
      <c r="U58" s="14">
        <v>49.13</v>
      </c>
      <c r="V58" s="14">
        <v>44.07</v>
      </c>
      <c r="W58" s="14">
        <v>147.4</v>
      </c>
      <c r="X58" s="14">
        <v>426.44</v>
      </c>
      <c r="Y58" s="14">
        <v>122.83</v>
      </c>
      <c r="Z58" s="14">
        <v>24.57</v>
      </c>
      <c r="AA58" s="14">
        <v>0</v>
      </c>
      <c r="AB58" s="14">
        <v>814.44</v>
      </c>
    </row>
    <row r="59" spans="1:28" x14ac:dyDescent="0.2">
      <c r="A59" s="2" t="s">
        <v>98</v>
      </c>
      <c r="B59" s="1" t="s">
        <v>99</v>
      </c>
      <c r="C59" s="14">
        <v>3099.83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3099.83</v>
      </c>
      <c r="J59" s="19">
        <v>-125.1</v>
      </c>
      <c r="K59" s="14">
        <v>0</v>
      </c>
      <c r="L59" s="14">
        <v>215.93</v>
      </c>
      <c r="M59" s="14">
        <v>90.83</v>
      </c>
      <c r="N59" s="14">
        <v>0</v>
      </c>
      <c r="O59" s="14">
        <v>0</v>
      </c>
      <c r="P59" s="14">
        <v>90.83</v>
      </c>
      <c r="Q59" s="14">
        <v>3009</v>
      </c>
      <c r="R59" s="14">
        <v>60.48</v>
      </c>
      <c r="S59" s="14">
        <v>108.86</v>
      </c>
      <c r="T59" s="14">
        <v>323.56</v>
      </c>
      <c r="U59" s="14">
        <v>69.12</v>
      </c>
      <c r="V59" s="14">
        <v>62</v>
      </c>
      <c r="W59" s="14">
        <v>207.36</v>
      </c>
      <c r="X59" s="14">
        <v>492.9</v>
      </c>
      <c r="Y59" s="14">
        <v>172.8</v>
      </c>
      <c r="Z59" s="14">
        <v>34.56</v>
      </c>
      <c r="AA59" s="14">
        <v>0</v>
      </c>
      <c r="AB59" s="14">
        <v>1038.74</v>
      </c>
    </row>
    <row r="60" spans="1:28" x14ac:dyDescent="0.2">
      <c r="A60" s="2" t="s">
        <v>100</v>
      </c>
      <c r="B60" s="1" t="s">
        <v>101</v>
      </c>
      <c r="C60" s="14">
        <v>2203.4499999999998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2203.4499999999998</v>
      </c>
      <c r="J60" s="19">
        <v>-174.78</v>
      </c>
      <c r="K60" s="19">
        <v>-46.55</v>
      </c>
      <c r="L60" s="14">
        <v>128.22999999999999</v>
      </c>
      <c r="M60" s="14">
        <v>0</v>
      </c>
      <c r="N60" s="14">
        <v>0</v>
      </c>
      <c r="O60" s="14">
        <v>0</v>
      </c>
      <c r="P60" s="14">
        <v>-46.55</v>
      </c>
      <c r="Q60" s="14">
        <v>2250</v>
      </c>
      <c r="R60" s="14">
        <v>42.99</v>
      </c>
      <c r="S60" s="14">
        <v>77.38</v>
      </c>
      <c r="T60" s="14">
        <v>306.07</v>
      </c>
      <c r="U60" s="14">
        <v>49.13</v>
      </c>
      <c r="V60" s="14">
        <v>44.07</v>
      </c>
      <c r="W60" s="14">
        <v>147.4</v>
      </c>
      <c r="X60" s="14">
        <v>426.44</v>
      </c>
      <c r="Y60" s="14">
        <v>122.83</v>
      </c>
      <c r="Z60" s="14">
        <v>24.57</v>
      </c>
      <c r="AA60" s="14">
        <v>0</v>
      </c>
      <c r="AB60" s="14">
        <v>814.44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35979.279999999999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35979.279999999999</v>
      </c>
      <c r="J62" s="20">
        <v>-1295.22</v>
      </c>
      <c r="K62" s="20">
        <v>-139.65</v>
      </c>
      <c r="L62" s="18">
        <v>2742.75</v>
      </c>
      <c r="M62" s="18">
        <v>1587.18</v>
      </c>
      <c r="N62" s="20">
        <v>-0.05</v>
      </c>
      <c r="O62" s="18">
        <v>0</v>
      </c>
      <c r="P62" s="18">
        <v>1447.48</v>
      </c>
      <c r="Q62" s="18">
        <v>34531.800000000003</v>
      </c>
      <c r="R62" s="18">
        <v>703.44</v>
      </c>
      <c r="S62" s="18">
        <v>1266.17</v>
      </c>
      <c r="T62" s="18">
        <v>3637.18</v>
      </c>
      <c r="U62" s="18">
        <v>803.92</v>
      </c>
      <c r="V62" s="18">
        <v>719.6</v>
      </c>
      <c r="W62" s="18">
        <v>2411.7800000000002</v>
      </c>
      <c r="X62" s="18">
        <v>5606.79</v>
      </c>
      <c r="Y62" s="18">
        <v>2009.81</v>
      </c>
      <c r="Z62" s="18">
        <v>401.98</v>
      </c>
      <c r="AA62" s="18">
        <v>0</v>
      </c>
      <c r="AB62" s="18">
        <v>11953.88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1527.33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1527.33</v>
      </c>
      <c r="J65" s="19">
        <v>-200.63</v>
      </c>
      <c r="K65" s="19">
        <v>-115.67</v>
      </c>
      <c r="L65" s="14">
        <v>84.96</v>
      </c>
      <c r="M65" s="14">
        <v>0</v>
      </c>
      <c r="N65" s="14">
        <v>0</v>
      </c>
      <c r="O65" s="14">
        <v>0</v>
      </c>
      <c r="P65" s="14">
        <v>-115.67</v>
      </c>
      <c r="Q65" s="14">
        <v>1643</v>
      </c>
      <c r="R65" s="14">
        <v>29.96</v>
      </c>
      <c r="S65" s="14">
        <v>53.92</v>
      </c>
      <c r="T65" s="14">
        <v>293.02999999999997</v>
      </c>
      <c r="U65" s="14">
        <v>34.229999999999997</v>
      </c>
      <c r="V65" s="14">
        <v>30.55</v>
      </c>
      <c r="W65" s="14">
        <v>102.7</v>
      </c>
      <c r="X65" s="14">
        <v>376.91</v>
      </c>
      <c r="Y65" s="14">
        <v>85.59</v>
      </c>
      <c r="Z65" s="14">
        <v>17.12</v>
      </c>
      <c r="AA65" s="14">
        <v>0</v>
      </c>
      <c r="AB65" s="14">
        <v>647.1</v>
      </c>
    </row>
    <row r="66" spans="1:28" x14ac:dyDescent="0.2">
      <c r="A66" s="2" t="s">
        <v>107</v>
      </c>
      <c r="B66" s="1" t="s">
        <v>108</v>
      </c>
      <c r="C66" s="14">
        <v>1752.24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1752.24</v>
      </c>
      <c r="J66" s="19">
        <v>-188.71</v>
      </c>
      <c r="K66" s="19">
        <v>-89.36</v>
      </c>
      <c r="L66" s="14">
        <v>99.36</v>
      </c>
      <c r="M66" s="14">
        <v>0</v>
      </c>
      <c r="N66" s="14">
        <v>0</v>
      </c>
      <c r="O66" s="14">
        <v>0</v>
      </c>
      <c r="P66" s="14">
        <v>-89.36</v>
      </c>
      <c r="Q66" s="14">
        <v>1841.6</v>
      </c>
      <c r="R66" s="14">
        <v>34.369999999999997</v>
      </c>
      <c r="S66" s="14">
        <v>61.86</v>
      </c>
      <c r="T66" s="14">
        <v>297.45</v>
      </c>
      <c r="U66" s="14">
        <v>39.28</v>
      </c>
      <c r="V66" s="14">
        <v>35.04</v>
      </c>
      <c r="W66" s="14">
        <v>117.83</v>
      </c>
      <c r="X66" s="14">
        <v>393.68</v>
      </c>
      <c r="Y66" s="14">
        <v>98.19</v>
      </c>
      <c r="Z66" s="14">
        <v>19.64</v>
      </c>
      <c r="AA66" s="14">
        <v>0</v>
      </c>
      <c r="AB66" s="14">
        <v>703.66</v>
      </c>
    </row>
    <row r="67" spans="1:28" x14ac:dyDescent="0.2">
      <c r="A67" s="2" t="s">
        <v>109</v>
      </c>
      <c r="B67" s="1" t="s">
        <v>110</v>
      </c>
      <c r="C67" s="14">
        <v>3447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3447</v>
      </c>
      <c r="J67" s="19">
        <v>-125.1</v>
      </c>
      <c r="K67" s="14">
        <v>0</v>
      </c>
      <c r="L67" s="14">
        <v>253.7</v>
      </c>
      <c r="M67" s="14">
        <v>128.6</v>
      </c>
      <c r="N67" s="14">
        <v>0</v>
      </c>
      <c r="O67" s="14">
        <v>0</v>
      </c>
      <c r="P67" s="14">
        <v>128.6</v>
      </c>
      <c r="Q67" s="14">
        <v>3318.4</v>
      </c>
      <c r="R67" s="14">
        <v>67.61</v>
      </c>
      <c r="S67" s="14">
        <v>121.69</v>
      </c>
      <c r="T67" s="14">
        <v>330.68</v>
      </c>
      <c r="U67" s="14">
        <v>77.260000000000005</v>
      </c>
      <c r="V67" s="14">
        <v>68.94</v>
      </c>
      <c r="W67" s="14">
        <v>231.79</v>
      </c>
      <c r="X67" s="14">
        <v>519.98</v>
      </c>
      <c r="Y67" s="14">
        <v>193.16</v>
      </c>
      <c r="Z67" s="14">
        <v>38.630000000000003</v>
      </c>
      <c r="AA67" s="14">
        <v>0</v>
      </c>
      <c r="AB67" s="14">
        <v>1129.76</v>
      </c>
    </row>
    <row r="68" spans="1:28" x14ac:dyDescent="0.2">
      <c r="A68" s="2" t="s">
        <v>111</v>
      </c>
      <c r="B68" s="1" t="s">
        <v>112</v>
      </c>
      <c r="C68" s="14">
        <v>2832.02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2832.02</v>
      </c>
      <c r="J68" s="19">
        <v>-145.38</v>
      </c>
      <c r="K68" s="14">
        <v>0</v>
      </c>
      <c r="L68" s="14">
        <v>186.79</v>
      </c>
      <c r="M68" s="14">
        <v>41.42</v>
      </c>
      <c r="N68" s="14">
        <v>0</v>
      </c>
      <c r="O68" s="14">
        <v>0</v>
      </c>
      <c r="P68" s="14">
        <v>41.42</v>
      </c>
      <c r="Q68" s="14">
        <v>2790.6</v>
      </c>
      <c r="R68" s="14">
        <v>55.25</v>
      </c>
      <c r="S68" s="14">
        <v>99.46</v>
      </c>
      <c r="T68" s="14">
        <v>318.33</v>
      </c>
      <c r="U68" s="14">
        <v>63.15</v>
      </c>
      <c r="V68" s="14">
        <v>56.64</v>
      </c>
      <c r="W68" s="14">
        <v>189.44</v>
      </c>
      <c r="X68" s="14">
        <v>473.04</v>
      </c>
      <c r="Y68" s="14">
        <v>157.87</v>
      </c>
      <c r="Z68" s="14">
        <v>31.57</v>
      </c>
      <c r="AA68" s="14">
        <v>0</v>
      </c>
      <c r="AB68" s="14">
        <v>971.71</v>
      </c>
    </row>
    <row r="69" spans="1:28" x14ac:dyDescent="0.2">
      <c r="A69" s="2" t="s">
        <v>113</v>
      </c>
      <c r="B69" s="1" t="s">
        <v>114</v>
      </c>
      <c r="C69" s="14">
        <v>2116.56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2116.56</v>
      </c>
      <c r="J69" s="19">
        <v>-188.71</v>
      </c>
      <c r="K69" s="19">
        <v>-66.040000000000006</v>
      </c>
      <c r="L69" s="14">
        <v>122.67</v>
      </c>
      <c r="M69" s="14">
        <v>0</v>
      </c>
      <c r="N69" s="14">
        <v>0</v>
      </c>
      <c r="O69" s="14">
        <v>0</v>
      </c>
      <c r="P69" s="14">
        <v>-66.040000000000006</v>
      </c>
      <c r="Q69" s="14">
        <v>2182.6</v>
      </c>
      <c r="R69" s="14">
        <v>41.3</v>
      </c>
      <c r="S69" s="14">
        <v>74.33</v>
      </c>
      <c r="T69" s="14">
        <v>304.38</v>
      </c>
      <c r="U69" s="14">
        <v>47.19</v>
      </c>
      <c r="V69" s="14">
        <v>42.33</v>
      </c>
      <c r="W69" s="14">
        <v>141.58000000000001</v>
      </c>
      <c r="X69" s="14">
        <v>420.01</v>
      </c>
      <c r="Y69" s="14">
        <v>117.99</v>
      </c>
      <c r="Z69" s="14">
        <v>23.6</v>
      </c>
      <c r="AA69" s="14">
        <v>0</v>
      </c>
      <c r="AB69" s="14">
        <v>792.7</v>
      </c>
    </row>
    <row r="70" spans="1:28" x14ac:dyDescent="0.2">
      <c r="A70" s="2" t="s">
        <v>115</v>
      </c>
      <c r="B70" s="1" t="s">
        <v>116</v>
      </c>
      <c r="C70" s="14">
        <v>1515.57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1515.57</v>
      </c>
      <c r="J70" s="19">
        <v>-200.63</v>
      </c>
      <c r="K70" s="19">
        <v>-116.43</v>
      </c>
      <c r="L70" s="14">
        <v>84.21</v>
      </c>
      <c r="M70" s="14">
        <v>0</v>
      </c>
      <c r="N70" s="14">
        <v>0</v>
      </c>
      <c r="O70" s="14">
        <v>0</v>
      </c>
      <c r="P70" s="14">
        <v>-116.43</v>
      </c>
      <c r="Q70" s="14">
        <v>1632</v>
      </c>
      <c r="R70" s="14">
        <v>29.57</v>
      </c>
      <c r="S70" s="14">
        <v>53.23</v>
      </c>
      <c r="T70" s="14">
        <v>292.64999999999998</v>
      </c>
      <c r="U70" s="14">
        <v>33.79</v>
      </c>
      <c r="V70" s="14">
        <v>30.31</v>
      </c>
      <c r="W70" s="14">
        <v>101.38</v>
      </c>
      <c r="X70" s="14">
        <v>375.45</v>
      </c>
      <c r="Y70" s="14">
        <v>84.48</v>
      </c>
      <c r="Z70" s="14">
        <v>16.899999999999999</v>
      </c>
      <c r="AA70" s="14">
        <v>0</v>
      </c>
      <c r="AB70" s="14">
        <v>642.30999999999995</v>
      </c>
    </row>
    <row r="71" spans="1:28" x14ac:dyDescent="0.2">
      <c r="A71" s="2" t="s">
        <v>117</v>
      </c>
      <c r="B71" s="1" t="s">
        <v>118</v>
      </c>
      <c r="C71" s="14">
        <v>845.28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845.28</v>
      </c>
      <c r="J71" s="19">
        <v>-200.83</v>
      </c>
      <c r="K71" s="19">
        <v>-159.52000000000001</v>
      </c>
      <c r="L71" s="14">
        <v>41.31</v>
      </c>
      <c r="M71" s="14">
        <v>0</v>
      </c>
      <c r="N71" s="14">
        <v>0</v>
      </c>
      <c r="O71" s="14">
        <v>0</v>
      </c>
      <c r="P71" s="14">
        <v>-159.52000000000001</v>
      </c>
      <c r="Q71" s="14">
        <v>1004.8</v>
      </c>
      <c r="R71" s="14">
        <v>22.38</v>
      </c>
      <c r="S71" s="14">
        <v>40.29</v>
      </c>
      <c r="T71" s="14">
        <v>285.45999999999998</v>
      </c>
      <c r="U71" s="14">
        <v>18.850000000000001</v>
      </c>
      <c r="V71" s="14">
        <v>16.91</v>
      </c>
      <c r="W71" s="14">
        <v>56.54</v>
      </c>
      <c r="X71" s="14">
        <v>348.13</v>
      </c>
      <c r="Y71" s="14">
        <v>47.12</v>
      </c>
      <c r="Z71" s="14">
        <v>9.42</v>
      </c>
      <c r="AA71" s="14">
        <v>0</v>
      </c>
      <c r="AB71" s="14">
        <v>496.97</v>
      </c>
    </row>
    <row r="72" spans="1:28" x14ac:dyDescent="0.2">
      <c r="A72" s="2" t="s">
        <v>119</v>
      </c>
      <c r="B72" s="1" t="s">
        <v>120</v>
      </c>
      <c r="C72" s="14">
        <v>845.28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845.28</v>
      </c>
      <c r="J72" s="19">
        <v>-200.83</v>
      </c>
      <c r="K72" s="19">
        <v>-159.52000000000001</v>
      </c>
      <c r="L72" s="14">
        <v>41.31</v>
      </c>
      <c r="M72" s="14">
        <v>0</v>
      </c>
      <c r="N72" s="14">
        <v>0</v>
      </c>
      <c r="O72" s="14">
        <v>0</v>
      </c>
      <c r="P72" s="14">
        <v>-159.52000000000001</v>
      </c>
      <c r="Q72" s="14">
        <v>1004.8</v>
      </c>
      <c r="R72" s="14">
        <v>22.38</v>
      </c>
      <c r="S72" s="14">
        <v>40.29</v>
      </c>
      <c r="T72" s="14">
        <v>285.45999999999998</v>
      </c>
      <c r="U72" s="14">
        <v>18.850000000000001</v>
      </c>
      <c r="V72" s="14">
        <v>16.91</v>
      </c>
      <c r="W72" s="14">
        <v>56.54</v>
      </c>
      <c r="X72" s="14">
        <v>348.13</v>
      </c>
      <c r="Y72" s="14">
        <v>47.12</v>
      </c>
      <c r="Z72" s="14">
        <v>9.42</v>
      </c>
      <c r="AA72" s="14">
        <v>0</v>
      </c>
      <c r="AB72" s="14">
        <v>496.97</v>
      </c>
    </row>
    <row r="73" spans="1:28" x14ac:dyDescent="0.2">
      <c r="A73" s="2" t="s">
        <v>121</v>
      </c>
      <c r="B73" s="1" t="s">
        <v>122</v>
      </c>
      <c r="C73" s="14">
        <v>1225.72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1225.72</v>
      </c>
      <c r="J73" s="19">
        <v>-200.74</v>
      </c>
      <c r="K73" s="19">
        <v>-135.08000000000001</v>
      </c>
      <c r="L73" s="14">
        <v>65.66</v>
      </c>
      <c r="M73" s="14">
        <v>0</v>
      </c>
      <c r="N73" s="14">
        <v>0</v>
      </c>
      <c r="O73" s="14">
        <v>0</v>
      </c>
      <c r="P73" s="14">
        <v>-135.08000000000001</v>
      </c>
      <c r="Q73" s="14">
        <v>1360.8</v>
      </c>
      <c r="R73" s="14">
        <v>32.46</v>
      </c>
      <c r="S73" s="14">
        <v>58.42</v>
      </c>
      <c r="T73" s="14">
        <v>295.52999999999997</v>
      </c>
      <c r="U73" s="14">
        <v>27.33</v>
      </c>
      <c r="V73" s="14">
        <v>24.51</v>
      </c>
      <c r="W73" s="14">
        <v>81.99</v>
      </c>
      <c r="X73" s="14">
        <v>386.41</v>
      </c>
      <c r="Y73" s="14">
        <v>68.33</v>
      </c>
      <c r="Z73" s="14">
        <v>13.67</v>
      </c>
      <c r="AA73" s="14">
        <v>0</v>
      </c>
      <c r="AB73" s="14">
        <v>602.24</v>
      </c>
    </row>
    <row r="74" spans="1:28" x14ac:dyDescent="0.2">
      <c r="A74" s="2" t="s">
        <v>278</v>
      </c>
      <c r="B74" s="1" t="s">
        <v>277</v>
      </c>
      <c r="C74" s="14">
        <v>1160.76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1160.76</v>
      </c>
      <c r="J74" s="19">
        <v>-200.74</v>
      </c>
      <c r="K74" s="19">
        <v>-139.24</v>
      </c>
      <c r="L74" s="14">
        <v>61.5</v>
      </c>
      <c r="M74" s="14">
        <v>0</v>
      </c>
      <c r="N74" s="14">
        <v>0</v>
      </c>
      <c r="O74" s="14">
        <v>0</v>
      </c>
      <c r="P74" s="14">
        <v>-139.24</v>
      </c>
      <c r="Q74" s="14">
        <v>1300</v>
      </c>
      <c r="R74" s="14">
        <v>30.74</v>
      </c>
      <c r="S74" s="14">
        <v>55.32</v>
      </c>
      <c r="T74" s="14">
        <v>293.81</v>
      </c>
      <c r="U74" s="14">
        <v>25.88</v>
      </c>
      <c r="V74" s="14">
        <v>23.22</v>
      </c>
      <c r="W74" s="14">
        <v>77.650000000000006</v>
      </c>
      <c r="X74" s="14">
        <v>379.87</v>
      </c>
      <c r="Y74" s="14">
        <v>64.709999999999994</v>
      </c>
      <c r="Z74" s="14">
        <v>12.94</v>
      </c>
      <c r="AA74" s="14">
        <v>0</v>
      </c>
      <c r="AB74" s="14">
        <v>584.27</v>
      </c>
    </row>
    <row r="75" spans="1:28" x14ac:dyDescent="0.2">
      <c r="A75" s="2" t="s">
        <v>289</v>
      </c>
      <c r="B75" s="1" t="s">
        <v>290</v>
      </c>
      <c r="C75" s="14">
        <v>3089.73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3089.73</v>
      </c>
      <c r="J75" s="19">
        <v>-125.1</v>
      </c>
      <c r="K75" s="14">
        <v>0</v>
      </c>
      <c r="L75" s="14">
        <v>214.83</v>
      </c>
      <c r="M75" s="14">
        <v>89.73</v>
      </c>
      <c r="N75" s="14">
        <v>0</v>
      </c>
      <c r="O75" s="14">
        <v>0</v>
      </c>
      <c r="P75" s="14">
        <v>89.73</v>
      </c>
      <c r="Q75" s="14">
        <v>3000</v>
      </c>
      <c r="R75" s="14">
        <v>60.28</v>
      </c>
      <c r="S75" s="14">
        <v>108.51</v>
      </c>
      <c r="T75" s="14">
        <v>323.36</v>
      </c>
      <c r="U75" s="14">
        <v>68.89</v>
      </c>
      <c r="V75" s="14">
        <v>61.79</v>
      </c>
      <c r="W75" s="14">
        <v>206.68</v>
      </c>
      <c r="X75" s="14">
        <v>492.15</v>
      </c>
      <c r="Y75" s="14">
        <v>172.23</v>
      </c>
      <c r="Z75" s="14">
        <v>34.450000000000003</v>
      </c>
      <c r="AA75" s="14">
        <v>0</v>
      </c>
      <c r="AB75" s="14">
        <v>1036.19</v>
      </c>
    </row>
    <row r="76" spans="1:28" x14ac:dyDescent="0.2">
      <c r="A76" s="2" t="s">
        <v>300</v>
      </c>
      <c r="B76" s="1" t="s">
        <v>301</v>
      </c>
      <c r="C76" s="14">
        <v>775.19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775.19</v>
      </c>
      <c r="J76" s="19">
        <v>-200.83</v>
      </c>
      <c r="K76" s="19">
        <v>-164.01</v>
      </c>
      <c r="L76" s="14">
        <v>36.82</v>
      </c>
      <c r="M76" s="14">
        <v>0</v>
      </c>
      <c r="N76" s="14">
        <v>0</v>
      </c>
      <c r="O76" s="14">
        <v>0</v>
      </c>
      <c r="P76" s="14">
        <v>-164.01</v>
      </c>
      <c r="Q76" s="14">
        <v>939.2</v>
      </c>
      <c r="R76" s="14">
        <v>20.53</v>
      </c>
      <c r="S76" s="14">
        <v>36.950000000000003</v>
      </c>
      <c r="T76" s="14">
        <v>283.61</v>
      </c>
      <c r="U76" s="14">
        <v>17.28</v>
      </c>
      <c r="V76" s="14">
        <v>15.5</v>
      </c>
      <c r="W76" s="14">
        <v>51.85</v>
      </c>
      <c r="X76" s="14">
        <v>341.09</v>
      </c>
      <c r="Y76" s="14">
        <v>43.21</v>
      </c>
      <c r="Z76" s="14">
        <v>8.64</v>
      </c>
      <c r="AA76" s="14">
        <v>0</v>
      </c>
      <c r="AB76" s="14">
        <v>477.57</v>
      </c>
    </row>
    <row r="77" spans="1:28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</row>
    <row r="78" spans="1:28" x14ac:dyDescent="0.2">
      <c r="C78" s="18">
        <v>21132.68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21132.68</v>
      </c>
      <c r="J78" s="20">
        <v>-2178.23</v>
      </c>
      <c r="K78" s="20">
        <v>-1144.8699999999999</v>
      </c>
      <c r="L78" s="18">
        <v>1293.1199999999999</v>
      </c>
      <c r="M78" s="18">
        <v>259.75</v>
      </c>
      <c r="N78" s="18">
        <v>0</v>
      </c>
      <c r="O78" s="18">
        <v>0</v>
      </c>
      <c r="P78" s="18">
        <v>-885.12</v>
      </c>
      <c r="Q78" s="18">
        <v>22017.8</v>
      </c>
      <c r="R78" s="18">
        <v>446.83</v>
      </c>
      <c r="S78" s="18">
        <v>804.27</v>
      </c>
      <c r="T78" s="18">
        <v>3603.75</v>
      </c>
      <c r="U78" s="18">
        <v>471.98</v>
      </c>
      <c r="V78" s="18">
        <v>422.65</v>
      </c>
      <c r="W78" s="18">
        <v>1415.97</v>
      </c>
      <c r="X78" s="18">
        <v>4854.8500000000004</v>
      </c>
      <c r="Y78" s="18">
        <v>1180</v>
      </c>
      <c r="Z78" s="18">
        <v>236</v>
      </c>
      <c r="AA78" s="18">
        <v>0</v>
      </c>
      <c r="AB78" s="18">
        <v>8581.4500000000007</v>
      </c>
    </row>
    <row r="80" spans="1:28" x14ac:dyDescent="0.2">
      <c r="A80" s="12" t="s">
        <v>123</v>
      </c>
    </row>
    <row r="81" spans="1:28" x14ac:dyDescent="0.2">
      <c r="A81" s="2" t="s">
        <v>124</v>
      </c>
      <c r="B81" s="1" t="s">
        <v>125</v>
      </c>
      <c r="C81" s="14">
        <v>1000.51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1000.51</v>
      </c>
      <c r="J81" s="19">
        <v>-200.74</v>
      </c>
      <c r="K81" s="19">
        <v>-149.49</v>
      </c>
      <c r="L81" s="14">
        <v>51.25</v>
      </c>
      <c r="M81" s="14">
        <v>0</v>
      </c>
      <c r="N81" s="14">
        <v>0</v>
      </c>
      <c r="O81" s="14">
        <v>0</v>
      </c>
      <c r="P81" s="14">
        <v>-149.49</v>
      </c>
      <c r="Q81" s="14">
        <v>1150</v>
      </c>
      <c r="R81" s="14">
        <v>26.6</v>
      </c>
      <c r="S81" s="14">
        <v>47.87</v>
      </c>
      <c r="T81" s="14">
        <v>289.68</v>
      </c>
      <c r="U81" s="14">
        <v>22.4</v>
      </c>
      <c r="V81" s="14">
        <v>20.010000000000002</v>
      </c>
      <c r="W81" s="14">
        <v>67.19</v>
      </c>
      <c r="X81" s="14">
        <v>364.15</v>
      </c>
      <c r="Y81" s="14">
        <v>55.99</v>
      </c>
      <c r="Z81" s="14">
        <v>11.2</v>
      </c>
      <c r="AA81" s="14">
        <v>0</v>
      </c>
      <c r="AB81" s="14">
        <v>540.94000000000005</v>
      </c>
    </row>
    <row r="82" spans="1:28" x14ac:dyDescent="0.2">
      <c r="A82" s="2" t="s">
        <v>126</v>
      </c>
      <c r="B82" s="1" t="s">
        <v>127</v>
      </c>
      <c r="C82" s="14">
        <v>2379.1799999999998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2379.1799999999998</v>
      </c>
      <c r="J82" s="19">
        <v>-160.30000000000001</v>
      </c>
      <c r="K82" s="19">
        <v>-20.82</v>
      </c>
      <c r="L82" s="14">
        <v>139.47999999999999</v>
      </c>
      <c r="M82" s="14">
        <v>0</v>
      </c>
      <c r="N82" s="14">
        <v>0</v>
      </c>
      <c r="O82" s="14">
        <v>0</v>
      </c>
      <c r="P82" s="14">
        <v>-20.82</v>
      </c>
      <c r="Q82" s="14">
        <v>2400</v>
      </c>
      <c r="R82" s="14">
        <v>46.42</v>
      </c>
      <c r="S82" s="14">
        <v>83.55</v>
      </c>
      <c r="T82" s="14">
        <v>309.5</v>
      </c>
      <c r="U82" s="14">
        <v>53.05</v>
      </c>
      <c r="V82" s="14">
        <v>47.58</v>
      </c>
      <c r="W82" s="14">
        <v>159.15</v>
      </c>
      <c r="X82" s="14">
        <v>439.47</v>
      </c>
      <c r="Y82" s="14">
        <v>132.63</v>
      </c>
      <c r="Z82" s="14">
        <v>26.53</v>
      </c>
      <c r="AA82" s="14">
        <v>0</v>
      </c>
      <c r="AB82" s="14">
        <v>858.41</v>
      </c>
    </row>
    <row r="83" spans="1:28" x14ac:dyDescent="0.2">
      <c r="A83" s="2" t="s">
        <v>276</v>
      </c>
      <c r="B83" s="1" t="s">
        <v>275</v>
      </c>
      <c r="C83" s="14">
        <v>1451.47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1451.47</v>
      </c>
      <c r="J83" s="19">
        <v>-200.63</v>
      </c>
      <c r="K83" s="19">
        <v>-120.53</v>
      </c>
      <c r="L83" s="14">
        <v>80.11</v>
      </c>
      <c r="M83" s="14">
        <v>0</v>
      </c>
      <c r="N83" s="14">
        <v>0</v>
      </c>
      <c r="O83" s="14">
        <v>0</v>
      </c>
      <c r="P83" s="14">
        <v>-120.53</v>
      </c>
      <c r="Q83" s="14">
        <v>1572</v>
      </c>
      <c r="R83" s="14">
        <v>28.32</v>
      </c>
      <c r="S83" s="14">
        <v>50.97</v>
      </c>
      <c r="T83" s="14">
        <v>291.39999999999998</v>
      </c>
      <c r="U83" s="14">
        <v>32.36</v>
      </c>
      <c r="V83" s="14">
        <v>29.03</v>
      </c>
      <c r="W83" s="14">
        <v>97.09</v>
      </c>
      <c r="X83" s="14">
        <v>370.69</v>
      </c>
      <c r="Y83" s="14">
        <v>80.91</v>
      </c>
      <c r="Z83" s="14">
        <v>16.18</v>
      </c>
      <c r="AA83" s="14">
        <v>0</v>
      </c>
      <c r="AB83" s="14">
        <v>626.26</v>
      </c>
    </row>
    <row r="84" spans="1:28" x14ac:dyDescent="0.2">
      <c r="A84" s="2" t="s">
        <v>291</v>
      </c>
      <c r="B84" s="1" t="s">
        <v>292</v>
      </c>
      <c r="C84" s="14">
        <v>2548.84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2548.84</v>
      </c>
      <c r="J84" s="19">
        <v>-160.30000000000001</v>
      </c>
      <c r="K84" s="19">
        <v>-4.32</v>
      </c>
      <c r="L84" s="14">
        <v>155.97999999999999</v>
      </c>
      <c r="M84" s="14">
        <v>0</v>
      </c>
      <c r="N84" s="19">
        <v>-0.04</v>
      </c>
      <c r="O84" s="14">
        <v>0</v>
      </c>
      <c r="P84" s="14">
        <v>-4.3600000000000003</v>
      </c>
      <c r="Q84" s="14">
        <v>2553.1999999999998</v>
      </c>
      <c r="R84" s="14">
        <v>49.73</v>
      </c>
      <c r="S84" s="14">
        <v>89.51</v>
      </c>
      <c r="T84" s="14">
        <v>312.81</v>
      </c>
      <c r="U84" s="14">
        <v>56.83</v>
      </c>
      <c r="V84" s="14">
        <v>50.98</v>
      </c>
      <c r="W84" s="14">
        <v>170.5</v>
      </c>
      <c r="X84" s="14">
        <v>452.05</v>
      </c>
      <c r="Y84" s="14">
        <v>142.08000000000001</v>
      </c>
      <c r="Z84" s="14">
        <v>28.42</v>
      </c>
      <c r="AA84" s="14">
        <v>0</v>
      </c>
      <c r="AB84" s="14">
        <v>900.86</v>
      </c>
    </row>
    <row r="85" spans="1:28" x14ac:dyDescent="0.2">
      <c r="A85" s="2" t="s">
        <v>274</v>
      </c>
      <c r="B85" s="1" t="s">
        <v>273</v>
      </c>
      <c r="C85" s="14">
        <v>3089.73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3089.73</v>
      </c>
      <c r="J85" s="19">
        <v>-125.1</v>
      </c>
      <c r="K85" s="14">
        <v>0</v>
      </c>
      <c r="L85" s="14">
        <v>214.83</v>
      </c>
      <c r="M85" s="14">
        <v>89.73</v>
      </c>
      <c r="N85" s="14">
        <v>0</v>
      </c>
      <c r="O85" s="14">
        <v>0</v>
      </c>
      <c r="P85" s="14">
        <v>89.73</v>
      </c>
      <c r="Q85" s="14">
        <v>3000</v>
      </c>
      <c r="R85" s="14">
        <v>60.28</v>
      </c>
      <c r="S85" s="14">
        <v>108.51</v>
      </c>
      <c r="T85" s="14">
        <v>323.36</v>
      </c>
      <c r="U85" s="14">
        <v>68.89</v>
      </c>
      <c r="V85" s="14">
        <v>61.79</v>
      </c>
      <c r="W85" s="14">
        <v>206.68</v>
      </c>
      <c r="X85" s="14">
        <v>492.15</v>
      </c>
      <c r="Y85" s="14">
        <v>172.23</v>
      </c>
      <c r="Z85" s="14">
        <v>34.450000000000003</v>
      </c>
      <c r="AA85" s="14">
        <v>0</v>
      </c>
      <c r="AB85" s="14">
        <v>1036.19</v>
      </c>
    </row>
    <row r="86" spans="1:28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</row>
    <row r="87" spans="1:28" x14ac:dyDescent="0.2">
      <c r="C87" s="18">
        <v>10469.73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10469.73</v>
      </c>
      <c r="J87" s="20">
        <v>-847.07</v>
      </c>
      <c r="K87" s="20">
        <v>-295.16000000000003</v>
      </c>
      <c r="L87" s="18">
        <v>641.65</v>
      </c>
      <c r="M87" s="18">
        <v>89.73</v>
      </c>
      <c r="N87" s="20">
        <v>-0.04</v>
      </c>
      <c r="O87" s="18">
        <v>0</v>
      </c>
      <c r="P87" s="18">
        <v>-205.47</v>
      </c>
      <c r="Q87" s="18">
        <v>10675.2</v>
      </c>
      <c r="R87" s="18">
        <v>211.35</v>
      </c>
      <c r="S87" s="18">
        <v>380.41</v>
      </c>
      <c r="T87" s="18">
        <v>1526.75</v>
      </c>
      <c r="U87" s="18">
        <v>233.53</v>
      </c>
      <c r="V87" s="18">
        <v>209.39</v>
      </c>
      <c r="W87" s="18">
        <v>700.61</v>
      </c>
      <c r="X87" s="18">
        <v>2118.5100000000002</v>
      </c>
      <c r="Y87" s="18">
        <v>583.84</v>
      </c>
      <c r="Z87" s="18">
        <v>116.78</v>
      </c>
      <c r="AA87" s="18">
        <v>0</v>
      </c>
      <c r="AB87" s="18">
        <v>3962.66</v>
      </c>
    </row>
    <row r="89" spans="1:28" x14ac:dyDescent="0.2">
      <c r="A89" s="12" t="s">
        <v>128</v>
      </c>
    </row>
    <row r="90" spans="1:28" x14ac:dyDescent="0.2">
      <c r="A90" s="2" t="s">
        <v>129</v>
      </c>
      <c r="B90" s="1" t="s">
        <v>130</v>
      </c>
      <c r="C90" s="14">
        <v>1978.1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1978.1</v>
      </c>
      <c r="J90" s="19">
        <v>-188.71</v>
      </c>
      <c r="K90" s="19">
        <v>-74.900000000000006</v>
      </c>
      <c r="L90" s="14">
        <v>113.81</v>
      </c>
      <c r="M90" s="14">
        <v>0</v>
      </c>
      <c r="N90" s="14">
        <v>0</v>
      </c>
      <c r="O90" s="14">
        <v>0</v>
      </c>
      <c r="P90" s="14">
        <v>-74.900000000000006</v>
      </c>
      <c r="Q90" s="14">
        <v>2053</v>
      </c>
      <c r="R90" s="14">
        <v>38.590000000000003</v>
      </c>
      <c r="S90" s="14">
        <v>69.47</v>
      </c>
      <c r="T90" s="14">
        <v>301.68</v>
      </c>
      <c r="U90" s="14">
        <v>44.11</v>
      </c>
      <c r="V90" s="14">
        <v>39.56</v>
      </c>
      <c r="W90" s="14">
        <v>132.32</v>
      </c>
      <c r="X90" s="14">
        <v>409.74</v>
      </c>
      <c r="Y90" s="14">
        <v>110.27</v>
      </c>
      <c r="Z90" s="14">
        <v>22.05</v>
      </c>
      <c r="AA90" s="14">
        <v>0</v>
      </c>
      <c r="AB90" s="14">
        <v>758.05</v>
      </c>
    </row>
    <row r="91" spans="1:28" s="7" customFormat="1" x14ac:dyDescent="0.2">
      <c r="A91" s="16" t="s">
        <v>56</v>
      </c>
      <c r="C91" s="7" t="s">
        <v>57</v>
      </c>
      <c r="D91" s="7" t="s">
        <v>57</v>
      </c>
      <c r="E91" s="7" t="s">
        <v>57</v>
      </c>
      <c r="F91" s="7" t="s">
        <v>57</v>
      </c>
      <c r="G91" s="7" t="s">
        <v>57</v>
      </c>
      <c r="H91" s="7" t="s">
        <v>57</v>
      </c>
      <c r="I91" s="7" t="s">
        <v>57</v>
      </c>
      <c r="J91" s="7" t="s">
        <v>57</v>
      </c>
      <c r="K91" s="7" t="s">
        <v>57</v>
      </c>
      <c r="L91" s="7" t="s">
        <v>57</v>
      </c>
      <c r="M91" s="7" t="s">
        <v>57</v>
      </c>
      <c r="N91" s="7" t="s">
        <v>57</v>
      </c>
      <c r="O91" s="7" t="s">
        <v>57</v>
      </c>
      <c r="P91" s="7" t="s">
        <v>57</v>
      </c>
      <c r="Q91" s="7" t="s">
        <v>57</v>
      </c>
      <c r="R91" s="7" t="s">
        <v>57</v>
      </c>
      <c r="S91" s="7" t="s">
        <v>57</v>
      </c>
      <c r="T91" s="7" t="s">
        <v>57</v>
      </c>
      <c r="U91" s="7" t="s">
        <v>57</v>
      </c>
      <c r="V91" s="7" t="s">
        <v>57</v>
      </c>
      <c r="W91" s="7" t="s">
        <v>57</v>
      </c>
      <c r="X91" s="7" t="s">
        <v>57</v>
      </c>
      <c r="Y91" s="7" t="s">
        <v>57</v>
      </c>
      <c r="Z91" s="7" t="s">
        <v>57</v>
      </c>
      <c r="AA91" s="7" t="s">
        <v>57</v>
      </c>
      <c r="AB91" s="7" t="s">
        <v>57</v>
      </c>
    </row>
    <row r="92" spans="1:28" x14ac:dyDescent="0.2">
      <c r="C92" s="18">
        <v>1978.1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1978.1</v>
      </c>
      <c r="J92" s="20">
        <v>-188.71</v>
      </c>
      <c r="K92" s="20">
        <v>-74.900000000000006</v>
      </c>
      <c r="L92" s="18">
        <v>113.81</v>
      </c>
      <c r="M92" s="18">
        <v>0</v>
      </c>
      <c r="N92" s="18">
        <v>0</v>
      </c>
      <c r="O92" s="18">
        <v>0</v>
      </c>
      <c r="P92" s="18">
        <v>-74.900000000000006</v>
      </c>
      <c r="Q92" s="18">
        <v>2053</v>
      </c>
      <c r="R92" s="18">
        <v>38.590000000000003</v>
      </c>
      <c r="S92" s="18">
        <v>69.47</v>
      </c>
      <c r="T92" s="18">
        <v>301.68</v>
      </c>
      <c r="U92" s="18">
        <v>44.11</v>
      </c>
      <c r="V92" s="18">
        <v>39.56</v>
      </c>
      <c r="W92" s="18">
        <v>132.32</v>
      </c>
      <c r="X92" s="18">
        <v>409.74</v>
      </c>
      <c r="Y92" s="18">
        <v>110.27</v>
      </c>
      <c r="Z92" s="18">
        <v>22.05</v>
      </c>
      <c r="AA92" s="18">
        <v>0</v>
      </c>
      <c r="AB92" s="18">
        <v>758.05</v>
      </c>
    </row>
    <row r="94" spans="1:28" x14ac:dyDescent="0.2">
      <c r="A94" s="12" t="s">
        <v>131</v>
      </c>
    </row>
    <row r="95" spans="1:28" x14ac:dyDescent="0.2">
      <c r="A95" s="2" t="s">
        <v>132</v>
      </c>
      <c r="B95" s="1" t="s">
        <v>133</v>
      </c>
      <c r="C95" s="14">
        <v>474.55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474.55</v>
      </c>
      <c r="J95" s="19">
        <v>-200.83</v>
      </c>
      <c r="K95" s="19">
        <v>-183.25</v>
      </c>
      <c r="L95" s="14">
        <v>17.579999999999998</v>
      </c>
      <c r="M95" s="14">
        <v>0</v>
      </c>
      <c r="N95" s="14">
        <v>0</v>
      </c>
      <c r="O95" s="14">
        <v>0</v>
      </c>
      <c r="P95" s="14">
        <v>-183.25</v>
      </c>
      <c r="Q95" s="14">
        <v>657.8</v>
      </c>
      <c r="R95" s="14">
        <v>12.57</v>
      </c>
      <c r="S95" s="14">
        <v>22.62</v>
      </c>
      <c r="T95" s="14">
        <v>275.64999999999998</v>
      </c>
      <c r="U95" s="14">
        <v>10.58</v>
      </c>
      <c r="V95" s="14">
        <v>9.49</v>
      </c>
      <c r="W95" s="14">
        <v>31.74</v>
      </c>
      <c r="X95" s="14">
        <v>310.83999999999997</v>
      </c>
      <c r="Y95" s="14">
        <v>26.45</v>
      </c>
      <c r="Z95" s="14">
        <v>5.29</v>
      </c>
      <c r="AA95" s="14">
        <v>0</v>
      </c>
      <c r="AB95" s="14">
        <v>394.39</v>
      </c>
    </row>
    <row r="96" spans="1:28" x14ac:dyDescent="0.2">
      <c r="A96" s="2" t="s">
        <v>134</v>
      </c>
      <c r="B96" s="1" t="s">
        <v>135</v>
      </c>
      <c r="C96" s="14">
        <v>474.55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474.55</v>
      </c>
      <c r="J96" s="19">
        <v>-200.83</v>
      </c>
      <c r="K96" s="19">
        <v>-183.25</v>
      </c>
      <c r="L96" s="14">
        <v>17.579999999999998</v>
      </c>
      <c r="M96" s="14">
        <v>0</v>
      </c>
      <c r="N96" s="14">
        <v>0</v>
      </c>
      <c r="O96" s="14">
        <v>0</v>
      </c>
      <c r="P96" s="14">
        <v>-183.25</v>
      </c>
      <c r="Q96" s="14">
        <v>657.8</v>
      </c>
      <c r="R96" s="14">
        <v>12.57</v>
      </c>
      <c r="S96" s="14">
        <v>22.62</v>
      </c>
      <c r="T96" s="14">
        <v>275.64999999999998</v>
      </c>
      <c r="U96" s="14">
        <v>10.58</v>
      </c>
      <c r="V96" s="14">
        <v>9.49</v>
      </c>
      <c r="W96" s="14">
        <v>31.74</v>
      </c>
      <c r="X96" s="14">
        <v>310.83999999999997</v>
      </c>
      <c r="Y96" s="14">
        <v>26.45</v>
      </c>
      <c r="Z96" s="14">
        <v>5.29</v>
      </c>
      <c r="AA96" s="14">
        <v>0</v>
      </c>
      <c r="AB96" s="14">
        <v>394.39</v>
      </c>
    </row>
    <row r="97" spans="1:28" x14ac:dyDescent="0.2">
      <c r="A97" s="2" t="s">
        <v>136</v>
      </c>
      <c r="B97" s="1" t="s">
        <v>137</v>
      </c>
      <c r="C97" s="14">
        <v>474.55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474.55</v>
      </c>
      <c r="J97" s="19">
        <v>-200.83</v>
      </c>
      <c r="K97" s="19">
        <v>-183.25</v>
      </c>
      <c r="L97" s="14">
        <v>17.579999999999998</v>
      </c>
      <c r="M97" s="14">
        <v>0</v>
      </c>
      <c r="N97" s="14">
        <v>0</v>
      </c>
      <c r="O97" s="14">
        <v>0</v>
      </c>
      <c r="P97" s="14">
        <v>-183.25</v>
      </c>
      <c r="Q97" s="14">
        <v>657.8</v>
      </c>
      <c r="R97" s="14">
        <v>12.57</v>
      </c>
      <c r="S97" s="14">
        <v>22.62</v>
      </c>
      <c r="T97" s="14">
        <v>275.64999999999998</v>
      </c>
      <c r="U97" s="14">
        <v>10.58</v>
      </c>
      <c r="V97" s="14">
        <v>9.49</v>
      </c>
      <c r="W97" s="14">
        <v>31.74</v>
      </c>
      <c r="X97" s="14">
        <v>310.83999999999997</v>
      </c>
      <c r="Y97" s="14">
        <v>26.45</v>
      </c>
      <c r="Z97" s="14">
        <v>5.29</v>
      </c>
      <c r="AA97" s="14">
        <v>0</v>
      </c>
      <c r="AB97" s="14">
        <v>394.39</v>
      </c>
    </row>
    <row r="98" spans="1:28" x14ac:dyDescent="0.2">
      <c r="A98" s="2" t="s">
        <v>302</v>
      </c>
      <c r="B98" s="1" t="s">
        <v>313</v>
      </c>
      <c r="C98" s="14">
        <v>474.12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474.12</v>
      </c>
      <c r="J98" s="19">
        <v>-200.83</v>
      </c>
      <c r="K98" s="19">
        <v>-183.28</v>
      </c>
      <c r="L98" s="14">
        <v>17.559999999999999</v>
      </c>
      <c r="M98" s="14">
        <v>0</v>
      </c>
      <c r="N98" s="14">
        <v>0</v>
      </c>
      <c r="O98" s="14">
        <v>0</v>
      </c>
      <c r="P98" s="14">
        <v>-183.28</v>
      </c>
      <c r="Q98" s="14">
        <v>657.4</v>
      </c>
      <c r="R98" s="14">
        <v>12.55</v>
      </c>
      <c r="S98" s="14">
        <v>22.6</v>
      </c>
      <c r="T98" s="14">
        <v>275.63</v>
      </c>
      <c r="U98" s="14">
        <v>10.57</v>
      </c>
      <c r="V98" s="14">
        <v>9.48</v>
      </c>
      <c r="W98" s="14">
        <v>31.72</v>
      </c>
      <c r="X98" s="14">
        <v>310.77999999999997</v>
      </c>
      <c r="Y98" s="14">
        <v>26.43</v>
      </c>
      <c r="Z98" s="14">
        <v>5.29</v>
      </c>
      <c r="AA98" s="14">
        <v>0</v>
      </c>
      <c r="AB98" s="14">
        <v>394.27</v>
      </c>
    </row>
    <row r="99" spans="1:28" s="7" customFormat="1" x14ac:dyDescent="0.2">
      <c r="A99" s="16" t="s">
        <v>56</v>
      </c>
      <c r="C99" s="7" t="s">
        <v>57</v>
      </c>
      <c r="D99" s="7" t="s">
        <v>57</v>
      </c>
      <c r="E99" s="7" t="s">
        <v>57</v>
      </c>
      <c r="F99" s="7" t="s">
        <v>57</v>
      </c>
      <c r="G99" s="7" t="s">
        <v>57</v>
      </c>
      <c r="H99" s="7" t="s">
        <v>57</v>
      </c>
      <c r="I99" s="7" t="s">
        <v>57</v>
      </c>
      <c r="J99" s="7" t="s">
        <v>57</v>
      </c>
      <c r="K99" s="7" t="s">
        <v>57</v>
      </c>
      <c r="L99" s="7" t="s">
        <v>57</v>
      </c>
      <c r="M99" s="7" t="s">
        <v>57</v>
      </c>
      <c r="N99" s="7" t="s">
        <v>57</v>
      </c>
      <c r="O99" s="7" t="s">
        <v>57</v>
      </c>
      <c r="P99" s="7" t="s">
        <v>57</v>
      </c>
      <c r="Q99" s="7" t="s">
        <v>57</v>
      </c>
      <c r="R99" s="7" t="s">
        <v>57</v>
      </c>
      <c r="S99" s="7" t="s">
        <v>57</v>
      </c>
      <c r="T99" s="7" t="s">
        <v>57</v>
      </c>
      <c r="U99" s="7" t="s">
        <v>57</v>
      </c>
      <c r="V99" s="7" t="s">
        <v>57</v>
      </c>
      <c r="W99" s="7" t="s">
        <v>57</v>
      </c>
      <c r="X99" s="7" t="s">
        <v>57</v>
      </c>
      <c r="Y99" s="7" t="s">
        <v>57</v>
      </c>
      <c r="Z99" s="7" t="s">
        <v>57</v>
      </c>
      <c r="AA99" s="7" t="s">
        <v>57</v>
      </c>
      <c r="AB99" s="7" t="s">
        <v>57</v>
      </c>
    </row>
    <row r="100" spans="1:28" x14ac:dyDescent="0.2">
      <c r="C100" s="18">
        <v>1897.77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1897.77</v>
      </c>
      <c r="J100" s="20">
        <v>-803.32</v>
      </c>
      <c r="K100" s="20">
        <v>-733.03</v>
      </c>
      <c r="L100" s="18">
        <v>70.3</v>
      </c>
      <c r="M100" s="18">
        <v>0</v>
      </c>
      <c r="N100" s="18">
        <v>0</v>
      </c>
      <c r="O100" s="18">
        <v>0</v>
      </c>
      <c r="P100" s="18">
        <v>-733.03</v>
      </c>
      <c r="Q100" s="18">
        <v>2630.8</v>
      </c>
      <c r="R100" s="18">
        <v>50.26</v>
      </c>
      <c r="S100" s="18">
        <v>90.46</v>
      </c>
      <c r="T100" s="18">
        <v>1102.58</v>
      </c>
      <c r="U100" s="18">
        <v>42.31</v>
      </c>
      <c r="V100" s="18">
        <v>37.950000000000003</v>
      </c>
      <c r="W100" s="18">
        <v>126.94</v>
      </c>
      <c r="X100" s="18">
        <v>1243.3</v>
      </c>
      <c r="Y100" s="18">
        <v>105.78</v>
      </c>
      <c r="Z100" s="18">
        <v>21.16</v>
      </c>
      <c r="AA100" s="18">
        <v>0</v>
      </c>
      <c r="AB100" s="18">
        <v>1577.44</v>
      </c>
    </row>
    <row r="102" spans="1:28" x14ac:dyDescent="0.2">
      <c r="A102" s="12" t="s">
        <v>138</v>
      </c>
    </row>
    <row r="103" spans="1:28" x14ac:dyDescent="0.2">
      <c r="A103" s="2" t="s">
        <v>139</v>
      </c>
      <c r="B103" s="1" t="s">
        <v>140</v>
      </c>
      <c r="C103" s="14">
        <v>3100.28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3100.28</v>
      </c>
      <c r="J103" s="19">
        <v>-125.1</v>
      </c>
      <c r="K103" s="14">
        <v>0</v>
      </c>
      <c r="L103" s="14">
        <v>215.98</v>
      </c>
      <c r="M103" s="14">
        <v>90.88</v>
      </c>
      <c r="N103" s="14">
        <v>0</v>
      </c>
      <c r="O103" s="14">
        <v>0</v>
      </c>
      <c r="P103" s="14">
        <v>90.88</v>
      </c>
      <c r="Q103" s="14">
        <v>3009.4</v>
      </c>
      <c r="R103" s="14">
        <v>60.49</v>
      </c>
      <c r="S103" s="14">
        <v>108.88</v>
      </c>
      <c r="T103" s="14">
        <v>323.57</v>
      </c>
      <c r="U103" s="14">
        <v>69.13</v>
      </c>
      <c r="V103" s="14">
        <v>62.01</v>
      </c>
      <c r="W103" s="14">
        <v>207.39</v>
      </c>
      <c r="X103" s="14">
        <v>492.94</v>
      </c>
      <c r="Y103" s="14">
        <v>172.82</v>
      </c>
      <c r="Z103" s="14">
        <v>34.56</v>
      </c>
      <c r="AA103" s="14">
        <v>0</v>
      </c>
      <c r="AB103" s="14">
        <v>1038.8499999999999</v>
      </c>
    </row>
    <row r="104" spans="1:28" x14ac:dyDescent="0.2">
      <c r="A104" s="2" t="s">
        <v>272</v>
      </c>
      <c r="B104" s="1" t="s">
        <v>271</v>
      </c>
      <c r="C104" s="14">
        <v>915.04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915.04</v>
      </c>
      <c r="J104" s="19">
        <v>-200.74</v>
      </c>
      <c r="K104" s="19">
        <v>-154.96</v>
      </c>
      <c r="L104" s="14">
        <v>45.78</v>
      </c>
      <c r="M104" s="14">
        <v>0</v>
      </c>
      <c r="N104" s="14">
        <v>0</v>
      </c>
      <c r="O104" s="14">
        <v>0</v>
      </c>
      <c r="P104" s="14">
        <v>-154.96</v>
      </c>
      <c r="Q104" s="14">
        <v>1070</v>
      </c>
      <c r="R104" s="14">
        <v>24.23</v>
      </c>
      <c r="S104" s="14">
        <v>43.61</v>
      </c>
      <c r="T104" s="14">
        <v>287.31</v>
      </c>
      <c r="U104" s="14">
        <v>20.399999999999999</v>
      </c>
      <c r="V104" s="14">
        <v>18.3</v>
      </c>
      <c r="W104" s="14">
        <v>61.21</v>
      </c>
      <c r="X104" s="14">
        <v>355.15</v>
      </c>
      <c r="Y104" s="14">
        <v>51.01</v>
      </c>
      <c r="Z104" s="14">
        <v>10.199999999999999</v>
      </c>
      <c r="AA104" s="14">
        <v>0</v>
      </c>
      <c r="AB104" s="14">
        <v>516.27</v>
      </c>
    </row>
    <row r="105" spans="1:28" s="7" customFormat="1" x14ac:dyDescent="0.2">
      <c r="A105" s="16" t="s">
        <v>56</v>
      </c>
      <c r="C105" s="7" t="s">
        <v>57</v>
      </c>
      <c r="D105" s="7" t="s">
        <v>57</v>
      </c>
      <c r="E105" s="7" t="s">
        <v>57</v>
      </c>
      <c r="F105" s="7" t="s">
        <v>57</v>
      </c>
      <c r="G105" s="7" t="s">
        <v>57</v>
      </c>
      <c r="H105" s="7" t="s">
        <v>57</v>
      </c>
      <c r="I105" s="7" t="s">
        <v>57</v>
      </c>
      <c r="J105" s="7" t="s">
        <v>57</v>
      </c>
      <c r="K105" s="7" t="s">
        <v>57</v>
      </c>
      <c r="L105" s="7" t="s">
        <v>57</v>
      </c>
      <c r="M105" s="7" t="s">
        <v>57</v>
      </c>
      <c r="N105" s="7" t="s">
        <v>57</v>
      </c>
      <c r="O105" s="7" t="s">
        <v>57</v>
      </c>
      <c r="P105" s="7" t="s">
        <v>57</v>
      </c>
      <c r="Q105" s="7" t="s">
        <v>57</v>
      </c>
      <c r="R105" s="7" t="s">
        <v>57</v>
      </c>
      <c r="S105" s="7" t="s">
        <v>57</v>
      </c>
      <c r="T105" s="7" t="s">
        <v>57</v>
      </c>
      <c r="U105" s="7" t="s">
        <v>57</v>
      </c>
      <c r="V105" s="7" t="s">
        <v>57</v>
      </c>
      <c r="W105" s="7" t="s">
        <v>57</v>
      </c>
      <c r="X105" s="7" t="s">
        <v>57</v>
      </c>
      <c r="Y105" s="7" t="s">
        <v>57</v>
      </c>
      <c r="Z105" s="7" t="s">
        <v>57</v>
      </c>
      <c r="AA105" s="7" t="s">
        <v>57</v>
      </c>
      <c r="AB105" s="7" t="s">
        <v>57</v>
      </c>
    </row>
    <row r="106" spans="1:28" x14ac:dyDescent="0.2">
      <c r="C106" s="18">
        <v>4015.32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4015.32</v>
      </c>
      <c r="J106" s="20">
        <v>-325.83999999999997</v>
      </c>
      <c r="K106" s="20">
        <v>-154.96</v>
      </c>
      <c r="L106" s="18">
        <v>261.76</v>
      </c>
      <c r="M106" s="18">
        <v>90.88</v>
      </c>
      <c r="N106" s="18">
        <v>0</v>
      </c>
      <c r="O106" s="18">
        <v>0</v>
      </c>
      <c r="P106" s="18">
        <v>-64.08</v>
      </c>
      <c r="Q106" s="18">
        <v>4079.4</v>
      </c>
      <c r="R106" s="18">
        <v>84.72</v>
      </c>
      <c r="S106" s="18">
        <v>152.49</v>
      </c>
      <c r="T106" s="18">
        <v>610.88</v>
      </c>
      <c r="U106" s="18">
        <v>89.53</v>
      </c>
      <c r="V106" s="18">
        <v>80.31</v>
      </c>
      <c r="W106" s="18">
        <v>268.60000000000002</v>
      </c>
      <c r="X106" s="18">
        <v>848.09</v>
      </c>
      <c r="Y106" s="18">
        <v>223.83</v>
      </c>
      <c r="Z106" s="18">
        <v>44.76</v>
      </c>
      <c r="AA106" s="18">
        <v>0</v>
      </c>
      <c r="AB106" s="18">
        <v>1555.12</v>
      </c>
    </row>
    <row r="108" spans="1:28" x14ac:dyDescent="0.2">
      <c r="A108" s="12" t="s">
        <v>141</v>
      </c>
    </row>
    <row r="109" spans="1:28" x14ac:dyDescent="0.2">
      <c r="A109" s="2" t="s">
        <v>142</v>
      </c>
      <c r="B109" s="1" t="s">
        <v>318</v>
      </c>
      <c r="C109" s="14">
        <v>4504.6000000000004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4504.6000000000004</v>
      </c>
      <c r="J109" s="14">
        <v>0</v>
      </c>
      <c r="K109" s="14">
        <v>0</v>
      </c>
      <c r="L109" s="14">
        <v>381.4</v>
      </c>
      <c r="M109" s="14">
        <v>381.4</v>
      </c>
      <c r="N109" s="14">
        <v>0</v>
      </c>
      <c r="O109" s="14">
        <v>0</v>
      </c>
      <c r="P109" s="14">
        <v>381.4</v>
      </c>
      <c r="Q109" s="14">
        <v>4123.2</v>
      </c>
      <c r="R109" s="14">
        <v>88.35</v>
      </c>
      <c r="S109" s="14">
        <v>159.03</v>
      </c>
      <c r="T109" s="14">
        <v>364.41</v>
      </c>
      <c r="U109" s="14">
        <v>100.97</v>
      </c>
      <c r="V109" s="14">
        <v>90.09</v>
      </c>
      <c r="W109" s="14">
        <v>302.91000000000003</v>
      </c>
      <c r="X109" s="14">
        <v>611.79</v>
      </c>
      <c r="Y109" s="14">
        <v>252.42</v>
      </c>
      <c r="Z109" s="14">
        <v>50.48</v>
      </c>
      <c r="AA109" s="14">
        <v>0</v>
      </c>
      <c r="AB109" s="14">
        <v>1408.66</v>
      </c>
    </row>
    <row r="110" spans="1:28" x14ac:dyDescent="0.2">
      <c r="A110" s="2" t="s">
        <v>143</v>
      </c>
      <c r="B110" s="1" t="s">
        <v>318</v>
      </c>
      <c r="C110" s="14">
        <v>4504.6000000000004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4504.6000000000004</v>
      </c>
      <c r="J110" s="14">
        <v>0</v>
      </c>
      <c r="K110" s="14">
        <v>0</v>
      </c>
      <c r="L110" s="14">
        <v>381.4</v>
      </c>
      <c r="M110" s="14">
        <v>381.4</v>
      </c>
      <c r="N110" s="14">
        <v>0</v>
      </c>
      <c r="O110" s="14">
        <v>0</v>
      </c>
      <c r="P110" s="14">
        <v>381.4</v>
      </c>
      <c r="Q110" s="14">
        <v>4123.2</v>
      </c>
      <c r="R110" s="14">
        <v>88.35</v>
      </c>
      <c r="S110" s="14">
        <v>159.03</v>
      </c>
      <c r="T110" s="14">
        <v>364.41</v>
      </c>
      <c r="U110" s="14">
        <v>100.97</v>
      </c>
      <c r="V110" s="14">
        <v>90.09</v>
      </c>
      <c r="W110" s="14">
        <v>302.91000000000003</v>
      </c>
      <c r="X110" s="14">
        <v>611.79</v>
      </c>
      <c r="Y110" s="14">
        <v>252.42</v>
      </c>
      <c r="Z110" s="14">
        <v>50.48</v>
      </c>
      <c r="AA110" s="14">
        <v>0</v>
      </c>
      <c r="AB110" s="14">
        <v>1408.66</v>
      </c>
    </row>
    <row r="111" spans="1:28" x14ac:dyDescent="0.2">
      <c r="A111" s="2" t="s">
        <v>144</v>
      </c>
      <c r="B111" s="1" t="s">
        <v>318</v>
      </c>
      <c r="C111" s="14">
        <v>4504.6000000000004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4504.6000000000004</v>
      </c>
      <c r="J111" s="14">
        <v>0</v>
      </c>
      <c r="K111" s="14">
        <v>0</v>
      </c>
      <c r="L111" s="14">
        <v>381.4</v>
      </c>
      <c r="M111" s="14">
        <v>381.4</v>
      </c>
      <c r="N111" s="14">
        <v>0</v>
      </c>
      <c r="O111" s="14">
        <v>0</v>
      </c>
      <c r="P111" s="14">
        <v>381.4</v>
      </c>
      <c r="Q111" s="14">
        <v>4123.2</v>
      </c>
      <c r="R111" s="14">
        <v>88.35</v>
      </c>
      <c r="S111" s="14">
        <v>159.03</v>
      </c>
      <c r="T111" s="14">
        <v>364.41</v>
      </c>
      <c r="U111" s="14">
        <v>100.97</v>
      </c>
      <c r="V111" s="14">
        <v>90.09</v>
      </c>
      <c r="W111" s="14">
        <v>302.91000000000003</v>
      </c>
      <c r="X111" s="14">
        <v>611.79</v>
      </c>
      <c r="Y111" s="14">
        <v>252.42</v>
      </c>
      <c r="Z111" s="14">
        <v>50.48</v>
      </c>
      <c r="AA111" s="14">
        <v>0</v>
      </c>
      <c r="AB111" s="14">
        <v>1408.66</v>
      </c>
    </row>
    <row r="112" spans="1:28" x14ac:dyDescent="0.2">
      <c r="A112" s="2" t="s">
        <v>145</v>
      </c>
      <c r="B112" s="1" t="s">
        <v>318</v>
      </c>
      <c r="C112" s="14">
        <v>7529.48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7529.48</v>
      </c>
      <c r="J112" s="14">
        <v>0</v>
      </c>
      <c r="K112" s="14">
        <v>0</v>
      </c>
      <c r="L112" s="14">
        <v>970.08</v>
      </c>
      <c r="M112" s="14">
        <v>970.08</v>
      </c>
      <c r="N112" s="14">
        <v>0</v>
      </c>
      <c r="O112" s="14">
        <v>0</v>
      </c>
      <c r="P112" s="14">
        <v>970.08</v>
      </c>
      <c r="Q112" s="14">
        <v>6559.4</v>
      </c>
      <c r="R112" s="14">
        <v>147.66999999999999</v>
      </c>
      <c r="S112" s="14">
        <v>265.81</v>
      </c>
      <c r="T112" s="14">
        <v>461.02</v>
      </c>
      <c r="U112" s="14">
        <v>168.77</v>
      </c>
      <c r="V112" s="14">
        <v>150.59</v>
      </c>
      <c r="W112" s="14">
        <v>506.31</v>
      </c>
      <c r="X112" s="14">
        <v>874.5</v>
      </c>
      <c r="Y112" s="14">
        <v>421.93</v>
      </c>
      <c r="Z112" s="14">
        <v>84.39</v>
      </c>
      <c r="AA112" s="14">
        <v>0</v>
      </c>
      <c r="AB112" s="14">
        <v>2206.4899999999998</v>
      </c>
    </row>
    <row r="113" spans="1:28" x14ac:dyDescent="0.2">
      <c r="A113" s="2" t="s">
        <v>146</v>
      </c>
      <c r="B113" s="1" t="s">
        <v>318</v>
      </c>
      <c r="C113" s="14">
        <v>4504.6000000000004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4504.6000000000004</v>
      </c>
      <c r="J113" s="14">
        <v>0</v>
      </c>
      <c r="K113" s="14">
        <v>0</v>
      </c>
      <c r="L113" s="14">
        <v>381.4</v>
      </c>
      <c r="M113" s="14">
        <v>381.4</v>
      </c>
      <c r="N113" s="14">
        <v>0</v>
      </c>
      <c r="O113" s="14">
        <v>0</v>
      </c>
      <c r="P113" s="14">
        <v>381.4</v>
      </c>
      <c r="Q113" s="14">
        <v>4123.2</v>
      </c>
      <c r="R113" s="14">
        <v>88.35</v>
      </c>
      <c r="S113" s="14">
        <v>159.03</v>
      </c>
      <c r="T113" s="14">
        <v>364.41</v>
      </c>
      <c r="U113" s="14">
        <v>100.97</v>
      </c>
      <c r="V113" s="14">
        <v>90.09</v>
      </c>
      <c r="W113" s="14">
        <v>302.91000000000003</v>
      </c>
      <c r="X113" s="14">
        <v>611.79</v>
      </c>
      <c r="Y113" s="14">
        <v>252.42</v>
      </c>
      <c r="Z113" s="14">
        <v>50.48</v>
      </c>
      <c r="AA113" s="14">
        <v>0</v>
      </c>
      <c r="AB113" s="14">
        <v>1408.66</v>
      </c>
    </row>
    <row r="114" spans="1:28" x14ac:dyDescent="0.2">
      <c r="A114" s="2" t="s">
        <v>147</v>
      </c>
      <c r="B114" s="1" t="s">
        <v>318</v>
      </c>
      <c r="C114" s="14">
        <v>5094.83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5094.83</v>
      </c>
      <c r="J114" s="14">
        <v>0</v>
      </c>
      <c r="K114" s="14">
        <v>0</v>
      </c>
      <c r="L114" s="14">
        <v>478.63</v>
      </c>
      <c r="M114" s="14">
        <v>478.63</v>
      </c>
      <c r="N114" s="14">
        <v>0</v>
      </c>
      <c r="O114" s="14">
        <v>0</v>
      </c>
      <c r="P114" s="14">
        <v>478.63</v>
      </c>
      <c r="Q114" s="14">
        <v>4616.2</v>
      </c>
      <c r="R114" s="14">
        <v>99.53</v>
      </c>
      <c r="S114" s="14">
        <v>179.16</v>
      </c>
      <c r="T114" s="14">
        <v>382.62</v>
      </c>
      <c r="U114" s="14">
        <v>113.75</v>
      </c>
      <c r="V114" s="14">
        <v>101.9</v>
      </c>
      <c r="W114" s="14">
        <v>341.26</v>
      </c>
      <c r="X114" s="14">
        <v>661.31</v>
      </c>
      <c r="Y114" s="14">
        <v>284.38</v>
      </c>
      <c r="Z114" s="14">
        <v>56.88</v>
      </c>
      <c r="AA114" s="14">
        <v>0</v>
      </c>
      <c r="AB114" s="14">
        <v>1559.48</v>
      </c>
    </row>
    <row r="115" spans="1:28" x14ac:dyDescent="0.2">
      <c r="A115" s="2" t="s">
        <v>148</v>
      </c>
      <c r="B115" s="1" t="s">
        <v>318</v>
      </c>
      <c r="C115" s="14">
        <v>5094.83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5094.83</v>
      </c>
      <c r="J115" s="14">
        <v>0</v>
      </c>
      <c r="K115" s="14">
        <v>0</v>
      </c>
      <c r="L115" s="14">
        <v>478.63</v>
      </c>
      <c r="M115" s="14">
        <v>478.63</v>
      </c>
      <c r="N115" s="14">
        <v>0</v>
      </c>
      <c r="O115" s="14">
        <v>0</v>
      </c>
      <c r="P115" s="14">
        <v>478.63</v>
      </c>
      <c r="Q115" s="14">
        <v>4616.2</v>
      </c>
      <c r="R115" s="14">
        <v>99.53</v>
      </c>
      <c r="S115" s="14">
        <v>179.16</v>
      </c>
      <c r="T115" s="14">
        <v>382.62</v>
      </c>
      <c r="U115" s="14">
        <v>113.75</v>
      </c>
      <c r="V115" s="14">
        <v>101.9</v>
      </c>
      <c r="W115" s="14">
        <v>341.26</v>
      </c>
      <c r="X115" s="14">
        <v>661.31</v>
      </c>
      <c r="Y115" s="14">
        <v>284.38</v>
      </c>
      <c r="Z115" s="14">
        <v>56.88</v>
      </c>
      <c r="AA115" s="14">
        <v>0</v>
      </c>
      <c r="AB115" s="14">
        <v>1559.48</v>
      </c>
    </row>
    <row r="116" spans="1:28" x14ac:dyDescent="0.2">
      <c r="A116" s="2" t="s">
        <v>149</v>
      </c>
      <c r="B116" s="1" t="s">
        <v>318</v>
      </c>
      <c r="C116" s="14">
        <v>4504.6000000000004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4504.6000000000004</v>
      </c>
      <c r="J116" s="14">
        <v>0</v>
      </c>
      <c r="K116" s="14">
        <v>0</v>
      </c>
      <c r="L116" s="14">
        <v>381.4</v>
      </c>
      <c r="M116" s="14">
        <v>381.4</v>
      </c>
      <c r="N116" s="14">
        <v>0</v>
      </c>
      <c r="O116" s="14">
        <v>0</v>
      </c>
      <c r="P116" s="14">
        <v>381.4</v>
      </c>
      <c r="Q116" s="14">
        <v>4123.2</v>
      </c>
      <c r="R116" s="14">
        <v>87.89</v>
      </c>
      <c r="S116" s="14">
        <v>158.19999999999999</v>
      </c>
      <c r="T116" s="14">
        <v>363.65</v>
      </c>
      <c r="U116" s="14">
        <v>100.44</v>
      </c>
      <c r="V116" s="14">
        <v>90.09</v>
      </c>
      <c r="W116" s="14">
        <v>301.33</v>
      </c>
      <c r="X116" s="14">
        <v>609.74</v>
      </c>
      <c r="Y116" s="14">
        <v>251.11</v>
      </c>
      <c r="Z116" s="14">
        <v>50.22</v>
      </c>
      <c r="AA116" s="14">
        <v>0</v>
      </c>
      <c r="AB116" s="14">
        <v>1402.93</v>
      </c>
    </row>
    <row r="117" spans="1:28" x14ac:dyDescent="0.2">
      <c r="A117" s="2" t="s">
        <v>270</v>
      </c>
      <c r="B117" s="1" t="s">
        <v>318</v>
      </c>
      <c r="C117" s="14">
        <v>4504.6000000000004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4504.6000000000004</v>
      </c>
      <c r="J117" s="14">
        <v>0</v>
      </c>
      <c r="K117" s="14">
        <v>0</v>
      </c>
      <c r="L117" s="14">
        <v>381.4</v>
      </c>
      <c r="M117" s="14">
        <v>381.4</v>
      </c>
      <c r="N117" s="14">
        <v>0</v>
      </c>
      <c r="O117" s="14">
        <v>0</v>
      </c>
      <c r="P117" s="14">
        <v>381.4</v>
      </c>
      <c r="Q117" s="14">
        <v>4123.2</v>
      </c>
      <c r="R117" s="14">
        <v>87.89</v>
      </c>
      <c r="S117" s="14">
        <v>158.19999999999999</v>
      </c>
      <c r="T117" s="14">
        <v>363.65</v>
      </c>
      <c r="U117" s="14">
        <v>100.44</v>
      </c>
      <c r="V117" s="14">
        <v>90.09</v>
      </c>
      <c r="W117" s="14">
        <v>301.33</v>
      </c>
      <c r="X117" s="14">
        <v>609.74</v>
      </c>
      <c r="Y117" s="14">
        <v>251.11</v>
      </c>
      <c r="Z117" s="14">
        <v>50.22</v>
      </c>
      <c r="AA117" s="14">
        <v>0</v>
      </c>
      <c r="AB117" s="14">
        <v>1402.93</v>
      </c>
    </row>
    <row r="118" spans="1:28" s="7" customFormat="1" x14ac:dyDescent="0.2">
      <c r="A118" s="16" t="s">
        <v>56</v>
      </c>
      <c r="C118" s="7" t="s">
        <v>57</v>
      </c>
      <c r="D118" s="7" t="s">
        <v>57</v>
      </c>
      <c r="E118" s="7" t="s">
        <v>57</v>
      </c>
      <c r="F118" s="7" t="s">
        <v>57</v>
      </c>
      <c r="G118" s="7" t="s">
        <v>57</v>
      </c>
      <c r="H118" s="7" t="s">
        <v>57</v>
      </c>
      <c r="I118" s="7" t="s">
        <v>57</v>
      </c>
      <c r="J118" s="7" t="s">
        <v>57</v>
      </c>
      <c r="K118" s="7" t="s">
        <v>57</v>
      </c>
      <c r="L118" s="7" t="s">
        <v>57</v>
      </c>
      <c r="M118" s="7" t="s">
        <v>57</v>
      </c>
      <c r="N118" s="7" t="s">
        <v>57</v>
      </c>
      <c r="O118" s="7" t="s">
        <v>57</v>
      </c>
      <c r="P118" s="7" t="s">
        <v>57</v>
      </c>
      <c r="Q118" s="7" t="s">
        <v>57</v>
      </c>
      <c r="R118" s="7" t="s">
        <v>57</v>
      </c>
      <c r="S118" s="7" t="s">
        <v>57</v>
      </c>
      <c r="T118" s="7" t="s">
        <v>57</v>
      </c>
      <c r="U118" s="7" t="s">
        <v>57</v>
      </c>
      <c r="V118" s="7" t="s">
        <v>57</v>
      </c>
      <c r="W118" s="7" t="s">
        <v>57</v>
      </c>
      <c r="X118" s="7" t="s">
        <v>57</v>
      </c>
      <c r="Y118" s="7" t="s">
        <v>57</v>
      </c>
      <c r="Z118" s="7" t="s">
        <v>57</v>
      </c>
      <c r="AA118" s="7" t="s">
        <v>57</v>
      </c>
      <c r="AB118" s="7" t="s">
        <v>57</v>
      </c>
    </row>
    <row r="119" spans="1:28" x14ac:dyDescent="0.2">
      <c r="C119" s="18">
        <v>44746.74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44746.74</v>
      </c>
      <c r="J119" s="18">
        <v>0</v>
      </c>
      <c r="K119" s="18">
        <v>0</v>
      </c>
      <c r="L119" s="18">
        <v>4215.74</v>
      </c>
      <c r="M119" s="18">
        <v>4215.74</v>
      </c>
      <c r="N119" s="18">
        <v>0</v>
      </c>
      <c r="O119" s="18">
        <v>0</v>
      </c>
      <c r="P119" s="18">
        <v>4215.74</v>
      </c>
      <c r="Q119" s="18">
        <v>40531</v>
      </c>
      <c r="R119" s="18">
        <v>875.91</v>
      </c>
      <c r="S119" s="18">
        <v>1576.65</v>
      </c>
      <c r="T119" s="18">
        <v>3411.2</v>
      </c>
      <c r="U119" s="18">
        <v>1001.03</v>
      </c>
      <c r="V119" s="18">
        <v>894.93</v>
      </c>
      <c r="W119" s="18">
        <v>3003.13</v>
      </c>
      <c r="X119" s="18">
        <v>5863.76</v>
      </c>
      <c r="Y119" s="18">
        <v>2502.59</v>
      </c>
      <c r="Z119" s="18">
        <v>500.51</v>
      </c>
      <c r="AA119" s="18">
        <v>0</v>
      </c>
      <c r="AB119" s="18">
        <v>13765.95</v>
      </c>
    </row>
    <row r="121" spans="1:28" x14ac:dyDescent="0.2">
      <c r="A121" s="12" t="s">
        <v>150</v>
      </c>
    </row>
    <row r="122" spans="1:28" x14ac:dyDescent="0.2">
      <c r="A122" s="2" t="s">
        <v>151</v>
      </c>
      <c r="B122" s="1" t="s">
        <v>152</v>
      </c>
      <c r="C122" s="14">
        <v>4504.37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4504.37</v>
      </c>
      <c r="J122" s="14">
        <v>0</v>
      </c>
      <c r="K122" s="14">
        <v>0</v>
      </c>
      <c r="L122" s="14">
        <v>381.37</v>
      </c>
      <c r="M122" s="14">
        <v>381.37</v>
      </c>
      <c r="N122" s="14">
        <v>0</v>
      </c>
      <c r="O122" s="14">
        <v>0</v>
      </c>
      <c r="P122" s="14">
        <v>381.37</v>
      </c>
      <c r="Q122" s="14">
        <v>4123</v>
      </c>
      <c r="R122" s="14">
        <v>88.34</v>
      </c>
      <c r="S122" s="14">
        <v>159.02000000000001</v>
      </c>
      <c r="T122" s="14">
        <v>364.4</v>
      </c>
      <c r="U122" s="14">
        <v>100.96</v>
      </c>
      <c r="V122" s="14">
        <v>90.09</v>
      </c>
      <c r="W122" s="14">
        <v>302.89</v>
      </c>
      <c r="X122" s="14">
        <v>611.76</v>
      </c>
      <c r="Y122" s="14">
        <v>252.41</v>
      </c>
      <c r="Z122" s="14">
        <v>50.48</v>
      </c>
      <c r="AA122" s="14">
        <v>0</v>
      </c>
      <c r="AB122" s="14">
        <v>1408.59</v>
      </c>
    </row>
    <row r="123" spans="1:28" x14ac:dyDescent="0.2">
      <c r="A123" s="2" t="s">
        <v>153</v>
      </c>
      <c r="B123" s="1" t="s">
        <v>154</v>
      </c>
      <c r="C123" s="14">
        <v>2307.94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2307.94</v>
      </c>
      <c r="J123" s="19">
        <v>-174.78</v>
      </c>
      <c r="K123" s="19">
        <v>-39.86</v>
      </c>
      <c r="L123" s="14">
        <v>134.91999999999999</v>
      </c>
      <c r="M123" s="14">
        <v>0</v>
      </c>
      <c r="N123" s="14">
        <v>0</v>
      </c>
      <c r="O123" s="14">
        <v>0</v>
      </c>
      <c r="P123" s="14">
        <v>-39.86</v>
      </c>
      <c r="Q123" s="14">
        <v>2347.8000000000002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</row>
    <row r="124" spans="1:28" x14ac:dyDescent="0.2">
      <c r="A124" s="2" t="s">
        <v>155</v>
      </c>
      <c r="B124" s="1" t="s">
        <v>156</v>
      </c>
      <c r="C124" s="14">
        <v>2307.94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2307.94</v>
      </c>
      <c r="J124" s="19">
        <v>-174.78</v>
      </c>
      <c r="K124" s="19">
        <v>-39.86</v>
      </c>
      <c r="L124" s="14">
        <v>134.91999999999999</v>
      </c>
      <c r="M124" s="14">
        <v>0</v>
      </c>
      <c r="N124" s="14">
        <v>0</v>
      </c>
      <c r="O124" s="14">
        <v>0</v>
      </c>
      <c r="P124" s="14">
        <v>-39.86</v>
      </c>
      <c r="Q124" s="14">
        <v>2347.8000000000002</v>
      </c>
      <c r="R124" s="14">
        <v>45.09</v>
      </c>
      <c r="S124" s="14">
        <v>81.16</v>
      </c>
      <c r="T124" s="14">
        <v>308.17</v>
      </c>
      <c r="U124" s="14">
        <v>51.53</v>
      </c>
      <c r="V124" s="14">
        <v>46.16</v>
      </c>
      <c r="W124" s="14">
        <v>154.59</v>
      </c>
      <c r="X124" s="14">
        <v>434.42</v>
      </c>
      <c r="Y124" s="14">
        <v>128.82</v>
      </c>
      <c r="Z124" s="14">
        <v>25.76</v>
      </c>
      <c r="AA124" s="14">
        <v>0</v>
      </c>
      <c r="AB124" s="14">
        <v>841.28</v>
      </c>
    </row>
    <row r="125" spans="1:28" s="7" customFormat="1" x14ac:dyDescent="0.2">
      <c r="A125" s="16" t="s">
        <v>56</v>
      </c>
      <c r="C125" s="7" t="s">
        <v>57</v>
      </c>
      <c r="D125" s="7" t="s">
        <v>57</v>
      </c>
      <c r="E125" s="7" t="s">
        <v>57</v>
      </c>
      <c r="F125" s="7" t="s">
        <v>57</v>
      </c>
      <c r="G125" s="7" t="s">
        <v>57</v>
      </c>
      <c r="H125" s="7" t="s">
        <v>57</v>
      </c>
      <c r="I125" s="7" t="s">
        <v>57</v>
      </c>
      <c r="J125" s="7" t="s">
        <v>57</v>
      </c>
      <c r="K125" s="7" t="s">
        <v>57</v>
      </c>
      <c r="L125" s="7" t="s">
        <v>57</v>
      </c>
      <c r="M125" s="7" t="s">
        <v>57</v>
      </c>
      <c r="N125" s="7" t="s">
        <v>57</v>
      </c>
      <c r="O125" s="7" t="s">
        <v>57</v>
      </c>
      <c r="P125" s="7" t="s">
        <v>57</v>
      </c>
      <c r="Q125" s="7" t="s">
        <v>57</v>
      </c>
      <c r="R125" s="7" t="s">
        <v>57</v>
      </c>
      <c r="S125" s="7" t="s">
        <v>57</v>
      </c>
      <c r="T125" s="7" t="s">
        <v>57</v>
      </c>
      <c r="U125" s="7" t="s">
        <v>57</v>
      </c>
      <c r="V125" s="7" t="s">
        <v>57</v>
      </c>
      <c r="W125" s="7" t="s">
        <v>57</v>
      </c>
      <c r="X125" s="7" t="s">
        <v>57</v>
      </c>
      <c r="Y125" s="7" t="s">
        <v>57</v>
      </c>
      <c r="Z125" s="7" t="s">
        <v>57</v>
      </c>
      <c r="AA125" s="7" t="s">
        <v>57</v>
      </c>
      <c r="AB125" s="7" t="s">
        <v>57</v>
      </c>
    </row>
    <row r="126" spans="1:28" x14ac:dyDescent="0.2">
      <c r="C126" s="18">
        <v>9120.25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9120.25</v>
      </c>
      <c r="J126" s="20">
        <v>-349.56</v>
      </c>
      <c r="K126" s="20">
        <v>-79.72</v>
      </c>
      <c r="L126" s="18">
        <v>651.21</v>
      </c>
      <c r="M126" s="18">
        <v>381.37</v>
      </c>
      <c r="N126" s="18">
        <v>0</v>
      </c>
      <c r="O126" s="18">
        <v>0</v>
      </c>
      <c r="P126" s="18">
        <v>301.64999999999998</v>
      </c>
      <c r="Q126" s="18">
        <v>8818.6</v>
      </c>
      <c r="R126" s="18">
        <v>133.43</v>
      </c>
      <c r="S126" s="18">
        <v>240.18</v>
      </c>
      <c r="T126" s="18">
        <v>672.57</v>
      </c>
      <c r="U126" s="18">
        <v>152.49</v>
      </c>
      <c r="V126" s="18">
        <v>136.25</v>
      </c>
      <c r="W126" s="18">
        <v>457.48</v>
      </c>
      <c r="X126" s="18">
        <v>1046.18</v>
      </c>
      <c r="Y126" s="18">
        <v>381.23</v>
      </c>
      <c r="Z126" s="18">
        <v>76.239999999999995</v>
      </c>
      <c r="AA126" s="18">
        <v>0</v>
      </c>
      <c r="AB126" s="18">
        <v>2249.87</v>
      </c>
    </row>
    <row r="128" spans="1:28" x14ac:dyDescent="0.2">
      <c r="A128" s="12" t="s">
        <v>157</v>
      </c>
    </row>
    <row r="129" spans="1:28" x14ac:dyDescent="0.2">
      <c r="A129" s="2" t="s">
        <v>160</v>
      </c>
      <c r="B129" s="1" t="s">
        <v>161</v>
      </c>
      <c r="C129" s="14">
        <v>1222.3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1222.3</v>
      </c>
      <c r="J129" s="19">
        <v>-200.74</v>
      </c>
      <c r="K129" s="19">
        <v>-135.30000000000001</v>
      </c>
      <c r="L129" s="14">
        <v>65.44</v>
      </c>
      <c r="M129" s="14">
        <v>0</v>
      </c>
      <c r="N129" s="14">
        <v>0</v>
      </c>
      <c r="O129" s="14">
        <v>0</v>
      </c>
      <c r="P129" s="14">
        <v>-135.30000000000001</v>
      </c>
      <c r="Q129" s="14">
        <v>1357.6</v>
      </c>
      <c r="R129" s="14">
        <v>32.53</v>
      </c>
      <c r="S129" s="14">
        <v>58.56</v>
      </c>
      <c r="T129" s="14">
        <v>295.61</v>
      </c>
      <c r="U129" s="14">
        <v>27.4</v>
      </c>
      <c r="V129" s="14">
        <v>24.45</v>
      </c>
      <c r="W129" s="14">
        <v>82.19</v>
      </c>
      <c r="X129" s="14">
        <v>386.7</v>
      </c>
      <c r="Y129" s="14">
        <v>68.489999999999995</v>
      </c>
      <c r="Z129" s="14">
        <v>13.7</v>
      </c>
      <c r="AA129" s="14">
        <v>0</v>
      </c>
      <c r="AB129" s="14">
        <v>602.92999999999995</v>
      </c>
    </row>
    <row r="130" spans="1:28" x14ac:dyDescent="0.2">
      <c r="A130" s="2" t="s">
        <v>162</v>
      </c>
      <c r="B130" s="1" t="s">
        <v>163</v>
      </c>
      <c r="C130" s="14">
        <v>2747.41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2747.41</v>
      </c>
      <c r="J130" s="19">
        <v>-145.38</v>
      </c>
      <c r="K130" s="14">
        <v>0</v>
      </c>
      <c r="L130" s="14">
        <v>177.59</v>
      </c>
      <c r="M130" s="14">
        <v>32.21</v>
      </c>
      <c r="N130" s="14">
        <v>0</v>
      </c>
      <c r="O130" s="14">
        <v>0</v>
      </c>
      <c r="P130" s="14">
        <v>32.21</v>
      </c>
      <c r="Q130" s="14">
        <v>2715.2</v>
      </c>
      <c r="R130" s="14">
        <v>53.88</v>
      </c>
      <c r="S130" s="14">
        <v>96.99</v>
      </c>
      <c r="T130" s="14">
        <v>316.95999999999998</v>
      </c>
      <c r="U130" s="14">
        <v>61.58</v>
      </c>
      <c r="V130" s="14">
        <v>54.95</v>
      </c>
      <c r="W130" s="14">
        <v>184.75</v>
      </c>
      <c r="X130" s="14">
        <v>467.83</v>
      </c>
      <c r="Y130" s="14">
        <v>153.96</v>
      </c>
      <c r="Z130" s="14">
        <v>30.79</v>
      </c>
      <c r="AA130" s="14">
        <v>0</v>
      </c>
      <c r="AB130" s="14">
        <v>953.86</v>
      </c>
    </row>
    <row r="131" spans="1:28" x14ac:dyDescent="0.2">
      <c r="A131" s="2" t="s">
        <v>164</v>
      </c>
      <c r="B131" s="1" t="s">
        <v>165</v>
      </c>
      <c r="C131" s="14">
        <v>3190.04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3190.04</v>
      </c>
      <c r="J131" s="19">
        <v>-125.1</v>
      </c>
      <c r="K131" s="14">
        <v>0</v>
      </c>
      <c r="L131" s="14">
        <v>225.74</v>
      </c>
      <c r="M131" s="14">
        <v>100.64</v>
      </c>
      <c r="N131" s="14">
        <v>0</v>
      </c>
      <c r="O131" s="14">
        <v>0</v>
      </c>
      <c r="P131" s="14">
        <v>100.64</v>
      </c>
      <c r="Q131" s="14">
        <v>3089.4</v>
      </c>
      <c r="R131" s="14">
        <v>62.57</v>
      </c>
      <c r="S131" s="14">
        <v>112.62</v>
      </c>
      <c r="T131" s="14">
        <v>325.64999999999998</v>
      </c>
      <c r="U131" s="14">
        <v>71.5</v>
      </c>
      <c r="V131" s="14">
        <v>63.8</v>
      </c>
      <c r="W131" s="14">
        <v>214.51</v>
      </c>
      <c r="X131" s="14">
        <v>500.84</v>
      </c>
      <c r="Y131" s="14">
        <v>178.76</v>
      </c>
      <c r="Z131" s="14">
        <v>35.75</v>
      </c>
      <c r="AA131" s="14">
        <v>0</v>
      </c>
      <c r="AB131" s="14">
        <v>1065.1600000000001</v>
      </c>
    </row>
    <row r="132" spans="1:28" x14ac:dyDescent="0.2">
      <c r="A132" s="2" t="s">
        <v>166</v>
      </c>
      <c r="B132" s="1" t="s">
        <v>167</v>
      </c>
      <c r="C132" s="14">
        <v>2355.46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2355.46</v>
      </c>
      <c r="J132" s="19">
        <v>-160.30000000000001</v>
      </c>
      <c r="K132" s="19">
        <v>-22.34</v>
      </c>
      <c r="L132" s="14">
        <v>137.96</v>
      </c>
      <c r="M132" s="14">
        <v>0</v>
      </c>
      <c r="N132" s="14">
        <v>0</v>
      </c>
      <c r="O132" s="14">
        <v>0</v>
      </c>
      <c r="P132" s="14">
        <v>-22.34</v>
      </c>
      <c r="Q132" s="14">
        <v>2377.8000000000002</v>
      </c>
      <c r="R132" s="14">
        <v>46.2</v>
      </c>
      <c r="S132" s="14">
        <v>83.15</v>
      </c>
      <c r="T132" s="14">
        <v>309.27999999999997</v>
      </c>
      <c r="U132" s="14">
        <v>52.8</v>
      </c>
      <c r="V132" s="14">
        <v>47.11</v>
      </c>
      <c r="W132" s="14">
        <v>158.38999999999999</v>
      </c>
      <c r="X132" s="14">
        <v>438.63</v>
      </c>
      <c r="Y132" s="14">
        <v>131.99</v>
      </c>
      <c r="Z132" s="14">
        <v>26.4</v>
      </c>
      <c r="AA132" s="14">
        <v>0</v>
      </c>
      <c r="AB132" s="14">
        <v>855.32</v>
      </c>
    </row>
    <row r="133" spans="1:28" x14ac:dyDescent="0.2">
      <c r="A133" s="2" t="s">
        <v>168</v>
      </c>
      <c r="B133" s="1" t="s">
        <v>169</v>
      </c>
      <c r="C133" s="14">
        <v>2116.56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2116.56</v>
      </c>
      <c r="J133" s="19">
        <v>-188.71</v>
      </c>
      <c r="K133" s="19">
        <v>-66.040000000000006</v>
      </c>
      <c r="L133" s="14">
        <v>122.67</v>
      </c>
      <c r="M133" s="14">
        <v>0</v>
      </c>
      <c r="N133" s="14">
        <v>0</v>
      </c>
      <c r="O133" s="14">
        <v>0</v>
      </c>
      <c r="P133" s="14">
        <v>-66.040000000000006</v>
      </c>
      <c r="Q133" s="14">
        <v>2182.6</v>
      </c>
      <c r="R133" s="14">
        <v>41.51</v>
      </c>
      <c r="S133" s="14">
        <v>74.72</v>
      </c>
      <c r="T133" s="14">
        <v>304.58999999999997</v>
      </c>
      <c r="U133" s="14">
        <v>47.44</v>
      </c>
      <c r="V133" s="14">
        <v>42.33</v>
      </c>
      <c r="W133" s="14">
        <v>142.33000000000001</v>
      </c>
      <c r="X133" s="14">
        <v>420.82</v>
      </c>
      <c r="Y133" s="14">
        <v>118.6</v>
      </c>
      <c r="Z133" s="14">
        <v>23.72</v>
      </c>
      <c r="AA133" s="14">
        <v>0</v>
      </c>
      <c r="AB133" s="14">
        <v>795.24</v>
      </c>
    </row>
    <row r="134" spans="1:28" x14ac:dyDescent="0.2">
      <c r="A134" s="2" t="s">
        <v>170</v>
      </c>
      <c r="B134" s="1" t="s">
        <v>171</v>
      </c>
      <c r="C134" s="14">
        <v>2747.41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2747.41</v>
      </c>
      <c r="J134" s="19">
        <v>-145.38</v>
      </c>
      <c r="K134" s="14">
        <v>0</v>
      </c>
      <c r="L134" s="14">
        <v>177.59</v>
      </c>
      <c r="M134" s="14">
        <v>32.21</v>
      </c>
      <c r="N134" s="14">
        <v>0</v>
      </c>
      <c r="O134" s="14">
        <v>0</v>
      </c>
      <c r="P134" s="14">
        <v>32.21</v>
      </c>
      <c r="Q134" s="14">
        <v>2715.2</v>
      </c>
      <c r="R134" s="14">
        <v>53.88</v>
      </c>
      <c r="S134" s="14">
        <v>96.99</v>
      </c>
      <c r="T134" s="14">
        <v>316.95999999999998</v>
      </c>
      <c r="U134" s="14">
        <v>61.58</v>
      </c>
      <c r="V134" s="14">
        <v>54.95</v>
      </c>
      <c r="W134" s="14">
        <v>184.75</v>
      </c>
      <c r="X134" s="14">
        <v>467.83</v>
      </c>
      <c r="Y134" s="14">
        <v>153.96</v>
      </c>
      <c r="Z134" s="14">
        <v>30.79</v>
      </c>
      <c r="AA134" s="14">
        <v>0</v>
      </c>
      <c r="AB134" s="14">
        <v>953.86</v>
      </c>
    </row>
    <row r="135" spans="1:28" x14ac:dyDescent="0.2">
      <c r="A135" s="2" t="s">
        <v>172</v>
      </c>
      <c r="B135" s="1" t="s">
        <v>173</v>
      </c>
      <c r="C135" s="14">
        <v>2427.0300000000002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2427.0300000000002</v>
      </c>
      <c r="J135" s="19">
        <v>-160.30000000000001</v>
      </c>
      <c r="K135" s="19">
        <v>-17.57</v>
      </c>
      <c r="L135" s="14">
        <v>142.72999999999999</v>
      </c>
      <c r="M135" s="14">
        <v>0</v>
      </c>
      <c r="N135" s="14">
        <v>0</v>
      </c>
      <c r="O135" s="14">
        <v>0</v>
      </c>
      <c r="P135" s="14">
        <v>-17.57</v>
      </c>
      <c r="Q135" s="14">
        <v>2444.6</v>
      </c>
      <c r="R135" s="14">
        <v>47.6</v>
      </c>
      <c r="S135" s="14">
        <v>85.68</v>
      </c>
      <c r="T135" s="14">
        <v>310.68</v>
      </c>
      <c r="U135" s="14">
        <v>54.4</v>
      </c>
      <c r="V135" s="14">
        <v>48.54</v>
      </c>
      <c r="W135" s="14">
        <v>163.19999999999999</v>
      </c>
      <c r="X135" s="14">
        <v>443.96</v>
      </c>
      <c r="Y135" s="14">
        <v>136</v>
      </c>
      <c r="Z135" s="14">
        <v>27.2</v>
      </c>
      <c r="AA135" s="14">
        <v>0</v>
      </c>
      <c r="AB135" s="14">
        <v>873.3</v>
      </c>
    </row>
    <row r="136" spans="1:28" x14ac:dyDescent="0.2">
      <c r="A136" s="2" t="s">
        <v>174</v>
      </c>
      <c r="B136" s="1" t="s">
        <v>175</v>
      </c>
      <c r="C136" s="14">
        <v>1515.57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1515.57</v>
      </c>
      <c r="J136" s="19">
        <v>-200.63</v>
      </c>
      <c r="K136" s="19">
        <v>-116.43</v>
      </c>
      <c r="L136" s="14">
        <v>84.21</v>
      </c>
      <c r="M136" s="14">
        <v>0</v>
      </c>
      <c r="N136" s="14">
        <v>0</v>
      </c>
      <c r="O136" s="14">
        <v>0</v>
      </c>
      <c r="P136" s="14">
        <v>-116.43</v>
      </c>
      <c r="Q136" s="14">
        <v>1632</v>
      </c>
      <c r="R136" s="14">
        <v>29.65</v>
      </c>
      <c r="S136" s="14">
        <v>53.36</v>
      </c>
      <c r="T136" s="14">
        <v>292.73</v>
      </c>
      <c r="U136" s="14">
        <v>33.880000000000003</v>
      </c>
      <c r="V136" s="14">
        <v>30.31</v>
      </c>
      <c r="W136" s="14">
        <v>101.65</v>
      </c>
      <c r="X136" s="14">
        <v>375.74</v>
      </c>
      <c r="Y136" s="14">
        <v>84.71</v>
      </c>
      <c r="Z136" s="14">
        <v>16.940000000000001</v>
      </c>
      <c r="AA136" s="14">
        <v>0</v>
      </c>
      <c r="AB136" s="14">
        <v>643.23</v>
      </c>
    </row>
    <row r="137" spans="1:28" x14ac:dyDescent="0.2">
      <c r="A137" s="2" t="s">
        <v>176</v>
      </c>
      <c r="B137" s="1" t="s">
        <v>177</v>
      </c>
      <c r="C137" s="14">
        <v>2589.29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2589.29</v>
      </c>
      <c r="J137" s="19">
        <v>-160.30000000000001</v>
      </c>
      <c r="K137" s="14">
        <v>0</v>
      </c>
      <c r="L137" s="14">
        <v>160.38</v>
      </c>
      <c r="M137" s="14">
        <v>0.09</v>
      </c>
      <c r="N137" s="14">
        <v>0</v>
      </c>
      <c r="O137" s="14">
        <v>0</v>
      </c>
      <c r="P137" s="14">
        <v>0.09</v>
      </c>
      <c r="Q137" s="14">
        <v>2589.1999999999998</v>
      </c>
      <c r="R137" s="14">
        <v>50.78</v>
      </c>
      <c r="S137" s="14">
        <v>91.41</v>
      </c>
      <c r="T137" s="14">
        <v>313.86</v>
      </c>
      <c r="U137" s="14">
        <v>58.04</v>
      </c>
      <c r="V137" s="14">
        <v>51.79</v>
      </c>
      <c r="W137" s="14">
        <v>174.11</v>
      </c>
      <c r="X137" s="14">
        <v>456.05</v>
      </c>
      <c r="Y137" s="14">
        <v>145.09</v>
      </c>
      <c r="Z137" s="14">
        <v>29.02</v>
      </c>
      <c r="AA137" s="14">
        <v>0</v>
      </c>
      <c r="AB137" s="14">
        <v>914.1</v>
      </c>
    </row>
    <row r="138" spans="1:28" x14ac:dyDescent="0.2">
      <c r="A138" s="2" t="s">
        <v>178</v>
      </c>
      <c r="B138" s="1" t="s">
        <v>179</v>
      </c>
      <c r="C138" s="14">
        <v>2339.65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2339.65</v>
      </c>
      <c r="J138" s="19">
        <v>-160.30000000000001</v>
      </c>
      <c r="K138" s="19">
        <v>-23.35</v>
      </c>
      <c r="L138" s="14">
        <v>136.94999999999999</v>
      </c>
      <c r="M138" s="14">
        <v>0</v>
      </c>
      <c r="N138" s="14">
        <v>0</v>
      </c>
      <c r="O138" s="14">
        <v>0</v>
      </c>
      <c r="P138" s="14">
        <v>-23.35</v>
      </c>
      <c r="Q138" s="14">
        <v>2363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</row>
    <row r="139" spans="1:28" x14ac:dyDescent="0.2">
      <c r="A139" s="2" t="s">
        <v>180</v>
      </c>
      <c r="B139" s="1" t="s">
        <v>181</v>
      </c>
      <c r="C139" s="14">
        <v>3288.11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3288.11</v>
      </c>
      <c r="J139" s="19">
        <v>-125.1</v>
      </c>
      <c r="K139" s="14">
        <v>0</v>
      </c>
      <c r="L139" s="14">
        <v>236.41</v>
      </c>
      <c r="M139" s="14">
        <v>111.31</v>
      </c>
      <c r="N139" s="14">
        <v>0</v>
      </c>
      <c r="O139" s="14">
        <v>0</v>
      </c>
      <c r="P139" s="14">
        <v>111.31</v>
      </c>
      <c r="Q139" s="14">
        <v>3176.8</v>
      </c>
      <c r="R139" s="14">
        <v>64.150000000000006</v>
      </c>
      <c r="S139" s="14">
        <v>115.47</v>
      </c>
      <c r="T139" s="14">
        <v>327.23</v>
      </c>
      <c r="U139" s="14">
        <v>73.319999999999993</v>
      </c>
      <c r="V139" s="14">
        <v>65.760000000000005</v>
      </c>
      <c r="W139" s="14">
        <v>219.95</v>
      </c>
      <c r="X139" s="14">
        <v>506.85</v>
      </c>
      <c r="Y139" s="14">
        <v>183.29</v>
      </c>
      <c r="Z139" s="14">
        <v>36.659999999999997</v>
      </c>
      <c r="AA139" s="14">
        <v>0</v>
      </c>
      <c r="AB139" s="14">
        <v>1085.83</v>
      </c>
    </row>
    <row r="140" spans="1:28" x14ac:dyDescent="0.2">
      <c r="A140" s="2" t="s">
        <v>182</v>
      </c>
      <c r="B140" s="1" t="s">
        <v>183</v>
      </c>
      <c r="C140" s="14">
        <v>2354.61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2354.61</v>
      </c>
      <c r="J140" s="19">
        <v>-160.30000000000001</v>
      </c>
      <c r="K140" s="19">
        <v>-22.39</v>
      </c>
      <c r="L140" s="14">
        <v>137.91</v>
      </c>
      <c r="M140" s="14">
        <v>0</v>
      </c>
      <c r="N140" s="14">
        <v>0</v>
      </c>
      <c r="O140" s="14">
        <v>0</v>
      </c>
      <c r="P140" s="14">
        <v>-22.39</v>
      </c>
      <c r="Q140" s="14">
        <v>2377</v>
      </c>
      <c r="R140" s="14">
        <v>45.94</v>
      </c>
      <c r="S140" s="14">
        <v>82.69</v>
      </c>
      <c r="T140" s="14">
        <v>309.02</v>
      </c>
      <c r="U140" s="14">
        <v>52.5</v>
      </c>
      <c r="V140" s="14">
        <v>47.09</v>
      </c>
      <c r="W140" s="14">
        <v>157.51</v>
      </c>
      <c r="X140" s="14">
        <v>437.65</v>
      </c>
      <c r="Y140" s="14">
        <v>131.26</v>
      </c>
      <c r="Z140" s="14">
        <v>26.25</v>
      </c>
      <c r="AA140" s="14">
        <v>0</v>
      </c>
      <c r="AB140" s="14">
        <v>852.26</v>
      </c>
    </row>
    <row r="141" spans="1:28" x14ac:dyDescent="0.2">
      <c r="A141" s="2" t="s">
        <v>184</v>
      </c>
      <c r="B141" s="1" t="s">
        <v>185</v>
      </c>
      <c r="C141" s="14">
        <v>3756.59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3756.59</v>
      </c>
      <c r="J141" s="14">
        <v>0</v>
      </c>
      <c r="K141" s="14">
        <v>0</v>
      </c>
      <c r="L141" s="14">
        <v>287.39</v>
      </c>
      <c r="M141" s="14">
        <v>287.39</v>
      </c>
      <c r="N141" s="14">
        <v>0</v>
      </c>
      <c r="O141" s="14">
        <v>0</v>
      </c>
      <c r="P141" s="14">
        <v>287.39</v>
      </c>
      <c r="Q141" s="14">
        <v>3469.2</v>
      </c>
      <c r="R141" s="14">
        <v>73.290000000000006</v>
      </c>
      <c r="S141" s="14">
        <v>131.93</v>
      </c>
      <c r="T141" s="14">
        <v>339.89</v>
      </c>
      <c r="U141" s="14">
        <v>83.76</v>
      </c>
      <c r="V141" s="14">
        <v>75.13</v>
      </c>
      <c r="W141" s="14">
        <v>251.29</v>
      </c>
      <c r="X141" s="14">
        <v>545.11</v>
      </c>
      <c r="Y141" s="14">
        <v>209.41</v>
      </c>
      <c r="Z141" s="14">
        <v>41.88</v>
      </c>
      <c r="AA141" s="14">
        <v>0</v>
      </c>
      <c r="AB141" s="14">
        <v>1206.58</v>
      </c>
    </row>
    <row r="142" spans="1:28" x14ac:dyDescent="0.2">
      <c r="A142" s="2" t="s">
        <v>186</v>
      </c>
      <c r="B142" s="1" t="s">
        <v>187</v>
      </c>
      <c r="C142" s="14">
        <v>2746.29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2746.29</v>
      </c>
      <c r="J142" s="19">
        <v>-145.38</v>
      </c>
      <c r="K142" s="14">
        <v>0</v>
      </c>
      <c r="L142" s="14">
        <v>177.46</v>
      </c>
      <c r="M142" s="14">
        <v>32.090000000000003</v>
      </c>
      <c r="N142" s="14">
        <v>0</v>
      </c>
      <c r="O142" s="14">
        <v>0</v>
      </c>
      <c r="P142" s="14">
        <v>32.090000000000003</v>
      </c>
      <c r="Q142" s="14">
        <v>2714.2</v>
      </c>
      <c r="R142" s="14">
        <v>53.58</v>
      </c>
      <c r="S142" s="14">
        <v>96.45</v>
      </c>
      <c r="T142" s="14">
        <v>316.66000000000003</v>
      </c>
      <c r="U142" s="14">
        <v>61.24</v>
      </c>
      <c r="V142" s="14">
        <v>54.93</v>
      </c>
      <c r="W142" s="14">
        <v>183.71</v>
      </c>
      <c r="X142" s="14">
        <v>466.69</v>
      </c>
      <c r="Y142" s="14">
        <v>153.09</v>
      </c>
      <c r="Z142" s="14">
        <v>30.62</v>
      </c>
      <c r="AA142" s="14">
        <v>0</v>
      </c>
      <c r="AB142" s="14">
        <v>950.28</v>
      </c>
    </row>
    <row r="143" spans="1:28" x14ac:dyDescent="0.2">
      <c r="A143" s="2" t="s">
        <v>188</v>
      </c>
      <c r="B143" s="1" t="s">
        <v>189</v>
      </c>
      <c r="C143" s="14">
        <v>3859.8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3859.8</v>
      </c>
      <c r="J143" s="14">
        <v>0</v>
      </c>
      <c r="K143" s="14">
        <v>0</v>
      </c>
      <c r="L143" s="14">
        <v>298.61</v>
      </c>
      <c r="M143" s="14">
        <v>298.61</v>
      </c>
      <c r="N143" s="19">
        <v>-0.01</v>
      </c>
      <c r="O143" s="14">
        <v>0</v>
      </c>
      <c r="P143" s="14">
        <v>298.60000000000002</v>
      </c>
      <c r="Q143" s="14">
        <v>3561.2</v>
      </c>
      <c r="R143" s="14">
        <v>75.31</v>
      </c>
      <c r="S143" s="14">
        <v>135.55000000000001</v>
      </c>
      <c r="T143" s="14">
        <v>343.16</v>
      </c>
      <c r="U143" s="14">
        <v>86.06</v>
      </c>
      <c r="V143" s="14">
        <v>77.2</v>
      </c>
      <c r="W143" s="14">
        <v>258.19</v>
      </c>
      <c r="X143" s="14">
        <v>554.02</v>
      </c>
      <c r="Y143" s="14">
        <v>215.16</v>
      </c>
      <c r="Z143" s="14">
        <v>43.03</v>
      </c>
      <c r="AA143" s="14">
        <v>0</v>
      </c>
      <c r="AB143" s="14">
        <v>1233.6600000000001</v>
      </c>
    </row>
    <row r="144" spans="1:28" x14ac:dyDescent="0.2">
      <c r="A144" s="2" t="s">
        <v>304</v>
      </c>
      <c r="B144" s="1" t="s">
        <v>305</v>
      </c>
      <c r="C144" s="14">
        <v>4357.9399999999996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4357.9399999999996</v>
      </c>
      <c r="J144" s="14">
        <v>0</v>
      </c>
      <c r="K144" s="14">
        <v>0</v>
      </c>
      <c r="L144" s="14">
        <v>357.94</v>
      </c>
      <c r="M144" s="14">
        <v>357.94</v>
      </c>
      <c r="N144" s="14">
        <v>0</v>
      </c>
      <c r="O144" s="14">
        <v>0</v>
      </c>
      <c r="P144" s="14">
        <v>357.94</v>
      </c>
      <c r="Q144" s="14">
        <v>4000</v>
      </c>
      <c r="R144" s="14">
        <v>85.03</v>
      </c>
      <c r="S144" s="14">
        <v>153.05000000000001</v>
      </c>
      <c r="T144" s="14">
        <v>359</v>
      </c>
      <c r="U144" s="14">
        <v>97.17</v>
      </c>
      <c r="V144" s="14">
        <v>87.16</v>
      </c>
      <c r="W144" s="14">
        <v>291.52</v>
      </c>
      <c r="X144" s="14">
        <v>597.08000000000004</v>
      </c>
      <c r="Y144" s="14">
        <v>242.93</v>
      </c>
      <c r="Z144" s="14">
        <v>48.59</v>
      </c>
      <c r="AA144" s="14">
        <v>0</v>
      </c>
      <c r="AB144" s="14">
        <v>1364.45</v>
      </c>
    </row>
    <row r="145" spans="1:28" x14ac:dyDescent="0.2">
      <c r="A145" s="2" t="s">
        <v>306</v>
      </c>
      <c r="B145" s="1" t="s">
        <v>314</v>
      </c>
      <c r="C145" s="14">
        <v>2122.54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2122.54</v>
      </c>
      <c r="J145" s="19">
        <v>-188.71</v>
      </c>
      <c r="K145" s="19">
        <v>-65.66</v>
      </c>
      <c r="L145" s="14">
        <v>123.06</v>
      </c>
      <c r="M145" s="14">
        <v>0</v>
      </c>
      <c r="N145" s="14">
        <v>0</v>
      </c>
      <c r="O145" s="14">
        <v>0</v>
      </c>
      <c r="P145" s="14">
        <v>-65.66</v>
      </c>
      <c r="Q145" s="14">
        <v>2188.1999999999998</v>
      </c>
      <c r="R145" s="14">
        <v>41.41</v>
      </c>
      <c r="S145" s="14">
        <v>74.540000000000006</v>
      </c>
      <c r="T145" s="14">
        <v>304.49</v>
      </c>
      <c r="U145" s="14">
        <v>47.33</v>
      </c>
      <c r="V145" s="14">
        <v>42.45</v>
      </c>
      <c r="W145" s="14">
        <v>141.97999999999999</v>
      </c>
      <c r="X145" s="14">
        <v>420.44</v>
      </c>
      <c r="Y145" s="14">
        <v>118.32</v>
      </c>
      <c r="Z145" s="14">
        <v>23.66</v>
      </c>
      <c r="AA145" s="14">
        <v>0</v>
      </c>
      <c r="AB145" s="14">
        <v>794.18</v>
      </c>
    </row>
    <row r="146" spans="1:28" s="7" customFormat="1" x14ac:dyDescent="0.2">
      <c r="A146" s="16" t="s">
        <v>56</v>
      </c>
      <c r="C146" s="7" t="s">
        <v>57</v>
      </c>
      <c r="D146" s="7" t="s">
        <v>57</v>
      </c>
      <c r="E146" s="7" t="s">
        <v>57</v>
      </c>
      <c r="F146" s="7" t="s">
        <v>57</v>
      </c>
      <c r="G146" s="7" t="s">
        <v>57</v>
      </c>
      <c r="H146" s="7" t="s">
        <v>57</v>
      </c>
      <c r="I146" s="7" t="s">
        <v>57</v>
      </c>
      <c r="J146" s="7" t="s">
        <v>57</v>
      </c>
      <c r="K146" s="7" t="s">
        <v>57</v>
      </c>
      <c r="L146" s="7" t="s">
        <v>57</v>
      </c>
      <c r="M146" s="7" t="s">
        <v>57</v>
      </c>
      <c r="N146" s="7" t="s">
        <v>57</v>
      </c>
      <c r="O146" s="7" t="s">
        <v>57</v>
      </c>
      <c r="P146" s="7" t="s">
        <v>57</v>
      </c>
      <c r="Q146" s="7" t="s">
        <v>57</v>
      </c>
      <c r="R146" s="7" t="s">
        <v>57</v>
      </c>
      <c r="S146" s="7" t="s">
        <v>57</v>
      </c>
      <c r="T146" s="7" t="s">
        <v>57</v>
      </c>
      <c r="U146" s="7" t="s">
        <v>57</v>
      </c>
      <c r="V146" s="7" t="s">
        <v>57</v>
      </c>
      <c r="W146" s="7" t="s">
        <v>57</v>
      </c>
      <c r="X146" s="7" t="s">
        <v>57</v>
      </c>
      <c r="Y146" s="7" t="s">
        <v>57</v>
      </c>
      <c r="Z146" s="7" t="s">
        <v>57</v>
      </c>
      <c r="AA146" s="7" t="s">
        <v>57</v>
      </c>
      <c r="AB146" s="7" t="s">
        <v>57</v>
      </c>
    </row>
    <row r="147" spans="1:28" x14ac:dyDescent="0.2">
      <c r="C147" s="18">
        <v>45736.6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45736.6</v>
      </c>
      <c r="J147" s="20">
        <v>-2266.63</v>
      </c>
      <c r="K147" s="20">
        <v>-469.08</v>
      </c>
      <c r="L147" s="18">
        <v>3050.04</v>
      </c>
      <c r="M147" s="18">
        <v>1252.49</v>
      </c>
      <c r="N147" s="20">
        <v>-0.01</v>
      </c>
      <c r="O147" s="18">
        <v>0</v>
      </c>
      <c r="P147" s="18">
        <v>783.4</v>
      </c>
      <c r="Q147" s="18">
        <v>44953.2</v>
      </c>
      <c r="R147" s="18">
        <v>857.31</v>
      </c>
      <c r="S147" s="18">
        <v>1543.16</v>
      </c>
      <c r="T147" s="18">
        <v>5085.7700000000004</v>
      </c>
      <c r="U147" s="18">
        <v>970</v>
      </c>
      <c r="V147" s="18">
        <v>867.95</v>
      </c>
      <c r="W147" s="18">
        <v>2910.03</v>
      </c>
      <c r="X147" s="18">
        <v>7486.24</v>
      </c>
      <c r="Y147" s="18">
        <v>2425.02</v>
      </c>
      <c r="Z147" s="18">
        <v>485</v>
      </c>
      <c r="AA147" s="18">
        <v>0</v>
      </c>
      <c r="AB147" s="18">
        <v>15144.24</v>
      </c>
    </row>
    <row r="149" spans="1:28" x14ac:dyDescent="0.2">
      <c r="A149" s="12" t="s">
        <v>190</v>
      </c>
    </row>
    <row r="150" spans="1:28" x14ac:dyDescent="0.2">
      <c r="A150" s="2" t="s">
        <v>269</v>
      </c>
      <c r="B150" s="1" t="s">
        <v>268</v>
      </c>
      <c r="C150" s="14">
        <v>1978.1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1978.1</v>
      </c>
      <c r="J150" s="19">
        <v>-188.71</v>
      </c>
      <c r="K150" s="19">
        <v>-74.900000000000006</v>
      </c>
      <c r="L150" s="14">
        <v>113.81</v>
      </c>
      <c r="M150" s="14">
        <v>0</v>
      </c>
      <c r="N150" s="14">
        <v>0</v>
      </c>
      <c r="O150" s="14">
        <v>0</v>
      </c>
      <c r="P150" s="14">
        <v>-74.900000000000006</v>
      </c>
      <c r="Q150" s="14">
        <v>2053</v>
      </c>
      <c r="R150" s="14">
        <v>38.590000000000003</v>
      </c>
      <c r="S150" s="14">
        <v>69.47</v>
      </c>
      <c r="T150" s="14">
        <v>301.68</v>
      </c>
      <c r="U150" s="14">
        <v>44.11</v>
      </c>
      <c r="V150" s="14">
        <v>39.56</v>
      </c>
      <c r="W150" s="14">
        <v>132.32</v>
      </c>
      <c r="X150" s="14">
        <v>409.74</v>
      </c>
      <c r="Y150" s="14">
        <v>110.27</v>
      </c>
      <c r="Z150" s="14">
        <v>22.05</v>
      </c>
      <c r="AA150" s="14">
        <v>0</v>
      </c>
      <c r="AB150" s="14">
        <v>758.05</v>
      </c>
    </row>
    <row r="151" spans="1:28" x14ac:dyDescent="0.2">
      <c r="A151" s="2" t="s">
        <v>191</v>
      </c>
      <c r="B151" s="1" t="s">
        <v>192</v>
      </c>
      <c r="C151" s="14">
        <v>1978.1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1978.1</v>
      </c>
      <c r="J151" s="19">
        <v>-188.71</v>
      </c>
      <c r="K151" s="19">
        <v>-74.900000000000006</v>
      </c>
      <c r="L151" s="14">
        <v>113.81</v>
      </c>
      <c r="M151" s="14">
        <v>0</v>
      </c>
      <c r="N151" s="14">
        <v>0</v>
      </c>
      <c r="O151" s="14">
        <v>0</v>
      </c>
      <c r="P151" s="14">
        <v>-74.900000000000006</v>
      </c>
      <c r="Q151" s="14">
        <v>2053</v>
      </c>
      <c r="R151" s="14">
        <v>38.590000000000003</v>
      </c>
      <c r="S151" s="14">
        <v>69.47</v>
      </c>
      <c r="T151" s="14">
        <v>301.68</v>
      </c>
      <c r="U151" s="14">
        <v>44.11</v>
      </c>
      <c r="V151" s="14">
        <v>39.56</v>
      </c>
      <c r="W151" s="14">
        <v>132.32</v>
      </c>
      <c r="X151" s="14">
        <v>409.74</v>
      </c>
      <c r="Y151" s="14">
        <v>110.27</v>
      </c>
      <c r="Z151" s="14">
        <v>22.05</v>
      </c>
      <c r="AA151" s="14">
        <v>0</v>
      </c>
      <c r="AB151" s="14">
        <v>758.05</v>
      </c>
    </row>
    <row r="152" spans="1:28" x14ac:dyDescent="0.2">
      <c r="A152" s="2" t="s">
        <v>195</v>
      </c>
      <c r="B152" s="1" t="s">
        <v>196</v>
      </c>
      <c r="C152" s="14">
        <v>1587.37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1587.37</v>
      </c>
      <c r="J152" s="19">
        <v>-200.63</v>
      </c>
      <c r="K152" s="19">
        <v>-111.83</v>
      </c>
      <c r="L152" s="14">
        <v>88.8</v>
      </c>
      <c r="M152" s="14">
        <v>0</v>
      </c>
      <c r="N152" s="14">
        <v>0</v>
      </c>
      <c r="O152" s="14">
        <v>0</v>
      </c>
      <c r="P152" s="14">
        <v>-111.83</v>
      </c>
      <c r="Q152" s="14">
        <v>1699.2</v>
      </c>
      <c r="R152" s="14">
        <v>31.13</v>
      </c>
      <c r="S152" s="14">
        <v>56.04</v>
      </c>
      <c r="T152" s="14">
        <v>294.20999999999998</v>
      </c>
      <c r="U152" s="14">
        <v>35.58</v>
      </c>
      <c r="V152" s="14">
        <v>31.75</v>
      </c>
      <c r="W152" s="14">
        <v>106.74</v>
      </c>
      <c r="X152" s="14">
        <v>381.38</v>
      </c>
      <c r="Y152" s="14">
        <v>88.95</v>
      </c>
      <c r="Z152" s="14">
        <v>17.79</v>
      </c>
      <c r="AA152" s="14">
        <v>0</v>
      </c>
      <c r="AB152" s="14">
        <v>662.19</v>
      </c>
    </row>
    <row r="153" spans="1:28" x14ac:dyDescent="0.2">
      <c r="A153" s="2" t="s">
        <v>197</v>
      </c>
      <c r="B153" s="1" t="s">
        <v>198</v>
      </c>
      <c r="C153" s="14">
        <v>758.1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758.1</v>
      </c>
      <c r="J153" s="19">
        <v>-200.83</v>
      </c>
      <c r="K153" s="19">
        <v>-165.1</v>
      </c>
      <c r="L153" s="14">
        <v>35.729999999999997</v>
      </c>
      <c r="M153" s="14">
        <v>0</v>
      </c>
      <c r="N153" s="14">
        <v>0</v>
      </c>
      <c r="O153" s="14">
        <v>0</v>
      </c>
      <c r="P153" s="14">
        <v>-165.1</v>
      </c>
      <c r="Q153" s="14">
        <v>923.2</v>
      </c>
      <c r="R153" s="14">
        <v>20.18</v>
      </c>
      <c r="S153" s="14">
        <v>36.32</v>
      </c>
      <c r="T153" s="14">
        <v>283.26</v>
      </c>
      <c r="U153" s="14">
        <v>16.989999999999998</v>
      </c>
      <c r="V153" s="14">
        <v>15.16</v>
      </c>
      <c r="W153" s="14">
        <v>50.98</v>
      </c>
      <c r="X153" s="14">
        <v>339.76</v>
      </c>
      <c r="Y153" s="14">
        <v>42.48</v>
      </c>
      <c r="Z153" s="14">
        <v>8.5</v>
      </c>
      <c r="AA153" s="14">
        <v>0</v>
      </c>
      <c r="AB153" s="14">
        <v>473.87</v>
      </c>
    </row>
    <row r="154" spans="1:28" x14ac:dyDescent="0.2">
      <c r="A154" s="2" t="s">
        <v>199</v>
      </c>
      <c r="B154" s="1" t="s">
        <v>200</v>
      </c>
      <c r="C154" s="14">
        <v>2609.9299999999998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2609.9299999999998</v>
      </c>
      <c r="J154" s="19">
        <v>-160.30000000000001</v>
      </c>
      <c r="K154" s="14">
        <v>0</v>
      </c>
      <c r="L154" s="14">
        <v>162.63</v>
      </c>
      <c r="M154" s="14">
        <v>2.33</v>
      </c>
      <c r="N154" s="14">
        <v>0</v>
      </c>
      <c r="O154" s="14">
        <v>0</v>
      </c>
      <c r="P154" s="14">
        <v>2.33</v>
      </c>
      <c r="Q154" s="14">
        <v>2607.6</v>
      </c>
      <c r="R154" s="14">
        <v>51.12</v>
      </c>
      <c r="S154" s="14">
        <v>92.02</v>
      </c>
      <c r="T154" s="14">
        <v>314.2</v>
      </c>
      <c r="U154" s="14">
        <v>58.42</v>
      </c>
      <c r="V154" s="14">
        <v>52.2</v>
      </c>
      <c r="W154" s="14">
        <v>175.27</v>
      </c>
      <c r="X154" s="14">
        <v>457.34</v>
      </c>
      <c r="Y154" s="14">
        <v>146.06</v>
      </c>
      <c r="Z154" s="14">
        <v>29.21</v>
      </c>
      <c r="AA154" s="14">
        <v>0</v>
      </c>
      <c r="AB154" s="14">
        <v>918.5</v>
      </c>
    </row>
    <row r="155" spans="1:28" x14ac:dyDescent="0.2">
      <c r="A155" s="2" t="s">
        <v>293</v>
      </c>
      <c r="B155" s="1" t="s">
        <v>294</v>
      </c>
      <c r="C155" s="14">
        <v>2122.54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2122.54</v>
      </c>
      <c r="J155" s="19">
        <v>-188.71</v>
      </c>
      <c r="K155" s="19">
        <v>-65.66</v>
      </c>
      <c r="L155" s="14">
        <v>123.06</v>
      </c>
      <c r="M155" s="14">
        <v>0</v>
      </c>
      <c r="N155" s="14">
        <v>0</v>
      </c>
      <c r="O155" s="14">
        <v>0</v>
      </c>
      <c r="P155" s="14">
        <v>-65.66</v>
      </c>
      <c r="Q155" s="14">
        <v>2188.1999999999998</v>
      </c>
      <c r="R155" s="14">
        <v>41.52</v>
      </c>
      <c r="S155" s="14">
        <v>74.739999999999995</v>
      </c>
      <c r="T155" s="14">
        <v>304.60000000000002</v>
      </c>
      <c r="U155" s="14">
        <v>47.45</v>
      </c>
      <c r="V155" s="14">
        <v>42.45</v>
      </c>
      <c r="W155" s="14">
        <v>142.36000000000001</v>
      </c>
      <c r="X155" s="14">
        <v>420.86</v>
      </c>
      <c r="Y155" s="14">
        <v>118.63</v>
      </c>
      <c r="Z155" s="14">
        <v>23.73</v>
      </c>
      <c r="AA155" s="14">
        <v>0</v>
      </c>
      <c r="AB155" s="14">
        <v>795.48</v>
      </c>
    </row>
    <row r="156" spans="1:28" x14ac:dyDescent="0.2">
      <c r="A156" s="2" t="s">
        <v>203</v>
      </c>
      <c r="B156" s="1" t="s">
        <v>204</v>
      </c>
      <c r="C156" s="14">
        <v>2116.56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2116.56</v>
      </c>
      <c r="J156" s="19">
        <v>-188.71</v>
      </c>
      <c r="K156" s="19">
        <v>-66.040000000000006</v>
      </c>
      <c r="L156" s="14">
        <v>122.67</v>
      </c>
      <c r="M156" s="14">
        <v>0</v>
      </c>
      <c r="N156" s="14">
        <v>0</v>
      </c>
      <c r="O156" s="14">
        <v>0</v>
      </c>
      <c r="P156" s="14">
        <v>-66.040000000000006</v>
      </c>
      <c r="Q156" s="14">
        <v>2182.6</v>
      </c>
      <c r="R156" s="14">
        <v>41.3</v>
      </c>
      <c r="S156" s="14">
        <v>74.33</v>
      </c>
      <c r="T156" s="14">
        <v>304.38</v>
      </c>
      <c r="U156" s="14">
        <v>47.19</v>
      </c>
      <c r="V156" s="14">
        <v>42.33</v>
      </c>
      <c r="W156" s="14">
        <v>141.58000000000001</v>
      </c>
      <c r="X156" s="14">
        <v>420.01</v>
      </c>
      <c r="Y156" s="14">
        <v>117.99</v>
      </c>
      <c r="Z156" s="14">
        <v>23.6</v>
      </c>
      <c r="AA156" s="14">
        <v>0</v>
      </c>
      <c r="AB156" s="14">
        <v>792.7</v>
      </c>
    </row>
    <row r="157" spans="1:28" x14ac:dyDescent="0.2">
      <c r="A157" s="2" t="s">
        <v>205</v>
      </c>
      <c r="B157" s="1" t="s">
        <v>206</v>
      </c>
      <c r="C157" s="14">
        <v>845.28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845.28</v>
      </c>
      <c r="J157" s="19">
        <v>-200.83</v>
      </c>
      <c r="K157" s="19">
        <v>-159.52000000000001</v>
      </c>
      <c r="L157" s="14">
        <v>41.31</v>
      </c>
      <c r="M157" s="14">
        <v>0</v>
      </c>
      <c r="N157" s="14">
        <v>0</v>
      </c>
      <c r="O157" s="14">
        <v>0</v>
      </c>
      <c r="P157" s="14">
        <v>-159.52000000000001</v>
      </c>
      <c r="Q157" s="14">
        <v>1004.8</v>
      </c>
      <c r="R157" s="14">
        <v>24.23</v>
      </c>
      <c r="S157" s="14">
        <v>43.61</v>
      </c>
      <c r="T157" s="14">
        <v>287.31</v>
      </c>
      <c r="U157" s="14">
        <v>20.399999999999999</v>
      </c>
      <c r="V157" s="14">
        <v>16.91</v>
      </c>
      <c r="W157" s="14">
        <v>61.21</v>
      </c>
      <c r="X157" s="14">
        <v>355.15</v>
      </c>
      <c r="Y157" s="14">
        <v>51.01</v>
      </c>
      <c r="Z157" s="14">
        <v>10.199999999999999</v>
      </c>
      <c r="AA157" s="14">
        <v>0</v>
      </c>
      <c r="AB157" s="14">
        <v>514.88</v>
      </c>
    </row>
    <row r="158" spans="1:28" x14ac:dyDescent="0.2">
      <c r="A158" s="2" t="s">
        <v>207</v>
      </c>
      <c r="B158" s="1" t="s">
        <v>208</v>
      </c>
      <c r="C158" s="14">
        <v>1978.1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1978.1</v>
      </c>
      <c r="J158" s="19">
        <v>-188.71</v>
      </c>
      <c r="K158" s="19">
        <v>-74.900000000000006</v>
      </c>
      <c r="L158" s="14">
        <v>113.81</v>
      </c>
      <c r="M158" s="14">
        <v>0</v>
      </c>
      <c r="N158" s="14">
        <v>0</v>
      </c>
      <c r="O158" s="14">
        <v>0</v>
      </c>
      <c r="P158" s="14">
        <v>-74.900000000000006</v>
      </c>
      <c r="Q158" s="14">
        <v>2053</v>
      </c>
      <c r="R158" s="14">
        <v>38.590000000000003</v>
      </c>
      <c r="S158" s="14">
        <v>69.47</v>
      </c>
      <c r="T158" s="14">
        <v>301.68</v>
      </c>
      <c r="U158" s="14">
        <v>44.11</v>
      </c>
      <c r="V158" s="14">
        <v>39.56</v>
      </c>
      <c r="W158" s="14">
        <v>132.32</v>
      </c>
      <c r="X158" s="14">
        <v>409.74</v>
      </c>
      <c r="Y158" s="14">
        <v>110.27</v>
      </c>
      <c r="Z158" s="14">
        <v>22.05</v>
      </c>
      <c r="AA158" s="14">
        <v>0</v>
      </c>
      <c r="AB158" s="14">
        <v>758.05</v>
      </c>
    </row>
    <row r="159" spans="1:28" x14ac:dyDescent="0.2">
      <c r="A159" s="2" t="s">
        <v>209</v>
      </c>
      <c r="B159" s="1" t="s">
        <v>210</v>
      </c>
      <c r="C159" s="14">
        <v>1515.57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1515.57</v>
      </c>
      <c r="J159" s="19">
        <v>-200.63</v>
      </c>
      <c r="K159" s="19">
        <v>-116.43</v>
      </c>
      <c r="L159" s="14">
        <v>84.21</v>
      </c>
      <c r="M159" s="14">
        <v>0</v>
      </c>
      <c r="N159" s="14">
        <v>0</v>
      </c>
      <c r="O159" s="14">
        <v>0</v>
      </c>
      <c r="P159" s="14">
        <v>-116.43</v>
      </c>
      <c r="Q159" s="14">
        <v>1632</v>
      </c>
      <c r="R159" s="14">
        <v>29.57</v>
      </c>
      <c r="S159" s="14">
        <v>53.23</v>
      </c>
      <c r="T159" s="14">
        <v>292.64999999999998</v>
      </c>
      <c r="U159" s="14">
        <v>33.79</v>
      </c>
      <c r="V159" s="14">
        <v>30.31</v>
      </c>
      <c r="W159" s="14">
        <v>101.38</v>
      </c>
      <c r="X159" s="14">
        <v>375.45</v>
      </c>
      <c r="Y159" s="14">
        <v>84.48</v>
      </c>
      <c r="Z159" s="14">
        <v>16.899999999999999</v>
      </c>
      <c r="AA159" s="14">
        <v>0</v>
      </c>
      <c r="AB159" s="14">
        <v>642.30999999999995</v>
      </c>
    </row>
    <row r="160" spans="1:28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357.94</v>
      </c>
      <c r="Q160" s="14">
        <v>4000</v>
      </c>
      <c r="R160" s="14">
        <v>85.03</v>
      </c>
      <c r="S160" s="14">
        <v>153.05000000000001</v>
      </c>
      <c r="T160" s="14">
        <v>359</v>
      </c>
      <c r="U160" s="14">
        <v>97.17</v>
      </c>
      <c r="V160" s="14">
        <v>87.16</v>
      </c>
      <c r="W160" s="14">
        <v>291.52</v>
      </c>
      <c r="X160" s="14">
        <v>597.08000000000004</v>
      </c>
      <c r="Y160" s="14">
        <v>242.93</v>
      </c>
      <c r="Z160" s="14">
        <v>48.59</v>
      </c>
      <c r="AA160" s="14">
        <v>0</v>
      </c>
      <c r="AB160" s="14">
        <v>1364.45</v>
      </c>
    </row>
    <row r="161" spans="1:28" x14ac:dyDescent="0.2">
      <c r="A161" s="2" t="s">
        <v>295</v>
      </c>
      <c r="B161" s="1" t="s">
        <v>296</v>
      </c>
      <c r="C161" s="14">
        <v>840.15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840.15</v>
      </c>
      <c r="J161" s="19">
        <v>-200.83</v>
      </c>
      <c r="K161" s="19">
        <v>-159.85</v>
      </c>
      <c r="L161" s="14">
        <v>40.98</v>
      </c>
      <c r="M161" s="14">
        <v>0</v>
      </c>
      <c r="N161" s="14">
        <v>0</v>
      </c>
      <c r="O161" s="14">
        <v>0</v>
      </c>
      <c r="P161" s="14">
        <v>-159.85</v>
      </c>
      <c r="Q161" s="14">
        <v>1000</v>
      </c>
      <c r="R161" s="14">
        <v>22.25</v>
      </c>
      <c r="S161" s="14">
        <v>40.04</v>
      </c>
      <c r="T161" s="14">
        <v>285.33</v>
      </c>
      <c r="U161" s="14">
        <v>18.73</v>
      </c>
      <c r="V161" s="14">
        <v>16.8</v>
      </c>
      <c r="W161" s="14">
        <v>56.2</v>
      </c>
      <c r="X161" s="14">
        <v>347.62</v>
      </c>
      <c r="Y161" s="14">
        <v>46.83</v>
      </c>
      <c r="Z161" s="14">
        <v>9.3699999999999992</v>
      </c>
      <c r="AA161" s="14">
        <v>0</v>
      </c>
      <c r="AB161" s="14">
        <v>495.55</v>
      </c>
    </row>
    <row r="162" spans="1:28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357.94</v>
      </c>
      <c r="Q162" s="14">
        <v>4000</v>
      </c>
      <c r="R162" s="14">
        <v>85.03</v>
      </c>
      <c r="S162" s="14">
        <v>153.05000000000001</v>
      </c>
      <c r="T162" s="14">
        <v>359</v>
      </c>
      <c r="U162" s="14">
        <v>97.17</v>
      </c>
      <c r="V162" s="14">
        <v>87.16</v>
      </c>
      <c r="W162" s="14">
        <v>291.52</v>
      </c>
      <c r="X162" s="14">
        <v>597.08000000000004</v>
      </c>
      <c r="Y162" s="14">
        <v>242.93</v>
      </c>
      <c r="Z162" s="14">
        <v>48.59</v>
      </c>
      <c r="AA162" s="14">
        <v>0</v>
      </c>
      <c r="AB162" s="14">
        <v>1364.45</v>
      </c>
    </row>
    <row r="163" spans="1:28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1157.6600000000001</v>
      </c>
      <c r="Q163" s="14">
        <v>7250</v>
      </c>
      <c r="R163" s="14">
        <v>164.04</v>
      </c>
      <c r="S163" s="14">
        <v>295.27</v>
      </c>
      <c r="T163" s="14">
        <v>487.66</v>
      </c>
      <c r="U163" s="14">
        <v>187.47</v>
      </c>
      <c r="V163" s="14">
        <v>168.15</v>
      </c>
      <c r="W163" s="14">
        <v>562.41</v>
      </c>
      <c r="X163" s="14">
        <v>946.97</v>
      </c>
      <c r="Y163" s="14">
        <v>468.68</v>
      </c>
      <c r="Z163" s="14">
        <v>93.74</v>
      </c>
      <c r="AA163" s="14">
        <v>0</v>
      </c>
      <c r="AB163" s="14">
        <v>2427.42</v>
      </c>
    </row>
    <row r="164" spans="1:28" x14ac:dyDescent="0.2">
      <c r="A164" s="2" t="s">
        <v>217</v>
      </c>
      <c r="B164" s="1" t="s">
        <v>218</v>
      </c>
      <c r="C164" s="14">
        <v>5562.42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5562.42</v>
      </c>
      <c r="J164" s="14">
        <v>0</v>
      </c>
      <c r="K164" s="14">
        <v>0</v>
      </c>
      <c r="L164" s="14">
        <v>562.41999999999996</v>
      </c>
      <c r="M164" s="14">
        <v>562.41999999999996</v>
      </c>
      <c r="N164" s="14">
        <v>0</v>
      </c>
      <c r="O164" s="14">
        <v>0</v>
      </c>
      <c r="P164" s="14">
        <v>562.41999999999996</v>
      </c>
      <c r="Q164" s="14">
        <v>5000</v>
      </c>
      <c r="R164" s="14">
        <v>108.53</v>
      </c>
      <c r="S164" s="14">
        <v>195.35</v>
      </c>
      <c r="T164" s="14">
        <v>397.27</v>
      </c>
      <c r="U164" s="14">
        <v>124.03</v>
      </c>
      <c r="V164" s="14">
        <v>111.25</v>
      </c>
      <c r="W164" s="14">
        <v>372.09</v>
      </c>
      <c r="X164" s="14">
        <v>701.15</v>
      </c>
      <c r="Y164" s="14">
        <v>310.07</v>
      </c>
      <c r="Z164" s="14">
        <v>62.01</v>
      </c>
      <c r="AA164" s="14">
        <v>0</v>
      </c>
      <c r="AB164" s="14">
        <v>1680.6</v>
      </c>
    </row>
    <row r="165" spans="1:28" x14ac:dyDescent="0.2">
      <c r="A165" s="2" t="s">
        <v>267</v>
      </c>
      <c r="B165" s="1" t="s">
        <v>266</v>
      </c>
      <c r="C165" s="14">
        <v>2747.19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2747.19</v>
      </c>
      <c r="J165" s="19">
        <v>-145.38</v>
      </c>
      <c r="K165" s="14">
        <v>0</v>
      </c>
      <c r="L165" s="14">
        <v>177.56</v>
      </c>
      <c r="M165" s="14">
        <v>32.19</v>
      </c>
      <c r="N165" s="14">
        <v>0</v>
      </c>
      <c r="O165" s="14">
        <v>0</v>
      </c>
      <c r="P165" s="14">
        <v>32.19</v>
      </c>
      <c r="Q165" s="14">
        <v>2715</v>
      </c>
      <c r="R165" s="14">
        <v>53.6</v>
      </c>
      <c r="S165" s="14">
        <v>96.48</v>
      </c>
      <c r="T165" s="14">
        <v>316.68</v>
      </c>
      <c r="U165" s="14">
        <v>61.26</v>
      </c>
      <c r="V165" s="14">
        <v>54.94</v>
      </c>
      <c r="W165" s="14">
        <v>183.77</v>
      </c>
      <c r="X165" s="14">
        <v>466.76</v>
      </c>
      <c r="Y165" s="14">
        <v>153.13999999999999</v>
      </c>
      <c r="Z165" s="14">
        <v>30.63</v>
      </c>
      <c r="AA165" s="14">
        <v>0</v>
      </c>
      <c r="AB165" s="14">
        <v>950.5</v>
      </c>
    </row>
    <row r="166" spans="1:28" x14ac:dyDescent="0.2">
      <c r="A166" s="2" t="s">
        <v>265</v>
      </c>
      <c r="B166" s="1" t="s">
        <v>264</v>
      </c>
      <c r="C166" s="14">
        <v>1921.47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1921.47</v>
      </c>
      <c r="J166" s="19">
        <v>-188.71</v>
      </c>
      <c r="K166" s="19">
        <v>-78.53</v>
      </c>
      <c r="L166" s="14">
        <v>110.19</v>
      </c>
      <c r="M166" s="14">
        <v>0</v>
      </c>
      <c r="N166" s="14">
        <v>0</v>
      </c>
      <c r="O166" s="14">
        <v>0</v>
      </c>
      <c r="P166" s="14">
        <v>-78.53</v>
      </c>
      <c r="Q166" s="14">
        <v>2000</v>
      </c>
      <c r="R166" s="14">
        <v>37.49</v>
      </c>
      <c r="S166" s="14">
        <v>67.48</v>
      </c>
      <c r="T166" s="14">
        <v>300.57</v>
      </c>
      <c r="U166" s="14">
        <v>42.84</v>
      </c>
      <c r="V166" s="14">
        <v>38.43</v>
      </c>
      <c r="W166" s="14">
        <v>128.53</v>
      </c>
      <c r="X166" s="14">
        <v>405.54</v>
      </c>
      <c r="Y166" s="14">
        <v>107.11</v>
      </c>
      <c r="Z166" s="14">
        <v>21.42</v>
      </c>
      <c r="AA166" s="14">
        <v>0</v>
      </c>
      <c r="AB166" s="14">
        <v>743.87</v>
      </c>
    </row>
    <row r="167" spans="1:28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</row>
    <row r="168" spans="1:28" x14ac:dyDescent="0.2">
      <c r="C168" s="18">
        <v>45684.42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45684.42</v>
      </c>
      <c r="J168" s="20">
        <v>-2441.69</v>
      </c>
      <c r="K168" s="20">
        <v>-1147.6600000000001</v>
      </c>
      <c r="L168" s="18">
        <v>3764.53</v>
      </c>
      <c r="M168" s="18">
        <v>2470.48</v>
      </c>
      <c r="N168" s="18">
        <v>0</v>
      </c>
      <c r="O168" s="18">
        <v>0</v>
      </c>
      <c r="P168" s="18">
        <v>1322.82</v>
      </c>
      <c r="Q168" s="18">
        <v>44361.599999999999</v>
      </c>
      <c r="R168" s="18">
        <v>910.79</v>
      </c>
      <c r="S168" s="18">
        <v>1639.42</v>
      </c>
      <c r="T168" s="18">
        <v>5491.16</v>
      </c>
      <c r="U168" s="18">
        <v>1020.82</v>
      </c>
      <c r="V168" s="18">
        <v>913.68</v>
      </c>
      <c r="W168" s="18">
        <v>3062.52</v>
      </c>
      <c r="X168" s="18">
        <v>8041.37</v>
      </c>
      <c r="Y168" s="18">
        <v>2552.1</v>
      </c>
      <c r="Z168" s="18">
        <v>510.43</v>
      </c>
      <c r="AA168" s="18">
        <v>0</v>
      </c>
      <c r="AB168" s="18">
        <v>16100.92</v>
      </c>
    </row>
    <row r="170" spans="1:28" x14ac:dyDescent="0.2">
      <c r="A170" s="12" t="s">
        <v>219</v>
      </c>
    </row>
    <row r="171" spans="1:28" x14ac:dyDescent="0.2">
      <c r="A171" s="2" t="s">
        <v>220</v>
      </c>
      <c r="B171" s="1" t="s">
        <v>221</v>
      </c>
      <c r="C171" s="14">
        <v>3003.69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3003.69</v>
      </c>
      <c r="J171" s="19">
        <v>-145.38</v>
      </c>
      <c r="K171" s="14">
        <v>0</v>
      </c>
      <c r="L171" s="14">
        <v>205.47</v>
      </c>
      <c r="M171" s="14">
        <v>60.09</v>
      </c>
      <c r="N171" s="14">
        <v>0</v>
      </c>
      <c r="O171" s="14">
        <v>0</v>
      </c>
      <c r="P171" s="14">
        <v>60.09</v>
      </c>
      <c r="Q171" s="14">
        <v>2943.6</v>
      </c>
      <c r="R171" s="14">
        <v>58.91</v>
      </c>
      <c r="S171" s="14">
        <v>106.04</v>
      </c>
      <c r="T171" s="14">
        <v>321.99</v>
      </c>
      <c r="U171" s="14">
        <v>67.33</v>
      </c>
      <c r="V171" s="14">
        <v>60.07</v>
      </c>
      <c r="W171" s="14">
        <v>201.98</v>
      </c>
      <c r="X171" s="14">
        <v>486.94</v>
      </c>
      <c r="Y171" s="14">
        <v>168.32</v>
      </c>
      <c r="Z171" s="14">
        <v>33.659999999999997</v>
      </c>
      <c r="AA171" s="14">
        <v>0</v>
      </c>
      <c r="AB171" s="14">
        <v>1018.3</v>
      </c>
    </row>
    <row r="172" spans="1:28" x14ac:dyDescent="0.2">
      <c r="A172" s="2" t="s">
        <v>222</v>
      </c>
      <c r="B172" s="1" t="s">
        <v>223</v>
      </c>
      <c r="C172" s="14">
        <v>1225.93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1225.93</v>
      </c>
      <c r="J172" s="19">
        <v>-200.74</v>
      </c>
      <c r="K172" s="19">
        <v>-135.07</v>
      </c>
      <c r="L172" s="14">
        <v>65.67</v>
      </c>
      <c r="M172" s="14">
        <v>0</v>
      </c>
      <c r="N172" s="14">
        <v>0</v>
      </c>
      <c r="O172" s="14">
        <v>0</v>
      </c>
      <c r="P172" s="14">
        <v>-135.07</v>
      </c>
      <c r="Q172" s="14">
        <v>1361</v>
      </c>
      <c r="R172" s="14">
        <v>32.630000000000003</v>
      </c>
      <c r="S172" s="14">
        <v>58.74</v>
      </c>
      <c r="T172" s="14">
        <v>295.70999999999998</v>
      </c>
      <c r="U172" s="14">
        <v>27.48</v>
      </c>
      <c r="V172" s="14">
        <v>24.52</v>
      </c>
      <c r="W172" s="14">
        <v>82.44</v>
      </c>
      <c r="X172" s="14">
        <v>387.08</v>
      </c>
      <c r="Y172" s="14">
        <v>68.7</v>
      </c>
      <c r="Z172" s="14">
        <v>13.74</v>
      </c>
      <c r="AA172" s="14">
        <v>0</v>
      </c>
      <c r="AB172" s="14">
        <v>603.96</v>
      </c>
    </row>
    <row r="173" spans="1:28" x14ac:dyDescent="0.2">
      <c r="A173" s="2" t="s">
        <v>224</v>
      </c>
      <c r="B173" s="1" t="s">
        <v>225</v>
      </c>
      <c r="C173" s="14">
        <v>2747.41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2747.41</v>
      </c>
      <c r="J173" s="19">
        <v>-145.38</v>
      </c>
      <c r="K173" s="14">
        <v>0</v>
      </c>
      <c r="L173" s="14">
        <v>177.59</v>
      </c>
      <c r="M173" s="14">
        <v>32.21</v>
      </c>
      <c r="N173" s="14">
        <v>0</v>
      </c>
      <c r="O173" s="14">
        <v>0</v>
      </c>
      <c r="P173" s="14">
        <v>32.21</v>
      </c>
      <c r="Q173" s="14">
        <v>2715.2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</row>
    <row r="174" spans="1:28" x14ac:dyDescent="0.2">
      <c r="A174" s="2" t="s">
        <v>226</v>
      </c>
      <c r="B174" s="1" t="s">
        <v>227</v>
      </c>
      <c r="C174" s="14">
        <v>1000.08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1000.08</v>
      </c>
      <c r="J174" s="19">
        <v>-200.74</v>
      </c>
      <c r="K174" s="19">
        <v>-149.52000000000001</v>
      </c>
      <c r="L174" s="14">
        <v>51.22</v>
      </c>
      <c r="M174" s="14">
        <v>0</v>
      </c>
      <c r="N174" s="14">
        <v>0</v>
      </c>
      <c r="O174" s="14">
        <v>0</v>
      </c>
      <c r="P174" s="14">
        <v>-149.52000000000001</v>
      </c>
      <c r="Q174" s="14">
        <v>1149.5999999999999</v>
      </c>
      <c r="R174" s="14">
        <v>26.62</v>
      </c>
      <c r="S174" s="14">
        <v>47.92</v>
      </c>
      <c r="T174" s="14">
        <v>289.7</v>
      </c>
      <c r="U174" s="14">
        <v>22.42</v>
      </c>
      <c r="V174" s="14">
        <v>20</v>
      </c>
      <c r="W174" s="14">
        <v>67.25</v>
      </c>
      <c r="X174" s="14">
        <v>364.24</v>
      </c>
      <c r="Y174" s="14">
        <v>56.04</v>
      </c>
      <c r="Z174" s="14">
        <v>11.21</v>
      </c>
      <c r="AA174" s="14">
        <v>0</v>
      </c>
      <c r="AB174" s="14">
        <v>541.16</v>
      </c>
    </row>
    <row r="175" spans="1:28" x14ac:dyDescent="0.2">
      <c r="A175" s="2" t="s">
        <v>228</v>
      </c>
      <c r="B175" s="1" t="s">
        <v>229</v>
      </c>
      <c r="C175" s="14">
        <v>2757.96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2757.96</v>
      </c>
      <c r="J175" s="19">
        <v>-145.38</v>
      </c>
      <c r="K175" s="14">
        <v>0</v>
      </c>
      <c r="L175" s="14">
        <v>178.73</v>
      </c>
      <c r="M175" s="14">
        <v>33.36</v>
      </c>
      <c r="N175" s="14">
        <v>0</v>
      </c>
      <c r="O175" s="14">
        <v>0</v>
      </c>
      <c r="P175" s="14">
        <v>33.36</v>
      </c>
      <c r="Q175" s="14">
        <v>2724.6</v>
      </c>
      <c r="R175" s="14">
        <v>54.09</v>
      </c>
      <c r="S175" s="14">
        <v>97.36</v>
      </c>
      <c r="T175" s="14">
        <v>317.17</v>
      </c>
      <c r="U175" s="14">
        <v>61.82</v>
      </c>
      <c r="V175" s="14">
        <v>55.16</v>
      </c>
      <c r="W175" s="14">
        <v>185.46</v>
      </c>
      <c r="X175" s="14">
        <v>468.62</v>
      </c>
      <c r="Y175" s="14">
        <v>154.55000000000001</v>
      </c>
      <c r="Z175" s="14">
        <v>30.91</v>
      </c>
      <c r="AA175" s="14">
        <v>0</v>
      </c>
      <c r="AB175" s="14">
        <v>956.52</v>
      </c>
    </row>
    <row r="176" spans="1:28" x14ac:dyDescent="0.2">
      <c r="A176" s="2" t="s">
        <v>230</v>
      </c>
      <c r="B176" s="1" t="s">
        <v>231</v>
      </c>
      <c r="C176" s="14">
        <v>3100.28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3100.28</v>
      </c>
      <c r="J176" s="19">
        <v>-125.1</v>
      </c>
      <c r="K176" s="14">
        <v>0</v>
      </c>
      <c r="L176" s="14">
        <v>215.98</v>
      </c>
      <c r="M176" s="14">
        <v>90.88</v>
      </c>
      <c r="N176" s="14">
        <v>0</v>
      </c>
      <c r="O176" s="14">
        <v>0</v>
      </c>
      <c r="P176" s="14">
        <v>90.88</v>
      </c>
      <c r="Q176" s="14">
        <v>3009.4</v>
      </c>
      <c r="R176" s="14">
        <v>60.81</v>
      </c>
      <c r="S176" s="14">
        <v>109.45</v>
      </c>
      <c r="T176" s="14">
        <v>323.88</v>
      </c>
      <c r="U176" s="14">
        <v>69.489999999999995</v>
      </c>
      <c r="V176" s="14">
        <v>62.01</v>
      </c>
      <c r="W176" s="14">
        <v>208.47</v>
      </c>
      <c r="X176" s="14">
        <v>494.14</v>
      </c>
      <c r="Y176" s="14">
        <v>173.73</v>
      </c>
      <c r="Z176" s="14">
        <v>34.75</v>
      </c>
      <c r="AA176" s="14">
        <v>0</v>
      </c>
      <c r="AB176" s="14">
        <v>1042.5899999999999</v>
      </c>
    </row>
    <row r="177" spans="1:28" x14ac:dyDescent="0.2">
      <c r="A177" s="2" t="s">
        <v>232</v>
      </c>
      <c r="B177" s="1" t="s">
        <v>233</v>
      </c>
      <c r="C177" s="14">
        <v>2487.4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2487.4</v>
      </c>
      <c r="J177" s="19">
        <v>-160.30000000000001</v>
      </c>
      <c r="K177" s="19">
        <v>-11</v>
      </c>
      <c r="L177" s="14">
        <v>149.30000000000001</v>
      </c>
      <c r="M177" s="14">
        <v>0</v>
      </c>
      <c r="N177" s="14">
        <v>0</v>
      </c>
      <c r="O177" s="14">
        <v>0</v>
      </c>
      <c r="P177" s="14">
        <v>-11</v>
      </c>
      <c r="Q177" s="14">
        <v>2498.4</v>
      </c>
      <c r="R177" s="14">
        <v>48.78</v>
      </c>
      <c r="S177" s="14">
        <v>87.81</v>
      </c>
      <c r="T177" s="14">
        <v>311.86</v>
      </c>
      <c r="U177" s="14">
        <v>55.75</v>
      </c>
      <c r="V177" s="14">
        <v>49.75</v>
      </c>
      <c r="W177" s="14">
        <v>167.26</v>
      </c>
      <c r="X177" s="14">
        <v>448.45</v>
      </c>
      <c r="Y177" s="14">
        <v>139.38</v>
      </c>
      <c r="Z177" s="14">
        <v>27.88</v>
      </c>
      <c r="AA177" s="14">
        <v>0</v>
      </c>
      <c r="AB177" s="14">
        <v>888.47</v>
      </c>
    </row>
    <row r="178" spans="1:28" x14ac:dyDescent="0.2">
      <c r="A178" s="2" t="s">
        <v>234</v>
      </c>
      <c r="B178" s="1" t="s">
        <v>235</v>
      </c>
      <c r="C178" s="14">
        <v>1210.3399999999999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1210.3399999999999</v>
      </c>
      <c r="J178" s="19">
        <v>-200.74</v>
      </c>
      <c r="K178" s="19">
        <v>-136.06</v>
      </c>
      <c r="L178" s="14">
        <v>64.67</v>
      </c>
      <c r="M178" s="14">
        <v>0</v>
      </c>
      <c r="N178" s="14">
        <v>0</v>
      </c>
      <c r="O178" s="14">
        <v>0</v>
      </c>
      <c r="P178" s="14">
        <v>-136.06</v>
      </c>
      <c r="Q178" s="14">
        <v>1346.4</v>
      </c>
      <c r="R178" s="14">
        <v>32.22</v>
      </c>
      <c r="S178" s="14">
        <v>57.99</v>
      </c>
      <c r="T178" s="14">
        <v>295.3</v>
      </c>
      <c r="U178" s="14">
        <v>27.13</v>
      </c>
      <c r="V178" s="14">
        <v>24.21</v>
      </c>
      <c r="W178" s="14">
        <v>81.39</v>
      </c>
      <c r="X178" s="14">
        <v>385.51</v>
      </c>
      <c r="Y178" s="14">
        <v>67.819999999999993</v>
      </c>
      <c r="Z178" s="14">
        <v>13.56</v>
      </c>
      <c r="AA178" s="14">
        <v>0</v>
      </c>
      <c r="AB178" s="14">
        <v>599.62</v>
      </c>
    </row>
    <row r="179" spans="1:28" x14ac:dyDescent="0.2">
      <c r="A179" s="2" t="s">
        <v>236</v>
      </c>
      <c r="B179" s="1" t="s">
        <v>237</v>
      </c>
      <c r="C179" s="14">
        <v>2487.4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2487.4</v>
      </c>
      <c r="J179" s="19">
        <v>-160.30000000000001</v>
      </c>
      <c r="K179" s="19">
        <v>-11</v>
      </c>
      <c r="L179" s="14">
        <v>149.30000000000001</v>
      </c>
      <c r="M179" s="14">
        <v>0</v>
      </c>
      <c r="N179" s="14">
        <v>0</v>
      </c>
      <c r="O179" s="14">
        <v>0</v>
      </c>
      <c r="P179" s="14">
        <v>-11</v>
      </c>
      <c r="Q179" s="14">
        <v>2498.4</v>
      </c>
      <c r="R179" s="14">
        <v>48.78</v>
      </c>
      <c r="S179" s="14">
        <v>87.81</v>
      </c>
      <c r="T179" s="14">
        <v>311.86</v>
      </c>
      <c r="U179" s="14">
        <v>55.75</v>
      </c>
      <c r="V179" s="14">
        <v>49.75</v>
      </c>
      <c r="W179" s="14">
        <v>167.26</v>
      </c>
      <c r="X179" s="14">
        <v>448.45</v>
      </c>
      <c r="Y179" s="14">
        <v>139.38</v>
      </c>
      <c r="Z179" s="14">
        <v>27.88</v>
      </c>
      <c r="AA179" s="14">
        <v>0</v>
      </c>
      <c r="AB179" s="14">
        <v>888.47</v>
      </c>
    </row>
    <row r="180" spans="1:28" x14ac:dyDescent="0.2">
      <c r="A180" s="2" t="s">
        <v>240</v>
      </c>
      <c r="B180" s="1" t="s">
        <v>241</v>
      </c>
      <c r="C180" s="14">
        <v>3792.72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3792.72</v>
      </c>
      <c r="J180" s="14">
        <v>0</v>
      </c>
      <c r="K180" s="14">
        <v>0</v>
      </c>
      <c r="L180" s="14">
        <v>291.32</v>
      </c>
      <c r="M180" s="14">
        <v>291.32</v>
      </c>
      <c r="N180" s="14">
        <v>0</v>
      </c>
      <c r="O180" s="14">
        <v>0</v>
      </c>
      <c r="P180" s="14">
        <v>291.32</v>
      </c>
      <c r="Q180" s="14">
        <v>3501.4</v>
      </c>
      <c r="R180" s="14">
        <v>74.39</v>
      </c>
      <c r="S180" s="14">
        <v>133.88999999999999</v>
      </c>
      <c r="T180" s="14">
        <v>341.66</v>
      </c>
      <c r="U180" s="14">
        <v>85.01</v>
      </c>
      <c r="V180" s="14">
        <v>75.849999999999994</v>
      </c>
      <c r="W180" s="14">
        <v>255.04</v>
      </c>
      <c r="X180" s="14">
        <v>549.94000000000005</v>
      </c>
      <c r="Y180" s="14">
        <v>212.53</v>
      </c>
      <c r="Z180" s="14">
        <v>42.51</v>
      </c>
      <c r="AA180" s="14">
        <v>0</v>
      </c>
      <c r="AB180" s="14">
        <v>1220.8800000000001</v>
      </c>
    </row>
    <row r="181" spans="1:28" x14ac:dyDescent="0.2">
      <c r="A181" s="2" t="s">
        <v>242</v>
      </c>
      <c r="B181" s="1" t="s">
        <v>243</v>
      </c>
      <c r="C181" s="14">
        <v>2835.61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2835.61</v>
      </c>
      <c r="J181" s="19">
        <v>-145.38</v>
      </c>
      <c r="K181" s="14">
        <v>0</v>
      </c>
      <c r="L181" s="14">
        <v>187.18</v>
      </c>
      <c r="M181" s="14">
        <v>41.81</v>
      </c>
      <c r="N181" s="14">
        <v>0</v>
      </c>
      <c r="O181" s="14">
        <v>0</v>
      </c>
      <c r="P181" s="14">
        <v>41.81</v>
      </c>
      <c r="Q181" s="14">
        <v>2793.8</v>
      </c>
      <c r="R181" s="14">
        <v>55.61</v>
      </c>
      <c r="S181" s="14">
        <v>100.11</v>
      </c>
      <c r="T181" s="14">
        <v>318.7</v>
      </c>
      <c r="U181" s="14">
        <v>63.56</v>
      </c>
      <c r="V181" s="14">
        <v>56.71</v>
      </c>
      <c r="W181" s="14">
        <v>190.68</v>
      </c>
      <c r="X181" s="14">
        <v>474.42</v>
      </c>
      <c r="Y181" s="14">
        <v>158.9</v>
      </c>
      <c r="Z181" s="14">
        <v>31.78</v>
      </c>
      <c r="AA181" s="14">
        <v>0</v>
      </c>
      <c r="AB181" s="14">
        <v>976.05</v>
      </c>
    </row>
    <row r="182" spans="1:28" x14ac:dyDescent="0.2">
      <c r="A182" s="2" t="s">
        <v>244</v>
      </c>
      <c r="B182" s="1" t="s">
        <v>245</v>
      </c>
      <c r="C182" s="14">
        <v>2122.54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2122.54</v>
      </c>
      <c r="J182" s="19">
        <v>-188.71</v>
      </c>
      <c r="K182" s="19">
        <v>-65.66</v>
      </c>
      <c r="L182" s="14">
        <v>123.06</v>
      </c>
      <c r="M182" s="14">
        <v>0</v>
      </c>
      <c r="N182" s="14">
        <v>0</v>
      </c>
      <c r="O182" s="14">
        <v>0</v>
      </c>
      <c r="P182" s="14">
        <v>-65.66</v>
      </c>
      <c r="Q182" s="14">
        <v>2188.1999999999998</v>
      </c>
      <c r="R182" s="14">
        <v>41.63</v>
      </c>
      <c r="S182" s="14">
        <v>74.930000000000007</v>
      </c>
      <c r="T182" s="14">
        <v>304.70999999999998</v>
      </c>
      <c r="U182" s="14">
        <v>47.58</v>
      </c>
      <c r="V182" s="14">
        <v>42.45</v>
      </c>
      <c r="W182" s="14">
        <v>142.72999999999999</v>
      </c>
      <c r="X182" s="14">
        <v>421.27</v>
      </c>
      <c r="Y182" s="14">
        <v>118.94</v>
      </c>
      <c r="Z182" s="14">
        <v>23.79</v>
      </c>
      <c r="AA182" s="14">
        <v>0</v>
      </c>
      <c r="AB182" s="14">
        <v>796.76</v>
      </c>
    </row>
    <row r="183" spans="1:28" x14ac:dyDescent="0.2">
      <c r="A183" s="2" t="s">
        <v>246</v>
      </c>
      <c r="B183" s="1" t="s">
        <v>247</v>
      </c>
      <c r="C183" s="14">
        <v>1692.28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1692.28</v>
      </c>
      <c r="J183" s="19">
        <v>-200.63</v>
      </c>
      <c r="K183" s="19">
        <v>-105.12</v>
      </c>
      <c r="L183" s="14">
        <v>95.52</v>
      </c>
      <c r="M183" s="14">
        <v>0</v>
      </c>
      <c r="N183" s="14">
        <v>0</v>
      </c>
      <c r="O183" s="14">
        <v>0</v>
      </c>
      <c r="P183" s="14">
        <v>-105.12</v>
      </c>
      <c r="Q183" s="14">
        <v>1797.4</v>
      </c>
      <c r="R183" s="14">
        <v>33.19</v>
      </c>
      <c r="S183" s="14">
        <v>59.74</v>
      </c>
      <c r="T183" s="14">
        <v>296.27</v>
      </c>
      <c r="U183" s="14">
        <v>37.93</v>
      </c>
      <c r="V183" s="14">
        <v>33.85</v>
      </c>
      <c r="W183" s="14">
        <v>113.8</v>
      </c>
      <c r="X183" s="14">
        <v>389.2</v>
      </c>
      <c r="Y183" s="14">
        <v>94.83</v>
      </c>
      <c r="Z183" s="14">
        <v>18.97</v>
      </c>
      <c r="AA183" s="14">
        <v>0</v>
      </c>
      <c r="AB183" s="14">
        <v>688.58</v>
      </c>
    </row>
    <row r="184" spans="1:28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</row>
    <row r="185" spans="1:28" x14ac:dyDescent="0.2">
      <c r="C185" s="18">
        <v>30463.64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30463.64</v>
      </c>
      <c r="J185" s="20">
        <v>-2018.78</v>
      </c>
      <c r="K185" s="20">
        <v>-613.42999999999995</v>
      </c>
      <c r="L185" s="18">
        <v>1955.01</v>
      </c>
      <c r="M185" s="18">
        <v>549.66999999999996</v>
      </c>
      <c r="N185" s="18">
        <v>0</v>
      </c>
      <c r="O185" s="18">
        <v>0</v>
      </c>
      <c r="P185" s="18">
        <v>-63.76</v>
      </c>
      <c r="Q185" s="18">
        <v>30527.4</v>
      </c>
      <c r="R185" s="18">
        <v>567.66</v>
      </c>
      <c r="S185" s="18">
        <v>1021.79</v>
      </c>
      <c r="T185" s="18">
        <v>3728.81</v>
      </c>
      <c r="U185" s="18">
        <v>621.25</v>
      </c>
      <c r="V185" s="18">
        <v>554.33000000000004</v>
      </c>
      <c r="W185" s="18">
        <v>1863.76</v>
      </c>
      <c r="X185" s="18">
        <v>5318.26</v>
      </c>
      <c r="Y185" s="18">
        <v>1553.12</v>
      </c>
      <c r="Z185" s="18">
        <v>310.64</v>
      </c>
      <c r="AA185" s="18">
        <v>0</v>
      </c>
      <c r="AB185" s="18">
        <v>10221.36</v>
      </c>
    </row>
    <row r="187" spans="1:28" x14ac:dyDescent="0.2">
      <c r="A187" s="12" t="s">
        <v>248</v>
      </c>
    </row>
    <row r="188" spans="1:28" x14ac:dyDescent="0.2">
      <c r="A188" s="2" t="s">
        <v>249</v>
      </c>
      <c r="B188" s="1" t="s">
        <v>250</v>
      </c>
      <c r="C188" s="14">
        <v>3447.67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3447.67</v>
      </c>
      <c r="J188" s="19">
        <v>-125.1</v>
      </c>
      <c r="K188" s="14">
        <v>0</v>
      </c>
      <c r="L188" s="14">
        <v>253.77</v>
      </c>
      <c r="M188" s="14">
        <v>128.66999999999999</v>
      </c>
      <c r="N188" s="14">
        <v>0</v>
      </c>
      <c r="O188" s="14">
        <v>0</v>
      </c>
      <c r="P188" s="14">
        <v>128.66999999999999</v>
      </c>
      <c r="Q188" s="14">
        <v>3319</v>
      </c>
      <c r="R188" s="14">
        <v>67.62</v>
      </c>
      <c r="S188" s="14">
        <v>121.71</v>
      </c>
      <c r="T188" s="14">
        <v>330.7</v>
      </c>
      <c r="U188" s="14">
        <v>77.28</v>
      </c>
      <c r="V188" s="14">
        <v>68.95</v>
      </c>
      <c r="W188" s="14">
        <v>231.83</v>
      </c>
      <c r="X188" s="14">
        <v>520.03</v>
      </c>
      <c r="Y188" s="14">
        <v>193.2</v>
      </c>
      <c r="Z188" s="14">
        <v>38.64</v>
      </c>
      <c r="AA188" s="14">
        <v>0</v>
      </c>
      <c r="AB188" s="14">
        <v>1129.93</v>
      </c>
    </row>
    <row r="189" spans="1:28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</row>
    <row r="190" spans="1:28" x14ac:dyDescent="0.2">
      <c r="C190" s="18">
        <v>3447.67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3447.67</v>
      </c>
      <c r="J190" s="20">
        <v>-125.1</v>
      </c>
      <c r="K190" s="18">
        <v>0</v>
      </c>
      <c r="L190" s="18">
        <v>253.77</v>
      </c>
      <c r="M190" s="18">
        <v>128.66999999999999</v>
      </c>
      <c r="N190" s="18">
        <v>0</v>
      </c>
      <c r="O190" s="18">
        <v>0</v>
      </c>
      <c r="P190" s="18">
        <v>128.66999999999999</v>
      </c>
      <c r="Q190" s="18">
        <v>3319</v>
      </c>
      <c r="R190" s="18">
        <v>67.62</v>
      </c>
      <c r="S190" s="18">
        <v>121.71</v>
      </c>
      <c r="T190" s="18">
        <v>330.7</v>
      </c>
      <c r="U190" s="18">
        <v>77.28</v>
      </c>
      <c r="V190" s="18">
        <v>68.95</v>
      </c>
      <c r="W190" s="18">
        <v>231.83</v>
      </c>
      <c r="X190" s="18">
        <v>520.03</v>
      </c>
      <c r="Y190" s="18">
        <v>193.2</v>
      </c>
      <c r="Z190" s="18">
        <v>38.64</v>
      </c>
      <c r="AA190" s="18">
        <v>0</v>
      </c>
      <c r="AB190" s="18">
        <v>1129.93</v>
      </c>
    </row>
    <row r="192" spans="1:28" x14ac:dyDescent="0.2">
      <c r="A192" s="12" t="s">
        <v>251</v>
      </c>
    </row>
    <row r="193" spans="1:28" x14ac:dyDescent="0.2">
      <c r="A193" s="2" t="s">
        <v>252</v>
      </c>
      <c r="B193" s="1" t="s">
        <v>253</v>
      </c>
      <c r="C193" s="14">
        <v>2736.86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2736.86</v>
      </c>
      <c r="J193" s="19">
        <v>-145.38</v>
      </c>
      <c r="K193" s="14">
        <v>0</v>
      </c>
      <c r="L193" s="14">
        <v>176.44</v>
      </c>
      <c r="M193" s="14">
        <v>31.06</v>
      </c>
      <c r="N193" s="14">
        <v>0</v>
      </c>
      <c r="O193" s="14">
        <v>0</v>
      </c>
      <c r="P193" s="14">
        <v>31.06</v>
      </c>
      <c r="Q193" s="14">
        <v>2705.8</v>
      </c>
      <c r="R193" s="14">
        <v>53.4</v>
      </c>
      <c r="S193" s="14">
        <v>96.12</v>
      </c>
      <c r="T193" s="14">
        <v>316.48</v>
      </c>
      <c r="U193" s="14">
        <v>61.03</v>
      </c>
      <c r="V193" s="14">
        <v>54.74</v>
      </c>
      <c r="W193" s="14">
        <v>183.08</v>
      </c>
      <c r="X193" s="14">
        <v>466</v>
      </c>
      <c r="Y193" s="14">
        <v>152.56</v>
      </c>
      <c r="Z193" s="14">
        <v>30.51</v>
      </c>
      <c r="AA193" s="14">
        <v>0</v>
      </c>
      <c r="AB193" s="14">
        <v>947.92</v>
      </c>
    </row>
    <row r="194" spans="1:28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</row>
    <row r="195" spans="1:28" x14ac:dyDescent="0.2">
      <c r="C195" s="18">
        <v>2736.86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2736.86</v>
      </c>
      <c r="J195" s="20">
        <v>-145.38</v>
      </c>
      <c r="K195" s="18">
        <v>0</v>
      </c>
      <c r="L195" s="18">
        <v>176.44</v>
      </c>
      <c r="M195" s="18">
        <v>31.06</v>
      </c>
      <c r="N195" s="18">
        <v>0</v>
      </c>
      <c r="O195" s="18">
        <v>0</v>
      </c>
      <c r="P195" s="18">
        <v>31.06</v>
      </c>
      <c r="Q195" s="18">
        <v>2705.8</v>
      </c>
      <c r="R195" s="18">
        <v>53.4</v>
      </c>
      <c r="S195" s="18">
        <v>96.12</v>
      </c>
      <c r="T195" s="18">
        <v>316.48</v>
      </c>
      <c r="U195" s="18">
        <v>61.03</v>
      </c>
      <c r="V195" s="18">
        <v>54.74</v>
      </c>
      <c r="W195" s="18">
        <v>183.08</v>
      </c>
      <c r="X195" s="18">
        <v>466</v>
      </c>
      <c r="Y195" s="18">
        <v>152.56</v>
      </c>
      <c r="Z195" s="18">
        <v>30.51</v>
      </c>
      <c r="AA195" s="18">
        <v>0</v>
      </c>
      <c r="AB195" s="18">
        <v>947.92</v>
      </c>
    </row>
    <row r="197" spans="1:28" x14ac:dyDescent="0.2">
      <c r="A197" s="12" t="s">
        <v>254</v>
      </c>
    </row>
    <row r="198" spans="1:28" x14ac:dyDescent="0.2">
      <c r="A198" s="2" t="s">
        <v>255</v>
      </c>
      <c r="B198" s="1" t="s">
        <v>256</v>
      </c>
      <c r="C198" s="14">
        <v>2746.29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2746.29</v>
      </c>
      <c r="J198" s="19">
        <v>-145.38</v>
      </c>
      <c r="K198" s="14">
        <v>0</v>
      </c>
      <c r="L198" s="14">
        <v>177.46</v>
      </c>
      <c r="M198" s="14">
        <v>32.090000000000003</v>
      </c>
      <c r="N198" s="14">
        <v>0</v>
      </c>
      <c r="O198" s="14">
        <v>0</v>
      </c>
      <c r="P198" s="14">
        <v>32.090000000000003</v>
      </c>
      <c r="Q198" s="14">
        <v>2714.2</v>
      </c>
      <c r="R198" s="14">
        <v>53.72</v>
      </c>
      <c r="S198" s="14">
        <v>96.7</v>
      </c>
      <c r="T198" s="14">
        <v>316.8</v>
      </c>
      <c r="U198" s="14">
        <v>61.4</v>
      </c>
      <c r="V198" s="14">
        <v>54.93</v>
      </c>
      <c r="W198" s="14">
        <v>184.19</v>
      </c>
      <c r="X198" s="14">
        <v>467.22</v>
      </c>
      <c r="Y198" s="14">
        <v>153.49</v>
      </c>
      <c r="Z198" s="14">
        <v>30.7</v>
      </c>
      <c r="AA198" s="14">
        <v>0</v>
      </c>
      <c r="AB198" s="14">
        <v>951.93</v>
      </c>
    </row>
    <row r="199" spans="1:28" x14ac:dyDescent="0.2">
      <c r="A199" s="2" t="s">
        <v>257</v>
      </c>
      <c r="B199" s="1" t="s">
        <v>258</v>
      </c>
      <c r="C199" s="14">
        <v>2118.91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2118.91</v>
      </c>
      <c r="J199" s="19">
        <v>-188.71</v>
      </c>
      <c r="K199" s="19">
        <v>-65.89</v>
      </c>
      <c r="L199" s="14">
        <v>122.82</v>
      </c>
      <c r="M199" s="14">
        <v>0</v>
      </c>
      <c r="N199" s="14">
        <v>0</v>
      </c>
      <c r="O199" s="14">
        <v>0</v>
      </c>
      <c r="P199" s="14">
        <v>-65.89</v>
      </c>
      <c r="Q199" s="14">
        <v>2184.8000000000002</v>
      </c>
      <c r="R199" s="14">
        <v>41.34</v>
      </c>
      <c r="S199" s="14">
        <v>74.41</v>
      </c>
      <c r="T199" s="14">
        <v>304.42</v>
      </c>
      <c r="U199" s="14">
        <v>47.25</v>
      </c>
      <c r="V199" s="14">
        <v>42.38</v>
      </c>
      <c r="W199" s="14">
        <v>141.74</v>
      </c>
      <c r="X199" s="14">
        <v>420.17</v>
      </c>
      <c r="Y199" s="14">
        <v>118.12</v>
      </c>
      <c r="Z199" s="14">
        <v>23.62</v>
      </c>
      <c r="AA199" s="14">
        <v>0</v>
      </c>
      <c r="AB199" s="14">
        <v>793.28</v>
      </c>
    </row>
    <row r="200" spans="1:28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</row>
    <row r="201" spans="1:28" x14ac:dyDescent="0.2">
      <c r="C201" s="18">
        <v>4865.2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4865.2</v>
      </c>
      <c r="J201" s="20">
        <v>-334.09</v>
      </c>
      <c r="K201" s="20">
        <v>-65.89</v>
      </c>
      <c r="L201" s="18">
        <v>300.27999999999997</v>
      </c>
      <c r="M201" s="18">
        <v>32.090000000000003</v>
      </c>
      <c r="N201" s="18">
        <v>0</v>
      </c>
      <c r="O201" s="18">
        <v>0</v>
      </c>
      <c r="P201" s="18">
        <v>-33.799999999999997</v>
      </c>
      <c r="Q201" s="18">
        <v>4899</v>
      </c>
      <c r="R201" s="18">
        <v>95.06</v>
      </c>
      <c r="S201" s="18">
        <v>171.11</v>
      </c>
      <c r="T201" s="18">
        <v>621.22</v>
      </c>
      <c r="U201" s="18">
        <v>108.65</v>
      </c>
      <c r="V201" s="18">
        <v>97.31</v>
      </c>
      <c r="W201" s="18">
        <v>325.93</v>
      </c>
      <c r="X201" s="18">
        <v>887.39</v>
      </c>
      <c r="Y201" s="18">
        <v>271.61</v>
      </c>
      <c r="Z201" s="18">
        <v>54.32</v>
      </c>
      <c r="AA201" s="18">
        <v>0</v>
      </c>
      <c r="AB201" s="18">
        <v>1745.21</v>
      </c>
    </row>
    <row r="203" spans="1:28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</row>
    <row r="204" spans="1:28" x14ac:dyDescent="0.2">
      <c r="A204" s="16" t="s">
        <v>260</v>
      </c>
      <c r="B204" s="1" t="s">
        <v>261</v>
      </c>
      <c r="C204" s="18">
        <v>375439.08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375439.08</v>
      </c>
      <c r="J204" s="20">
        <v>-14232.64</v>
      </c>
      <c r="K204" s="20">
        <v>-5060.47</v>
      </c>
      <c r="L204" s="18">
        <v>32453.06</v>
      </c>
      <c r="M204" s="18">
        <v>23280.85</v>
      </c>
      <c r="N204" s="20">
        <v>-0.1</v>
      </c>
      <c r="O204" s="18">
        <v>0</v>
      </c>
      <c r="P204" s="18">
        <v>18220.28</v>
      </c>
      <c r="Q204" s="18">
        <v>357218.8</v>
      </c>
      <c r="R204" s="18">
        <v>7262.83</v>
      </c>
      <c r="S204" s="18">
        <v>13073.13</v>
      </c>
      <c r="T204" s="18">
        <v>38192.33</v>
      </c>
      <c r="U204" s="18">
        <v>8173.94</v>
      </c>
      <c r="V204" s="18">
        <v>7318.42</v>
      </c>
      <c r="W204" s="18">
        <v>24521.919999999998</v>
      </c>
      <c r="X204" s="18">
        <v>58528.29</v>
      </c>
      <c r="Y204" s="18">
        <v>20434.95</v>
      </c>
      <c r="Z204" s="18">
        <v>4086.99</v>
      </c>
      <c r="AA204" s="18">
        <v>0</v>
      </c>
      <c r="AB204" s="18">
        <v>123064.51</v>
      </c>
    </row>
    <row r="206" spans="1:28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</row>
    <row r="207" spans="1:28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workbookViewId="0">
      <pane xSplit="1" ySplit="8" topLeftCell="B108" activePane="bottomRight" state="frozen"/>
      <selection pane="topRight" activeCell="B1" sqref="B1"/>
      <selection pane="bottomLeft" activeCell="A9" sqref="A9"/>
      <selection pane="bottomRight" activeCell="D196" sqref="D196"/>
    </sheetView>
  </sheetViews>
  <sheetFormatPr baseColWidth="10" defaultRowHeight="11.25" x14ac:dyDescent="0.2"/>
  <cols>
    <col min="1" max="1" width="12.28515625" style="2" customWidth="1"/>
    <col min="2" max="2" width="26.28515625" style="1" customWidth="1"/>
    <col min="3" max="3" width="15.7109375" style="1" customWidth="1"/>
    <col min="4" max="4" width="10.85546875" style="1" bestFit="1" customWidth="1"/>
    <col min="5" max="5" width="9" style="1" customWidth="1"/>
    <col min="6" max="6" width="8.85546875" style="1" customWidth="1"/>
    <col min="7" max="8" width="15.7109375" style="1" customWidth="1"/>
    <col min="9" max="9" width="5.85546875" style="1" customWidth="1"/>
    <col min="10" max="10" width="8.7109375" style="1" customWidth="1"/>
    <col min="11" max="11" width="11.85546875" style="1" customWidth="1"/>
    <col min="12" max="17" width="15.7109375" style="1" customWidth="1"/>
    <col min="18" max="16384" width="11.42578125" style="1"/>
  </cols>
  <sheetData>
    <row r="1" spans="1:17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17" ht="24.95" customHeight="1" x14ac:dyDescent="0.2">
      <c r="A2" s="4" t="s">
        <v>1</v>
      </c>
      <c r="B2" s="33" t="s">
        <v>319</v>
      </c>
      <c r="C2" s="34"/>
      <c r="D2" s="34"/>
      <c r="E2" s="34"/>
      <c r="F2" s="34"/>
    </row>
    <row r="3" spans="1:17" ht="15.75" x14ac:dyDescent="0.25">
      <c r="B3" s="35" t="s">
        <v>3</v>
      </c>
      <c r="C3" s="32"/>
      <c r="D3" s="32"/>
      <c r="E3" s="32"/>
      <c r="F3" s="32"/>
      <c r="G3" s="7"/>
    </row>
    <row r="4" spans="1:17" ht="15" x14ac:dyDescent="0.25">
      <c r="B4" s="36" t="s">
        <v>320</v>
      </c>
      <c r="C4" s="32"/>
      <c r="D4" s="32"/>
      <c r="E4" s="32"/>
      <c r="F4" s="32"/>
      <c r="G4" s="7"/>
    </row>
    <row r="5" spans="1:17" x14ac:dyDescent="0.2">
      <c r="B5" s="6"/>
    </row>
    <row r="6" spans="1:17" x14ac:dyDescent="0.2">
      <c r="B6" s="6" t="s">
        <v>6</v>
      </c>
    </row>
    <row r="8" spans="1:17" s="5" customFormat="1" ht="45.75" thickBot="1" x14ac:dyDescent="0.25">
      <c r="A8" s="8" t="s">
        <v>8</v>
      </c>
      <c r="B8" s="9" t="s">
        <v>9</v>
      </c>
      <c r="C8" s="9" t="s">
        <v>10</v>
      </c>
      <c r="D8" s="9" t="s">
        <v>321</v>
      </c>
      <c r="E8" s="10" t="s">
        <v>322</v>
      </c>
      <c r="F8" s="10" t="s">
        <v>323</v>
      </c>
      <c r="G8" s="9" t="s">
        <v>324</v>
      </c>
      <c r="H8" s="9" t="s">
        <v>325</v>
      </c>
      <c r="I8" s="9" t="s">
        <v>326</v>
      </c>
      <c r="J8" s="9" t="s">
        <v>327</v>
      </c>
      <c r="K8" s="9"/>
      <c r="L8" s="9"/>
      <c r="M8" s="10"/>
      <c r="N8" s="10"/>
      <c r="O8" s="11"/>
      <c r="P8" s="10"/>
      <c r="Q8" s="10"/>
    </row>
    <row r="9" spans="1:17" ht="12" thickTop="1" x14ac:dyDescent="0.2"/>
    <row r="11" spans="1:17" x14ac:dyDescent="0.2">
      <c r="A11" s="13"/>
    </row>
    <row r="13" spans="1:17" x14ac:dyDescent="0.2">
      <c r="A13" s="12" t="s">
        <v>37</v>
      </c>
      <c r="C13" s="21"/>
    </row>
    <row r="14" spans="1:17" x14ac:dyDescent="0.2">
      <c r="A14" s="2" t="s">
        <v>38</v>
      </c>
      <c r="B14" s="1" t="s">
        <v>39</v>
      </c>
      <c r="C14" s="22">
        <v>5241.3999999999996</v>
      </c>
      <c r="D14" s="14">
        <f>C14*2</f>
        <v>10482.799999999999</v>
      </c>
      <c r="E14" s="14">
        <f>D14/30.4</f>
        <v>344.82894736842104</v>
      </c>
      <c r="F14" s="23">
        <v>50</v>
      </c>
      <c r="G14" s="14">
        <f t="shared" ref="G14:G22" si="0">E14*F14</f>
        <v>17241.447368421053</v>
      </c>
      <c r="H14" s="14">
        <f>G14/365</f>
        <v>47.236842105263158</v>
      </c>
      <c r="I14" s="23">
        <v>92</v>
      </c>
      <c r="J14" s="14">
        <f t="shared" ref="J14:J22" si="1">H14*I14</f>
        <v>4345.7894736842109</v>
      </c>
      <c r="K14" s="14"/>
      <c r="L14" s="14">
        <v>4345.79</v>
      </c>
      <c r="M14" s="14"/>
      <c r="N14" s="14"/>
      <c r="O14" s="14"/>
      <c r="P14" s="14"/>
      <c r="Q14" s="14"/>
    </row>
    <row r="15" spans="1:17" x14ac:dyDescent="0.2">
      <c r="A15" s="2" t="s">
        <v>40</v>
      </c>
      <c r="B15" s="1" t="s">
        <v>41</v>
      </c>
      <c r="C15" s="22">
        <v>5241.3999999999996</v>
      </c>
      <c r="D15" s="14">
        <f t="shared" ref="D15:D22" si="2">C15*2</f>
        <v>10482.799999999999</v>
      </c>
      <c r="E15" s="14">
        <f t="shared" ref="E15:E22" si="3">D15/30.4</f>
        <v>344.82894736842104</v>
      </c>
      <c r="F15" s="23">
        <v>50</v>
      </c>
      <c r="G15" s="14">
        <f t="shared" si="0"/>
        <v>17241.447368421053</v>
      </c>
      <c r="H15" s="14">
        <f t="shared" ref="H15:H22" si="4">G15/365</f>
        <v>47.236842105263158</v>
      </c>
      <c r="I15" s="23">
        <v>92</v>
      </c>
      <c r="J15" s="14">
        <f t="shared" si="1"/>
        <v>4345.7894736842109</v>
      </c>
      <c r="K15" s="14"/>
      <c r="L15" s="14">
        <v>4345.79</v>
      </c>
      <c r="M15" s="14"/>
      <c r="N15" s="14"/>
      <c r="O15" s="14"/>
      <c r="P15" s="14"/>
      <c r="Q15" s="14"/>
    </row>
    <row r="16" spans="1:17" x14ac:dyDescent="0.2">
      <c r="A16" s="2" t="s">
        <v>42</v>
      </c>
      <c r="B16" s="1" t="s">
        <v>43</v>
      </c>
      <c r="C16" s="22">
        <v>5241.3999999999996</v>
      </c>
      <c r="D16" s="14">
        <f t="shared" si="2"/>
        <v>10482.799999999999</v>
      </c>
      <c r="E16" s="14">
        <f t="shared" si="3"/>
        <v>344.82894736842104</v>
      </c>
      <c r="F16" s="23">
        <v>50</v>
      </c>
      <c r="G16" s="14">
        <f t="shared" si="0"/>
        <v>17241.447368421053</v>
      </c>
      <c r="H16" s="14">
        <f t="shared" si="4"/>
        <v>47.236842105263158</v>
      </c>
      <c r="I16" s="23">
        <v>92</v>
      </c>
      <c r="J16" s="14">
        <f t="shared" si="1"/>
        <v>4345.7894736842109</v>
      </c>
      <c r="K16" s="14"/>
      <c r="L16" s="14">
        <v>4345.79</v>
      </c>
      <c r="M16" s="14"/>
      <c r="N16" s="14"/>
      <c r="O16" s="14"/>
      <c r="P16" s="14"/>
      <c r="Q16" s="14"/>
    </row>
    <row r="17" spans="1:17" x14ac:dyDescent="0.2">
      <c r="A17" s="2" t="s">
        <v>44</v>
      </c>
      <c r="B17" s="1" t="s">
        <v>45</v>
      </c>
      <c r="C17" s="22">
        <v>5241.3999999999996</v>
      </c>
      <c r="D17" s="14">
        <f t="shared" si="2"/>
        <v>10482.799999999999</v>
      </c>
      <c r="E17" s="14">
        <f t="shared" si="3"/>
        <v>344.82894736842104</v>
      </c>
      <c r="F17" s="23">
        <v>50</v>
      </c>
      <c r="G17" s="14">
        <f t="shared" si="0"/>
        <v>17241.447368421053</v>
      </c>
      <c r="H17" s="14">
        <f t="shared" si="4"/>
        <v>47.236842105263158</v>
      </c>
      <c r="I17" s="23">
        <v>92</v>
      </c>
      <c r="J17" s="14">
        <f t="shared" si="1"/>
        <v>4345.7894736842109</v>
      </c>
      <c r="K17" s="14"/>
      <c r="L17" s="14">
        <v>4345.79</v>
      </c>
      <c r="M17" s="14"/>
      <c r="N17" s="14"/>
      <c r="O17" s="14"/>
      <c r="P17" s="14"/>
      <c r="Q17" s="14"/>
    </row>
    <row r="18" spans="1:17" x14ac:dyDescent="0.2">
      <c r="A18" s="2" t="s">
        <v>46</v>
      </c>
      <c r="B18" s="1" t="s">
        <v>47</v>
      </c>
      <c r="C18" s="22">
        <v>5241.3999999999996</v>
      </c>
      <c r="D18" s="14">
        <f t="shared" si="2"/>
        <v>10482.799999999999</v>
      </c>
      <c r="E18" s="14">
        <f t="shared" si="3"/>
        <v>344.82894736842104</v>
      </c>
      <c r="F18" s="23">
        <v>50</v>
      </c>
      <c r="G18" s="14">
        <f t="shared" si="0"/>
        <v>17241.447368421053</v>
      </c>
      <c r="H18" s="14">
        <f t="shared" si="4"/>
        <v>47.236842105263158</v>
      </c>
      <c r="I18" s="23">
        <v>92</v>
      </c>
      <c r="J18" s="14">
        <f t="shared" si="1"/>
        <v>4345.7894736842109</v>
      </c>
      <c r="K18" s="14"/>
      <c r="L18" s="14">
        <v>4345.79</v>
      </c>
      <c r="M18" s="14"/>
      <c r="N18" s="14"/>
      <c r="O18" s="14"/>
      <c r="P18" s="14"/>
      <c r="Q18" s="14"/>
    </row>
    <row r="19" spans="1:17" x14ac:dyDescent="0.2">
      <c r="A19" s="2" t="s">
        <v>48</v>
      </c>
      <c r="B19" s="1" t="s">
        <v>49</v>
      </c>
      <c r="C19" s="22">
        <v>5241.3999999999996</v>
      </c>
      <c r="D19" s="14">
        <f t="shared" si="2"/>
        <v>10482.799999999999</v>
      </c>
      <c r="E19" s="14">
        <f t="shared" si="3"/>
        <v>344.82894736842104</v>
      </c>
      <c r="F19" s="23">
        <v>50</v>
      </c>
      <c r="G19" s="14">
        <f t="shared" si="0"/>
        <v>17241.447368421053</v>
      </c>
      <c r="H19" s="14">
        <f t="shared" si="4"/>
        <v>47.236842105263158</v>
      </c>
      <c r="I19" s="23">
        <v>92</v>
      </c>
      <c r="J19" s="14">
        <f t="shared" si="1"/>
        <v>4345.7894736842109</v>
      </c>
      <c r="K19" s="14"/>
      <c r="L19" s="14">
        <v>4345.79</v>
      </c>
      <c r="M19" s="14"/>
      <c r="N19" s="14"/>
      <c r="O19" s="14"/>
      <c r="P19" s="14"/>
      <c r="Q19" s="14"/>
    </row>
    <row r="20" spans="1:17" x14ac:dyDescent="0.2">
      <c r="A20" s="2" t="s">
        <v>50</v>
      </c>
      <c r="B20" s="1" t="s">
        <v>51</v>
      </c>
      <c r="C20" s="22">
        <v>5241.3999999999996</v>
      </c>
      <c r="D20" s="14">
        <f t="shared" si="2"/>
        <v>10482.799999999999</v>
      </c>
      <c r="E20" s="14">
        <f t="shared" si="3"/>
        <v>344.82894736842104</v>
      </c>
      <c r="F20" s="23">
        <v>50</v>
      </c>
      <c r="G20" s="14">
        <f t="shared" si="0"/>
        <v>17241.447368421053</v>
      </c>
      <c r="H20" s="14">
        <f t="shared" si="4"/>
        <v>47.236842105263158</v>
      </c>
      <c r="I20" s="23">
        <v>92</v>
      </c>
      <c r="J20" s="14">
        <f t="shared" si="1"/>
        <v>4345.7894736842109</v>
      </c>
      <c r="K20" s="14"/>
      <c r="L20" s="14">
        <v>4345.79</v>
      </c>
      <c r="M20" s="14"/>
      <c r="N20" s="14"/>
      <c r="O20" s="14"/>
      <c r="P20" s="14"/>
      <c r="Q20" s="14"/>
    </row>
    <row r="21" spans="1:17" x14ac:dyDescent="0.2">
      <c r="A21" s="2" t="s">
        <v>52</v>
      </c>
      <c r="B21" s="1" t="s">
        <v>53</v>
      </c>
      <c r="C21" s="22">
        <v>5241.3999999999996</v>
      </c>
      <c r="D21" s="14">
        <f t="shared" si="2"/>
        <v>10482.799999999999</v>
      </c>
      <c r="E21" s="14">
        <f t="shared" si="3"/>
        <v>344.82894736842104</v>
      </c>
      <c r="F21" s="23">
        <v>50</v>
      </c>
      <c r="G21" s="14">
        <f t="shared" si="0"/>
        <v>17241.447368421053</v>
      </c>
      <c r="H21" s="14">
        <f t="shared" si="4"/>
        <v>47.236842105263158</v>
      </c>
      <c r="I21" s="23">
        <v>92</v>
      </c>
      <c r="J21" s="14">
        <f t="shared" si="1"/>
        <v>4345.7894736842109</v>
      </c>
      <c r="K21" s="14"/>
      <c r="L21" s="14">
        <v>4345.79</v>
      </c>
      <c r="M21" s="14"/>
      <c r="N21" s="14"/>
      <c r="O21" s="14"/>
      <c r="P21" s="14"/>
      <c r="Q21" s="14"/>
    </row>
    <row r="22" spans="1:17" x14ac:dyDescent="0.2">
      <c r="A22" s="2" t="s">
        <v>54</v>
      </c>
      <c r="B22" s="1" t="s">
        <v>55</v>
      </c>
      <c r="C22" s="22">
        <v>5241.3999999999996</v>
      </c>
      <c r="D22" s="14">
        <f t="shared" si="2"/>
        <v>10482.799999999999</v>
      </c>
      <c r="E22" s="14">
        <f t="shared" si="3"/>
        <v>344.82894736842104</v>
      </c>
      <c r="F22" s="23">
        <v>50</v>
      </c>
      <c r="G22" s="14">
        <f t="shared" si="0"/>
        <v>17241.447368421053</v>
      </c>
      <c r="H22" s="14">
        <f t="shared" si="4"/>
        <v>47.236842105263158</v>
      </c>
      <c r="I22" s="23">
        <v>92</v>
      </c>
      <c r="J22" s="14">
        <f t="shared" si="1"/>
        <v>4345.7894736842109</v>
      </c>
      <c r="K22" s="14"/>
      <c r="L22" s="14">
        <v>4345.79</v>
      </c>
      <c r="M22" s="14"/>
      <c r="N22" s="14"/>
      <c r="O22" s="14"/>
      <c r="P22" s="14"/>
      <c r="Q22" s="14"/>
    </row>
    <row r="23" spans="1:17" s="7" customFormat="1" x14ac:dyDescent="0.2">
      <c r="A23" s="16" t="s">
        <v>56</v>
      </c>
      <c r="C23" s="24" t="s">
        <v>57</v>
      </c>
      <c r="D23" s="14"/>
      <c r="E23" s="14"/>
      <c r="G23" s="14"/>
      <c r="H23" s="14"/>
      <c r="I23" s="23"/>
      <c r="J23" s="14"/>
      <c r="K23" s="25">
        <f>SUM(J14:J22)</f>
        <v>39112.1052631579</v>
      </c>
      <c r="M23" s="25">
        <f>SUM(L14:L22)</f>
        <v>39112.11</v>
      </c>
    </row>
    <row r="24" spans="1:17" x14ac:dyDescent="0.2">
      <c r="C24" s="26">
        <f>SUM(C14:C22)</f>
        <v>47172.600000000006</v>
      </c>
      <c r="D24" s="14"/>
      <c r="E24" s="14"/>
      <c r="F24" s="18"/>
      <c r="G24" s="14"/>
      <c r="H24" s="14"/>
      <c r="I24" s="23"/>
      <c r="J24" s="14"/>
      <c r="K24" s="18"/>
      <c r="L24" s="18"/>
      <c r="M24" s="18"/>
      <c r="N24" s="18"/>
      <c r="O24" s="18"/>
      <c r="P24" s="18"/>
      <c r="Q24" s="18"/>
    </row>
    <row r="25" spans="1:17" x14ac:dyDescent="0.2">
      <c r="C25" s="21"/>
      <c r="D25" s="14"/>
      <c r="E25" s="14"/>
      <c r="G25" s="14"/>
      <c r="H25" s="14"/>
      <c r="I25" s="23"/>
      <c r="J25" s="14"/>
    </row>
    <row r="26" spans="1:17" x14ac:dyDescent="0.2">
      <c r="A26" s="12" t="s">
        <v>58</v>
      </c>
      <c r="C26" s="21"/>
      <c r="D26" s="14"/>
      <c r="E26" s="14"/>
      <c r="G26" s="14"/>
      <c r="H26" s="14"/>
      <c r="I26" s="23"/>
      <c r="J26" s="14"/>
    </row>
    <row r="27" spans="1:17" x14ac:dyDescent="0.2">
      <c r="A27" s="2" t="s">
        <v>59</v>
      </c>
      <c r="B27" s="1" t="s">
        <v>60</v>
      </c>
      <c r="C27" s="22">
        <v>13866.4</v>
      </c>
      <c r="D27" s="14">
        <f t="shared" ref="D27:D33" si="5">C27*2</f>
        <v>27732.799999999999</v>
      </c>
      <c r="E27" s="14">
        <f t="shared" ref="E27:E33" si="6">D27/30.4</f>
        <v>912.26315789473688</v>
      </c>
      <c r="F27" s="23">
        <v>50</v>
      </c>
      <c r="G27" s="14">
        <f t="shared" ref="G27:G33" si="7">E27*F27</f>
        <v>45613.157894736847</v>
      </c>
      <c r="H27" s="14">
        <f t="shared" ref="H27:H33" si="8">G27/365</f>
        <v>124.96755587599137</v>
      </c>
      <c r="I27" s="23">
        <v>92</v>
      </c>
      <c r="J27" s="14">
        <f t="shared" ref="J27:J33" si="9">H27*I27</f>
        <v>11497.015140591206</v>
      </c>
      <c r="K27" s="14"/>
      <c r="L27" s="14">
        <v>11497.02</v>
      </c>
      <c r="M27" s="14"/>
      <c r="N27" s="14"/>
      <c r="O27" s="14"/>
      <c r="P27" s="14"/>
      <c r="Q27" s="14"/>
    </row>
    <row r="28" spans="1:17" x14ac:dyDescent="0.2">
      <c r="A28" s="2" t="s">
        <v>61</v>
      </c>
      <c r="B28" s="1" t="s">
        <v>62</v>
      </c>
      <c r="C28" s="22">
        <v>4925</v>
      </c>
      <c r="D28" s="27">
        <f t="shared" si="5"/>
        <v>9850</v>
      </c>
      <c r="E28" s="27">
        <f t="shared" si="6"/>
        <v>324.01315789473688</v>
      </c>
      <c r="F28" s="28">
        <v>50</v>
      </c>
      <c r="G28" s="27">
        <f t="shared" si="7"/>
        <v>16200.657894736843</v>
      </c>
      <c r="H28" s="27">
        <f t="shared" si="8"/>
        <v>44.385364095169436</v>
      </c>
      <c r="I28" s="23">
        <v>92</v>
      </c>
      <c r="J28" s="27">
        <f t="shared" si="9"/>
        <v>4083.4534967555883</v>
      </c>
      <c r="K28" s="14"/>
      <c r="L28" s="14">
        <v>4083.45</v>
      </c>
      <c r="M28" s="14"/>
      <c r="N28" s="14"/>
      <c r="O28" s="14"/>
      <c r="P28" s="14"/>
      <c r="Q28" s="14"/>
    </row>
    <row r="29" spans="1:17" x14ac:dyDescent="0.2">
      <c r="A29" s="2" t="s">
        <v>63</v>
      </c>
      <c r="B29" s="1" t="s">
        <v>64</v>
      </c>
      <c r="C29" s="22">
        <v>3176.8</v>
      </c>
      <c r="D29" s="27">
        <f t="shared" si="5"/>
        <v>6353.6</v>
      </c>
      <c r="E29" s="27">
        <f t="shared" si="6"/>
        <v>209.00000000000003</v>
      </c>
      <c r="F29" s="28">
        <v>50</v>
      </c>
      <c r="G29" s="27">
        <f t="shared" si="7"/>
        <v>10450.000000000002</v>
      </c>
      <c r="H29" s="27">
        <f t="shared" si="8"/>
        <v>28.630136986301373</v>
      </c>
      <c r="I29" s="23">
        <v>92</v>
      </c>
      <c r="J29" s="27">
        <f t="shared" si="9"/>
        <v>2633.9726027397264</v>
      </c>
      <c r="K29" s="14"/>
      <c r="L29" s="14">
        <v>2633.97</v>
      </c>
      <c r="M29" s="14"/>
      <c r="N29" s="14"/>
      <c r="O29" s="14"/>
      <c r="P29" s="14"/>
      <c r="Q29" s="14"/>
    </row>
    <row r="30" spans="1:17" x14ac:dyDescent="0.2">
      <c r="A30" s="2" t="s">
        <v>65</v>
      </c>
      <c r="B30" s="1" t="s">
        <v>66</v>
      </c>
      <c r="C30" s="22">
        <v>4432.3999999999996</v>
      </c>
      <c r="D30" s="14">
        <f t="shared" si="5"/>
        <v>8864.7999999999993</v>
      </c>
      <c r="E30" s="14">
        <f t="shared" si="6"/>
        <v>291.60526315789474</v>
      </c>
      <c r="F30" s="23">
        <v>50</v>
      </c>
      <c r="G30" s="14">
        <f t="shared" si="7"/>
        <v>14580.263157894737</v>
      </c>
      <c r="H30" s="14">
        <f t="shared" si="8"/>
        <v>39.945926459985579</v>
      </c>
      <c r="I30" s="23">
        <v>92</v>
      </c>
      <c r="J30" s="14">
        <f t="shared" si="9"/>
        <v>3675.025234318673</v>
      </c>
      <c r="K30" s="14"/>
      <c r="L30" s="14">
        <v>3675.03</v>
      </c>
      <c r="M30" s="14"/>
      <c r="N30" s="14"/>
      <c r="O30" s="14"/>
      <c r="P30" s="14"/>
      <c r="Q30" s="14"/>
    </row>
    <row r="31" spans="1:17" x14ac:dyDescent="0.2">
      <c r="A31" s="2" t="s">
        <v>67</v>
      </c>
      <c r="B31" s="1" t="s">
        <v>68</v>
      </c>
      <c r="C31" s="22">
        <v>2188.1999999999998</v>
      </c>
      <c r="D31" s="27">
        <f t="shared" si="5"/>
        <v>4376.3999999999996</v>
      </c>
      <c r="E31" s="27">
        <f t="shared" si="6"/>
        <v>143.96052631578948</v>
      </c>
      <c r="F31" s="28">
        <v>50</v>
      </c>
      <c r="G31" s="27">
        <f t="shared" si="7"/>
        <v>7198.0263157894742</v>
      </c>
      <c r="H31" s="27">
        <f t="shared" si="8"/>
        <v>19.720620043258833</v>
      </c>
      <c r="I31" s="23">
        <v>92</v>
      </c>
      <c r="J31" s="27">
        <f t="shared" si="9"/>
        <v>1814.2970439798128</v>
      </c>
      <c r="K31" s="14"/>
      <c r="L31" s="14">
        <v>1814.3</v>
      </c>
      <c r="M31" s="14"/>
      <c r="N31" s="14"/>
      <c r="O31" s="14"/>
      <c r="P31" s="14"/>
      <c r="Q31" s="14"/>
    </row>
    <row r="32" spans="1:17" x14ac:dyDescent="0.2">
      <c r="A32" s="2" t="s">
        <v>280</v>
      </c>
      <c r="B32" s="1" t="s">
        <v>279</v>
      </c>
      <c r="C32" s="22">
        <v>3176</v>
      </c>
      <c r="D32" s="14">
        <f t="shared" si="5"/>
        <v>6352</v>
      </c>
      <c r="E32" s="14">
        <f t="shared" si="6"/>
        <v>208.94736842105263</v>
      </c>
      <c r="F32" s="23">
        <v>50</v>
      </c>
      <c r="G32" s="14">
        <f t="shared" si="7"/>
        <v>10447.368421052632</v>
      </c>
      <c r="H32" s="14">
        <f t="shared" si="8"/>
        <v>28.622927180966116</v>
      </c>
      <c r="I32" s="23">
        <v>77</v>
      </c>
      <c r="J32" s="14">
        <f t="shared" si="9"/>
        <v>2203.9653929343908</v>
      </c>
      <c r="K32" s="14"/>
      <c r="L32" s="14">
        <v>2203.9699999999998</v>
      </c>
      <c r="M32" s="14"/>
      <c r="N32" s="14"/>
      <c r="O32" s="14"/>
      <c r="P32" s="14"/>
      <c r="Q32" s="14"/>
    </row>
    <row r="33" spans="1:17" x14ac:dyDescent="0.2">
      <c r="A33" s="2" t="s">
        <v>287</v>
      </c>
      <c r="B33" s="1" t="s">
        <v>288</v>
      </c>
      <c r="C33" s="22">
        <v>2500</v>
      </c>
      <c r="D33" s="14">
        <f t="shared" si="5"/>
        <v>5000</v>
      </c>
      <c r="E33" s="14">
        <f t="shared" si="6"/>
        <v>164.47368421052633</v>
      </c>
      <c r="F33" s="23">
        <v>50</v>
      </c>
      <c r="G33" s="14">
        <f t="shared" si="7"/>
        <v>8223.6842105263167</v>
      </c>
      <c r="H33" s="14">
        <f t="shared" si="8"/>
        <v>22.53064167267484</v>
      </c>
      <c r="I33" s="23">
        <v>61</v>
      </c>
      <c r="J33" s="14">
        <f t="shared" si="9"/>
        <v>1374.3691420331652</v>
      </c>
      <c r="K33" s="14"/>
      <c r="L33" s="14">
        <v>1374.37</v>
      </c>
      <c r="M33" s="14"/>
      <c r="N33" s="14"/>
      <c r="O33" s="14"/>
      <c r="P33" s="14"/>
      <c r="Q33" s="14"/>
    </row>
    <row r="34" spans="1:17" s="7" customFormat="1" x14ac:dyDescent="0.2">
      <c r="A34" s="16" t="s">
        <v>56</v>
      </c>
      <c r="C34" s="24" t="s">
        <v>57</v>
      </c>
      <c r="D34" s="14"/>
      <c r="E34" s="14"/>
      <c r="F34" s="23"/>
      <c r="G34" s="14"/>
      <c r="H34" s="14"/>
      <c r="I34" s="23"/>
      <c r="J34" s="14"/>
      <c r="K34" s="25">
        <f>SUM(J27:J33)</f>
        <v>27282.098053352558</v>
      </c>
      <c r="M34" s="25">
        <f>SUM(L27:L33)</f>
        <v>27282.11</v>
      </c>
    </row>
    <row r="35" spans="1:17" x14ac:dyDescent="0.2">
      <c r="C35" s="26">
        <f>SUM(C27:C33)</f>
        <v>34264.800000000003</v>
      </c>
      <c r="D35" s="14"/>
      <c r="E35" s="14"/>
      <c r="F35" s="23"/>
      <c r="G35" s="14"/>
      <c r="H35" s="14"/>
      <c r="I35" s="23"/>
      <c r="J35" s="14"/>
      <c r="K35" s="18"/>
      <c r="L35" s="18"/>
      <c r="M35" s="18"/>
      <c r="N35" s="18"/>
      <c r="O35" s="18"/>
      <c r="P35" s="18"/>
      <c r="Q35" s="18"/>
    </row>
    <row r="36" spans="1:17" x14ac:dyDescent="0.2">
      <c r="C36" s="21"/>
      <c r="D36" s="14"/>
      <c r="E36" s="14"/>
      <c r="F36" s="23"/>
      <c r="G36" s="14"/>
      <c r="H36" s="14"/>
      <c r="I36" s="23"/>
      <c r="J36" s="14"/>
    </row>
    <row r="37" spans="1:17" x14ac:dyDescent="0.2">
      <c r="A37" s="12" t="s">
        <v>69</v>
      </c>
      <c r="C37" s="21"/>
      <c r="D37" s="14"/>
      <c r="E37" s="14"/>
      <c r="F37" s="23"/>
      <c r="G37" s="14"/>
      <c r="H37" s="14"/>
      <c r="I37" s="23"/>
      <c r="J37" s="14"/>
    </row>
    <row r="38" spans="1:17" x14ac:dyDescent="0.2">
      <c r="A38" s="2" t="s">
        <v>70</v>
      </c>
      <c r="B38" s="1" t="s">
        <v>71</v>
      </c>
      <c r="C38" s="22">
        <v>2188.1999999999998</v>
      </c>
      <c r="D38" s="14">
        <f>C38*2</f>
        <v>4376.3999999999996</v>
      </c>
      <c r="E38" s="14">
        <f>D38/30.4</f>
        <v>143.96052631578948</v>
      </c>
      <c r="F38" s="23">
        <v>50</v>
      </c>
      <c r="G38" s="14">
        <f>E38*F38</f>
        <v>7198.0263157894742</v>
      </c>
      <c r="H38" s="14">
        <f>G38/365</f>
        <v>19.720620043258833</v>
      </c>
      <c r="I38" s="23">
        <v>92</v>
      </c>
      <c r="J38" s="14">
        <f>H38*I38</f>
        <v>1814.2970439798128</v>
      </c>
      <c r="K38" s="14"/>
      <c r="L38" s="14">
        <v>1814.3</v>
      </c>
      <c r="M38" s="14"/>
      <c r="N38" s="14"/>
      <c r="O38" s="14"/>
      <c r="P38" s="14"/>
      <c r="Q38" s="14"/>
    </row>
    <row r="39" spans="1:17" x14ac:dyDescent="0.2">
      <c r="A39" s="2" t="s">
        <v>72</v>
      </c>
      <c r="B39" s="1" t="s">
        <v>73</v>
      </c>
      <c r="C39" s="22">
        <v>7856.6</v>
      </c>
      <c r="D39" s="14">
        <f>C39*2</f>
        <v>15713.2</v>
      </c>
      <c r="E39" s="14">
        <f>D39/30.4</f>
        <v>516.88157894736844</v>
      </c>
      <c r="F39" s="23">
        <v>50</v>
      </c>
      <c r="G39" s="14">
        <f>E39*F39</f>
        <v>25844.078947368424</v>
      </c>
      <c r="H39" s="14">
        <f>G39/365</f>
        <v>70.805695746214866</v>
      </c>
      <c r="I39" s="23">
        <v>92</v>
      </c>
      <c r="J39" s="14">
        <f>H39*I39</f>
        <v>6514.1240086517673</v>
      </c>
      <c r="K39" s="14"/>
      <c r="L39" s="14">
        <v>6514.12</v>
      </c>
      <c r="M39" s="14"/>
      <c r="N39" s="14"/>
      <c r="O39" s="14"/>
      <c r="P39" s="14"/>
      <c r="Q39" s="14"/>
    </row>
    <row r="40" spans="1:17" s="7" customFormat="1" x14ac:dyDescent="0.2">
      <c r="A40" s="16" t="s">
        <v>56</v>
      </c>
      <c r="C40" s="24" t="s">
        <v>57</v>
      </c>
      <c r="D40" s="14"/>
      <c r="E40" s="14"/>
      <c r="F40" s="23"/>
      <c r="G40" s="14"/>
      <c r="H40" s="14"/>
      <c r="I40" s="23"/>
      <c r="K40" s="14">
        <f>SUM(J38:J39)</f>
        <v>8328.4210526315801</v>
      </c>
      <c r="M40" s="14">
        <f>SUM(L38:L39)</f>
        <v>8328.42</v>
      </c>
    </row>
    <row r="41" spans="1:17" x14ac:dyDescent="0.2">
      <c r="C41" s="26">
        <f>SUM(C38:C39)</f>
        <v>10044.799999999999</v>
      </c>
      <c r="D41" s="14"/>
      <c r="E41" s="14"/>
      <c r="F41" s="23"/>
      <c r="G41" s="14"/>
      <c r="H41" s="14"/>
      <c r="I41" s="23"/>
      <c r="J41" s="14"/>
      <c r="K41" s="18"/>
      <c r="L41" s="18"/>
      <c r="M41" s="18"/>
      <c r="N41" s="18"/>
      <c r="O41" s="18"/>
      <c r="P41" s="18"/>
      <c r="Q41" s="18"/>
    </row>
    <row r="42" spans="1:17" x14ac:dyDescent="0.2">
      <c r="C42" s="21"/>
      <c r="D42" s="14"/>
      <c r="E42" s="14"/>
      <c r="F42" s="23"/>
      <c r="G42" s="14"/>
      <c r="H42" s="14"/>
      <c r="I42" s="23"/>
      <c r="J42" s="14"/>
    </row>
    <row r="43" spans="1:17" x14ac:dyDescent="0.2">
      <c r="A43" s="12" t="s">
        <v>74</v>
      </c>
      <c r="C43" s="21"/>
      <c r="D43" s="14"/>
      <c r="E43" s="14"/>
      <c r="F43" s="23"/>
      <c r="G43" s="14"/>
      <c r="H43" s="14"/>
      <c r="I43" s="23"/>
      <c r="J43" s="14"/>
    </row>
    <row r="44" spans="1:17" x14ac:dyDescent="0.2">
      <c r="A44" s="2" t="s">
        <v>75</v>
      </c>
      <c r="B44" s="1" t="s">
        <v>76</v>
      </c>
      <c r="C44" s="22">
        <v>6313</v>
      </c>
      <c r="D44" s="14">
        <f>C44*2</f>
        <v>12626</v>
      </c>
      <c r="E44" s="14">
        <f>D44/30.4</f>
        <v>415.3289473684211</v>
      </c>
      <c r="F44" s="23">
        <v>50</v>
      </c>
      <c r="G44" s="14">
        <f>E44*F44</f>
        <v>20766.447368421053</v>
      </c>
      <c r="H44" s="14">
        <f>G44/365</f>
        <v>56.894376351838503</v>
      </c>
      <c r="I44" s="23">
        <v>92</v>
      </c>
      <c r="J44" s="27">
        <f>H44*I44</f>
        <v>5234.2826243691425</v>
      </c>
      <c r="K44" s="14"/>
      <c r="L44" s="14">
        <v>5234.28</v>
      </c>
      <c r="M44" s="14"/>
      <c r="N44" s="14"/>
      <c r="O44" s="14"/>
      <c r="P44" s="14"/>
      <c r="Q44" s="14"/>
    </row>
    <row r="45" spans="1:17" x14ac:dyDescent="0.2">
      <c r="A45" s="2" t="s">
        <v>77</v>
      </c>
      <c r="B45" s="1" t="s">
        <v>78</v>
      </c>
      <c r="C45" s="22">
        <v>3320</v>
      </c>
      <c r="D45" s="14">
        <f>C45*2</f>
        <v>6640</v>
      </c>
      <c r="E45" s="14">
        <f>D45/30.4</f>
        <v>218.42105263157896</v>
      </c>
      <c r="F45" s="23">
        <v>50</v>
      </c>
      <c r="G45" s="14">
        <f>E45*F45</f>
        <v>10921.052631578948</v>
      </c>
      <c r="H45" s="14">
        <f>G45/365</f>
        <v>29.920692141312188</v>
      </c>
      <c r="I45" s="23">
        <v>92</v>
      </c>
      <c r="J45" s="14">
        <f>H45*I45</f>
        <v>2752.7036770007212</v>
      </c>
      <c r="K45" s="14"/>
      <c r="L45" s="14">
        <v>2752.7</v>
      </c>
      <c r="M45" s="14"/>
      <c r="N45" s="14"/>
      <c r="O45" s="14"/>
      <c r="P45" s="14"/>
      <c r="Q45" s="14"/>
    </row>
    <row r="46" spans="1:17" s="7" customFormat="1" x14ac:dyDescent="0.2">
      <c r="A46" s="16" t="s">
        <v>56</v>
      </c>
      <c r="C46" s="24" t="s">
        <v>57</v>
      </c>
      <c r="D46" s="14"/>
      <c r="E46" s="14"/>
      <c r="F46" s="23"/>
      <c r="G46" s="14"/>
      <c r="H46" s="14"/>
      <c r="I46" s="23"/>
      <c r="J46" s="14"/>
      <c r="K46" s="25">
        <f>SUM(J44:J45)</f>
        <v>7986.9863013698632</v>
      </c>
      <c r="M46" s="25">
        <f>SUM(L44:L45)</f>
        <v>7986.98</v>
      </c>
    </row>
    <row r="47" spans="1:17" x14ac:dyDescent="0.2">
      <c r="C47" s="26">
        <f>SUM(C44:C45)</f>
        <v>9633</v>
      </c>
      <c r="D47" s="14"/>
      <c r="E47" s="14"/>
      <c r="F47" s="23"/>
      <c r="G47" s="14"/>
      <c r="H47" s="14"/>
      <c r="I47" s="23"/>
      <c r="J47" s="14"/>
      <c r="K47" s="18"/>
      <c r="L47" s="18"/>
      <c r="M47" s="18"/>
      <c r="N47" s="18"/>
      <c r="O47" s="18"/>
      <c r="P47" s="18"/>
      <c r="Q47" s="18"/>
    </row>
    <row r="48" spans="1:17" x14ac:dyDescent="0.2">
      <c r="C48" s="21"/>
      <c r="D48" s="14"/>
      <c r="E48" s="14"/>
      <c r="F48" s="23"/>
      <c r="G48" s="14"/>
      <c r="H48" s="14"/>
      <c r="I48" s="23"/>
      <c r="J48" s="14"/>
    </row>
    <row r="49" spans="1:17" x14ac:dyDescent="0.2">
      <c r="A49" s="12" t="s">
        <v>79</v>
      </c>
      <c r="C49" s="21"/>
      <c r="D49" s="14"/>
      <c r="E49" s="14"/>
      <c r="F49" s="23"/>
      <c r="G49" s="14"/>
      <c r="H49" s="14"/>
      <c r="I49" s="23"/>
      <c r="J49" s="14"/>
    </row>
    <row r="50" spans="1:17" x14ac:dyDescent="0.2">
      <c r="A50" s="2" t="s">
        <v>80</v>
      </c>
      <c r="B50" s="1" t="s">
        <v>81</v>
      </c>
      <c r="C50" s="22">
        <v>3009.4</v>
      </c>
      <c r="D50" s="14">
        <f t="shared" ref="D50:D60" si="10">C50*2</f>
        <v>6018.8</v>
      </c>
      <c r="E50" s="14">
        <f t="shared" ref="E50:E60" si="11">D50/30.4</f>
        <v>197.98684210526318</v>
      </c>
      <c r="F50" s="23">
        <v>50</v>
      </c>
      <c r="G50" s="14">
        <f t="shared" ref="G50:G60" si="12">E50*F50</f>
        <v>9899.3421052631584</v>
      </c>
      <c r="H50" s="14">
        <f t="shared" ref="H50:H60" si="13">G50/365</f>
        <v>27.121485219899064</v>
      </c>
      <c r="I50" s="23">
        <v>92</v>
      </c>
      <c r="J50" s="14">
        <f t="shared" ref="J50:J60" si="14">H50*I50</f>
        <v>2495.1766402307139</v>
      </c>
      <c r="K50" s="14"/>
      <c r="L50" s="14">
        <v>2495.1799999999998</v>
      </c>
      <c r="M50" s="14"/>
      <c r="N50" s="14"/>
      <c r="O50" s="14"/>
      <c r="P50" s="14"/>
      <c r="Q50" s="14"/>
    </row>
    <row r="51" spans="1:17" x14ac:dyDescent="0.2">
      <c r="A51" s="2" t="s">
        <v>82</v>
      </c>
      <c r="B51" s="1" t="s">
        <v>83</v>
      </c>
      <c r="C51" s="22">
        <v>2938</v>
      </c>
      <c r="D51" s="14">
        <f t="shared" si="10"/>
        <v>5876</v>
      </c>
      <c r="E51" s="14">
        <f t="shared" si="11"/>
        <v>193.28947368421055</v>
      </c>
      <c r="F51" s="23">
        <v>50</v>
      </c>
      <c r="G51" s="14">
        <f t="shared" si="12"/>
        <v>9664.4736842105267</v>
      </c>
      <c r="H51" s="14">
        <f t="shared" si="13"/>
        <v>26.47801009372747</v>
      </c>
      <c r="I51" s="23">
        <v>92</v>
      </c>
      <c r="J51" s="14">
        <f t="shared" si="14"/>
        <v>2435.9769286229271</v>
      </c>
      <c r="K51" s="14"/>
      <c r="L51" s="14">
        <v>2435.98</v>
      </c>
      <c r="M51" s="14"/>
      <c r="N51" s="14"/>
      <c r="O51" s="14"/>
      <c r="P51" s="14"/>
      <c r="Q51" s="14"/>
    </row>
    <row r="52" spans="1:17" x14ac:dyDescent="0.2">
      <c r="A52" s="2" t="s">
        <v>84</v>
      </c>
      <c r="B52" s="1" t="s">
        <v>85</v>
      </c>
      <c r="C52" s="22">
        <v>3319.2</v>
      </c>
      <c r="D52" s="14">
        <f t="shared" si="10"/>
        <v>6638.4</v>
      </c>
      <c r="E52" s="14">
        <f t="shared" si="11"/>
        <v>218.36842105263159</v>
      </c>
      <c r="F52" s="23">
        <v>50</v>
      </c>
      <c r="G52" s="14">
        <f t="shared" si="12"/>
        <v>10918.42105263158</v>
      </c>
      <c r="H52" s="14">
        <f t="shared" si="13"/>
        <v>29.913482335976934</v>
      </c>
      <c r="I52" s="23">
        <v>92</v>
      </c>
      <c r="J52" s="14">
        <f t="shared" si="14"/>
        <v>2752.0403749098778</v>
      </c>
      <c r="K52" s="14"/>
      <c r="L52" s="14">
        <v>2752.04</v>
      </c>
      <c r="M52" s="14"/>
      <c r="N52" s="14"/>
      <c r="O52" s="14"/>
      <c r="P52" s="14"/>
      <c r="Q52" s="14"/>
    </row>
    <row r="53" spans="1:17" x14ac:dyDescent="0.2">
      <c r="A53" s="2" t="s">
        <v>86</v>
      </c>
      <c r="B53" s="1" t="s">
        <v>87</v>
      </c>
      <c r="C53" s="22">
        <v>3660.6</v>
      </c>
      <c r="D53" s="14">
        <f t="shared" si="10"/>
        <v>7321.2</v>
      </c>
      <c r="E53" s="14">
        <f t="shared" si="11"/>
        <v>240.82894736842107</v>
      </c>
      <c r="F53" s="23">
        <v>50</v>
      </c>
      <c r="G53" s="14">
        <f t="shared" si="12"/>
        <v>12041.447368421053</v>
      </c>
      <c r="H53" s="14">
        <f t="shared" si="13"/>
        <v>32.990266762797404</v>
      </c>
      <c r="I53" s="23">
        <v>92</v>
      </c>
      <c r="J53" s="14">
        <f t="shared" si="14"/>
        <v>3035.1045421773611</v>
      </c>
      <c r="K53" s="14"/>
      <c r="L53" s="14">
        <v>3035.1</v>
      </c>
      <c r="M53" s="14"/>
      <c r="N53" s="14"/>
      <c r="O53" s="14"/>
      <c r="P53" s="14"/>
      <c r="Q53" s="14"/>
    </row>
    <row r="54" spans="1:17" x14ac:dyDescent="0.2">
      <c r="A54" s="2" t="s">
        <v>88</v>
      </c>
      <c r="B54" s="1" t="s">
        <v>89</v>
      </c>
      <c r="C54" s="22">
        <v>3319</v>
      </c>
      <c r="D54" s="14">
        <f t="shared" si="10"/>
        <v>6638</v>
      </c>
      <c r="E54" s="14">
        <f t="shared" si="11"/>
        <v>218.35526315789474</v>
      </c>
      <c r="F54" s="23">
        <v>50</v>
      </c>
      <c r="G54" s="14">
        <f t="shared" si="12"/>
        <v>10917.763157894737</v>
      </c>
      <c r="H54" s="14">
        <f t="shared" si="13"/>
        <v>29.911679884643114</v>
      </c>
      <c r="I54" s="23">
        <v>92</v>
      </c>
      <c r="J54" s="14">
        <f t="shared" si="14"/>
        <v>2751.8745493871666</v>
      </c>
      <c r="K54" s="14"/>
      <c r="L54" s="14">
        <v>2751.87</v>
      </c>
      <c r="M54" s="14"/>
      <c r="N54" s="14"/>
      <c r="O54" s="14"/>
      <c r="P54" s="14"/>
      <c r="Q54" s="14"/>
    </row>
    <row r="55" spans="1:17" x14ac:dyDescent="0.2">
      <c r="A55" s="2" t="s">
        <v>90</v>
      </c>
      <c r="B55" s="1" t="s">
        <v>91</v>
      </c>
      <c r="C55" s="22">
        <v>5517.6</v>
      </c>
      <c r="D55" s="14">
        <f t="shared" si="10"/>
        <v>11035.2</v>
      </c>
      <c r="E55" s="14">
        <f t="shared" si="11"/>
        <v>363.00000000000006</v>
      </c>
      <c r="F55" s="23">
        <v>50</v>
      </c>
      <c r="G55" s="14">
        <f t="shared" si="12"/>
        <v>18150.000000000004</v>
      </c>
      <c r="H55" s="14">
        <f t="shared" si="13"/>
        <v>49.726027397260282</v>
      </c>
      <c r="I55" s="23">
        <v>92</v>
      </c>
      <c r="J55" s="14">
        <f t="shared" si="14"/>
        <v>4574.7945205479464</v>
      </c>
      <c r="K55" s="14"/>
      <c r="L55" s="14">
        <v>4574.79</v>
      </c>
      <c r="M55" s="14"/>
      <c r="N55" s="14"/>
      <c r="O55" s="14"/>
      <c r="P55" s="14"/>
      <c r="Q55" s="14"/>
    </row>
    <row r="56" spans="1:17" x14ac:dyDescent="0.2">
      <c r="A56" s="2" t="s">
        <v>92</v>
      </c>
      <c r="B56" s="1" t="s">
        <v>93</v>
      </c>
      <c r="C56" s="22">
        <v>2250</v>
      </c>
      <c r="D56" s="14">
        <f t="shared" si="10"/>
        <v>4500</v>
      </c>
      <c r="E56" s="14">
        <f t="shared" si="11"/>
        <v>148.0263157894737</v>
      </c>
      <c r="F56" s="23">
        <v>50</v>
      </c>
      <c r="G56" s="14">
        <f t="shared" si="12"/>
        <v>7401.3157894736851</v>
      </c>
      <c r="H56" s="14">
        <f t="shared" si="13"/>
        <v>20.277577505407358</v>
      </c>
      <c r="I56" s="23">
        <v>89</v>
      </c>
      <c r="J56" s="14">
        <f t="shared" si="14"/>
        <v>1804.7043979812549</v>
      </c>
      <c r="K56" s="14"/>
      <c r="L56" s="14">
        <v>1804.7</v>
      </c>
      <c r="M56" s="14"/>
      <c r="N56" s="14"/>
      <c r="O56" s="14"/>
      <c r="P56" s="14"/>
      <c r="Q56" s="14"/>
    </row>
    <row r="57" spans="1:17" x14ac:dyDescent="0.2">
      <c r="A57" s="2" t="s">
        <v>94</v>
      </c>
      <c r="B57" s="1" t="s">
        <v>95</v>
      </c>
      <c r="C57" s="22">
        <v>3009</v>
      </c>
      <c r="D57" s="14">
        <f t="shared" si="10"/>
        <v>6018</v>
      </c>
      <c r="E57" s="14">
        <f t="shared" si="11"/>
        <v>197.96052631578948</v>
      </c>
      <c r="F57" s="23">
        <v>50</v>
      </c>
      <c r="G57" s="14">
        <f t="shared" si="12"/>
        <v>9898.0263157894733</v>
      </c>
      <c r="H57" s="14">
        <f t="shared" si="13"/>
        <v>27.117880317231435</v>
      </c>
      <c r="I57" s="23">
        <v>89</v>
      </c>
      <c r="J57" s="14">
        <f t="shared" si="14"/>
        <v>2413.4913482335978</v>
      </c>
      <c r="K57" s="14"/>
      <c r="L57" s="14">
        <v>2413.4899999999998</v>
      </c>
      <c r="M57" s="14"/>
      <c r="N57" s="14"/>
      <c r="O57" s="14"/>
      <c r="P57" s="14"/>
      <c r="Q57" s="14"/>
    </row>
    <row r="58" spans="1:17" x14ac:dyDescent="0.2">
      <c r="A58" s="2" t="s">
        <v>96</v>
      </c>
      <c r="B58" s="1" t="s">
        <v>97</v>
      </c>
      <c r="C58" s="22">
        <v>2250</v>
      </c>
      <c r="D58" s="14">
        <f t="shared" si="10"/>
        <v>4500</v>
      </c>
      <c r="E58" s="14">
        <f t="shared" si="11"/>
        <v>148.0263157894737</v>
      </c>
      <c r="F58" s="23">
        <v>50</v>
      </c>
      <c r="G58" s="14">
        <f t="shared" si="12"/>
        <v>7401.3157894736851</v>
      </c>
      <c r="H58" s="14">
        <f t="shared" si="13"/>
        <v>20.277577505407358</v>
      </c>
      <c r="I58" s="23">
        <v>89</v>
      </c>
      <c r="J58" s="14">
        <f t="shared" si="14"/>
        <v>1804.7043979812549</v>
      </c>
      <c r="K58" s="14"/>
      <c r="L58" s="14">
        <v>1804.7</v>
      </c>
      <c r="M58" s="14"/>
      <c r="N58" s="14"/>
      <c r="O58" s="14"/>
      <c r="P58" s="14"/>
      <c r="Q58" s="14"/>
    </row>
    <row r="59" spans="1:17" x14ac:dyDescent="0.2">
      <c r="A59" s="2" t="s">
        <v>98</v>
      </c>
      <c r="B59" s="1" t="s">
        <v>99</v>
      </c>
      <c r="C59" s="22">
        <v>3009</v>
      </c>
      <c r="D59" s="27">
        <f t="shared" si="10"/>
        <v>6018</v>
      </c>
      <c r="E59" s="27">
        <f t="shared" si="11"/>
        <v>197.96052631578948</v>
      </c>
      <c r="F59" s="28">
        <v>50</v>
      </c>
      <c r="G59" s="27">
        <f t="shared" si="12"/>
        <v>9898.0263157894733</v>
      </c>
      <c r="H59" s="27">
        <f t="shared" si="13"/>
        <v>27.117880317231435</v>
      </c>
      <c r="I59" s="23">
        <v>89</v>
      </c>
      <c r="J59" s="27">
        <f t="shared" si="14"/>
        <v>2413.4913482335978</v>
      </c>
      <c r="K59" s="27"/>
      <c r="L59" s="14">
        <v>2413.4899999999998</v>
      </c>
      <c r="M59" s="27"/>
      <c r="N59" s="14"/>
      <c r="O59" s="14"/>
      <c r="P59" s="14"/>
      <c r="Q59" s="14"/>
    </row>
    <row r="60" spans="1:17" x14ac:dyDescent="0.2">
      <c r="A60" s="2" t="s">
        <v>100</v>
      </c>
      <c r="B60" s="1" t="s">
        <v>101</v>
      </c>
      <c r="C60" s="22">
        <v>2250</v>
      </c>
      <c r="D60" s="14">
        <f t="shared" si="10"/>
        <v>4500</v>
      </c>
      <c r="E60" s="14">
        <f t="shared" si="11"/>
        <v>148.0263157894737</v>
      </c>
      <c r="F60" s="23">
        <v>50</v>
      </c>
      <c r="G60" s="14">
        <f t="shared" si="12"/>
        <v>7401.3157894736851</v>
      </c>
      <c r="H60" s="14">
        <f t="shared" si="13"/>
        <v>20.277577505407358</v>
      </c>
      <c r="I60" s="23">
        <v>85</v>
      </c>
      <c r="J60" s="14">
        <f t="shared" si="14"/>
        <v>1723.5940879596253</v>
      </c>
      <c r="K60" s="14"/>
      <c r="L60" s="14">
        <v>1723.59</v>
      </c>
      <c r="M60" s="14"/>
      <c r="N60" s="14"/>
      <c r="O60" s="14"/>
      <c r="P60" s="14"/>
      <c r="Q60" s="14"/>
    </row>
    <row r="61" spans="1:17" s="7" customFormat="1" x14ac:dyDescent="0.2">
      <c r="A61" s="16" t="s">
        <v>56</v>
      </c>
      <c r="C61" s="24" t="s">
        <v>57</v>
      </c>
      <c r="D61" s="14"/>
      <c r="E61" s="14"/>
      <c r="F61" s="23"/>
      <c r="G61" s="14"/>
      <c r="H61" s="14"/>
      <c r="I61" s="23"/>
      <c r="J61" s="14"/>
      <c r="K61" s="25">
        <f>SUM(J50:J60)</f>
        <v>28204.953136265322</v>
      </c>
      <c r="M61" s="25">
        <f>SUM(L50:L60)</f>
        <v>28204.930000000004</v>
      </c>
    </row>
    <row r="62" spans="1:17" x14ac:dyDescent="0.2">
      <c r="C62" s="26">
        <f>SUM(C50:C60)</f>
        <v>34531.800000000003</v>
      </c>
      <c r="D62" s="14"/>
      <c r="E62" s="14"/>
      <c r="F62" s="23"/>
      <c r="G62" s="14"/>
      <c r="H62" s="14"/>
      <c r="I62" s="23"/>
      <c r="J62" s="14"/>
      <c r="K62" s="18"/>
      <c r="L62" s="18"/>
      <c r="M62" s="18"/>
      <c r="N62" s="18"/>
      <c r="O62" s="18"/>
      <c r="P62" s="18"/>
      <c r="Q62" s="18"/>
    </row>
    <row r="63" spans="1:17" x14ac:dyDescent="0.2">
      <c r="C63" s="21"/>
      <c r="D63" s="14"/>
      <c r="E63" s="14"/>
      <c r="F63" s="23"/>
      <c r="G63" s="14"/>
      <c r="H63" s="14"/>
      <c r="I63" s="23"/>
      <c r="J63" s="14"/>
    </row>
    <row r="64" spans="1:17" x14ac:dyDescent="0.2">
      <c r="A64" s="12" t="s">
        <v>102</v>
      </c>
      <c r="C64" s="21"/>
      <c r="D64" s="14"/>
      <c r="E64" s="14"/>
      <c r="F64" s="23"/>
      <c r="G64" s="14"/>
      <c r="H64" s="14"/>
      <c r="I64" s="23"/>
      <c r="J64" s="14"/>
    </row>
    <row r="65" spans="1:17" x14ac:dyDescent="0.2">
      <c r="A65" s="2" t="s">
        <v>103</v>
      </c>
      <c r="B65" s="1" t="s">
        <v>104</v>
      </c>
      <c r="C65" s="22">
        <v>1643</v>
      </c>
      <c r="D65" s="14">
        <f t="shared" ref="D65:D76" si="15">C65*2</f>
        <v>3286</v>
      </c>
      <c r="E65" s="14">
        <f t="shared" ref="E65:E76" si="16">D65/30.4</f>
        <v>108.0921052631579</v>
      </c>
      <c r="F65" s="23">
        <v>50</v>
      </c>
      <c r="G65" s="14">
        <f t="shared" ref="G65:G76" si="17">E65*F65</f>
        <v>5404.605263157895</v>
      </c>
      <c r="H65" s="14">
        <f t="shared" ref="H65:H76" si="18">G65/365</f>
        <v>14.807137707281905</v>
      </c>
      <c r="I65" s="23">
        <v>92</v>
      </c>
      <c r="J65" s="14">
        <f t="shared" ref="J65:J76" si="19">H65*I65</f>
        <v>1362.2566690699352</v>
      </c>
      <c r="K65" s="14"/>
      <c r="L65" s="14">
        <v>1362.26</v>
      </c>
      <c r="M65" s="14"/>
      <c r="N65" s="14"/>
      <c r="O65" s="14"/>
      <c r="P65" s="14"/>
      <c r="Q65" s="14"/>
    </row>
    <row r="66" spans="1:17" x14ac:dyDescent="0.2">
      <c r="A66" s="2" t="s">
        <v>107</v>
      </c>
      <c r="B66" s="1" t="s">
        <v>108</v>
      </c>
      <c r="C66" s="22">
        <v>1841.6</v>
      </c>
      <c r="D66" s="14">
        <f t="shared" si="15"/>
        <v>3683.2</v>
      </c>
      <c r="E66" s="14">
        <f t="shared" si="16"/>
        <v>121.15789473684211</v>
      </c>
      <c r="F66" s="23">
        <v>50</v>
      </c>
      <c r="G66" s="14">
        <f t="shared" si="17"/>
        <v>6057.8947368421059</v>
      </c>
      <c r="H66" s="14">
        <f t="shared" si="18"/>
        <v>16.596971881759195</v>
      </c>
      <c r="I66" s="23">
        <v>92</v>
      </c>
      <c r="J66" s="14">
        <f t="shared" si="19"/>
        <v>1526.9214131218459</v>
      </c>
      <c r="K66" s="14"/>
      <c r="L66" s="14">
        <v>1526.92</v>
      </c>
      <c r="M66" s="14"/>
      <c r="N66" s="14"/>
      <c r="O66" s="14"/>
      <c r="P66" s="14"/>
      <c r="Q66" s="14"/>
    </row>
    <row r="67" spans="1:17" x14ac:dyDescent="0.2">
      <c r="A67" s="2" t="s">
        <v>109</v>
      </c>
      <c r="B67" s="1" t="s">
        <v>110</v>
      </c>
      <c r="C67" s="22">
        <v>3318.4</v>
      </c>
      <c r="D67" s="14">
        <f t="shared" si="15"/>
        <v>6636.8</v>
      </c>
      <c r="E67" s="14">
        <f t="shared" si="16"/>
        <v>218.31578947368422</v>
      </c>
      <c r="F67" s="23">
        <v>50</v>
      </c>
      <c r="G67" s="14">
        <f t="shared" si="17"/>
        <v>10915.789473684212</v>
      </c>
      <c r="H67" s="14">
        <f t="shared" si="18"/>
        <v>29.906272530641676</v>
      </c>
      <c r="I67" s="23">
        <v>92</v>
      </c>
      <c r="J67" s="14">
        <f t="shared" si="19"/>
        <v>2751.3770728190343</v>
      </c>
      <c r="K67" s="14"/>
      <c r="L67" s="14">
        <v>2751.38</v>
      </c>
      <c r="M67" s="14"/>
      <c r="N67" s="14"/>
      <c r="O67" s="14"/>
      <c r="P67" s="14"/>
      <c r="Q67" s="14"/>
    </row>
    <row r="68" spans="1:17" x14ac:dyDescent="0.2">
      <c r="A68" s="2" t="s">
        <v>111</v>
      </c>
      <c r="B68" s="1" t="s">
        <v>112</v>
      </c>
      <c r="C68" s="22">
        <v>2790.6</v>
      </c>
      <c r="D68" s="14">
        <f t="shared" si="15"/>
        <v>5581.2</v>
      </c>
      <c r="E68" s="14">
        <f t="shared" si="16"/>
        <v>183.59210526315789</v>
      </c>
      <c r="F68" s="23">
        <v>50</v>
      </c>
      <c r="G68" s="14">
        <f t="shared" si="17"/>
        <v>9179.605263157895</v>
      </c>
      <c r="H68" s="14">
        <f t="shared" si="18"/>
        <v>25.149603460706562</v>
      </c>
      <c r="I68" s="23">
        <v>92</v>
      </c>
      <c r="J68" s="14">
        <f t="shared" si="19"/>
        <v>2313.7635183850039</v>
      </c>
      <c r="K68" s="14"/>
      <c r="L68" s="14">
        <v>2313.7600000000002</v>
      </c>
      <c r="M68" s="14"/>
      <c r="N68" s="14"/>
      <c r="O68" s="14"/>
      <c r="P68" s="14"/>
      <c r="Q68" s="14"/>
    </row>
    <row r="69" spans="1:17" x14ac:dyDescent="0.2">
      <c r="A69" s="2" t="s">
        <v>113</v>
      </c>
      <c r="B69" s="1" t="s">
        <v>114</v>
      </c>
      <c r="C69" s="22">
        <v>2182.6</v>
      </c>
      <c r="D69" s="14">
        <f t="shared" si="15"/>
        <v>4365.2</v>
      </c>
      <c r="E69" s="14">
        <f t="shared" si="16"/>
        <v>143.59210526315789</v>
      </c>
      <c r="F69" s="23">
        <v>50</v>
      </c>
      <c r="G69" s="14">
        <f t="shared" si="17"/>
        <v>7179.6052631578941</v>
      </c>
      <c r="H69" s="14">
        <f t="shared" si="18"/>
        <v>19.670151405912037</v>
      </c>
      <c r="I69" s="23">
        <v>85</v>
      </c>
      <c r="J69" s="14">
        <f t="shared" si="19"/>
        <v>1671.9628695025231</v>
      </c>
      <c r="K69" s="14"/>
      <c r="L69" s="14">
        <v>1671.96</v>
      </c>
      <c r="M69" s="14"/>
      <c r="N69" s="14"/>
      <c r="O69" s="14"/>
      <c r="P69" s="14"/>
      <c r="Q69" s="14"/>
    </row>
    <row r="70" spans="1:17" x14ac:dyDescent="0.2">
      <c r="A70" s="2" t="s">
        <v>115</v>
      </c>
      <c r="B70" s="1" t="s">
        <v>116</v>
      </c>
      <c r="C70" s="22">
        <v>1632</v>
      </c>
      <c r="D70" s="14">
        <f t="shared" si="15"/>
        <v>3264</v>
      </c>
      <c r="E70" s="14">
        <f t="shared" si="16"/>
        <v>107.36842105263159</v>
      </c>
      <c r="F70" s="23">
        <v>50</v>
      </c>
      <c r="G70" s="14">
        <f t="shared" si="17"/>
        <v>5368.4210526315792</v>
      </c>
      <c r="H70" s="14">
        <f t="shared" si="18"/>
        <v>14.708002883922134</v>
      </c>
      <c r="I70" s="23">
        <v>92</v>
      </c>
      <c r="J70" s="14">
        <f t="shared" si="19"/>
        <v>1353.1362653208364</v>
      </c>
      <c r="K70" s="14"/>
      <c r="L70" s="14">
        <v>1353.14</v>
      </c>
      <c r="M70" s="14"/>
      <c r="N70" s="14"/>
      <c r="O70" s="14"/>
      <c r="P70" s="14"/>
      <c r="Q70" s="14"/>
    </row>
    <row r="71" spans="1:17" x14ac:dyDescent="0.2">
      <c r="A71" s="2" t="s">
        <v>117</v>
      </c>
      <c r="B71" s="1" t="s">
        <v>118</v>
      </c>
      <c r="C71" s="22">
        <v>1004.8</v>
      </c>
      <c r="D71" s="14">
        <f t="shared" si="15"/>
        <v>2009.6</v>
      </c>
      <c r="E71" s="14">
        <f t="shared" si="16"/>
        <v>66.10526315789474</v>
      </c>
      <c r="F71" s="23">
        <v>50</v>
      </c>
      <c r="G71" s="14">
        <f t="shared" si="17"/>
        <v>3305.2631578947371</v>
      </c>
      <c r="H71" s="14">
        <f t="shared" si="18"/>
        <v>9.0555155010814712</v>
      </c>
      <c r="I71" s="23">
        <v>92</v>
      </c>
      <c r="J71" s="14">
        <f t="shared" si="19"/>
        <v>833.10742609949534</v>
      </c>
      <c r="K71" s="14"/>
      <c r="L71" s="14">
        <v>833.11</v>
      </c>
      <c r="M71" s="14"/>
      <c r="N71" s="14"/>
      <c r="O71" s="14"/>
      <c r="P71" s="14"/>
      <c r="Q71" s="14"/>
    </row>
    <row r="72" spans="1:17" x14ac:dyDescent="0.2">
      <c r="A72" s="2" t="s">
        <v>119</v>
      </c>
      <c r="B72" s="1" t="s">
        <v>120</v>
      </c>
      <c r="C72" s="22">
        <v>1004.8</v>
      </c>
      <c r="D72" s="14">
        <f t="shared" si="15"/>
        <v>2009.6</v>
      </c>
      <c r="E72" s="14">
        <f t="shared" si="16"/>
        <v>66.10526315789474</v>
      </c>
      <c r="F72" s="23">
        <v>50</v>
      </c>
      <c r="G72" s="14">
        <f t="shared" si="17"/>
        <v>3305.2631578947371</v>
      </c>
      <c r="H72" s="14">
        <f t="shared" si="18"/>
        <v>9.0555155010814712</v>
      </c>
      <c r="I72" s="23">
        <v>92</v>
      </c>
      <c r="J72" s="14">
        <f t="shared" si="19"/>
        <v>833.10742609949534</v>
      </c>
      <c r="K72" s="14"/>
      <c r="L72" s="14">
        <v>833.11</v>
      </c>
      <c r="M72" s="14"/>
      <c r="N72" s="14"/>
      <c r="O72" s="14"/>
      <c r="P72" s="14"/>
      <c r="Q72" s="14"/>
    </row>
    <row r="73" spans="1:17" x14ac:dyDescent="0.2">
      <c r="A73" s="2" t="s">
        <v>121</v>
      </c>
      <c r="B73" s="1" t="s">
        <v>122</v>
      </c>
      <c r="C73" s="22">
        <v>1360.8</v>
      </c>
      <c r="D73" s="14">
        <f t="shared" si="15"/>
        <v>2721.6</v>
      </c>
      <c r="E73" s="14">
        <f t="shared" si="16"/>
        <v>89.526315789473685</v>
      </c>
      <c r="F73" s="23">
        <v>50</v>
      </c>
      <c r="G73" s="14">
        <f t="shared" si="17"/>
        <v>4476.3157894736842</v>
      </c>
      <c r="H73" s="14">
        <f t="shared" si="18"/>
        <v>12.263878875270368</v>
      </c>
      <c r="I73" s="23">
        <v>92</v>
      </c>
      <c r="J73" s="14">
        <f t="shared" si="19"/>
        <v>1128.2768565248739</v>
      </c>
      <c r="K73" s="14"/>
      <c r="L73" s="14">
        <v>1128.28</v>
      </c>
      <c r="M73" s="14"/>
      <c r="N73" s="14"/>
      <c r="O73" s="14"/>
      <c r="P73" s="14"/>
      <c r="Q73" s="14"/>
    </row>
    <row r="74" spans="1:17" x14ac:dyDescent="0.2">
      <c r="A74" s="2" t="s">
        <v>278</v>
      </c>
      <c r="B74" s="1" t="s">
        <v>277</v>
      </c>
      <c r="C74" s="22">
        <v>1300</v>
      </c>
      <c r="D74" s="14">
        <f t="shared" si="15"/>
        <v>2600</v>
      </c>
      <c r="E74" s="14">
        <f t="shared" si="16"/>
        <v>85.526315789473685</v>
      </c>
      <c r="F74" s="23">
        <v>50</v>
      </c>
      <c r="G74" s="14">
        <f t="shared" si="17"/>
        <v>4276.3157894736842</v>
      </c>
      <c r="H74" s="14">
        <f t="shared" si="18"/>
        <v>11.715933669790916</v>
      </c>
      <c r="I74" s="23">
        <v>77</v>
      </c>
      <c r="J74" s="14">
        <f t="shared" si="19"/>
        <v>902.12689257390048</v>
      </c>
      <c r="K74" s="14"/>
      <c r="L74" s="14">
        <v>902.13</v>
      </c>
      <c r="M74" s="14"/>
      <c r="N74" s="14"/>
      <c r="O74" s="14"/>
      <c r="P74" s="14"/>
      <c r="Q74" s="14"/>
    </row>
    <row r="75" spans="1:17" x14ac:dyDescent="0.2">
      <c r="A75" s="2" t="s">
        <v>289</v>
      </c>
      <c r="B75" s="1" t="s">
        <v>290</v>
      </c>
      <c r="C75" s="22">
        <v>3000</v>
      </c>
      <c r="D75" s="14">
        <f t="shared" si="15"/>
        <v>6000</v>
      </c>
      <c r="E75" s="14">
        <f t="shared" si="16"/>
        <v>197.36842105263159</v>
      </c>
      <c r="F75" s="23">
        <v>50</v>
      </c>
      <c r="G75" s="14">
        <f t="shared" si="17"/>
        <v>9868.4210526315801</v>
      </c>
      <c r="H75" s="14">
        <f t="shared" si="18"/>
        <v>27.036770007209807</v>
      </c>
      <c r="I75" s="23">
        <v>47</v>
      </c>
      <c r="J75" s="14">
        <f t="shared" si="19"/>
        <v>1270.7281903388609</v>
      </c>
      <c r="K75" s="14"/>
      <c r="L75" s="14">
        <v>1270.73</v>
      </c>
      <c r="M75" s="14"/>
      <c r="N75" s="14"/>
      <c r="O75" s="14"/>
      <c r="P75" s="14"/>
      <c r="Q75" s="14"/>
    </row>
    <row r="76" spans="1:17" x14ac:dyDescent="0.2">
      <c r="A76" s="2" t="s">
        <v>300</v>
      </c>
      <c r="B76" s="1" t="s">
        <v>301</v>
      </c>
      <c r="C76" s="22">
        <v>939.2</v>
      </c>
      <c r="D76" s="14">
        <f t="shared" si="15"/>
        <v>1878.4</v>
      </c>
      <c r="E76" s="14">
        <f t="shared" si="16"/>
        <v>61.789473684210535</v>
      </c>
      <c r="F76" s="23">
        <v>50</v>
      </c>
      <c r="G76" s="14">
        <f t="shared" si="17"/>
        <v>3089.4736842105267</v>
      </c>
      <c r="H76" s="14">
        <f t="shared" si="18"/>
        <v>8.4643114635904837</v>
      </c>
      <c r="I76" s="23">
        <v>47</v>
      </c>
      <c r="J76" s="14">
        <f t="shared" si="19"/>
        <v>397.82263878875273</v>
      </c>
      <c r="K76" s="14"/>
      <c r="L76" s="14">
        <v>397.82</v>
      </c>
      <c r="M76" s="14"/>
      <c r="N76" s="14"/>
      <c r="O76" s="14"/>
      <c r="P76" s="14"/>
      <c r="Q76" s="14"/>
    </row>
    <row r="77" spans="1:17" s="7" customFormat="1" x14ac:dyDescent="0.2">
      <c r="A77" s="16" t="s">
        <v>56</v>
      </c>
      <c r="C77" s="24" t="s">
        <v>57</v>
      </c>
      <c r="D77" s="14"/>
      <c r="E77" s="14"/>
      <c r="F77" s="23"/>
      <c r="G77" s="14"/>
      <c r="H77" s="14"/>
      <c r="I77" s="23"/>
      <c r="J77" s="14"/>
      <c r="K77" s="25">
        <f>SUM(J65:J76)</f>
        <v>16344.587238644557</v>
      </c>
      <c r="M77" s="25">
        <f>SUM(L65:L76)</f>
        <v>16344.6</v>
      </c>
    </row>
    <row r="78" spans="1:17" x14ac:dyDescent="0.2">
      <c r="C78" s="26">
        <f>SUM(C65:C76)</f>
        <v>22017.8</v>
      </c>
      <c r="D78" s="14"/>
      <c r="E78" s="14"/>
      <c r="F78" s="23"/>
      <c r="G78" s="14"/>
      <c r="H78" s="14"/>
      <c r="I78" s="23"/>
      <c r="J78" s="14"/>
      <c r="K78" s="18"/>
      <c r="L78" s="18"/>
      <c r="M78" s="18"/>
      <c r="N78" s="18"/>
      <c r="O78" s="18"/>
      <c r="P78" s="18"/>
      <c r="Q78" s="18"/>
    </row>
    <row r="79" spans="1:17" x14ac:dyDescent="0.2">
      <c r="C79" s="21"/>
      <c r="D79" s="14"/>
      <c r="E79" s="14"/>
      <c r="F79" s="23"/>
      <c r="G79" s="14"/>
      <c r="H79" s="14"/>
      <c r="I79" s="23"/>
      <c r="J79" s="14"/>
    </row>
    <row r="80" spans="1:17" x14ac:dyDescent="0.2">
      <c r="A80" s="12" t="s">
        <v>123</v>
      </c>
      <c r="C80" s="21"/>
      <c r="D80" s="14"/>
      <c r="E80" s="14"/>
      <c r="F80" s="23"/>
      <c r="G80" s="14"/>
      <c r="H80" s="14"/>
      <c r="I80" s="23"/>
      <c r="J80" s="14"/>
    </row>
    <row r="81" spans="1:17" x14ac:dyDescent="0.2">
      <c r="A81" s="2" t="s">
        <v>124</v>
      </c>
      <c r="B81" s="1" t="s">
        <v>125</v>
      </c>
      <c r="C81" s="22">
        <v>1150</v>
      </c>
      <c r="D81" s="14">
        <f>C81*2</f>
        <v>2300</v>
      </c>
      <c r="E81" s="14">
        <f>D81/30.4</f>
        <v>75.65789473684211</v>
      </c>
      <c r="F81" s="23">
        <v>50</v>
      </c>
      <c r="G81" s="14">
        <f>E81*F81</f>
        <v>3782.8947368421054</v>
      </c>
      <c r="H81" s="14">
        <f>G81/365</f>
        <v>10.364095169430426</v>
      </c>
      <c r="I81" s="23">
        <v>92</v>
      </c>
      <c r="J81" s="14">
        <f>H81*I81</f>
        <v>953.49675558759918</v>
      </c>
      <c r="K81" s="14"/>
      <c r="L81" s="14">
        <v>953.5</v>
      </c>
      <c r="M81" s="14"/>
      <c r="N81" s="14"/>
      <c r="O81" s="14"/>
      <c r="P81" s="14"/>
      <c r="Q81" s="14"/>
    </row>
    <row r="82" spans="1:17" x14ac:dyDescent="0.2">
      <c r="A82" s="2" t="s">
        <v>126</v>
      </c>
      <c r="B82" s="1" t="s">
        <v>127</v>
      </c>
      <c r="C82" s="22">
        <v>2400</v>
      </c>
      <c r="D82" s="14">
        <f>C82*2</f>
        <v>4800</v>
      </c>
      <c r="E82" s="14">
        <f>D82/30.4</f>
        <v>157.89473684210526</v>
      </c>
      <c r="F82" s="23">
        <v>50</v>
      </c>
      <c r="G82" s="14">
        <f>E82*F82</f>
        <v>7894.7368421052633</v>
      </c>
      <c r="H82" s="14">
        <f>G82/365</f>
        <v>21.629416005767844</v>
      </c>
      <c r="I82" s="23">
        <v>85</v>
      </c>
      <c r="J82" s="14">
        <f>H82*I82</f>
        <v>1838.5003604902668</v>
      </c>
      <c r="K82" s="14"/>
      <c r="L82" s="14">
        <v>1838.5</v>
      </c>
      <c r="M82" s="14"/>
      <c r="N82" s="14"/>
      <c r="O82" s="14"/>
      <c r="P82" s="14"/>
      <c r="Q82" s="14"/>
    </row>
    <row r="83" spans="1:17" x14ac:dyDescent="0.2">
      <c r="A83" s="2" t="s">
        <v>276</v>
      </c>
      <c r="B83" s="1" t="s">
        <v>275</v>
      </c>
      <c r="C83" s="22">
        <v>1572</v>
      </c>
      <c r="D83" s="14">
        <f>C83*2</f>
        <v>3144</v>
      </c>
      <c r="E83" s="14">
        <f>D83/30.4</f>
        <v>103.42105263157895</v>
      </c>
      <c r="F83" s="23">
        <v>50</v>
      </c>
      <c r="G83" s="14">
        <f>E83*F83</f>
        <v>5171.0526315789475</v>
      </c>
      <c r="H83" s="14">
        <f>G83/365</f>
        <v>14.167267483777938</v>
      </c>
      <c r="I83" s="23">
        <v>77</v>
      </c>
      <c r="J83" s="14">
        <f>H83*I83</f>
        <v>1090.8795962509012</v>
      </c>
      <c r="K83" s="14"/>
      <c r="L83" s="14">
        <v>1090.8800000000001</v>
      </c>
      <c r="M83" s="14"/>
      <c r="N83" s="14"/>
      <c r="O83" s="14"/>
      <c r="P83" s="14"/>
      <c r="Q83" s="14"/>
    </row>
    <row r="84" spans="1:17" x14ac:dyDescent="0.2">
      <c r="A84" s="2" t="s">
        <v>291</v>
      </c>
      <c r="B84" s="1" t="s">
        <v>292</v>
      </c>
      <c r="C84" s="22">
        <v>2553.1999999999998</v>
      </c>
      <c r="D84" s="14">
        <f>C84*2</f>
        <v>5106.3999999999996</v>
      </c>
      <c r="E84" s="14">
        <f>D84/30.4</f>
        <v>167.9736842105263</v>
      </c>
      <c r="F84" s="23">
        <v>50</v>
      </c>
      <c r="G84" s="14">
        <f>E84*F84</f>
        <v>8398.6842105263149</v>
      </c>
      <c r="H84" s="14">
        <f>G84/365</f>
        <v>23.010093727469357</v>
      </c>
      <c r="I84" s="23">
        <v>47</v>
      </c>
      <c r="J84" s="14">
        <f>H84*I84</f>
        <v>1081.4744051910598</v>
      </c>
      <c r="K84" s="14"/>
      <c r="L84" s="14">
        <v>1081.47</v>
      </c>
      <c r="M84" s="14"/>
      <c r="N84" s="14"/>
      <c r="O84" s="14"/>
      <c r="P84" s="14"/>
      <c r="Q84" s="14"/>
    </row>
    <row r="85" spans="1:17" x14ac:dyDescent="0.2">
      <c r="A85" s="2" t="s">
        <v>274</v>
      </c>
      <c r="B85" s="1" t="s">
        <v>273</v>
      </c>
      <c r="C85" s="22">
        <v>3000</v>
      </c>
      <c r="D85" s="14">
        <f>C85*2</f>
        <v>6000</v>
      </c>
      <c r="E85" s="14">
        <f>D85/30.4</f>
        <v>197.36842105263159</v>
      </c>
      <c r="F85" s="23">
        <v>50</v>
      </c>
      <c r="G85" s="14">
        <f>E85*F85</f>
        <v>9868.4210526315801</v>
      </c>
      <c r="H85" s="14">
        <f>G85/365</f>
        <v>27.036770007209807</v>
      </c>
      <c r="I85" s="23">
        <v>77</v>
      </c>
      <c r="J85" s="14">
        <f>H85*I85</f>
        <v>2081.8312905551552</v>
      </c>
      <c r="K85" s="14"/>
      <c r="L85" s="14">
        <v>2081.83</v>
      </c>
      <c r="M85" s="14"/>
      <c r="N85" s="14"/>
      <c r="O85" s="14"/>
      <c r="P85" s="14"/>
      <c r="Q85" s="14"/>
    </row>
    <row r="86" spans="1:17" s="7" customFormat="1" x14ac:dyDescent="0.2">
      <c r="A86" s="16" t="s">
        <v>56</v>
      </c>
      <c r="C86" s="24" t="s">
        <v>57</v>
      </c>
      <c r="D86" s="14"/>
      <c r="E86" s="14"/>
      <c r="F86" s="23"/>
      <c r="G86" s="14"/>
      <c r="H86" s="14"/>
      <c r="I86" s="23"/>
      <c r="K86" s="14">
        <f>SUM(J81:J85)</f>
        <v>7046.182408074983</v>
      </c>
      <c r="M86" s="14">
        <f>SUM(L81:L85)</f>
        <v>7046.18</v>
      </c>
    </row>
    <row r="87" spans="1:17" x14ac:dyDescent="0.2">
      <c r="C87" s="26">
        <f>SUM(C81:C85)</f>
        <v>10675.2</v>
      </c>
      <c r="D87" s="14"/>
      <c r="E87" s="14"/>
      <c r="F87" s="23"/>
      <c r="G87" s="14"/>
      <c r="H87" s="14"/>
      <c r="I87" s="23"/>
      <c r="J87" s="14"/>
      <c r="K87" s="18"/>
      <c r="L87" s="18"/>
      <c r="M87" s="18"/>
      <c r="N87" s="18"/>
      <c r="O87" s="18"/>
      <c r="P87" s="18"/>
      <c r="Q87" s="18"/>
    </row>
    <row r="88" spans="1:17" x14ac:dyDescent="0.2">
      <c r="C88" s="21"/>
      <c r="D88" s="14"/>
      <c r="E88" s="14"/>
      <c r="F88" s="23"/>
      <c r="G88" s="14"/>
      <c r="H88" s="14"/>
      <c r="I88" s="23"/>
      <c r="J88" s="14"/>
    </row>
    <row r="89" spans="1:17" x14ac:dyDescent="0.2">
      <c r="A89" s="12" t="s">
        <v>128</v>
      </c>
      <c r="C89" s="21"/>
      <c r="D89" s="14"/>
      <c r="E89" s="14"/>
      <c r="F89" s="23"/>
      <c r="G89" s="14"/>
      <c r="H89" s="14"/>
      <c r="I89" s="23"/>
      <c r="J89" s="14"/>
    </row>
    <row r="90" spans="1:17" x14ac:dyDescent="0.2">
      <c r="A90" s="2" t="s">
        <v>311</v>
      </c>
      <c r="B90" s="1" t="s">
        <v>312</v>
      </c>
      <c r="C90" s="22">
        <v>2409.8000000000002</v>
      </c>
      <c r="D90" s="14">
        <f>C90*2</f>
        <v>4819.6000000000004</v>
      </c>
      <c r="E90" s="14">
        <f>D90/30.4</f>
        <v>158.53947368421055</v>
      </c>
      <c r="F90" s="23">
        <v>50</v>
      </c>
      <c r="G90" s="14">
        <f>E90*F90</f>
        <v>7926.9736842105276</v>
      </c>
      <c r="H90" s="14">
        <f>G90/365</f>
        <v>21.717736121124734</v>
      </c>
      <c r="I90" s="23">
        <v>31</v>
      </c>
      <c r="J90" s="14">
        <f>H90*I90</f>
        <v>673.24981975486673</v>
      </c>
      <c r="K90" s="14"/>
      <c r="L90" s="14">
        <v>673.25</v>
      </c>
      <c r="M90" s="14"/>
      <c r="N90" s="14"/>
      <c r="O90" s="14"/>
      <c r="P90" s="14"/>
      <c r="Q90" s="14"/>
    </row>
    <row r="91" spans="1:17" x14ac:dyDescent="0.2">
      <c r="A91" s="2" t="s">
        <v>129</v>
      </c>
      <c r="B91" s="1" t="s">
        <v>130</v>
      </c>
      <c r="C91" s="22">
        <v>2053</v>
      </c>
      <c r="D91" s="14">
        <f>C91*2</f>
        <v>4106</v>
      </c>
      <c r="E91" s="14">
        <f>D91/30.4</f>
        <v>135.06578947368422</v>
      </c>
      <c r="F91" s="23">
        <v>50</v>
      </c>
      <c r="G91" s="14">
        <f>E91*F91</f>
        <v>6753.2894736842109</v>
      </c>
      <c r="H91" s="14">
        <f>G91/365</f>
        <v>18.502162941600577</v>
      </c>
      <c r="I91" s="23">
        <v>92</v>
      </c>
      <c r="J91" s="14">
        <f>H91*I91</f>
        <v>1702.1989906272531</v>
      </c>
      <c r="K91" s="14"/>
      <c r="L91" s="14">
        <v>1702.2</v>
      </c>
      <c r="M91" s="14"/>
      <c r="N91" s="14"/>
      <c r="O91" s="14"/>
      <c r="P91" s="14"/>
      <c r="Q91" s="14"/>
    </row>
    <row r="92" spans="1:17" s="7" customFormat="1" x14ac:dyDescent="0.2">
      <c r="A92" s="16" t="s">
        <v>56</v>
      </c>
      <c r="C92" s="24" t="s">
        <v>57</v>
      </c>
      <c r="D92" s="14"/>
      <c r="E92" s="14"/>
      <c r="F92" s="23"/>
      <c r="G92" s="14"/>
      <c r="H92" s="14"/>
      <c r="I92" s="23"/>
      <c r="J92" s="14"/>
      <c r="K92" s="25">
        <f>SUM(J90:J91)</f>
        <v>2375.44881038212</v>
      </c>
      <c r="M92" s="25">
        <f>SUM(L90:L91)</f>
        <v>2375.4499999999998</v>
      </c>
    </row>
    <row r="93" spans="1:17" x14ac:dyDescent="0.2">
      <c r="C93" s="26">
        <f>SUM(C90+C91)</f>
        <v>4462.8</v>
      </c>
      <c r="D93" s="14"/>
      <c r="E93" s="14"/>
      <c r="F93" s="23"/>
      <c r="G93" s="14"/>
      <c r="H93" s="14"/>
      <c r="I93" s="23"/>
      <c r="J93" s="14"/>
      <c r="K93" s="18"/>
      <c r="L93" s="18"/>
      <c r="M93" s="18"/>
      <c r="N93" s="18"/>
      <c r="O93" s="18"/>
      <c r="P93" s="18"/>
      <c r="Q93" s="18"/>
    </row>
    <row r="94" spans="1:17" x14ac:dyDescent="0.2">
      <c r="C94" s="21"/>
      <c r="D94" s="14"/>
      <c r="E94" s="14"/>
      <c r="F94" s="23"/>
      <c r="G94" s="14"/>
      <c r="H94" s="14"/>
      <c r="I94" s="23"/>
      <c r="J94" s="14"/>
    </row>
    <row r="95" spans="1:17" x14ac:dyDescent="0.2">
      <c r="A95" s="12" t="s">
        <v>131</v>
      </c>
      <c r="C95" s="21"/>
      <c r="D95" s="14"/>
      <c r="E95" s="14"/>
      <c r="F95" s="23"/>
      <c r="G95" s="14"/>
      <c r="H95" s="14"/>
      <c r="I95" s="23"/>
      <c r="J95" s="14"/>
    </row>
    <row r="96" spans="1:17" x14ac:dyDescent="0.2">
      <c r="A96" s="2" t="s">
        <v>132</v>
      </c>
      <c r="B96" s="1" t="s">
        <v>133</v>
      </c>
      <c r="C96" s="22">
        <v>657.8</v>
      </c>
      <c r="D96" s="14">
        <f>C96*2</f>
        <v>1315.6</v>
      </c>
      <c r="E96" s="14">
        <f>D96/30.4</f>
        <v>43.276315789473685</v>
      </c>
      <c r="F96" s="23">
        <v>50</v>
      </c>
      <c r="G96" s="14">
        <f>E96*F96</f>
        <v>2163.8157894736842</v>
      </c>
      <c r="H96" s="14">
        <f>G96/365</f>
        <v>5.9282624369142036</v>
      </c>
      <c r="I96" s="23">
        <v>92</v>
      </c>
      <c r="J96" s="14">
        <f>H96*I96</f>
        <v>545.40014419610668</v>
      </c>
      <c r="K96" s="14"/>
      <c r="L96" s="14">
        <v>545.4</v>
      </c>
      <c r="M96" s="14"/>
      <c r="N96" s="14"/>
      <c r="O96" s="14"/>
      <c r="P96" s="14"/>
      <c r="Q96" s="14"/>
    </row>
    <row r="97" spans="1:17" x14ac:dyDescent="0.2">
      <c r="A97" s="2" t="s">
        <v>134</v>
      </c>
      <c r="B97" s="1" t="s">
        <v>135</v>
      </c>
      <c r="C97" s="22">
        <v>657.8</v>
      </c>
      <c r="D97" s="14">
        <f>C97*2</f>
        <v>1315.6</v>
      </c>
      <c r="E97" s="14">
        <f>D97/30.4</f>
        <v>43.276315789473685</v>
      </c>
      <c r="F97" s="23">
        <v>50</v>
      </c>
      <c r="G97" s="14">
        <f>E97*F97</f>
        <v>2163.8157894736842</v>
      </c>
      <c r="H97" s="14">
        <f>G97/365</f>
        <v>5.9282624369142036</v>
      </c>
      <c r="I97" s="23">
        <v>92</v>
      </c>
      <c r="J97" s="14">
        <f>H97*I97</f>
        <v>545.40014419610668</v>
      </c>
      <c r="K97" s="14"/>
      <c r="L97" s="14">
        <v>545.4</v>
      </c>
      <c r="M97" s="14"/>
      <c r="N97" s="14"/>
      <c r="O97" s="14"/>
      <c r="P97" s="14"/>
      <c r="Q97" s="14"/>
    </row>
    <row r="98" spans="1:17" x14ac:dyDescent="0.2">
      <c r="A98" s="2" t="s">
        <v>136</v>
      </c>
      <c r="B98" s="1" t="s">
        <v>137</v>
      </c>
      <c r="C98" s="22">
        <v>657.8</v>
      </c>
      <c r="D98" s="14">
        <f>C98*2</f>
        <v>1315.6</v>
      </c>
      <c r="E98" s="14">
        <f>D98/30.4</f>
        <v>43.276315789473685</v>
      </c>
      <c r="F98" s="23">
        <v>50</v>
      </c>
      <c r="G98" s="14">
        <f>E98*F98</f>
        <v>2163.8157894736842</v>
      </c>
      <c r="H98" s="14">
        <f>G98/365</f>
        <v>5.9282624369142036</v>
      </c>
      <c r="I98" s="23">
        <v>92</v>
      </c>
      <c r="J98" s="14">
        <f>H98*I98</f>
        <v>545.40014419610668</v>
      </c>
      <c r="K98" s="14"/>
      <c r="L98" s="14">
        <v>545.4</v>
      </c>
      <c r="M98" s="14"/>
      <c r="N98" s="14"/>
      <c r="O98" s="14"/>
      <c r="P98" s="14"/>
      <c r="Q98" s="14"/>
    </row>
    <row r="99" spans="1:17" x14ac:dyDescent="0.2">
      <c r="A99" s="2" t="s">
        <v>302</v>
      </c>
      <c r="B99" s="1" t="s">
        <v>313</v>
      </c>
      <c r="C99" s="22">
        <v>657.8</v>
      </c>
      <c r="D99" s="14">
        <f>C99*2</f>
        <v>1315.6</v>
      </c>
      <c r="E99" s="14">
        <f>D99/30.4</f>
        <v>43.276315789473685</v>
      </c>
      <c r="F99" s="23">
        <v>50</v>
      </c>
      <c r="G99" s="14">
        <f>E99*F99</f>
        <v>2163.8157894736842</v>
      </c>
      <c r="H99" s="14">
        <f>G99/365</f>
        <v>5.9282624369142036</v>
      </c>
      <c r="I99" s="23">
        <v>61</v>
      </c>
      <c r="J99" s="14">
        <f>H99*I99</f>
        <v>361.62400865176642</v>
      </c>
      <c r="K99" s="14"/>
      <c r="L99" s="14">
        <v>361.62</v>
      </c>
      <c r="M99" s="14"/>
      <c r="N99" s="14"/>
      <c r="O99" s="14"/>
      <c r="P99" s="14"/>
      <c r="Q99" s="14"/>
    </row>
    <row r="100" spans="1:17" s="7" customFormat="1" x14ac:dyDescent="0.2">
      <c r="A100" s="16" t="s">
        <v>56</v>
      </c>
      <c r="C100" s="24" t="s">
        <v>57</v>
      </c>
      <c r="D100" s="14"/>
      <c r="E100" s="14"/>
      <c r="F100" s="23"/>
      <c r="G100" s="14"/>
      <c r="H100" s="14"/>
      <c r="I100" s="23"/>
      <c r="J100" s="14"/>
      <c r="K100" s="25">
        <f>SUM(J96:J99)</f>
        <v>1997.8244412400863</v>
      </c>
      <c r="M100" s="25">
        <f>SUM(L96:L99)</f>
        <v>1997.8199999999997</v>
      </c>
    </row>
    <row r="101" spans="1:17" x14ac:dyDescent="0.2">
      <c r="C101" s="26">
        <f>SUM(C96:C99)</f>
        <v>2631.2</v>
      </c>
      <c r="D101" s="14"/>
      <c r="E101" s="14"/>
      <c r="F101" s="23"/>
      <c r="G101" s="14"/>
      <c r="H101" s="14"/>
      <c r="I101" s="23"/>
      <c r="J101" s="14"/>
      <c r="K101" s="18"/>
      <c r="L101" s="18"/>
      <c r="M101" s="18"/>
      <c r="N101" s="18"/>
      <c r="O101" s="18"/>
      <c r="P101" s="18"/>
      <c r="Q101" s="18"/>
    </row>
    <row r="102" spans="1:17" x14ac:dyDescent="0.2">
      <c r="C102" s="21"/>
      <c r="D102" s="14"/>
      <c r="E102" s="14"/>
      <c r="F102" s="23"/>
      <c r="G102" s="14"/>
      <c r="H102" s="14"/>
      <c r="I102" s="23"/>
      <c r="J102" s="14"/>
    </row>
    <row r="103" spans="1:17" x14ac:dyDescent="0.2">
      <c r="A103" s="12" t="s">
        <v>138</v>
      </c>
      <c r="C103" s="21"/>
      <c r="D103" s="14"/>
      <c r="E103" s="14"/>
      <c r="F103" s="23"/>
      <c r="G103" s="14"/>
      <c r="H103" s="14"/>
      <c r="I103" s="23"/>
      <c r="J103" s="14"/>
    </row>
    <row r="104" spans="1:17" x14ac:dyDescent="0.2">
      <c r="A104" s="2" t="s">
        <v>139</v>
      </c>
      <c r="B104" s="1" t="s">
        <v>140</v>
      </c>
      <c r="C104" s="22">
        <v>3009.4</v>
      </c>
      <c r="D104" s="14">
        <f>C104*2</f>
        <v>6018.8</v>
      </c>
      <c r="E104" s="14">
        <f>D104/30.4</f>
        <v>197.98684210526318</v>
      </c>
      <c r="F104" s="23">
        <v>50</v>
      </c>
      <c r="G104" s="14">
        <f>E104*F104</f>
        <v>9899.3421052631584</v>
      </c>
      <c r="H104" s="14">
        <f>G104/365</f>
        <v>27.121485219899064</v>
      </c>
      <c r="I104" s="23">
        <v>92</v>
      </c>
      <c r="J104" s="14">
        <f>H104*I104</f>
        <v>2495.1766402307139</v>
      </c>
      <c r="K104" s="14"/>
      <c r="L104" s="14">
        <v>2495.1799999999998</v>
      </c>
      <c r="M104" s="14"/>
      <c r="N104" s="14"/>
      <c r="O104" s="14"/>
      <c r="P104" s="14"/>
      <c r="Q104" s="14"/>
    </row>
    <row r="105" spans="1:17" x14ac:dyDescent="0.2">
      <c r="A105" s="2" t="s">
        <v>272</v>
      </c>
      <c r="B105" s="1" t="s">
        <v>271</v>
      </c>
      <c r="C105" s="22">
        <v>1070</v>
      </c>
      <c r="D105" s="14">
        <f>C105*2</f>
        <v>2140</v>
      </c>
      <c r="E105" s="14">
        <f>D105/30.4</f>
        <v>70.39473684210526</v>
      </c>
      <c r="F105" s="23">
        <v>50</v>
      </c>
      <c r="G105" s="14">
        <f>E105*F105</f>
        <v>3519.7368421052629</v>
      </c>
      <c r="H105" s="14">
        <f>G105/365</f>
        <v>9.6431146359048299</v>
      </c>
      <c r="I105" s="23">
        <v>77</v>
      </c>
      <c r="J105" s="14">
        <f>H105*I105</f>
        <v>742.51982696467189</v>
      </c>
      <c r="K105" s="14"/>
      <c r="L105" s="14">
        <v>742.52</v>
      </c>
      <c r="M105" s="14"/>
      <c r="N105" s="14"/>
      <c r="O105" s="14"/>
      <c r="P105" s="14"/>
      <c r="Q105" s="14"/>
    </row>
    <row r="106" spans="1:17" s="7" customFormat="1" x14ac:dyDescent="0.2">
      <c r="A106" s="16" t="s">
        <v>56</v>
      </c>
      <c r="C106" s="24" t="s">
        <v>57</v>
      </c>
      <c r="D106" s="14"/>
      <c r="E106" s="14"/>
      <c r="F106" s="23"/>
      <c r="G106" s="14"/>
      <c r="H106" s="14"/>
      <c r="I106" s="23"/>
      <c r="J106" s="14"/>
      <c r="K106" s="25">
        <f>SUM(J104:J105)</f>
        <v>3237.6964671953856</v>
      </c>
      <c r="M106" s="25">
        <f>SUM(L104:L105)</f>
        <v>3237.7</v>
      </c>
    </row>
    <row r="107" spans="1:17" x14ac:dyDescent="0.2">
      <c r="C107" s="26">
        <f>SUM(C104:C105)</f>
        <v>4079.4</v>
      </c>
      <c r="D107" s="14"/>
      <c r="E107" s="14"/>
      <c r="F107" s="23"/>
      <c r="G107" s="14"/>
      <c r="H107" s="14"/>
      <c r="I107" s="23"/>
      <c r="J107" s="14"/>
      <c r="K107" s="18"/>
      <c r="L107" s="18"/>
      <c r="M107" s="18"/>
      <c r="N107" s="18"/>
      <c r="O107" s="18"/>
      <c r="P107" s="18"/>
      <c r="Q107" s="18"/>
    </row>
    <row r="108" spans="1:17" x14ac:dyDescent="0.2">
      <c r="C108" s="21"/>
      <c r="D108" s="14"/>
      <c r="E108" s="14"/>
      <c r="F108" s="23"/>
      <c r="G108" s="14"/>
      <c r="H108" s="14"/>
      <c r="I108" s="23"/>
      <c r="J108" s="14"/>
    </row>
    <row r="109" spans="1:17" x14ac:dyDescent="0.2">
      <c r="A109" s="12" t="s">
        <v>141</v>
      </c>
      <c r="C109" s="21"/>
      <c r="D109" s="14"/>
      <c r="E109" s="14"/>
      <c r="F109" s="23"/>
      <c r="G109" s="14"/>
      <c r="H109" s="14"/>
      <c r="I109" s="23"/>
      <c r="J109" s="14"/>
    </row>
    <row r="110" spans="1:17" x14ac:dyDescent="0.2">
      <c r="A110" s="2" t="s">
        <v>142</v>
      </c>
      <c r="B110" s="1" t="s">
        <v>263</v>
      </c>
      <c r="C110" s="22">
        <v>4123.2</v>
      </c>
      <c r="D110" s="14">
        <f t="shared" ref="D110:D121" si="20">C110*2</f>
        <v>8246.4</v>
      </c>
      <c r="E110" s="14">
        <f t="shared" ref="E110:E121" si="21">D110/30.4</f>
        <v>271.26315789473682</v>
      </c>
      <c r="F110" s="23">
        <v>50</v>
      </c>
      <c r="G110" s="14">
        <f t="shared" ref="G110:G121" si="22">E110*F110</f>
        <v>13563.157894736842</v>
      </c>
      <c r="H110" s="14">
        <f t="shared" ref="H110:H121" si="23">G110/365</f>
        <v>37.159336697909154</v>
      </c>
      <c r="I110" s="23">
        <v>92</v>
      </c>
      <c r="J110" s="14">
        <f t="shared" ref="J110:J121" si="24">H110*I110</f>
        <v>3418.6589762076424</v>
      </c>
      <c r="K110" s="14"/>
      <c r="L110" s="14">
        <v>3418.66</v>
      </c>
      <c r="M110" s="14"/>
      <c r="N110" s="14"/>
      <c r="O110" s="14"/>
      <c r="P110" s="14"/>
      <c r="Q110" s="14"/>
    </row>
    <row r="111" spans="1:17" x14ac:dyDescent="0.2">
      <c r="A111" s="2" t="s">
        <v>143</v>
      </c>
      <c r="B111" s="1" t="s">
        <v>263</v>
      </c>
      <c r="C111" s="22">
        <v>4123.2</v>
      </c>
      <c r="D111" s="14">
        <f t="shared" si="20"/>
        <v>8246.4</v>
      </c>
      <c r="E111" s="14">
        <f t="shared" si="21"/>
        <v>271.26315789473682</v>
      </c>
      <c r="F111" s="23">
        <v>50</v>
      </c>
      <c r="G111" s="14">
        <f t="shared" si="22"/>
        <v>13563.157894736842</v>
      </c>
      <c r="H111" s="14">
        <f t="shared" si="23"/>
        <v>37.159336697909154</v>
      </c>
      <c r="I111" s="23">
        <v>92</v>
      </c>
      <c r="J111" s="14">
        <f t="shared" si="24"/>
        <v>3418.6589762076424</v>
      </c>
      <c r="K111" s="14"/>
      <c r="L111" s="14">
        <v>3418.66</v>
      </c>
      <c r="M111" s="14"/>
      <c r="N111" s="14"/>
      <c r="O111" s="14"/>
      <c r="P111" s="14"/>
      <c r="Q111" s="14"/>
    </row>
    <row r="112" spans="1:17" x14ac:dyDescent="0.2">
      <c r="A112" s="2" t="s">
        <v>144</v>
      </c>
      <c r="B112" s="1" t="s">
        <v>263</v>
      </c>
      <c r="C112" s="22">
        <v>4123.2</v>
      </c>
      <c r="D112" s="14">
        <f t="shared" si="20"/>
        <v>8246.4</v>
      </c>
      <c r="E112" s="14">
        <f t="shared" si="21"/>
        <v>271.26315789473682</v>
      </c>
      <c r="F112" s="23">
        <v>50</v>
      </c>
      <c r="G112" s="14">
        <f t="shared" si="22"/>
        <v>13563.157894736842</v>
      </c>
      <c r="H112" s="14">
        <f t="shared" si="23"/>
        <v>37.159336697909154</v>
      </c>
      <c r="I112" s="23">
        <v>92</v>
      </c>
      <c r="J112" s="14">
        <f t="shared" si="24"/>
        <v>3418.6589762076424</v>
      </c>
      <c r="K112" s="14"/>
      <c r="L112" s="14">
        <v>3418.66</v>
      </c>
      <c r="M112" s="14"/>
      <c r="N112" s="14"/>
      <c r="O112" s="14"/>
      <c r="P112" s="14"/>
      <c r="Q112" s="14"/>
    </row>
    <row r="113" spans="1:17" x14ac:dyDescent="0.2">
      <c r="A113" s="2" t="s">
        <v>145</v>
      </c>
      <c r="B113" s="1" t="s">
        <v>263</v>
      </c>
      <c r="C113" s="22">
        <v>6559.4</v>
      </c>
      <c r="D113" s="14">
        <f t="shared" si="20"/>
        <v>13118.8</v>
      </c>
      <c r="E113" s="14">
        <f t="shared" si="21"/>
        <v>431.53947368421052</v>
      </c>
      <c r="F113" s="23">
        <v>50</v>
      </c>
      <c r="G113" s="14">
        <f t="shared" si="22"/>
        <v>21576.973684210527</v>
      </c>
      <c r="H113" s="14">
        <f t="shared" si="23"/>
        <v>59.114996395097336</v>
      </c>
      <c r="I113" s="23">
        <v>92</v>
      </c>
      <c r="J113" s="14">
        <f t="shared" si="24"/>
        <v>5438.5796683489552</v>
      </c>
      <c r="K113" s="14"/>
      <c r="L113" s="14">
        <v>5438.58</v>
      </c>
      <c r="M113" s="14"/>
      <c r="N113" s="14"/>
      <c r="O113" s="14"/>
      <c r="P113" s="14"/>
      <c r="Q113" s="14"/>
    </row>
    <row r="114" spans="1:17" x14ac:dyDescent="0.2">
      <c r="A114" s="2" t="s">
        <v>146</v>
      </c>
      <c r="B114" s="1" t="s">
        <v>263</v>
      </c>
      <c r="C114" s="22">
        <v>4123.2</v>
      </c>
      <c r="D114" s="27">
        <f t="shared" si="20"/>
        <v>8246.4</v>
      </c>
      <c r="E114" s="27">
        <f t="shared" si="21"/>
        <v>271.26315789473682</v>
      </c>
      <c r="F114" s="28">
        <v>50</v>
      </c>
      <c r="G114" s="27">
        <f t="shared" si="22"/>
        <v>13563.157894736842</v>
      </c>
      <c r="H114" s="27">
        <f t="shared" si="23"/>
        <v>37.159336697909154</v>
      </c>
      <c r="I114" s="23">
        <v>92</v>
      </c>
      <c r="J114" s="27">
        <f t="shared" si="24"/>
        <v>3418.6589762076424</v>
      </c>
      <c r="K114" s="14"/>
      <c r="L114" s="14">
        <v>3418.66</v>
      </c>
      <c r="M114" s="14"/>
      <c r="N114" s="14"/>
      <c r="O114" s="14"/>
      <c r="P114" s="14"/>
      <c r="Q114" s="14"/>
    </row>
    <row r="115" spans="1:17" x14ac:dyDescent="0.2">
      <c r="A115" s="2" t="s">
        <v>147</v>
      </c>
      <c r="B115" s="1" t="s">
        <v>263</v>
      </c>
      <c r="C115" s="22">
        <v>4616.2</v>
      </c>
      <c r="D115" s="27">
        <f t="shared" si="20"/>
        <v>9232.4</v>
      </c>
      <c r="E115" s="27">
        <f t="shared" si="21"/>
        <v>303.69736842105266</v>
      </c>
      <c r="F115" s="28">
        <v>50</v>
      </c>
      <c r="G115" s="27">
        <f t="shared" si="22"/>
        <v>15184.868421052633</v>
      </c>
      <c r="H115" s="27">
        <f t="shared" si="23"/>
        <v>41.602379235760637</v>
      </c>
      <c r="I115" s="23">
        <v>92</v>
      </c>
      <c r="J115" s="27">
        <f t="shared" si="24"/>
        <v>3827.4188896899786</v>
      </c>
      <c r="K115" s="14"/>
      <c r="L115" s="14">
        <v>3827.42</v>
      </c>
      <c r="M115" s="14"/>
      <c r="N115" s="14"/>
      <c r="O115" s="14"/>
      <c r="P115" s="14"/>
      <c r="Q115" s="14"/>
    </row>
    <row r="116" spans="1:17" x14ac:dyDescent="0.2">
      <c r="A116" s="2" t="s">
        <v>148</v>
      </c>
      <c r="B116" s="1" t="s">
        <v>263</v>
      </c>
      <c r="C116" s="22">
        <v>4616.2</v>
      </c>
      <c r="D116" s="27">
        <f t="shared" si="20"/>
        <v>9232.4</v>
      </c>
      <c r="E116" s="27">
        <f t="shared" si="21"/>
        <v>303.69736842105266</v>
      </c>
      <c r="F116" s="28">
        <v>50</v>
      </c>
      <c r="G116" s="27">
        <f t="shared" si="22"/>
        <v>15184.868421052633</v>
      </c>
      <c r="H116" s="27">
        <f t="shared" si="23"/>
        <v>41.602379235760637</v>
      </c>
      <c r="I116" s="23">
        <v>92</v>
      </c>
      <c r="J116" s="27">
        <f t="shared" si="24"/>
        <v>3827.4188896899786</v>
      </c>
      <c r="K116" s="14"/>
      <c r="L116" s="14">
        <v>3827.42</v>
      </c>
      <c r="M116" s="14"/>
      <c r="N116" s="14"/>
      <c r="O116" s="14"/>
      <c r="P116" s="14"/>
      <c r="Q116" s="14"/>
    </row>
    <row r="117" spans="1:17" x14ac:dyDescent="0.2">
      <c r="A117" s="2" t="s">
        <v>149</v>
      </c>
      <c r="B117" s="1" t="s">
        <v>263</v>
      </c>
      <c r="C117" s="22">
        <v>4123.2</v>
      </c>
      <c r="D117" s="27">
        <f t="shared" si="20"/>
        <v>8246.4</v>
      </c>
      <c r="E117" s="27">
        <f t="shared" si="21"/>
        <v>271.26315789473682</v>
      </c>
      <c r="F117" s="28">
        <v>50</v>
      </c>
      <c r="G117" s="27">
        <f t="shared" si="22"/>
        <v>13563.157894736842</v>
      </c>
      <c r="H117" s="27">
        <f t="shared" si="23"/>
        <v>37.159336697909154</v>
      </c>
      <c r="I117" s="23">
        <v>92</v>
      </c>
      <c r="J117" s="27">
        <f t="shared" si="24"/>
        <v>3418.6589762076424</v>
      </c>
      <c r="K117" s="14"/>
      <c r="L117" s="14">
        <v>3418.66</v>
      </c>
      <c r="M117" s="14"/>
      <c r="N117" s="14"/>
      <c r="O117" s="14"/>
      <c r="P117" s="14"/>
      <c r="Q117" s="14"/>
    </row>
    <row r="118" spans="1:17" x14ac:dyDescent="0.2">
      <c r="A118" s="2" t="s">
        <v>270</v>
      </c>
      <c r="B118" s="1" t="s">
        <v>263</v>
      </c>
      <c r="C118" s="22">
        <v>4123.2</v>
      </c>
      <c r="D118" s="27">
        <f t="shared" si="20"/>
        <v>8246.4</v>
      </c>
      <c r="E118" s="27">
        <f t="shared" si="21"/>
        <v>271.26315789473682</v>
      </c>
      <c r="F118" s="28">
        <v>50</v>
      </c>
      <c r="G118" s="27">
        <f t="shared" si="22"/>
        <v>13563.157894736842</v>
      </c>
      <c r="H118" s="27">
        <f t="shared" si="23"/>
        <v>37.159336697909154</v>
      </c>
      <c r="I118" s="23">
        <v>92</v>
      </c>
      <c r="J118" s="27">
        <f t="shared" si="24"/>
        <v>3418.6589762076424</v>
      </c>
      <c r="K118" s="14"/>
      <c r="L118" s="14">
        <v>3418.66</v>
      </c>
      <c r="M118" s="14"/>
      <c r="N118" s="14"/>
      <c r="O118" s="14"/>
      <c r="P118" s="14"/>
      <c r="Q118" s="14"/>
    </row>
    <row r="119" spans="1:17" x14ac:dyDescent="0.2">
      <c r="B119" s="1" t="s">
        <v>263</v>
      </c>
      <c r="C119" s="22">
        <v>4123.2</v>
      </c>
      <c r="D119" s="27">
        <f t="shared" si="20"/>
        <v>8246.4</v>
      </c>
      <c r="E119" s="27">
        <f t="shared" si="21"/>
        <v>271.26315789473682</v>
      </c>
      <c r="F119" s="28">
        <v>50</v>
      </c>
      <c r="G119" s="27">
        <f t="shared" si="22"/>
        <v>13563.157894736842</v>
      </c>
      <c r="H119" s="27">
        <f t="shared" si="23"/>
        <v>37.159336697909154</v>
      </c>
      <c r="I119" s="23">
        <v>92</v>
      </c>
      <c r="J119" s="27">
        <f t="shared" si="24"/>
        <v>3418.6589762076424</v>
      </c>
      <c r="K119" s="14"/>
      <c r="L119" s="14">
        <v>3418.66</v>
      </c>
      <c r="M119" s="14"/>
      <c r="N119" s="14"/>
      <c r="O119" s="14"/>
      <c r="P119" s="14"/>
      <c r="Q119" s="14"/>
    </row>
    <row r="120" spans="1:17" x14ac:dyDescent="0.2">
      <c r="B120" s="1" t="s">
        <v>263</v>
      </c>
      <c r="C120" s="22">
        <v>4123.2</v>
      </c>
      <c r="D120" s="27">
        <f t="shared" si="20"/>
        <v>8246.4</v>
      </c>
      <c r="E120" s="27">
        <f t="shared" si="21"/>
        <v>271.26315789473682</v>
      </c>
      <c r="F120" s="28">
        <v>50</v>
      </c>
      <c r="G120" s="27">
        <f t="shared" si="22"/>
        <v>13563.157894736842</v>
      </c>
      <c r="H120" s="27">
        <f t="shared" si="23"/>
        <v>37.159336697909154</v>
      </c>
      <c r="I120" s="23">
        <v>92</v>
      </c>
      <c r="J120" s="27">
        <f t="shared" si="24"/>
        <v>3418.6589762076424</v>
      </c>
      <c r="K120" s="14"/>
      <c r="L120" s="14">
        <v>3418.66</v>
      </c>
      <c r="M120" s="14"/>
      <c r="N120" s="14"/>
      <c r="O120" s="14"/>
      <c r="P120" s="14"/>
      <c r="Q120" s="14"/>
    </row>
    <row r="121" spans="1:17" x14ac:dyDescent="0.2">
      <c r="B121" s="1" t="s">
        <v>263</v>
      </c>
      <c r="C121" s="22">
        <v>4123.2</v>
      </c>
      <c r="D121" s="27">
        <f t="shared" si="20"/>
        <v>8246.4</v>
      </c>
      <c r="E121" s="27">
        <f t="shared" si="21"/>
        <v>271.26315789473682</v>
      </c>
      <c r="F121" s="28">
        <v>50</v>
      </c>
      <c r="G121" s="27">
        <f t="shared" si="22"/>
        <v>13563.157894736842</v>
      </c>
      <c r="H121" s="27">
        <f t="shared" si="23"/>
        <v>37.159336697909154</v>
      </c>
      <c r="I121" s="23">
        <v>92</v>
      </c>
      <c r="J121" s="27">
        <f t="shared" si="24"/>
        <v>3418.6589762076424</v>
      </c>
      <c r="K121" s="14"/>
      <c r="L121" s="14">
        <v>3418.66</v>
      </c>
      <c r="M121" s="14"/>
      <c r="N121" s="14"/>
      <c r="O121" s="14"/>
      <c r="P121" s="14"/>
      <c r="Q121" s="14"/>
    </row>
    <row r="122" spans="1:17" s="7" customFormat="1" x14ac:dyDescent="0.2">
      <c r="A122" s="16" t="s">
        <v>56</v>
      </c>
      <c r="C122" s="24" t="s">
        <v>57</v>
      </c>
      <c r="D122" s="14"/>
      <c r="E122" s="14"/>
      <c r="F122" s="23"/>
      <c r="G122" s="14"/>
      <c r="H122" s="14"/>
      <c r="I122" s="23"/>
      <c r="J122" s="14"/>
      <c r="K122" s="25">
        <f>SUM(J110:J121)</f>
        <v>43861.348233597688</v>
      </c>
      <c r="M122" s="25">
        <f>SUM(L110:L121)</f>
        <v>43861.36</v>
      </c>
    </row>
    <row r="123" spans="1:17" x14ac:dyDescent="0.2">
      <c r="C123" s="26">
        <f>SUM(C110:C121)</f>
        <v>52900.599999999991</v>
      </c>
      <c r="D123" s="14"/>
      <c r="E123" s="14"/>
      <c r="F123" s="23"/>
      <c r="G123" s="14"/>
      <c r="H123" s="14"/>
      <c r="I123" s="23"/>
      <c r="J123" s="14"/>
      <c r="K123" s="18"/>
      <c r="L123" s="18"/>
      <c r="M123" s="18"/>
      <c r="N123" s="18"/>
      <c r="O123" s="18"/>
      <c r="P123" s="18"/>
      <c r="Q123" s="18"/>
    </row>
    <row r="124" spans="1:17" x14ac:dyDescent="0.2">
      <c r="C124" s="21"/>
      <c r="D124" s="14"/>
      <c r="E124" s="14"/>
      <c r="F124" s="23"/>
      <c r="G124" s="14"/>
      <c r="H124" s="14"/>
      <c r="I124" s="23"/>
      <c r="J124" s="14"/>
    </row>
    <row r="125" spans="1:17" x14ac:dyDescent="0.2">
      <c r="A125" s="12" t="s">
        <v>150</v>
      </c>
      <c r="C125" s="21"/>
      <c r="D125" s="14"/>
      <c r="E125" s="14"/>
      <c r="F125" s="23"/>
      <c r="G125" s="14"/>
      <c r="H125" s="14"/>
      <c r="I125" s="23"/>
      <c r="J125" s="14"/>
      <c r="M125" s="14"/>
    </row>
    <row r="126" spans="1:17" x14ac:dyDescent="0.2">
      <c r="A126" s="2" t="s">
        <v>151</v>
      </c>
      <c r="B126" s="29" t="s">
        <v>152</v>
      </c>
      <c r="C126" s="22">
        <v>4123</v>
      </c>
      <c r="D126" s="27">
        <f>C126*2</f>
        <v>8246</v>
      </c>
      <c r="E126" s="27">
        <f>D126/30.4</f>
        <v>271.25</v>
      </c>
      <c r="F126" s="28">
        <v>50</v>
      </c>
      <c r="G126" s="27">
        <f>E126*F126</f>
        <v>13562.5</v>
      </c>
      <c r="H126" s="27">
        <f>G126/365</f>
        <v>37.157534246575345</v>
      </c>
      <c r="I126" s="28">
        <v>92</v>
      </c>
      <c r="J126" s="27">
        <f>H126*I126</f>
        <v>3418.4931506849316</v>
      </c>
      <c r="K126" s="14"/>
      <c r="L126" s="14">
        <v>3418.49</v>
      </c>
      <c r="M126" s="14"/>
      <c r="N126" s="14"/>
      <c r="O126" s="14"/>
      <c r="P126" s="14"/>
      <c r="Q126" s="14"/>
    </row>
    <row r="127" spans="1:17" x14ac:dyDescent="0.2">
      <c r="A127" s="2" t="s">
        <v>328</v>
      </c>
      <c r="B127" s="29" t="s">
        <v>154</v>
      </c>
      <c r="C127" s="22">
        <v>2347.8000000000002</v>
      </c>
      <c r="D127" s="27">
        <f>C127*2</f>
        <v>4695.6000000000004</v>
      </c>
      <c r="E127" s="27">
        <f>D127/30.4</f>
        <v>154.46052631578948</v>
      </c>
      <c r="F127" s="28">
        <v>50</v>
      </c>
      <c r="G127" s="27">
        <f>E127*F127</f>
        <v>7723.0263157894742</v>
      </c>
      <c r="H127" s="27">
        <f>G127/365</f>
        <v>21.158976207642397</v>
      </c>
      <c r="I127" s="28">
        <v>92</v>
      </c>
      <c r="J127" s="27">
        <f>H127*I127</f>
        <v>1946.6258111031004</v>
      </c>
      <c r="K127" s="14"/>
      <c r="L127" s="14">
        <v>1946.63</v>
      </c>
      <c r="M127" s="14"/>
      <c r="N127" s="14"/>
      <c r="O127" s="14"/>
      <c r="P127" s="14"/>
      <c r="Q127" s="14"/>
    </row>
    <row r="128" spans="1:17" x14ac:dyDescent="0.2">
      <c r="A128" s="2" t="s">
        <v>329</v>
      </c>
      <c r="B128" s="29" t="s">
        <v>156</v>
      </c>
      <c r="C128" s="22">
        <v>2347.8000000000002</v>
      </c>
      <c r="D128" s="27">
        <f>C128*2</f>
        <v>4695.6000000000004</v>
      </c>
      <c r="E128" s="27">
        <f>D128/30.4</f>
        <v>154.46052631578948</v>
      </c>
      <c r="F128" s="28">
        <v>50</v>
      </c>
      <c r="G128" s="27">
        <f>E128*F128</f>
        <v>7723.0263157894742</v>
      </c>
      <c r="H128" s="27">
        <f>G128/365</f>
        <v>21.158976207642397</v>
      </c>
      <c r="I128" s="28">
        <v>92</v>
      </c>
      <c r="J128" s="27">
        <f>H128*I128</f>
        <v>1946.6258111031004</v>
      </c>
      <c r="K128" s="14"/>
      <c r="L128" s="14">
        <v>1946.63</v>
      </c>
      <c r="M128" s="14"/>
      <c r="N128" s="14"/>
      <c r="O128" s="14"/>
      <c r="P128" s="14"/>
      <c r="Q128" s="14"/>
    </row>
    <row r="129" spans="1:17" s="7" customFormat="1" x14ac:dyDescent="0.2">
      <c r="A129" s="16" t="s">
        <v>56</v>
      </c>
      <c r="C129" s="24" t="s">
        <v>57</v>
      </c>
      <c r="D129" s="14"/>
      <c r="E129" s="14"/>
      <c r="F129" s="23"/>
      <c r="G129" s="14"/>
      <c r="H129" s="14"/>
      <c r="I129" s="23"/>
      <c r="J129" s="14"/>
      <c r="K129" s="25">
        <f>SUM(J126:J128)</f>
        <v>7311.744772891132</v>
      </c>
      <c r="M129" s="25">
        <f>SUM(L126:L128)</f>
        <v>7311.75</v>
      </c>
    </row>
    <row r="130" spans="1:17" x14ac:dyDescent="0.2">
      <c r="C130" s="26">
        <f>SUM(C126:C128)</f>
        <v>8818.6</v>
      </c>
      <c r="D130" s="14"/>
      <c r="E130" s="14"/>
      <c r="F130" s="23"/>
      <c r="G130" s="14"/>
      <c r="H130" s="14"/>
      <c r="I130" s="23"/>
      <c r="J130" s="14"/>
      <c r="K130" s="18"/>
      <c r="L130" s="18"/>
      <c r="M130" s="18"/>
      <c r="N130" s="18"/>
      <c r="O130" s="18"/>
      <c r="P130" s="18"/>
      <c r="Q130" s="18"/>
    </row>
    <row r="131" spans="1:17" x14ac:dyDescent="0.2">
      <c r="C131" s="21"/>
      <c r="D131" s="14"/>
      <c r="E131" s="14"/>
      <c r="F131" s="23"/>
      <c r="G131" s="14"/>
      <c r="H131" s="14"/>
      <c r="I131" s="23"/>
      <c r="J131" s="14"/>
    </row>
    <row r="132" spans="1:17" x14ac:dyDescent="0.2">
      <c r="A132" s="12" t="s">
        <v>157</v>
      </c>
      <c r="C132" s="21"/>
      <c r="D132" s="14"/>
      <c r="E132" s="14"/>
      <c r="F132" s="23"/>
      <c r="G132" s="14"/>
      <c r="H132" s="14"/>
      <c r="I132" s="23"/>
      <c r="J132" s="14"/>
    </row>
    <row r="133" spans="1:17" x14ac:dyDescent="0.2">
      <c r="A133" s="2" t="s">
        <v>160</v>
      </c>
      <c r="B133" s="1" t="s">
        <v>161</v>
      </c>
      <c r="C133" s="22">
        <v>1357.6</v>
      </c>
      <c r="D133" s="14">
        <f t="shared" ref="D133:D149" si="25">C133*2</f>
        <v>2715.2</v>
      </c>
      <c r="E133" s="14">
        <f t="shared" ref="E133:E149" si="26">D133/30.4</f>
        <v>89.315789473684205</v>
      </c>
      <c r="F133" s="23">
        <v>50</v>
      </c>
      <c r="G133" s="14">
        <f t="shared" ref="G133:G149" si="27">E133*F133</f>
        <v>4465.78947368421</v>
      </c>
      <c r="H133" s="14">
        <f t="shared" ref="H133:H149" si="28">G133/365</f>
        <v>12.235039653929343</v>
      </c>
      <c r="I133" s="23">
        <v>92</v>
      </c>
      <c r="J133" s="14">
        <f t="shared" ref="J133:J149" si="29">H133*I133</f>
        <v>1125.6236481614997</v>
      </c>
      <c r="K133" s="14"/>
      <c r="L133" s="14">
        <v>1125.6199999999999</v>
      </c>
      <c r="M133" s="14"/>
      <c r="N133" s="14"/>
      <c r="O133" s="14"/>
      <c r="P133" s="14"/>
      <c r="Q133" s="14"/>
    </row>
    <row r="134" spans="1:17" x14ac:dyDescent="0.2">
      <c r="A134" s="2" t="s">
        <v>162</v>
      </c>
      <c r="B134" s="1" t="s">
        <v>163</v>
      </c>
      <c r="C134" s="22">
        <v>2715.2</v>
      </c>
      <c r="D134" s="14">
        <f t="shared" si="25"/>
        <v>5430.4</v>
      </c>
      <c r="E134" s="14">
        <f t="shared" si="26"/>
        <v>178.63157894736841</v>
      </c>
      <c r="F134" s="23">
        <v>50</v>
      </c>
      <c r="G134" s="14">
        <f t="shared" si="27"/>
        <v>8931.5789473684199</v>
      </c>
      <c r="H134" s="14">
        <f t="shared" si="28"/>
        <v>24.470079307858686</v>
      </c>
      <c r="I134" s="23">
        <v>92</v>
      </c>
      <c r="J134" s="14">
        <f t="shared" si="29"/>
        <v>2251.2472963229993</v>
      </c>
      <c r="K134" s="14"/>
      <c r="L134" s="14">
        <v>2251.25</v>
      </c>
      <c r="M134" s="14"/>
      <c r="N134" s="14"/>
      <c r="O134" s="14"/>
      <c r="P134" s="14"/>
      <c r="Q134" s="14"/>
    </row>
    <row r="135" spans="1:17" x14ac:dyDescent="0.2">
      <c r="A135" s="2" t="s">
        <v>164</v>
      </c>
      <c r="B135" s="1" t="s">
        <v>165</v>
      </c>
      <c r="C135" s="22">
        <v>3089.4</v>
      </c>
      <c r="D135" s="14">
        <f t="shared" si="25"/>
        <v>6178.8</v>
      </c>
      <c r="E135" s="14">
        <f t="shared" si="26"/>
        <v>203.25000000000003</v>
      </c>
      <c r="F135" s="23">
        <v>50</v>
      </c>
      <c r="G135" s="14">
        <f t="shared" si="27"/>
        <v>10162.500000000002</v>
      </c>
      <c r="H135" s="14">
        <f t="shared" si="28"/>
        <v>27.842465753424662</v>
      </c>
      <c r="I135" s="23">
        <v>92</v>
      </c>
      <c r="J135" s="14">
        <f t="shared" si="29"/>
        <v>2561.5068493150688</v>
      </c>
      <c r="K135" s="14"/>
      <c r="L135" s="14">
        <v>2561.5100000000002</v>
      </c>
      <c r="M135" s="14"/>
      <c r="N135" s="14"/>
      <c r="O135" s="14"/>
      <c r="P135" s="14"/>
      <c r="Q135" s="14"/>
    </row>
    <row r="136" spans="1:17" x14ac:dyDescent="0.2">
      <c r="A136" s="2" t="s">
        <v>166</v>
      </c>
      <c r="B136" s="1" t="s">
        <v>167</v>
      </c>
      <c r="C136" s="22">
        <v>2377.8000000000002</v>
      </c>
      <c r="D136" s="14">
        <f t="shared" si="25"/>
        <v>4755.6000000000004</v>
      </c>
      <c r="E136" s="14">
        <f t="shared" si="26"/>
        <v>156.43421052631581</v>
      </c>
      <c r="F136" s="23">
        <v>50</v>
      </c>
      <c r="G136" s="14">
        <f t="shared" si="27"/>
        <v>7821.71052631579</v>
      </c>
      <c r="H136" s="14">
        <f t="shared" si="28"/>
        <v>21.429343907714493</v>
      </c>
      <c r="I136" s="23">
        <v>92</v>
      </c>
      <c r="J136" s="14">
        <f t="shared" si="29"/>
        <v>1971.4996395097335</v>
      </c>
      <c r="K136" s="14"/>
      <c r="L136" s="14">
        <v>1971.5</v>
      </c>
      <c r="M136" s="14"/>
      <c r="N136" s="14"/>
      <c r="O136" s="14"/>
      <c r="P136" s="14"/>
      <c r="Q136" s="14"/>
    </row>
    <row r="137" spans="1:17" x14ac:dyDescent="0.2">
      <c r="A137" s="2" t="s">
        <v>168</v>
      </c>
      <c r="B137" s="1" t="s">
        <v>169</v>
      </c>
      <c r="C137" s="22">
        <v>2182.6</v>
      </c>
      <c r="D137" s="14">
        <f t="shared" si="25"/>
        <v>4365.2</v>
      </c>
      <c r="E137" s="14">
        <f t="shared" si="26"/>
        <v>143.59210526315789</v>
      </c>
      <c r="F137" s="23">
        <v>50</v>
      </c>
      <c r="G137" s="14">
        <f t="shared" si="27"/>
        <v>7179.6052631578941</v>
      </c>
      <c r="H137" s="14">
        <f t="shared" si="28"/>
        <v>19.670151405912037</v>
      </c>
      <c r="I137" s="23">
        <v>92</v>
      </c>
      <c r="J137" s="14">
        <f t="shared" si="29"/>
        <v>1809.6539293439073</v>
      </c>
      <c r="K137" s="14"/>
      <c r="L137" s="14">
        <v>1809.65</v>
      </c>
      <c r="M137" s="14"/>
      <c r="N137" s="14"/>
      <c r="O137" s="14"/>
      <c r="P137" s="14"/>
      <c r="Q137" s="14"/>
    </row>
    <row r="138" spans="1:17" x14ac:dyDescent="0.2">
      <c r="A138" s="2" t="s">
        <v>170</v>
      </c>
      <c r="B138" s="1" t="s">
        <v>171</v>
      </c>
      <c r="C138" s="22">
        <v>2715.2</v>
      </c>
      <c r="D138" s="14">
        <f t="shared" si="25"/>
        <v>5430.4</v>
      </c>
      <c r="E138" s="14">
        <f t="shared" si="26"/>
        <v>178.63157894736841</v>
      </c>
      <c r="F138" s="23">
        <v>50</v>
      </c>
      <c r="G138" s="14">
        <f t="shared" si="27"/>
        <v>8931.5789473684199</v>
      </c>
      <c r="H138" s="14">
        <f t="shared" si="28"/>
        <v>24.470079307858686</v>
      </c>
      <c r="I138" s="23">
        <v>92</v>
      </c>
      <c r="J138" s="14">
        <f t="shared" si="29"/>
        <v>2251.2472963229993</v>
      </c>
      <c r="K138" s="14"/>
      <c r="L138" s="14">
        <v>2251.25</v>
      </c>
      <c r="M138" s="14"/>
      <c r="N138" s="14"/>
      <c r="O138" s="14"/>
      <c r="P138" s="14"/>
      <c r="Q138" s="14"/>
    </row>
    <row r="139" spans="1:17" x14ac:dyDescent="0.2">
      <c r="A139" s="2" t="s">
        <v>172</v>
      </c>
      <c r="B139" s="1" t="s">
        <v>173</v>
      </c>
      <c r="C139" s="22">
        <v>2444.6</v>
      </c>
      <c r="D139" s="14">
        <f t="shared" si="25"/>
        <v>4889.2</v>
      </c>
      <c r="E139" s="14">
        <f t="shared" si="26"/>
        <v>160.82894736842104</v>
      </c>
      <c r="F139" s="23">
        <v>50</v>
      </c>
      <c r="G139" s="14">
        <f t="shared" si="27"/>
        <v>8041.4473684210516</v>
      </c>
      <c r="H139" s="14">
        <f t="shared" si="28"/>
        <v>22.031362653208362</v>
      </c>
      <c r="I139" s="23">
        <v>92</v>
      </c>
      <c r="J139" s="14">
        <f t="shared" si="29"/>
        <v>2026.8853640951693</v>
      </c>
      <c r="K139" s="14"/>
      <c r="L139" s="14">
        <v>2026.89</v>
      </c>
      <c r="M139" s="14"/>
      <c r="N139" s="14"/>
      <c r="O139" s="14"/>
      <c r="P139" s="14"/>
      <c r="Q139" s="14"/>
    </row>
    <row r="140" spans="1:17" x14ac:dyDescent="0.2">
      <c r="A140" s="2" t="s">
        <v>174</v>
      </c>
      <c r="B140" s="1" t="s">
        <v>175</v>
      </c>
      <c r="C140" s="22">
        <v>1632</v>
      </c>
      <c r="D140" s="14">
        <f t="shared" si="25"/>
        <v>3264</v>
      </c>
      <c r="E140" s="14">
        <f t="shared" si="26"/>
        <v>107.36842105263159</v>
      </c>
      <c r="F140" s="23">
        <v>50</v>
      </c>
      <c r="G140" s="14">
        <f t="shared" si="27"/>
        <v>5368.4210526315792</v>
      </c>
      <c r="H140" s="14">
        <f t="shared" si="28"/>
        <v>14.708002883922134</v>
      </c>
      <c r="I140" s="23">
        <v>92</v>
      </c>
      <c r="J140" s="14">
        <f t="shared" si="29"/>
        <v>1353.1362653208364</v>
      </c>
      <c r="K140" s="14"/>
      <c r="L140" s="14">
        <v>1353.14</v>
      </c>
      <c r="M140" s="14"/>
      <c r="N140" s="14"/>
      <c r="O140" s="14"/>
      <c r="P140" s="14"/>
      <c r="Q140" s="14"/>
    </row>
    <row r="141" spans="1:17" x14ac:dyDescent="0.2">
      <c r="A141" s="2" t="s">
        <v>176</v>
      </c>
      <c r="B141" s="1" t="s">
        <v>177</v>
      </c>
      <c r="C141" s="22">
        <v>2589.1999999999998</v>
      </c>
      <c r="D141" s="14">
        <f t="shared" si="25"/>
        <v>5178.3999999999996</v>
      </c>
      <c r="E141" s="14">
        <f t="shared" si="26"/>
        <v>170.34210526315789</v>
      </c>
      <c r="F141" s="23">
        <v>50</v>
      </c>
      <c r="G141" s="14">
        <f t="shared" si="27"/>
        <v>8517.105263157895</v>
      </c>
      <c r="H141" s="14">
        <f t="shared" si="28"/>
        <v>23.334534967555875</v>
      </c>
      <c r="I141" s="23">
        <v>92</v>
      </c>
      <c r="J141" s="14">
        <f t="shared" si="29"/>
        <v>2146.7772170151406</v>
      </c>
      <c r="K141" s="14"/>
      <c r="L141" s="14">
        <v>2146.7800000000002</v>
      </c>
      <c r="M141" s="14"/>
      <c r="N141" s="14"/>
      <c r="O141" s="14"/>
      <c r="P141" s="14"/>
      <c r="Q141" s="14"/>
    </row>
    <row r="142" spans="1:17" x14ac:dyDescent="0.2">
      <c r="A142" s="2" t="s">
        <v>178</v>
      </c>
      <c r="B142" s="1" t="s">
        <v>179</v>
      </c>
      <c r="C142" s="22">
        <v>2363</v>
      </c>
      <c r="D142" s="14">
        <f t="shared" si="25"/>
        <v>4726</v>
      </c>
      <c r="E142" s="14">
        <f t="shared" si="26"/>
        <v>155.46052631578948</v>
      </c>
      <c r="F142" s="23">
        <v>50</v>
      </c>
      <c r="G142" s="14">
        <f t="shared" si="27"/>
        <v>7773.0263157894742</v>
      </c>
      <c r="H142" s="14">
        <f t="shared" si="28"/>
        <v>21.295962509012259</v>
      </c>
      <c r="I142" s="23">
        <v>92</v>
      </c>
      <c r="J142" s="14">
        <f t="shared" si="29"/>
        <v>1959.2285508291279</v>
      </c>
      <c r="K142" s="14"/>
      <c r="L142" s="14">
        <v>1959.23</v>
      </c>
      <c r="M142" s="14"/>
      <c r="N142" s="14"/>
      <c r="O142" s="14"/>
      <c r="P142" s="14"/>
      <c r="Q142" s="14"/>
    </row>
    <row r="143" spans="1:17" x14ac:dyDescent="0.2">
      <c r="A143" s="2" t="s">
        <v>180</v>
      </c>
      <c r="B143" s="1" t="s">
        <v>181</v>
      </c>
      <c r="C143" s="22">
        <v>3176.8</v>
      </c>
      <c r="D143" s="14">
        <f t="shared" si="25"/>
        <v>6353.6</v>
      </c>
      <c r="E143" s="14">
        <f t="shared" si="26"/>
        <v>209.00000000000003</v>
      </c>
      <c r="F143" s="23">
        <v>50</v>
      </c>
      <c r="G143" s="14">
        <f t="shared" si="27"/>
        <v>10450.000000000002</v>
      </c>
      <c r="H143" s="14">
        <f t="shared" si="28"/>
        <v>28.630136986301373</v>
      </c>
      <c r="I143" s="23">
        <v>92</v>
      </c>
      <c r="J143" s="14">
        <f t="shared" si="29"/>
        <v>2633.9726027397264</v>
      </c>
      <c r="K143" s="14"/>
      <c r="L143" s="14">
        <v>2633.97</v>
      </c>
      <c r="M143" s="14"/>
      <c r="N143" s="14"/>
      <c r="O143" s="14"/>
      <c r="P143" s="14"/>
      <c r="Q143" s="14"/>
    </row>
    <row r="144" spans="1:17" x14ac:dyDescent="0.2">
      <c r="A144" s="2" t="s">
        <v>182</v>
      </c>
      <c r="B144" s="1" t="s">
        <v>183</v>
      </c>
      <c r="C144" s="22">
        <v>2377</v>
      </c>
      <c r="D144" s="14">
        <f t="shared" si="25"/>
        <v>4754</v>
      </c>
      <c r="E144" s="14">
        <f t="shared" si="26"/>
        <v>156.38157894736844</v>
      </c>
      <c r="F144" s="23">
        <v>50</v>
      </c>
      <c r="G144" s="14">
        <f t="shared" si="27"/>
        <v>7819.0789473684217</v>
      </c>
      <c r="H144" s="14">
        <f t="shared" si="28"/>
        <v>21.422134102379239</v>
      </c>
      <c r="I144" s="23">
        <v>92</v>
      </c>
      <c r="J144" s="14">
        <f t="shared" si="29"/>
        <v>1970.83633741889</v>
      </c>
      <c r="K144" s="14"/>
      <c r="L144" s="14">
        <v>1970.84</v>
      </c>
      <c r="M144" s="14"/>
      <c r="N144" s="14"/>
      <c r="O144" s="14"/>
      <c r="P144" s="14"/>
      <c r="Q144" s="14"/>
    </row>
    <row r="145" spans="1:17" x14ac:dyDescent="0.2">
      <c r="A145" s="2" t="s">
        <v>184</v>
      </c>
      <c r="B145" s="1" t="s">
        <v>185</v>
      </c>
      <c r="C145" s="22">
        <v>3469.2</v>
      </c>
      <c r="D145" s="14">
        <f t="shared" si="25"/>
        <v>6938.4</v>
      </c>
      <c r="E145" s="14">
        <f t="shared" si="26"/>
        <v>228.23684210526315</v>
      </c>
      <c r="F145" s="23">
        <v>50</v>
      </c>
      <c r="G145" s="14">
        <f t="shared" si="27"/>
        <v>11411.842105263158</v>
      </c>
      <c r="H145" s="14">
        <f t="shared" si="28"/>
        <v>31.26532083633742</v>
      </c>
      <c r="I145" s="23">
        <v>92</v>
      </c>
      <c r="J145" s="14">
        <f t="shared" si="29"/>
        <v>2876.4095169430425</v>
      </c>
      <c r="K145" s="14"/>
      <c r="L145" s="14">
        <v>2876.41</v>
      </c>
      <c r="M145" s="14"/>
      <c r="N145" s="14"/>
      <c r="O145" s="14"/>
      <c r="P145" s="14"/>
      <c r="Q145" s="14"/>
    </row>
    <row r="146" spans="1:17" x14ac:dyDescent="0.2">
      <c r="A146" s="2" t="s">
        <v>186</v>
      </c>
      <c r="B146" s="1" t="s">
        <v>187</v>
      </c>
      <c r="C146" s="22">
        <v>2714.2</v>
      </c>
      <c r="D146" s="14">
        <f t="shared" si="25"/>
        <v>5428.4</v>
      </c>
      <c r="E146" s="14">
        <f t="shared" si="26"/>
        <v>178.56578947368422</v>
      </c>
      <c r="F146" s="23">
        <v>50</v>
      </c>
      <c r="G146" s="14">
        <f t="shared" si="27"/>
        <v>8928.2894736842118</v>
      </c>
      <c r="H146" s="14">
        <f t="shared" si="28"/>
        <v>24.46106705118962</v>
      </c>
      <c r="I146" s="23">
        <v>90</v>
      </c>
      <c r="J146" s="14">
        <f t="shared" si="29"/>
        <v>2201.4960346070657</v>
      </c>
      <c r="K146" s="14"/>
      <c r="L146" s="14">
        <v>2201.5</v>
      </c>
      <c r="M146" s="14"/>
      <c r="N146" s="14"/>
      <c r="O146" s="14"/>
      <c r="P146" s="14"/>
      <c r="Q146" s="14"/>
    </row>
    <row r="147" spans="1:17" x14ac:dyDescent="0.2">
      <c r="A147" s="2" t="s">
        <v>188</v>
      </c>
      <c r="B147" s="1" t="s">
        <v>189</v>
      </c>
      <c r="C147" s="22">
        <v>3561.2</v>
      </c>
      <c r="D147" s="14">
        <f t="shared" si="25"/>
        <v>7122.4</v>
      </c>
      <c r="E147" s="14">
        <f t="shared" si="26"/>
        <v>234.28947368421052</v>
      </c>
      <c r="F147" s="23">
        <v>50</v>
      </c>
      <c r="G147" s="14">
        <f t="shared" si="27"/>
        <v>11714.473684210527</v>
      </c>
      <c r="H147" s="14">
        <f t="shared" si="28"/>
        <v>32.094448449891857</v>
      </c>
      <c r="I147" s="23">
        <v>92</v>
      </c>
      <c r="J147" s="14">
        <f t="shared" si="29"/>
        <v>2952.6892573900509</v>
      </c>
      <c r="K147" s="14"/>
      <c r="L147" s="14">
        <v>2952.69</v>
      </c>
      <c r="M147" s="14"/>
      <c r="N147" s="14"/>
      <c r="O147" s="14"/>
      <c r="P147" s="14"/>
      <c r="Q147" s="14"/>
    </row>
    <row r="148" spans="1:17" x14ac:dyDescent="0.2">
      <c r="A148" s="2" t="s">
        <v>304</v>
      </c>
      <c r="B148" s="1" t="s">
        <v>305</v>
      </c>
      <c r="C148" s="22">
        <v>4000</v>
      </c>
      <c r="D148" s="14">
        <f t="shared" si="25"/>
        <v>8000</v>
      </c>
      <c r="E148" s="14">
        <f t="shared" si="26"/>
        <v>263.15789473684214</v>
      </c>
      <c r="F148" s="23">
        <v>50</v>
      </c>
      <c r="G148" s="14">
        <f t="shared" si="27"/>
        <v>13157.894736842107</v>
      </c>
      <c r="H148" s="14">
        <f t="shared" si="28"/>
        <v>36.049026676279745</v>
      </c>
      <c r="I148" s="23">
        <v>47</v>
      </c>
      <c r="J148" s="14">
        <f t="shared" si="29"/>
        <v>1694.3042537851479</v>
      </c>
      <c r="K148" s="14"/>
      <c r="L148" s="14">
        <v>1694.3</v>
      </c>
      <c r="M148" s="14"/>
      <c r="N148" s="14"/>
      <c r="O148" s="14"/>
      <c r="P148" s="14"/>
      <c r="Q148" s="14"/>
    </row>
    <row r="149" spans="1:17" x14ac:dyDescent="0.2">
      <c r="A149" s="2" t="s">
        <v>306</v>
      </c>
      <c r="B149" s="1" t="s">
        <v>314</v>
      </c>
      <c r="C149" s="22">
        <v>2188.1999999999998</v>
      </c>
      <c r="D149" s="14">
        <f t="shared" si="25"/>
        <v>4376.3999999999996</v>
      </c>
      <c r="E149" s="14">
        <f t="shared" si="26"/>
        <v>143.96052631578948</v>
      </c>
      <c r="F149" s="23">
        <v>50</v>
      </c>
      <c r="G149" s="14">
        <f t="shared" si="27"/>
        <v>7198.0263157894742</v>
      </c>
      <c r="H149" s="14">
        <f t="shared" si="28"/>
        <v>19.720620043258833</v>
      </c>
      <c r="I149" s="23">
        <v>61</v>
      </c>
      <c r="J149" s="14">
        <f t="shared" si="29"/>
        <v>1202.9578226387889</v>
      </c>
      <c r="K149" s="14">
        <f>SUM(J133:J149)</f>
        <v>34989.471881759193</v>
      </c>
      <c r="L149" s="14">
        <v>1202.96</v>
      </c>
      <c r="M149" s="14">
        <f>SUM(L133:L149)</f>
        <v>34989.49</v>
      </c>
      <c r="N149" s="14"/>
      <c r="O149" s="14"/>
      <c r="P149" s="14"/>
      <c r="Q149" s="14"/>
    </row>
    <row r="150" spans="1:17" x14ac:dyDescent="0.2">
      <c r="A150" s="16" t="s">
        <v>56</v>
      </c>
      <c r="B150" s="7"/>
      <c r="C150" s="24" t="s">
        <v>57</v>
      </c>
      <c r="D150" s="14"/>
      <c r="E150" s="14"/>
      <c r="F150" s="23"/>
      <c r="G150" s="14"/>
      <c r="H150" s="14"/>
      <c r="I150" s="23"/>
      <c r="J150" s="14"/>
      <c r="K150" s="18"/>
      <c r="L150" s="18"/>
      <c r="M150" s="18"/>
      <c r="N150" s="18"/>
      <c r="O150" s="18"/>
      <c r="P150" s="18"/>
      <c r="Q150" s="18"/>
    </row>
    <row r="151" spans="1:17" x14ac:dyDescent="0.2">
      <c r="C151" s="26">
        <f>SUM(C133:C149)</f>
        <v>44953.19999999999</v>
      </c>
      <c r="D151" s="14"/>
      <c r="E151" s="14"/>
      <c r="F151" s="23"/>
      <c r="G151" s="14"/>
      <c r="H151" s="14"/>
      <c r="I151" s="23"/>
      <c r="J151" s="14"/>
    </row>
    <row r="152" spans="1:17" x14ac:dyDescent="0.2">
      <c r="C152" s="21"/>
      <c r="D152" s="14"/>
      <c r="E152" s="14"/>
      <c r="F152" s="23"/>
      <c r="G152" s="14"/>
      <c r="H152" s="14"/>
      <c r="I152" s="23"/>
      <c r="J152" s="14"/>
    </row>
    <row r="153" spans="1:17" x14ac:dyDescent="0.2">
      <c r="A153" s="12" t="s">
        <v>190</v>
      </c>
      <c r="C153" s="21"/>
      <c r="D153" s="14"/>
      <c r="E153" s="14"/>
      <c r="F153" s="23"/>
      <c r="G153" s="14"/>
      <c r="H153" s="14"/>
      <c r="I153" s="23"/>
      <c r="J153" s="14"/>
      <c r="K153" s="14"/>
      <c r="L153" s="14"/>
      <c r="M153" s="14"/>
      <c r="N153" s="14"/>
      <c r="O153" s="14"/>
      <c r="P153" s="14"/>
      <c r="Q153" s="14"/>
    </row>
    <row r="154" spans="1:17" x14ac:dyDescent="0.2">
      <c r="A154" s="2" t="s">
        <v>269</v>
      </c>
      <c r="B154" s="1" t="s">
        <v>268</v>
      </c>
      <c r="C154" s="22">
        <v>2053</v>
      </c>
      <c r="D154" s="14">
        <f t="shared" ref="D154:D169" si="30">C154*2</f>
        <v>4106</v>
      </c>
      <c r="E154" s="14">
        <f t="shared" ref="E154:E169" si="31">D154/30.4</f>
        <v>135.06578947368422</v>
      </c>
      <c r="F154" s="23">
        <v>50</v>
      </c>
      <c r="G154" s="14">
        <f t="shared" ref="G154:G169" si="32">E154*F154</f>
        <v>6753.2894736842109</v>
      </c>
      <c r="H154" s="14">
        <f t="shared" ref="H154:H169" si="33">G154/365</f>
        <v>18.502162941600577</v>
      </c>
      <c r="I154" s="23">
        <v>77</v>
      </c>
      <c r="J154" s="14">
        <f t="shared" ref="J154:J169" si="34">H154*I154</f>
        <v>1424.6665465032445</v>
      </c>
      <c r="K154" s="14"/>
      <c r="L154" s="14">
        <v>1424.67</v>
      </c>
      <c r="M154" s="14"/>
      <c r="N154" s="14"/>
      <c r="O154" s="14"/>
      <c r="P154" s="14"/>
      <c r="Q154" s="14"/>
    </row>
    <row r="155" spans="1:17" x14ac:dyDescent="0.2">
      <c r="A155" s="2" t="s">
        <v>191</v>
      </c>
      <c r="B155" s="1" t="s">
        <v>192</v>
      </c>
      <c r="C155" s="22">
        <v>2053</v>
      </c>
      <c r="D155" s="14">
        <f t="shared" si="30"/>
        <v>4106</v>
      </c>
      <c r="E155" s="14">
        <f t="shared" si="31"/>
        <v>135.06578947368422</v>
      </c>
      <c r="F155" s="23">
        <v>50</v>
      </c>
      <c r="G155" s="14">
        <f t="shared" si="32"/>
        <v>6753.2894736842109</v>
      </c>
      <c r="H155" s="14">
        <f t="shared" si="33"/>
        <v>18.502162941600577</v>
      </c>
      <c r="I155" s="23">
        <v>89</v>
      </c>
      <c r="J155" s="14">
        <f t="shared" si="34"/>
        <v>1646.6925018024515</v>
      </c>
      <c r="K155" s="14"/>
      <c r="L155" s="14">
        <v>1646.69</v>
      </c>
      <c r="M155" s="14"/>
      <c r="N155" s="14"/>
      <c r="O155" s="14"/>
      <c r="P155" s="14"/>
      <c r="Q155" s="14"/>
    </row>
    <row r="156" spans="1:17" x14ac:dyDescent="0.2">
      <c r="A156" s="2" t="s">
        <v>195</v>
      </c>
      <c r="B156" s="1" t="s">
        <v>196</v>
      </c>
      <c r="C156" s="22">
        <v>1699.2</v>
      </c>
      <c r="D156" s="14">
        <f t="shared" si="30"/>
        <v>3398.4</v>
      </c>
      <c r="E156" s="14">
        <f t="shared" si="31"/>
        <v>111.78947368421053</v>
      </c>
      <c r="F156" s="23">
        <v>50</v>
      </c>
      <c r="G156" s="14">
        <f t="shared" si="32"/>
        <v>5589.4736842105267</v>
      </c>
      <c r="H156" s="14">
        <f t="shared" si="33"/>
        <v>15.313626532083635</v>
      </c>
      <c r="I156" s="23">
        <v>92</v>
      </c>
      <c r="J156" s="14">
        <f t="shared" si="34"/>
        <v>1408.8536409516944</v>
      </c>
      <c r="K156" s="14"/>
      <c r="L156" s="14">
        <v>1408.85</v>
      </c>
      <c r="M156" s="14"/>
      <c r="N156" s="14"/>
      <c r="O156" s="14"/>
      <c r="P156" s="14"/>
      <c r="Q156" s="14"/>
    </row>
    <row r="157" spans="1:17" x14ac:dyDescent="0.2">
      <c r="A157" s="2" t="s">
        <v>197</v>
      </c>
      <c r="B157" s="1" t="s">
        <v>198</v>
      </c>
      <c r="C157" s="22">
        <v>923.2</v>
      </c>
      <c r="D157" s="14">
        <f t="shared" si="30"/>
        <v>1846.4</v>
      </c>
      <c r="E157" s="14">
        <f t="shared" si="31"/>
        <v>60.736842105263165</v>
      </c>
      <c r="F157" s="23">
        <v>50</v>
      </c>
      <c r="G157" s="14">
        <f t="shared" si="32"/>
        <v>3036.8421052631584</v>
      </c>
      <c r="H157" s="14">
        <f t="shared" si="33"/>
        <v>8.3201153568853652</v>
      </c>
      <c r="I157" s="23">
        <v>92</v>
      </c>
      <c r="J157" s="14">
        <f t="shared" si="34"/>
        <v>765.45061283345365</v>
      </c>
      <c r="K157" s="14"/>
      <c r="L157" s="14">
        <v>765.45</v>
      </c>
      <c r="M157" s="14"/>
      <c r="N157" s="14"/>
      <c r="O157" s="14"/>
      <c r="P157" s="14"/>
      <c r="Q157" s="14"/>
    </row>
    <row r="158" spans="1:17" x14ac:dyDescent="0.2">
      <c r="A158" s="2" t="s">
        <v>199</v>
      </c>
      <c r="B158" s="1" t="s">
        <v>200</v>
      </c>
      <c r="C158" s="22">
        <v>2607.6</v>
      </c>
      <c r="D158" s="14">
        <f t="shared" si="30"/>
        <v>5215.2</v>
      </c>
      <c r="E158" s="14">
        <f t="shared" si="31"/>
        <v>171.55263157894737</v>
      </c>
      <c r="F158" s="23">
        <v>50</v>
      </c>
      <c r="G158" s="14">
        <f t="shared" si="32"/>
        <v>8577.6315789473683</v>
      </c>
      <c r="H158" s="14">
        <f t="shared" si="33"/>
        <v>23.500360490266761</v>
      </c>
      <c r="I158" s="23">
        <v>92</v>
      </c>
      <c r="J158" s="14">
        <f t="shared" si="34"/>
        <v>2162.0331651045421</v>
      </c>
      <c r="K158" s="14"/>
      <c r="L158" s="14">
        <v>2162.0300000000002</v>
      </c>
      <c r="M158" s="14"/>
      <c r="N158" s="14"/>
      <c r="O158" s="14"/>
      <c r="P158" s="14"/>
      <c r="Q158" s="14"/>
    </row>
    <row r="159" spans="1:17" x14ac:dyDescent="0.2">
      <c r="A159" s="2" t="s">
        <v>293</v>
      </c>
      <c r="B159" s="1" t="s">
        <v>294</v>
      </c>
      <c r="C159" s="22">
        <v>2188.1999999999998</v>
      </c>
      <c r="D159" s="14">
        <f t="shared" si="30"/>
        <v>4376.3999999999996</v>
      </c>
      <c r="E159" s="14">
        <f t="shared" si="31"/>
        <v>143.96052631578948</v>
      </c>
      <c r="F159" s="23">
        <v>50</v>
      </c>
      <c r="G159" s="14">
        <f t="shared" si="32"/>
        <v>7198.0263157894742</v>
      </c>
      <c r="H159" s="14">
        <f t="shared" si="33"/>
        <v>19.720620043258833</v>
      </c>
      <c r="I159" s="23">
        <v>61</v>
      </c>
      <c r="J159" s="14">
        <f t="shared" si="34"/>
        <v>1202.9578226387889</v>
      </c>
      <c r="K159" s="14"/>
      <c r="L159" s="14">
        <v>1202.96</v>
      </c>
      <c r="M159" s="14"/>
      <c r="N159" s="14"/>
      <c r="O159" s="14"/>
      <c r="P159" s="14"/>
      <c r="Q159" s="14"/>
    </row>
    <row r="160" spans="1:17" x14ac:dyDescent="0.2">
      <c r="A160" s="2" t="s">
        <v>203</v>
      </c>
      <c r="B160" s="1" t="s">
        <v>204</v>
      </c>
      <c r="C160" s="22">
        <v>2182.6</v>
      </c>
      <c r="D160" s="14">
        <f t="shared" si="30"/>
        <v>4365.2</v>
      </c>
      <c r="E160" s="14">
        <f t="shared" si="31"/>
        <v>143.59210526315789</v>
      </c>
      <c r="F160" s="23">
        <v>50</v>
      </c>
      <c r="G160" s="14">
        <f t="shared" si="32"/>
        <v>7179.6052631578941</v>
      </c>
      <c r="H160" s="14">
        <f t="shared" si="33"/>
        <v>19.670151405912037</v>
      </c>
      <c r="I160" s="23">
        <v>92</v>
      </c>
      <c r="J160" s="14">
        <f t="shared" si="34"/>
        <v>1809.6539293439073</v>
      </c>
      <c r="K160" s="14"/>
      <c r="L160" s="14">
        <v>1809.65</v>
      </c>
      <c r="M160" s="14"/>
      <c r="N160" s="14"/>
      <c r="O160" s="14"/>
      <c r="P160" s="14"/>
      <c r="Q160" s="14"/>
    </row>
    <row r="161" spans="1:17" x14ac:dyDescent="0.2">
      <c r="A161" s="2" t="s">
        <v>205</v>
      </c>
      <c r="B161" s="1" t="s">
        <v>206</v>
      </c>
      <c r="C161" s="22">
        <v>1004.8</v>
      </c>
      <c r="D161" s="14">
        <f t="shared" si="30"/>
        <v>2009.6</v>
      </c>
      <c r="E161" s="14">
        <f t="shared" si="31"/>
        <v>66.10526315789474</v>
      </c>
      <c r="F161" s="23">
        <v>50</v>
      </c>
      <c r="G161" s="14">
        <f t="shared" si="32"/>
        <v>3305.2631578947371</v>
      </c>
      <c r="H161" s="14">
        <f t="shared" si="33"/>
        <v>9.0555155010814712</v>
      </c>
      <c r="I161" s="23">
        <v>92</v>
      </c>
      <c r="J161" s="14">
        <f t="shared" si="34"/>
        <v>833.10742609949534</v>
      </c>
      <c r="K161" s="14"/>
      <c r="L161" s="14">
        <v>833.11</v>
      </c>
      <c r="M161" s="14"/>
      <c r="N161" s="14"/>
      <c r="O161" s="14"/>
      <c r="P161" s="14"/>
      <c r="Q161" s="14"/>
    </row>
    <row r="162" spans="1:17" x14ac:dyDescent="0.2">
      <c r="A162" s="2" t="s">
        <v>207</v>
      </c>
      <c r="B162" s="1" t="s">
        <v>208</v>
      </c>
      <c r="C162" s="22">
        <v>2053</v>
      </c>
      <c r="D162" s="14">
        <f t="shared" si="30"/>
        <v>4106</v>
      </c>
      <c r="E162" s="14">
        <f t="shared" si="31"/>
        <v>135.06578947368422</v>
      </c>
      <c r="F162" s="23">
        <v>50</v>
      </c>
      <c r="G162" s="14">
        <f t="shared" si="32"/>
        <v>6753.2894736842109</v>
      </c>
      <c r="H162" s="14">
        <f t="shared" si="33"/>
        <v>18.502162941600577</v>
      </c>
      <c r="I162" s="23">
        <v>90</v>
      </c>
      <c r="J162" s="14">
        <f t="shared" si="34"/>
        <v>1665.194664744052</v>
      </c>
      <c r="K162" s="14"/>
      <c r="L162" s="14">
        <v>1665.19</v>
      </c>
      <c r="M162" s="14"/>
      <c r="N162" s="14"/>
      <c r="O162" s="14"/>
      <c r="P162" s="14"/>
      <c r="Q162" s="14"/>
    </row>
    <row r="163" spans="1:17" x14ac:dyDescent="0.2">
      <c r="A163" s="2" t="s">
        <v>209</v>
      </c>
      <c r="B163" s="1" t="s">
        <v>210</v>
      </c>
      <c r="C163" s="22">
        <v>1632</v>
      </c>
      <c r="D163" s="14">
        <f t="shared" si="30"/>
        <v>3264</v>
      </c>
      <c r="E163" s="14">
        <f t="shared" si="31"/>
        <v>107.36842105263159</v>
      </c>
      <c r="F163" s="23">
        <v>50</v>
      </c>
      <c r="G163" s="14">
        <f t="shared" si="32"/>
        <v>5368.4210526315792</v>
      </c>
      <c r="H163" s="14">
        <f t="shared" si="33"/>
        <v>14.708002883922134</v>
      </c>
      <c r="I163" s="23">
        <v>90</v>
      </c>
      <c r="J163" s="14">
        <f t="shared" si="34"/>
        <v>1323.720259552992</v>
      </c>
      <c r="K163" s="14"/>
      <c r="L163" s="14">
        <v>1323.72</v>
      </c>
      <c r="M163" s="14"/>
      <c r="N163" s="14"/>
      <c r="O163" s="14"/>
      <c r="P163" s="14"/>
      <c r="Q163" s="14"/>
    </row>
    <row r="164" spans="1:17" x14ac:dyDescent="0.2">
      <c r="A164" s="2" t="s">
        <v>211</v>
      </c>
      <c r="B164" s="1" t="s">
        <v>212</v>
      </c>
      <c r="C164" s="22">
        <v>4000</v>
      </c>
      <c r="D164" s="14">
        <f t="shared" si="30"/>
        <v>8000</v>
      </c>
      <c r="E164" s="14">
        <f t="shared" si="31"/>
        <v>263.15789473684214</v>
      </c>
      <c r="F164" s="23">
        <v>50</v>
      </c>
      <c r="G164" s="14">
        <f t="shared" si="32"/>
        <v>13157.894736842107</v>
      </c>
      <c r="H164" s="14">
        <f t="shared" si="33"/>
        <v>36.049026676279745</v>
      </c>
      <c r="I164" s="23">
        <v>92</v>
      </c>
      <c r="J164" s="14">
        <f t="shared" si="34"/>
        <v>3316.5104542177364</v>
      </c>
      <c r="K164" s="14"/>
      <c r="L164" s="14">
        <v>3316.51</v>
      </c>
      <c r="M164" s="14"/>
      <c r="N164" s="14"/>
      <c r="O164" s="14"/>
      <c r="P164" s="14"/>
      <c r="Q164" s="14"/>
    </row>
    <row r="165" spans="1:17" x14ac:dyDescent="0.2">
      <c r="A165" s="2" t="s">
        <v>295</v>
      </c>
      <c r="B165" s="1" t="s">
        <v>296</v>
      </c>
      <c r="C165" s="22">
        <v>1000</v>
      </c>
      <c r="D165" s="14">
        <f t="shared" si="30"/>
        <v>2000</v>
      </c>
      <c r="E165" s="14">
        <f t="shared" si="31"/>
        <v>65.789473684210535</v>
      </c>
      <c r="F165" s="23">
        <v>50</v>
      </c>
      <c r="G165" s="14">
        <f t="shared" si="32"/>
        <v>3289.4736842105267</v>
      </c>
      <c r="H165" s="14">
        <f t="shared" si="33"/>
        <v>9.0122566690699362</v>
      </c>
      <c r="I165" s="23">
        <v>61</v>
      </c>
      <c r="J165" s="14">
        <f t="shared" si="34"/>
        <v>549.74765681326608</v>
      </c>
      <c r="K165" s="14"/>
      <c r="L165" s="14">
        <v>549.75</v>
      </c>
      <c r="M165" s="14"/>
      <c r="N165" s="14"/>
      <c r="O165" s="14"/>
      <c r="P165" s="14"/>
      <c r="Q165" s="14"/>
    </row>
    <row r="166" spans="1:17" x14ac:dyDescent="0.2">
      <c r="A166" s="2" t="s">
        <v>213</v>
      </c>
      <c r="B166" s="1" t="s">
        <v>214</v>
      </c>
      <c r="C166" s="22">
        <v>4000</v>
      </c>
      <c r="D166" s="14">
        <f t="shared" si="30"/>
        <v>8000</v>
      </c>
      <c r="E166" s="14">
        <f t="shared" si="31"/>
        <v>263.15789473684214</v>
      </c>
      <c r="F166" s="23">
        <v>50</v>
      </c>
      <c r="G166" s="14">
        <f t="shared" si="32"/>
        <v>13157.894736842107</v>
      </c>
      <c r="H166" s="14">
        <f t="shared" si="33"/>
        <v>36.049026676279745</v>
      </c>
      <c r="I166" s="23">
        <v>92</v>
      </c>
      <c r="J166" s="14">
        <f t="shared" si="34"/>
        <v>3316.5104542177364</v>
      </c>
      <c r="K166" s="14"/>
      <c r="L166" s="14">
        <v>3316.51</v>
      </c>
      <c r="M166" s="14"/>
      <c r="N166" s="14"/>
      <c r="O166" s="14"/>
      <c r="P166" s="14"/>
      <c r="Q166" s="14"/>
    </row>
    <row r="167" spans="1:17" x14ac:dyDescent="0.2">
      <c r="A167" s="2" t="s">
        <v>217</v>
      </c>
      <c r="B167" s="1" t="s">
        <v>218</v>
      </c>
      <c r="C167" s="22">
        <v>7000.08</v>
      </c>
      <c r="D167" s="14">
        <f t="shared" si="30"/>
        <v>14000.16</v>
      </c>
      <c r="E167" s="14">
        <f t="shared" si="31"/>
        <v>460.53157894736842</v>
      </c>
      <c r="F167" s="23">
        <v>50</v>
      </c>
      <c r="G167" s="14">
        <f t="shared" si="32"/>
        <v>23026.57894736842</v>
      </c>
      <c r="H167" s="14">
        <f t="shared" si="33"/>
        <v>63.08651766402307</v>
      </c>
      <c r="I167" s="23">
        <v>92</v>
      </c>
      <c r="J167" s="14">
        <f t="shared" si="34"/>
        <v>5803.9596250901222</v>
      </c>
      <c r="K167" s="14"/>
      <c r="L167" s="14">
        <v>5803.96</v>
      </c>
      <c r="M167" s="14"/>
      <c r="N167" s="14"/>
      <c r="O167" s="14"/>
      <c r="P167" s="14"/>
      <c r="Q167" s="14"/>
    </row>
    <row r="168" spans="1:17" x14ac:dyDescent="0.2">
      <c r="A168" s="2" t="s">
        <v>267</v>
      </c>
      <c r="B168" s="1" t="s">
        <v>266</v>
      </c>
      <c r="C168" s="22">
        <v>2715</v>
      </c>
      <c r="D168" s="14">
        <f t="shared" si="30"/>
        <v>5430</v>
      </c>
      <c r="E168" s="14">
        <f t="shared" si="31"/>
        <v>178.61842105263159</v>
      </c>
      <c r="F168" s="23">
        <v>50</v>
      </c>
      <c r="G168" s="14">
        <f t="shared" si="32"/>
        <v>8930.9210526315801</v>
      </c>
      <c r="H168" s="14">
        <f t="shared" si="33"/>
        <v>24.468276856524877</v>
      </c>
      <c r="I168" s="23">
        <v>77</v>
      </c>
      <c r="J168" s="14">
        <f t="shared" si="34"/>
        <v>1884.0573179524156</v>
      </c>
      <c r="K168" s="14"/>
      <c r="L168" s="14">
        <v>1884.06</v>
      </c>
      <c r="M168" s="14"/>
      <c r="N168" s="14"/>
      <c r="O168" s="14"/>
      <c r="P168" s="14"/>
      <c r="Q168" s="14"/>
    </row>
    <row r="169" spans="1:17" x14ac:dyDescent="0.2">
      <c r="A169" s="2" t="s">
        <v>265</v>
      </c>
      <c r="B169" s="1" t="s">
        <v>264</v>
      </c>
      <c r="C169" s="22">
        <v>2000</v>
      </c>
      <c r="D169" s="14">
        <f t="shared" si="30"/>
        <v>4000</v>
      </c>
      <c r="E169" s="14">
        <f t="shared" si="31"/>
        <v>131.57894736842107</v>
      </c>
      <c r="F169" s="23">
        <v>50</v>
      </c>
      <c r="G169" s="14">
        <f t="shared" si="32"/>
        <v>6578.9473684210534</v>
      </c>
      <c r="H169" s="14">
        <f t="shared" si="33"/>
        <v>18.024513338139872</v>
      </c>
      <c r="I169" s="23">
        <v>77</v>
      </c>
      <c r="J169" s="14">
        <f t="shared" si="34"/>
        <v>1387.8875270367703</v>
      </c>
      <c r="K169" s="14">
        <f>SUM(J154:J169)</f>
        <v>30501.003604902671</v>
      </c>
      <c r="L169" s="14">
        <v>1387.89</v>
      </c>
      <c r="M169" s="14">
        <f>SUM(L154:L169)</f>
        <v>30501.000000000004</v>
      </c>
      <c r="N169" s="14"/>
      <c r="O169" s="14"/>
      <c r="P169" s="14"/>
      <c r="Q169" s="14"/>
    </row>
    <row r="170" spans="1:17" x14ac:dyDescent="0.2">
      <c r="A170" s="16" t="s">
        <v>56</v>
      </c>
      <c r="B170" s="7"/>
      <c r="C170" s="24" t="s">
        <v>57</v>
      </c>
      <c r="D170" s="14"/>
      <c r="E170" s="14"/>
      <c r="F170" s="23"/>
      <c r="G170" s="14"/>
      <c r="H170" s="14"/>
      <c r="I170" s="23"/>
      <c r="J170" s="7"/>
      <c r="K170" s="18"/>
      <c r="L170" s="18"/>
      <c r="M170" s="18"/>
      <c r="N170" s="18"/>
      <c r="O170" s="18"/>
      <c r="P170" s="18"/>
      <c r="Q170" s="18"/>
    </row>
    <row r="171" spans="1:17" x14ac:dyDescent="0.2">
      <c r="C171" s="26">
        <f>SUM(C154:C169)</f>
        <v>39111.68</v>
      </c>
      <c r="D171" s="14"/>
      <c r="E171" s="14"/>
      <c r="F171" s="23"/>
      <c r="G171" s="14"/>
      <c r="H171" s="14"/>
      <c r="I171" s="23"/>
      <c r="J171" s="14"/>
    </row>
    <row r="172" spans="1:17" x14ac:dyDescent="0.2">
      <c r="C172" s="21"/>
      <c r="D172" s="14"/>
      <c r="E172" s="14"/>
      <c r="F172" s="23"/>
      <c r="G172" s="14"/>
      <c r="H172" s="14"/>
      <c r="I172" s="23"/>
      <c r="J172" s="14"/>
    </row>
    <row r="173" spans="1:17" x14ac:dyDescent="0.2">
      <c r="A173" s="12" t="s">
        <v>219</v>
      </c>
      <c r="C173" s="21"/>
      <c r="D173" s="14"/>
      <c r="E173" s="14"/>
      <c r="F173" s="23"/>
      <c r="G173" s="14"/>
      <c r="H173" s="14"/>
      <c r="I173" s="23"/>
      <c r="J173" s="14"/>
      <c r="K173" s="14"/>
      <c r="L173" s="14"/>
      <c r="M173" s="14"/>
      <c r="N173" s="14"/>
      <c r="O173" s="14"/>
      <c r="P173" s="14"/>
      <c r="Q173" s="14"/>
    </row>
    <row r="174" spans="1:17" x14ac:dyDescent="0.2">
      <c r="A174" s="2" t="s">
        <v>220</v>
      </c>
      <c r="B174" s="1" t="s">
        <v>221</v>
      </c>
      <c r="C174" s="22">
        <v>2943.6</v>
      </c>
      <c r="D174" s="14">
        <f t="shared" ref="D174:D186" si="35">C174*2</f>
        <v>5887.2</v>
      </c>
      <c r="E174" s="14">
        <f t="shared" ref="E174:E186" si="36">D174/30.4</f>
        <v>193.65789473684211</v>
      </c>
      <c r="F174" s="23">
        <v>50</v>
      </c>
      <c r="G174" s="14">
        <f t="shared" ref="G174:G186" si="37">E174*F174</f>
        <v>9682.894736842105</v>
      </c>
      <c r="H174" s="14">
        <f t="shared" ref="H174:H186" si="38">G174/365</f>
        <v>26.528478731074259</v>
      </c>
      <c r="I174" s="23">
        <v>92</v>
      </c>
      <c r="J174" s="14">
        <f t="shared" ref="J174:J186" si="39">H174*I174</f>
        <v>2440.6200432588316</v>
      </c>
      <c r="K174" s="14"/>
      <c r="L174" s="14">
        <v>2440.62</v>
      </c>
      <c r="M174" s="14"/>
      <c r="N174" s="14"/>
      <c r="O174" s="14"/>
      <c r="P174" s="14"/>
      <c r="Q174" s="14"/>
    </row>
    <row r="175" spans="1:17" x14ac:dyDescent="0.2">
      <c r="A175" s="2" t="s">
        <v>222</v>
      </c>
      <c r="B175" s="1" t="s">
        <v>223</v>
      </c>
      <c r="C175" s="22">
        <v>1361</v>
      </c>
      <c r="D175" s="14">
        <f t="shared" si="35"/>
        <v>2722</v>
      </c>
      <c r="E175" s="14">
        <f t="shared" si="36"/>
        <v>89.539473684210535</v>
      </c>
      <c r="F175" s="23">
        <v>50</v>
      </c>
      <c r="G175" s="14">
        <f t="shared" si="37"/>
        <v>4476.9736842105267</v>
      </c>
      <c r="H175" s="14">
        <f t="shared" si="38"/>
        <v>12.265681326604183</v>
      </c>
      <c r="I175" s="23">
        <v>92</v>
      </c>
      <c r="J175" s="14">
        <f t="shared" si="39"/>
        <v>1128.4426820475849</v>
      </c>
      <c r="K175" s="14"/>
      <c r="L175" s="14">
        <v>1128.44</v>
      </c>
      <c r="M175" s="14"/>
      <c r="N175" s="14"/>
      <c r="O175" s="14"/>
      <c r="P175" s="14"/>
      <c r="Q175" s="14"/>
    </row>
    <row r="176" spans="1:17" x14ac:dyDescent="0.2">
      <c r="A176" s="2" t="s">
        <v>224</v>
      </c>
      <c r="B176" s="1" t="s">
        <v>225</v>
      </c>
      <c r="C176" s="22">
        <v>2715.2</v>
      </c>
      <c r="D176" s="14">
        <f t="shared" si="35"/>
        <v>5430.4</v>
      </c>
      <c r="E176" s="14">
        <f t="shared" si="36"/>
        <v>178.63157894736841</v>
      </c>
      <c r="F176" s="23">
        <v>50</v>
      </c>
      <c r="G176" s="14">
        <f t="shared" si="37"/>
        <v>8931.5789473684199</v>
      </c>
      <c r="H176" s="14">
        <f t="shared" si="38"/>
        <v>24.470079307858686</v>
      </c>
      <c r="I176" s="23">
        <v>92</v>
      </c>
      <c r="J176" s="14">
        <f t="shared" si="39"/>
        <v>2251.2472963229993</v>
      </c>
      <c r="K176" s="14"/>
      <c r="L176" s="14">
        <v>2251.25</v>
      </c>
      <c r="M176" s="14"/>
      <c r="N176" s="14"/>
      <c r="O176" s="14"/>
      <c r="P176" s="14"/>
      <c r="Q176" s="14"/>
    </row>
    <row r="177" spans="1:17" x14ac:dyDescent="0.2">
      <c r="A177" s="2" t="s">
        <v>226</v>
      </c>
      <c r="B177" s="1" t="s">
        <v>227</v>
      </c>
      <c r="C177" s="22">
        <v>1149.5999999999999</v>
      </c>
      <c r="D177" s="14">
        <f t="shared" si="35"/>
        <v>2299.1999999999998</v>
      </c>
      <c r="E177" s="14">
        <f t="shared" si="36"/>
        <v>75.631578947368425</v>
      </c>
      <c r="F177" s="23">
        <v>50</v>
      </c>
      <c r="G177" s="14">
        <f t="shared" si="37"/>
        <v>3781.5789473684213</v>
      </c>
      <c r="H177" s="14">
        <f t="shared" si="38"/>
        <v>10.360490266762797</v>
      </c>
      <c r="I177" s="23">
        <v>92</v>
      </c>
      <c r="J177" s="14">
        <f t="shared" si="39"/>
        <v>953.16510454217735</v>
      </c>
      <c r="K177" s="14"/>
      <c r="L177" s="14">
        <v>953.17</v>
      </c>
      <c r="M177" s="14"/>
      <c r="N177" s="14"/>
      <c r="O177" s="14"/>
      <c r="P177" s="14"/>
      <c r="Q177" s="14"/>
    </row>
    <row r="178" spans="1:17" x14ac:dyDescent="0.2">
      <c r="A178" s="2" t="s">
        <v>228</v>
      </c>
      <c r="B178" s="1" t="s">
        <v>229</v>
      </c>
      <c r="C178" s="22">
        <v>2724.6</v>
      </c>
      <c r="D178" s="14">
        <f>C178*2</f>
        <v>5449.2</v>
      </c>
      <c r="E178" s="14">
        <f t="shared" si="36"/>
        <v>179.25</v>
      </c>
      <c r="F178" s="23">
        <v>50</v>
      </c>
      <c r="G178" s="14">
        <f t="shared" si="37"/>
        <v>8962.5</v>
      </c>
      <c r="H178" s="14">
        <f t="shared" si="38"/>
        <v>24.554794520547944</v>
      </c>
      <c r="I178" s="23">
        <v>92</v>
      </c>
      <c r="J178" s="14">
        <f t="shared" si="39"/>
        <v>2259.0410958904108</v>
      </c>
      <c r="K178" s="14"/>
      <c r="L178" s="14">
        <v>2259.04</v>
      </c>
      <c r="M178" s="14"/>
      <c r="N178" s="14"/>
      <c r="O178" s="14"/>
      <c r="P178" s="14"/>
      <c r="Q178" s="14"/>
    </row>
    <row r="179" spans="1:17" x14ac:dyDescent="0.2">
      <c r="A179" s="2" t="s">
        <v>230</v>
      </c>
      <c r="B179" s="1" t="s">
        <v>231</v>
      </c>
      <c r="C179" s="22">
        <v>3009.4</v>
      </c>
      <c r="D179" s="14">
        <f t="shared" si="35"/>
        <v>6018.8</v>
      </c>
      <c r="E179" s="14">
        <f t="shared" si="36"/>
        <v>197.98684210526318</v>
      </c>
      <c r="F179" s="23">
        <v>50</v>
      </c>
      <c r="G179" s="14">
        <f t="shared" si="37"/>
        <v>9899.3421052631584</v>
      </c>
      <c r="H179" s="14">
        <f t="shared" si="38"/>
        <v>27.121485219899064</v>
      </c>
      <c r="I179" s="23">
        <v>92</v>
      </c>
      <c r="J179" s="14">
        <f t="shared" si="39"/>
        <v>2495.1766402307139</v>
      </c>
      <c r="K179" s="14"/>
      <c r="L179" s="14">
        <v>2495.1799999999998</v>
      </c>
      <c r="M179" s="14"/>
      <c r="N179" s="14"/>
      <c r="O179" s="14"/>
      <c r="P179" s="14"/>
      <c r="Q179" s="14"/>
    </row>
    <row r="180" spans="1:17" x14ac:dyDescent="0.2">
      <c r="A180" s="2" t="s">
        <v>232</v>
      </c>
      <c r="B180" s="1" t="s">
        <v>233</v>
      </c>
      <c r="C180" s="22">
        <v>2498.4</v>
      </c>
      <c r="D180" s="14">
        <f t="shared" si="35"/>
        <v>4996.8</v>
      </c>
      <c r="E180" s="14">
        <f t="shared" si="36"/>
        <v>164.36842105263159</v>
      </c>
      <c r="F180" s="23">
        <v>50</v>
      </c>
      <c r="G180" s="14">
        <f t="shared" si="37"/>
        <v>8218.4210526315801</v>
      </c>
      <c r="H180" s="14">
        <f t="shared" si="38"/>
        <v>22.516222062004328</v>
      </c>
      <c r="I180" s="23">
        <v>92</v>
      </c>
      <c r="J180" s="14">
        <f t="shared" si="39"/>
        <v>2071.4924297043981</v>
      </c>
      <c r="K180" s="14"/>
      <c r="L180" s="14">
        <v>2071.4899999999998</v>
      </c>
      <c r="M180" s="14"/>
      <c r="N180" s="14"/>
      <c r="O180" s="14"/>
      <c r="P180" s="14"/>
      <c r="Q180" s="14"/>
    </row>
    <row r="181" spans="1:17" x14ac:dyDescent="0.2">
      <c r="A181" s="2" t="s">
        <v>234</v>
      </c>
      <c r="B181" s="1" t="s">
        <v>235</v>
      </c>
      <c r="C181" s="22">
        <v>1346.4</v>
      </c>
      <c r="D181" s="14">
        <f t="shared" si="35"/>
        <v>2692.8</v>
      </c>
      <c r="E181" s="14">
        <f t="shared" si="36"/>
        <v>88.578947368421069</v>
      </c>
      <c r="F181" s="23">
        <v>50</v>
      </c>
      <c r="G181" s="14">
        <f t="shared" si="37"/>
        <v>4428.9473684210534</v>
      </c>
      <c r="H181" s="14">
        <f t="shared" si="38"/>
        <v>12.134102379235763</v>
      </c>
      <c r="I181" s="23">
        <v>92</v>
      </c>
      <c r="J181" s="14">
        <f t="shared" si="39"/>
        <v>1116.3374188896903</v>
      </c>
      <c r="K181" s="14"/>
      <c r="L181" s="14">
        <v>1116.3399999999999</v>
      </c>
      <c r="M181" s="14"/>
      <c r="N181" s="14"/>
      <c r="O181" s="14"/>
      <c r="P181" s="14"/>
      <c r="Q181" s="14"/>
    </row>
    <row r="182" spans="1:17" x14ac:dyDescent="0.2">
      <c r="A182" s="2" t="s">
        <v>236</v>
      </c>
      <c r="B182" s="1" t="s">
        <v>237</v>
      </c>
      <c r="C182" s="22">
        <v>2498.4</v>
      </c>
      <c r="D182" s="14">
        <f t="shared" si="35"/>
        <v>4996.8</v>
      </c>
      <c r="E182" s="14">
        <f t="shared" si="36"/>
        <v>164.36842105263159</v>
      </c>
      <c r="F182" s="23">
        <v>50</v>
      </c>
      <c r="G182" s="14">
        <f t="shared" si="37"/>
        <v>8218.4210526315801</v>
      </c>
      <c r="H182" s="14">
        <f t="shared" si="38"/>
        <v>22.516222062004328</v>
      </c>
      <c r="I182" s="23">
        <v>92</v>
      </c>
      <c r="J182" s="14">
        <f t="shared" si="39"/>
        <v>2071.4924297043981</v>
      </c>
      <c r="K182" s="14"/>
      <c r="L182" s="14">
        <v>2071.4899999999998</v>
      </c>
      <c r="M182" s="14"/>
      <c r="N182" s="14"/>
      <c r="O182" s="14"/>
      <c r="P182" s="14"/>
      <c r="Q182" s="14"/>
    </row>
    <row r="183" spans="1:17" x14ac:dyDescent="0.2">
      <c r="A183" s="2" t="s">
        <v>240</v>
      </c>
      <c r="B183" s="1" t="s">
        <v>241</v>
      </c>
      <c r="C183" s="22">
        <v>3501.4</v>
      </c>
      <c r="D183" s="14">
        <f t="shared" si="35"/>
        <v>7002.8</v>
      </c>
      <c r="E183" s="14">
        <f t="shared" si="36"/>
        <v>230.35526315789474</v>
      </c>
      <c r="F183" s="23">
        <v>50</v>
      </c>
      <c r="G183" s="14">
        <f t="shared" si="37"/>
        <v>11517.763157894737</v>
      </c>
      <c r="H183" s="14">
        <f t="shared" si="38"/>
        <v>31.555515501081469</v>
      </c>
      <c r="I183" s="23">
        <v>92</v>
      </c>
      <c r="J183" s="14">
        <f t="shared" si="39"/>
        <v>2903.1074260994951</v>
      </c>
      <c r="K183" s="14"/>
      <c r="L183" s="14">
        <v>2903.11</v>
      </c>
      <c r="M183" s="14"/>
      <c r="N183" s="14"/>
      <c r="O183" s="14"/>
      <c r="P183" s="14"/>
      <c r="Q183" s="14"/>
    </row>
    <row r="184" spans="1:17" s="7" customFormat="1" x14ac:dyDescent="0.2">
      <c r="A184" s="2" t="s">
        <v>242</v>
      </c>
      <c r="B184" s="1" t="s">
        <v>243</v>
      </c>
      <c r="C184" s="22">
        <v>2793.8</v>
      </c>
      <c r="D184" s="14">
        <f t="shared" si="35"/>
        <v>5587.6</v>
      </c>
      <c r="E184" s="14">
        <f t="shared" si="36"/>
        <v>183.8026315789474</v>
      </c>
      <c r="F184" s="23">
        <v>50</v>
      </c>
      <c r="G184" s="14">
        <f t="shared" si="37"/>
        <v>9190.1315789473701</v>
      </c>
      <c r="H184" s="14">
        <f t="shared" si="38"/>
        <v>25.178442682047589</v>
      </c>
      <c r="I184" s="23">
        <v>92</v>
      </c>
      <c r="J184" s="14">
        <f t="shared" si="39"/>
        <v>2316.4167267483781</v>
      </c>
      <c r="K184" s="25"/>
      <c r="L184" s="14">
        <v>2316.42</v>
      </c>
      <c r="M184" s="25"/>
    </row>
    <row r="185" spans="1:17" x14ac:dyDescent="0.2">
      <c r="A185" s="2" t="s">
        <v>244</v>
      </c>
      <c r="B185" s="1" t="s">
        <v>245</v>
      </c>
      <c r="C185" s="22">
        <v>2188.1999999999998</v>
      </c>
      <c r="D185" s="14">
        <f t="shared" si="35"/>
        <v>4376.3999999999996</v>
      </c>
      <c r="E185" s="14">
        <f t="shared" si="36"/>
        <v>143.96052631578948</v>
      </c>
      <c r="F185" s="23">
        <v>50</v>
      </c>
      <c r="G185" s="14">
        <f t="shared" si="37"/>
        <v>7198.0263157894742</v>
      </c>
      <c r="H185" s="14">
        <f t="shared" si="38"/>
        <v>19.720620043258833</v>
      </c>
      <c r="I185" s="23">
        <v>92</v>
      </c>
      <c r="J185" s="14">
        <f t="shared" si="39"/>
        <v>1814.2970439798128</v>
      </c>
      <c r="K185" s="14"/>
      <c r="L185" s="14">
        <v>1814.3</v>
      </c>
      <c r="M185" s="14"/>
      <c r="N185" s="14"/>
      <c r="O185" s="14"/>
      <c r="P185" s="14"/>
      <c r="Q185" s="14"/>
    </row>
    <row r="186" spans="1:17" s="7" customFormat="1" x14ac:dyDescent="0.2">
      <c r="A186" s="2" t="s">
        <v>246</v>
      </c>
      <c r="B186" s="1" t="s">
        <v>247</v>
      </c>
      <c r="C186" s="22">
        <v>1797.4</v>
      </c>
      <c r="D186" s="14">
        <f t="shared" si="35"/>
        <v>3594.8</v>
      </c>
      <c r="E186" s="14">
        <f t="shared" si="36"/>
        <v>118.25000000000001</v>
      </c>
      <c r="F186" s="23">
        <v>50</v>
      </c>
      <c r="G186" s="14">
        <f t="shared" si="37"/>
        <v>5912.5000000000009</v>
      </c>
      <c r="H186" s="14">
        <f t="shared" si="38"/>
        <v>16.198630136986303</v>
      </c>
      <c r="I186" s="23">
        <v>92</v>
      </c>
      <c r="J186" s="14">
        <f t="shared" si="39"/>
        <v>1490.2739726027398</v>
      </c>
      <c r="K186" s="25">
        <f>SUM(J174:J186)</f>
        <v>25311.110310021628</v>
      </c>
      <c r="L186" s="14">
        <v>1490.27</v>
      </c>
      <c r="M186" s="25">
        <f>SUM(L174:L186)</f>
        <v>25311.120000000003</v>
      </c>
    </row>
    <row r="187" spans="1:17" x14ac:dyDescent="0.2">
      <c r="A187" s="16" t="s">
        <v>56</v>
      </c>
      <c r="B187" s="7"/>
      <c r="C187" s="24" t="s">
        <v>57</v>
      </c>
      <c r="D187" s="14"/>
      <c r="E187" s="14"/>
      <c r="F187" s="23"/>
      <c r="G187" s="14"/>
      <c r="H187" s="14"/>
      <c r="I187" s="23"/>
      <c r="J187" s="14"/>
      <c r="K187" s="18"/>
      <c r="L187" s="18"/>
      <c r="M187" s="18"/>
      <c r="N187" s="18"/>
      <c r="O187" s="18"/>
      <c r="P187" s="18"/>
      <c r="Q187" s="18"/>
    </row>
    <row r="188" spans="1:17" x14ac:dyDescent="0.2">
      <c r="C188" s="26">
        <f>SUM(C174:C186)</f>
        <v>30527.400000000005</v>
      </c>
      <c r="D188" s="14"/>
      <c r="E188" s="14"/>
      <c r="F188" s="23"/>
      <c r="G188" s="14"/>
      <c r="H188" s="14"/>
      <c r="I188" s="23"/>
      <c r="J188" s="14"/>
    </row>
    <row r="189" spans="1:17" x14ac:dyDescent="0.2">
      <c r="C189" s="21"/>
      <c r="D189" s="14"/>
      <c r="E189" s="14"/>
      <c r="F189" s="23"/>
      <c r="G189" s="14"/>
      <c r="H189" s="14"/>
      <c r="I189" s="23"/>
      <c r="J189" s="14"/>
      <c r="L189" s="14"/>
    </row>
    <row r="190" spans="1:17" x14ac:dyDescent="0.2">
      <c r="A190" s="12" t="s">
        <v>248</v>
      </c>
      <c r="C190" s="21"/>
      <c r="D190" s="14"/>
      <c r="E190" s="14"/>
      <c r="F190" s="23"/>
      <c r="G190" s="14"/>
      <c r="H190" s="14"/>
      <c r="I190" s="23"/>
      <c r="J190" s="14"/>
      <c r="K190" s="14"/>
      <c r="L190" s="14"/>
      <c r="M190" s="14"/>
      <c r="N190" s="14"/>
      <c r="O190" s="14"/>
      <c r="P190" s="14"/>
      <c r="Q190" s="14"/>
    </row>
    <row r="191" spans="1:17" s="7" customFormat="1" x14ac:dyDescent="0.2">
      <c r="A191" s="2" t="s">
        <v>249</v>
      </c>
      <c r="B191" s="1" t="s">
        <v>250</v>
      </c>
      <c r="C191" s="22">
        <v>3319</v>
      </c>
      <c r="D191" s="14">
        <f>C191*2</f>
        <v>6638</v>
      </c>
      <c r="E191" s="14">
        <f>D191/30.4</f>
        <v>218.35526315789474</v>
      </c>
      <c r="F191" s="23">
        <v>50</v>
      </c>
      <c r="G191" s="14">
        <f>E191*F191</f>
        <v>10917.763157894737</v>
      </c>
      <c r="H191" s="14">
        <f>G191/365</f>
        <v>29.911679884643114</v>
      </c>
      <c r="I191" s="23">
        <v>92</v>
      </c>
      <c r="J191" s="14">
        <f>H191*I191</f>
        <v>2751.8745493871666</v>
      </c>
      <c r="K191" s="25">
        <f>SUM(J191)</f>
        <v>2751.8745493871666</v>
      </c>
      <c r="L191" s="25">
        <v>2751.87</v>
      </c>
      <c r="M191" s="25">
        <f>SUM(L191)</f>
        <v>2751.87</v>
      </c>
    </row>
    <row r="192" spans="1:17" x14ac:dyDescent="0.2">
      <c r="A192" s="16" t="s">
        <v>56</v>
      </c>
      <c r="B192" s="7"/>
      <c r="C192" s="24" t="s">
        <v>57</v>
      </c>
      <c r="D192" s="14"/>
      <c r="E192" s="14"/>
      <c r="F192" s="23"/>
      <c r="G192" s="14"/>
      <c r="H192" s="14"/>
      <c r="I192" s="23"/>
      <c r="J192" s="14"/>
      <c r="K192" s="18"/>
      <c r="L192" s="18"/>
      <c r="M192" s="18"/>
      <c r="N192" s="18"/>
      <c r="O192" s="18"/>
      <c r="P192" s="18"/>
      <c r="Q192" s="18"/>
    </row>
    <row r="193" spans="1:17" x14ac:dyDescent="0.2">
      <c r="C193" s="26">
        <f>+C191</f>
        <v>3319</v>
      </c>
      <c r="D193" s="14"/>
      <c r="E193" s="14"/>
      <c r="F193" s="23"/>
      <c r="G193" s="14"/>
      <c r="H193" s="14"/>
      <c r="I193" s="23"/>
      <c r="J193" s="14"/>
      <c r="L193" s="14"/>
    </row>
    <row r="194" spans="1:17" x14ac:dyDescent="0.2">
      <c r="C194" s="21"/>
      <c r="D194" s="14"/>
      <c r="E194" s="14"/>
      <c r="F194" s="23"/>
      <c r="G194" s="14"/>
      <c r="H194" s="14"/>
      <c r="I194" s="23"/>
      <c r="J194" s="14"/>
      <c r="L194" s="14"/>
    </row>
    <row r="195" spans="1:17" x14ac:dyDescent="0.2">
      <c r="A195" s="12" t="s">
        <v>251</v>
      </c>
      <c r="C195" s="21"/>
      <c r="D195" s="14"/>
      <c r="E195" s="14"/>
      <c r="F195" s="23"/>
      <c r="G195" s="14"/>
      <c r="H195" s="14"/>
      <c r="I195" s="23"/>
      <c r="J195" s="14"/>
      <c r="K195" s="14"/>
      <c r="L195" s="14"/>
      <c r="M195" s="14"/>
      <c r="N195" s="14"/>
      <c r="O195" s="14"/>
      <c r="P195" s="14"/>
      <c r="Q195" s="14"/>
    </row>
    <row r="196" spans="1:17" s="7" customFormat="1" x14ac:dyDescent="0.2">
      <c r="A196" s="2" t="s">
        <v>252</v>
      </c>
      <c r="B196" s="1" t="s">
        <v>253</v>
      </c>
      <c r="C196" s="22">
        <v>2705.8</v>
      </c>
      <c r="D196" s="14">
        <f>C196*2</f>
        <v>5411.6</v>
      </c>
      <c r="E196" s="14">
        <f>D196/30.4</f>
        <v>178.01315789473685</v>
      </c>
      <c r="F196" s="23">
        <v>50</v>
      </c>
      <c r="G196" s="14">
        <f>E196*F196</f>
        <v>8900.6578947368416</v>
      </c>
      <c r="H196" s="14">
        <f>G196/365</f>
        <v>24.385364095169429</v>
      </c>
      <c r="I196" s="23">
        <v>92</v>
      </c>
      <c r="J196" s="14">
        <f>H196*I196</f>
        <v>2243.4534967555874</v>
      </c>
      <c r="K196" s="25">
        <f>SUM(J196)</f>
        <v>2243.4534967555874</v>
      </c>
      <c r="L196" s="25">
        <v>2243.4499999999998</v>
      </c>
      <c r="M196" s="25">
        <f>SUM(L196)</f>
        <v>2243.4499999999998</v>
      </c>
    </row>
    <row r="197" spans="1:17" x14ac:dyDescent="0.2">
      <c r="A197" s="16" t="s">
        <v>56</v>
      </c>
      <c r="B197" s="7"/>
      <c r="C197" s="24" t="s">
        <v>57</v>
      </c>
      <c r="D197" s="14"/>
      <c r="E197" s="14"/>
      <c r="F197" s="23"/>
      <c r="G197" s="14"/>
      <c r="H197" s="14"/>
      <c r="I197" s="23"/>
      <c r="J197" s="14"/>
      <c r="K197" s="18"/>
      <c r="L197" s="18"/>
      <c r="M197" s="18"/>
      <c r="N197" s="18"/>
      <c r="O197" s="18"/>
      <c r="P197" s="18"/>
      <c r="Q197" s="18"/>
    </row>
    <row r="198" spans="1:17" x14ac:dyDescent="0.2">
      <c r="C198" s="26">
        <f>+C196</f>
        <v>2705.8</v>
      </c>
      <c r="D198" s="14"/>
      <c r="E198" s="14"/>
      <c r="F198" s="23"/>
      <c r="G198" s="14"/>
      <c r="H198" s="14"/>
      <c r="I198" s="23"/>
      <c r="J198" s="14"/>
      <c r="L198" s="14"/>
    </row>
    <row r="199" spans="1:17" x14ac:dyDescent="0.2">
      <c r="C199" s="21"/>
      <c r="D199" s="14"/>
      <c r="E199" s="14"/>
      <c r="F199" s="23"/>
      <c r="G199" s="14"/>
      <c r="H199" s="14"/>
      <c r="I199" s="23"/>
      <c r="J199" s="14"/>
      <c r="L199" s="14"/>
    </row>
    <row r="200" spans="1:17" x14ac:dyDescent="0.2">
      <c r="A200" s="12" t="s">
        <v>330</v>
      </c>
      <c r="C200" s="21"/>
      <c r="D200" s="14"/>
      <c r="E200" s="14"/>
      <c r="F200" s="23"/>
      <c r="G200" s="14"/>
      <c r="H200" s="14"/>
      <c r="I200" s="23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2">
      <c r="A201" s="2" t="s">
        <v>255</v>
      </c>
      <c r="B201" s="1" t="s">
        <v>256</v>
      </c>
      <c r="C201" s="22">
        <v>2714.2</v>
      </c>
      <c r="D201" s="14">
        <f>C201*2</f>
        <v>5428.4</v>
      </c>
      <c r="E201" s="14">
        <f>D201/30.4</f>
        <v>178.56578947368422</v>
      </c>
      <c r="F201" s="23">
        <v>50</v>
      </c>
      <c r="G201" s="14">
        <f>E201*F201</f>
        <v>8928.2894736842118</v>
      </c>
      <c r="H201" s="14">
        <f>G201/365</f>
        <v>24.46106705118962</v>
      </c>
      <c r="I201" s="23">
        <v>92</v>
      </c>
      <c r="J201" s="14">
        <f>H201*I201</f>
        <v>2250.4181687094451</v>
      </c>
      <c r="K201" s="14"/>
      <c r="L201" s="14">
        <v>2250.42</v>
      </c>
      <c r="M201" s="14"/>
      <c r="N201" s="14"/>
      <c r="O201" s="14"/>
      <c r="P201" s="14"/>
      <c r="Q201" s="14"/>
    </row>
    <row r="202" spans="1:17" x14ac:dyDescent="0.2">
      <c r="A202" s="2" t="s">
        <v>257</v>
      </c>
      <c r="B202" s="1" t="s">
        <v>258</v>
      </c>
      <c r="C202" s="22">
        <v>2184.8000000000002</v>
      </c>
      <c r="D202" s="14">
        <f>C202*2</f>
        <v>4369.6000000000004</v>
      </c>
      <c r="E202" s="14">
        <f>D202/30.4</f>
        <v>143.73684210526318</v>
      </c>
      <c r="F202" s="23">
        <v>50</v>
      </c>
      <c r="G202" s="14">
        <f>E202*F202</f>
        <v>7186.8421052631593</v>
      </c>
      <c r="H202" s="14">
        <f>G202/365</f>
        <v>19.689978370583997</v>
      </c>
      <c r="I202" s="23">
        <v>90</v>
      </c>
      <c r="J202" s="14">
        <f>H202*I202</f>
        <v>1772.0980533525596</v>
      </c>
      <c r="K202" s="14">
        <f>SUM(J201:J202)</f>
        <v>4022.516222062005</v>
      </c>
      <c r="L202" s="14">
        <v>1772.1</v>
      </c>
      <c r="M202" s="14">
        <f>SUM(L201:L202)</f>
        <v>4022.52</v>
      </c>
      <c r="N202" s="14"/>
      <c r="O202" s="14"/>
      <c r="P202" s="14"/>
      <c r="Q202" s="14"/>
    </row>
    <row r="203" spans="1:17" x14ac:dyDescent="0.2">
      <c r="A203" s="16" t="s">
        <v>56</v>
      </c>
      <c r="B203" s="7"/>
      <c r="C203" s="7" t="s">
        <v>57</v>
      </c>
      <c r="D203" s="7"/>
      <c r="E203" s="7"/>
      <c r="F203" s="7"/>
      <c r="G203" s="7"/>
      <c r="H203" s="7"/>
      <c r="I203" s="7"/>
      <c r="J203" s="7"/>
      <c r="K203" s="18"/>
      <c r="L203" s="18"/>
      <c r="M203" s="18"/>
      <c r="N203" s="18"/>
      <c r="O203" s="18"/>
      <c r="P203" s="18"/>
      <c r="Q203" s="18"/>
    </row>
    <row r="204" spans="1:17" x14ac:dyDescent="0.2">
      <c r="C204" s="18">
        <f>SUM(C201:C202)</f>
        <v>4899</v>
      </c>
      <c r="D204" s="18"/>
      <c r="E204" s="18"/>
      <c r="F204" s="18"/>
      <c r="G204" s="20"/>
      <c r="H204" s="20"/>
      <c r="I204" s="18"/>
      <c r="J204" s="18"/>
    </row>
    <row r="205" spans="1:17" s="7" customFormat="1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7" t="s">
        <v>331</v>
      </c>
      <c r="K205" s="30">
        <f>SUM(K9:K202)</f>
        <v>292908.82624369138</v>
      </c>
      <c r="M205" s="30">
        <f>SUM(M9:M202)</f>
        <v>292908.86000000004</v>
      </c>
    </row>
    <row r="206" spans="1:17" x14ac:dyDescent="0.2">
      <c r="A206" s="15"/>
      <c r="B206" s="7"/>
      <c r="C206" s="7" t="s">
        <v>259</v>
      </c>
      <c r="D206" s="7"/>
      <c r="E206" s="7"/>
      <c r="F206" s="7"/>
      <c r="G206" s="7"/>
      <c r="H206" s="7"/>
      <c r="I206" s="7"/>
      <c r="J206" s="7"/>
      <c r="K206" s="18"/>
      <c r="L206" s="20"/>
      <c r="M206" s="18"/>
      <c r="N206" s="18"/>
      <c r="O206" s="18"/>
      <c r="P206" s="18"/>
      <c r="Q206" s="18"/>
    </row>
    <row r="207" spans="1:17" x14ac:dyDescent="0.2">
      <c r="A207" s="16" t="s">
        <v>260</v>
      </c>
      <c r="B207" s="1" t="s">
        <v>261</v>
      </c>
      <c r="C207" s="18">
        <f>C204+C198+C193+C188+C171+C151+C130+C123+C107+C101+C93+C87+C78+C62+C47+C41+C35+C24</f>
        <v>366748.67999999993</v>
      </c>
      <c r="D207" s="18"/>
      <c r="E207" s="18"/>
      <c r="F207" s="18"/>
      <c r="G207" s="20"/>
      <c r="H207" s="20"/>
      <c r="I207" s="18"/>
      <c r="J207" s="18"/>
    </row>
    <row r="208" spans="1:17" x14ac:dyDescent="0.2">
      <c r="D208" s="14"/>
      <c r="K208" s="1" t="s">
        <v>261</v>
      </c>
      <c r="M208" s="1" t="s">
        <v>261</v>
      </c>
      <c r="N208" s="1" t="s">
        <v>261</v>
      </c>
      <c r="O208" s="1" t="s">
        <v>261</v>
      </c>
      <c r="P208" s="1" t="s">
        <v>261</v>
      </c>
    </row>
    <row r="209" spans="1:17" x14ac:dyDescent="0.2">
      <c r="C209" s="1" t="s">
        <v>261</v>
      </c>
      <c r="D209" s="1" t="s">
        <v>261</v>
      </c>
      <c r="E209" s="1" t="s">
        <v>261</v>
      </c>
      <c r="F209" s="1" t="s">
        <v>261</v>
      </c>
      <c r="G209" s="1" t="s">
        <v>261</v>
      </c>
      <c r="H209" s="1" t="s">
        <v>261</v>
      </c>
      <c r="I209" s="1" t="s">
        <v>261</v>
      </c>
      <c r="J209" s="1" t="s">
        <v>261</v>
      </c>
      <c r="K209" s="17"/>
      <c r="L209" s="17"/>
      <c r="M209" s="17"/>
      <c r="N209" s="17"/>
      <c r="O209" s="17"/>
      <c r="P209" s="17"/>
      <c r="Q209" s="17"/>
    </row>
    <row r="210" spans="1:17" x14ac:dyDescent="0.2">
      <c r="A210" s="2" t="s">
        <v>261</v>
      </c>
      <c r="B210" s="1" t="s">
        <v>261</v>
      </c>
      <c r="C210" s="17"/>
      <c r="D210" s="17"/>
      <c r="E210" s="17"/>
      <c r="F210" s="17"/>
      <c r="G210" s="17"/>
      <c r="H210" s="17"/>
      <c r="I210" s="17"/>
      <c r="J210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7"/>
  <sheetViews>
    <sheetView workbookViewId="0">
      <pane xSplit="1" ySplit="8" topLeftCell="B90" activePane="bottomRight" state="frozen"/>
      <selection pane="topRight" activeCell="B1" sqref="B1"/>
      <selection pane="bottomLeft" activeCell="A9" sqref="A9"/>
      <selection pane="bottomRight" activeCell="B39" sqref="B3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2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332</v>
      </c>
    </row>
    <row r="4" spans="1:28" ht="15" x14ac:dyDescent="0.25">
      <c r="B4" s="36" t="s">
        <v>333</v>
      </c>
      <c r="C4" s="32"/>
      <c r="D4" s="32"/>
      <c r="E4" s="32"/>
      <c r="F4" s="32"/>
      <c r="G4" s="7" t="s">
        <v>334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107.12</v>
      </c>
      <c r="S14" s="14">
        <v>192.82</v>
      </c>
      <c r="T14" s="14">
        <v>381.2</v>
      </c>
      <c r="U14" s="14">
        <v>122.43</v>
      </c>
      <c r="V14" s="14">
        <v>117.13</v>
      </c>
      <c r="W14" s="14">
        <v>367.28</v>
      </c>
      <c r="X14" s="14">
        <v>681.14</v>
      </c>
      <c r="Y14" s="14">
        <v>306.06</v>
      </c>
      <c r="Z14" s="14">
        <v>61.21</v>
      </c>
      <c r="AA14" s="14">
        <v>0</v>
      </c>
      <c r="AB14" s="14">
        <v>1655.25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107.12</v>
      </c>
      <c r="S15" s="14">
        <v>192.82</v>
      </c>
      <c r="T15" s="14">
        <v>381.2</v>
      </c>
      <c r="U15" s="14">
        <v>122.43</v>
      </c>
      <c r="V15" s="14">
        <v>117.13</v>
      </c>
      <c r="W15" s="14">
        <v>367.28</v>
      </c>
      <c r="X15" s="14">
        <v>681.14</v>
      </c>
      <c r="Y15" s="14">
        <v>306.06</v>
      </c>
      <c r="Z15" s="14">
        <v>61.21</v>
      </c>
      <c r="AA15" s="14">
        <v>0</v>
      </c>
      <c r="AB15" s="14">
        <v>1655.25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107.12</v>
      </c>
      <c r="S16" s="14">
        <v>192.82</v>
      </c>
      <c r="T16" s="14">
        <v>381.2</v>
      </c>
      <c r="U16" s="14">
        <v>122.43</v>
      </c>
      <c r="V16" s="14">
        <v>117.13</v>
      </c>
      <c r="W16" s="14">
        <v>367.28</v>
      </c>
      <c r="X16" s="14">
        <v>681.14</v>
      </c>
      <c r="Y16" s="14">
        <v>306.06</v>
      </c>
      <c r="Z16" s="14">
        <v>61.21</v>
      </c>
      <c r="AA16" s="14">
        <v>0</v>
      </c>
      <c r="AB16" s="14">
        <v>1655.25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107.12</v>
      </c>
      <c r="S17" s="14">
        <v>192.82</v>
      </c>
      <c r="T17" s="14">
        <v>381.2</v>
      </c>
      <c r="U17" s="14">
        <v>122.43</v>
      </c>
      <c r="V17" s="14">
        <v>117.13</v>
      </c>
      <c r="W17" s="14">
        <v>367.28</v>
      </c>
      <c r="X17" s="14">
        <v>681.14</v>
      </c>
      <c r="Y17" s="14">
        <v>306.06</v>
      </c>
      <c r="Z17" s="14">
        <v>61.21</v>
      </c>
      <c r="AA17" s="14">
        <v>0</v>
      </c>
      <c r="AB17" s="14">
        <v>1655.25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107.12</v>
      </c>
      <c r="S18" s="14">
        <v>192.82</v>
      </c>
      <c r="T18" s="14">
        <v>381.2</v>
      </c>
      <c r="U18" s="14">
        <v>122.43</v>
      </c>
      <c r="V18" s="14">
        <v>117.13</v>
      </c>
      <c r="W18" s="14">
        <v>367.28</v>
      </c>
      <c r="X18" s="14">
        <v>681.14</v>
      </c>
      <c r="Y18" s="14">
        <v>306.06</v>
      </c>
      <c r="Z18" s="14">
        <v>61.21</v>
      </c>
      <c r="AA18" s="14">
        <v>0</v>
      </c>
      <c r="AB18" s="14">
        <v>1655.25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107.12</v>
      </c>
      <c r="S19" s="14">
        <v>192.82</v>
      </c>
      <c r="T19" s="14">
        <v>381.2</v>
      </c>
      <c r="U19" s="14">
        <v>122.43</v>
      </c>
      <c r="V19" s="14">
        <v>117.13</v>
      </c>
      <c r="W19" s="14">
        <v>367.28</v>
      </c>
      <c r="X19" s="14">
        <v>681.14</v>
      </c>
      <c r="Y19" s="14">
        <v>306.06</v>
      </c>
      <c r="Z19" s="14">
        <v>61.21</v>
      </c>
      <c r="AA19" s="14">
        <v>0</v>
      </c>
      <c r="AB19" s="14">
        <v>1655.25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107.12</v>
      </c>
      <c r="S20" s="14">
        <v>192.82</v>
      </c>
      <c r="T20" s="14">
        <v>381.2</v>
      </c>
      <c r="U20" s="14">
        <v>122.43</v>
      </c>
      <c r="V20" s="14">
        <v>117.13</v>
      </c>
      <c r="W20" s="14">
        <v>367.28</v>
      </c>
      <c r="X20" s="14">
        <v>681.14</v>
      </c>
      <c r="Y20" s="14">
        <v>306.06</v>
      </c>
      <c r="Z20" s="14">
        <v>61.21</v>
      </c>
      <c r="AA20" s="14">
        <v>0</v>
      </c>
      <c r="AB20" s="14">
        <v>1655.25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107.12</v>
      </c>
      <c r="S21" s="14">
        <v>192.82</v>
      </c>
      <c r="T21" s="14">
        <v>381.2</v>
      </c>
      <c r="U21" s="14">
        <v>122.43</v>
      </c>
      <c r="V21" s="14">
        <v>117.13</v>
      </c>
      <c r="W21" s="14">
        <v>367.28</v>
      </c>
      <c r="X21" s="14">
        <v>681.14</v>
      </c>
      <c r="Y21" s="14">
        <v>306.06</v>
      </c>
      <c r="Z21" s="14">
        <v>61.21</v>
      </c>
      <c r="AA21" s="14">
        <v>0</v>
      </c>
      <c r="AB21" s="14">
        <v>1655.25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107.12</v>
      </c>
      <c r="S22" s="14">
        <v>192.82</v>
      </c>
      <c r="T22" s="14">
        <v>381.2</v>
      </c>
      <c r="U22" s="14">
        <v>122.43</v>
      </c>
      <c r="V22" s="14">
        <v>117.13</v>
      </c>
      <c r="W22" s="14">
        <v>367.28</v>
      </c>
      <c r="X22" s="14">
        <v>681.14</v>
      </c>
      <c r="Y22" s="14">
        <v>306.06</v>
      </c>
      <c r="Z22" s="14">
        <v>61.21</v>
      </c>
      <c r="AA22" s="14">
        <v>0</v>
      </c>
      <c r="AB22" s="14">
        <v>1655.25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964.08</v>
      </c>
      <c r="S24" s="18">
        <v>1735.38</v>
      </c>
      <c r="T24" s="18">
        <v>3430.8</v>
      </c>
      <c r="U24" s="18">
        <v>1101.8699999999999</v>
      </c>
      <c r="V24" s="18">
        <v>1054.17</v>
      </c>
      <c r="W24" s="18">
        <v>3305.52</v>
      </c>
      <c r="X24" s="18">
        <v>6130.26</v>
      </c>
      <c r="Y24" s="18">
        <v>2754.54</v>
      </c>
      <c r="Z24" s="18">
        <v>550.89</v>
      </c>
      <c r="AA24" s="18">
        <v>0</v>
      </c>
      <c r="AB24" s="18">
        <v>14897.25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310.19</v>
      </c>
      <c r="S27" s="14">
        <v>558.35</v>
      </c>
      <c r="T27" s="14">
        <v>711.92</v>
      </c>
      <c r="U27" s="14">
        <v>354.51</v>
      </c>
      <c r="V27" s="14">
        <v>339.17</v>
      </c>
      <c r="W27" s="14">
        <v>1063.52</v>
      </c>
      <c r="X27" s="14">
        <v>1580.46</v>
      </c>
      <c r="Y27" s="14">
        <v>886.27</v>
      </c>
      <c r="Z27" s="14">
        <v>177.25</v>
      </c>
      <c r="AA27" s="14">
        <v>0</v>
      </c>
      <c r="AB27" s="14">
        <v>4401.18</v>
      </c>
    </row>
    <row r="28" spans="1:28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0.05</v>
      </c>
      <c r="O28" s="14">
        <v>0</v>
      </c>
      <c r="P28" s="14">
        <v>599.86</v>
      </c>
      <c r="Q28" s="14">
        <v>5171.2</v>
      </c>
      <c r="R28" s="14">
        <v>105.56</v>
      </c>
      <c r="S28" s="14">
        <v>190.01</v>
      </c>
      <c r="T28" s="14">
        <v>378.65</v>
      </c>
      <c r="U28" s="14">
        <v>120.64</v>
      </c>
      <c r="V28" s="14">
        <v>115.42</v>
      </c>
      <c r="W28" s="14">
        <v>361.92</v>
      </c>
      <c r="X28" s="14">
        <v>674.22</v>
      </c>
      <c r="Y28" s="14">
        <v>301.60000000000002</v>
      </c>
      <c r="Z28" s="14">
        <v>60.32</v>
      </c>
      <c r="AA28" s="14">
        <v>0</v>
      </c>
      <c r="AB28" s="14">
        <v>1634.12</v>
      </c>
    </row>
    <row r="29" spans="1:28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321.67</v>
      </c>
      <c r="Q29" s="14">
        <v>3750</v>
      </c>
      <c r="R29" s="14">
        <v>74.48</v>
      </c>
      <c r="S29" s="14">
        <v>134.06</v>
      </c>
      <c r="T29" s="14">
        <v>328.04</v>
      </c>
      <c r="U29" s="14">
        <v>85.11</v>
      </c>
      <c r="V29" s="14">
        <v>81.430000000000007</v>
      </c>
      <c r="W29" s="14">
        <v>255.34</v>
      </c>
      <c r="X29" s="14">
        <v>536.58000000000004</v>
      </c>
      <c r="Y29" s="14">
        <v>212.79</v>
      </c>
      <c r="Z29" s="14">
        <v>42.56</v>
      </c>
      <c r="AA29" s="14">
        <v>0</v>
      </c>
      <c r="AB29" s="14">
        <v>1213.81</v>
      </c>
    </row>
    <row r="30" spans="1:28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0.02</v>
      </c>
      <c r="O30" s="14">
        <v>0</v>
      </c>
      <c r="P30" s="14">
        <v>486.91</v>
      </c>
      <c r="Q30" s="14">
        <v>4654</v>
      </c>
      <c r="R30" s="14">
        <v>94.03</v>
      </c>
      <c r="S30" s="14">
        <v>169.26</v>
      </c>
      <c r="T30" s="14">
        <v>359.88</v>
      </c>
      <c r="U30" s="14">
        <v>107.47</v>
      </c>
      <c r="V30" s="14">
        <v>102.82</v>
      </c>
      <c r="W30" s="14">
        <v>322.39999999999998</v>
      </c>
      <c r="X30" s="14">
        <v>623.16999999999996</v>
      </c>
      <c r="Y30" s="14">
        <v>268.67</v>
      </c>
      <c r="Z30" s="14">
        <v>53.73</v>
      </c>
      <c r="AA30" s="14">
        <v>0</v>
      </c>
      <c r="AB30" s="14">
        <v>1478.26</v>
      </c>
    </row>
    <row r="31" spans="1:28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-43.3</v>
      </c>
      <c r="Q31" s="14">
        <v>2297.6</v>
      </c>
      <c r="R31" s="14">
        <v>41.23</v>
      </c>
      <c r="S31" s="14">
        <v>74.22</v>
      </c>
      <c r="T31" s="14">
        <v>287.87</v>
      </c>
      <c r="U31" s="14">
        <v>47.12</v>
      </c>
      <c r="V31" s="14">
        <v>45.09</v>
      </c>
      <c r="W31" s="14">
        <v>141.37</v>
      </c>
      <c r="X31" s="14">
        <v>403.32</v>
      </c>
      <c r="Y31" s="14">
        <v>117.81</v>
      </c>
      <c r="Z31" s="14">
        <v>23.56</v>
      </c>
      <c r="AA31" s="14">
        <v>0</v>
      </c>
      <c r="AB31" s="14">
        <v>778.27</v>
      </c>
    </row>
    <row r="32" spans="1:28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130.6</v>
      </c>
      <c r="Q32" s="14">
        <v>3334.8</v>
      </c>
      <c r="R32" s="14">
        <v>63.39</v>
      </c>
      <c r="S32" s="14">
        <v>114.09</v>
      </c>
      <c r="T32" s="14">
        <v>310.02</v>
      </c>
      <c r="U32" s="14">
        <v>72.44</v>
      </c>
      <c r="V32" s="14">
        <v>69.31</v>
      </c>
      <c r="W32" s="14">
        <v>217.32</v>
      </c>
      <c r="X32" s="14">
        <v>487.5</v>
      </c>
      <c r="Y32" s="14">
        <v>181.1</v>
      </c>
      <c r="Z32" s="14">
        <v>36.22</v>
      </c>
      <c r="AA32" s="14">
        <v>0</v>
      </c>
      <c r="AB32" s="14">
        <v>1063.8900000000001</v>
      </c>
    </row>
    <row r="33" spans="1:28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89.73</v>
      </c>
      <c r="Q33" s="14">
        <v>3000</v>
      </c>
      <c r="R33" s="14">
        <v>56.51</v>
      </c>
      <c r="S33" s="14">
        <v>101.73</v>
      </c>
      <c r="T33" s="14">
        <v>303.16000000000003</v>
      </c>
      <c r="U33" s="14">
        <v>64.59</v>
      </c>
      <c r="V33" s="14">
        <v>61.79</v>
      </c>
      <c r="W33" s="14">
        <v>193.76</v>
      </c>
      <c r="X33" s="14">
        <v>461.4</v>
      </c>
      <c r="Y33" s="14">
        <v>161.47</v>
      </c>
      <c r="Z33" s="14">
        <v>32.29</v>
      </c>
      <c r="AA33" s="14">
        <v>0</v>
      </c>
      <c r="AB33" s="14">
        <v>975.3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7.0000000000000007E-2</v>
      </c>
      <c r="O35" s="18">
        <v>0</v>
      </c>
      <c r="P35" s="18">
        <v>4677.79</v>
      </c>
      <c r="Q35" s="18">
        <v>36074</v>
      </c>
      <c r="R35" s="18">
        <v>745.39</v>
      </c>
      <c r="S35" s="18">
        <v>1341.72</v>
      </c>
      <c r="T35" s="18">
        <v>2679.54</v>
      </c>
      <c r="U35" s="18">
        <v>851.88</v>
      </c>
      <c r="V35" s="18">
        <v>815.03</v>
      </c>
      <c r="W35" s="18">
        <v>2555.63</v>
      </c>
      <c r="X35" s="18">
        <v>4766.6499999999996</v>
      </c>
      <c r="Y35" s="18">
        <v>2129.71</v>
      </c>
      <c r="Z35" s="18">
        <v>425.93</v>
      </c>
      <c r="AA35" s="18">
        <v>0</v>
      </c>
      <c r="AB35" s="18">
        <v>11544.83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0.01</v>
      </c>
      <c r="O38" s="14">
        <v>0</v>
      </c>
      <c r="P38" s="14">
        <v>-43.29</v>
      </c>
      <c r="Q38" s="14">
        <v>2297.6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167.89</v>
      </c>
      <c r="S39" s="14">
        <v>302.20999999999998</v>
      </c>
      <c r="T39" s="14">
        <v>480.18</v>
      </c>
      <c r="U39" s="14">
        <v>191.88</v>
      </c>
      <c r="V39" s="14">
        <v>183.58</v>
      </c>
      <c r="W39" s="14">
        <v>575.64</v>
      </c>
      <c r="X39" s="14">
        <v>950.28</v>
      </c>
      <c r="Y39" s="14">
        <v>479.7</v>
      </c>
      <c r="Z39" s="14">
        <v>95.94</v>
      </c>
      <c r="AA39" s="14">
        <v>0</v>
      </c>
      <c r="AB39" s="14">
        <v>2477.02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0.01</v>
      </c>
      <c r="O41" s="18">
        <v>0</v>
      </c>
      <c r="P41" s="18">
        <v>1279.1300000000001</v>
      </c>
      <c r="Q41" s="18">
        <v>10154.200000000001</v>
      </c>
      <c r="R41" s="18">
        <v>167.89</v>
      </c>
      <c r="S41" s="18">
        <v>302.20999999999998</v>
      </c>
      <c r="T41" s="18">
        <v>480.18</v>
      </c>
      <c r="U41" s="18">
        <v>191.88</v>
      </c>
      <c r="V41" s="18">
        <v>183.58</v>
      </c>
      <c r="W41" s="18">
        <v>575.64</v>
      </c>
      <c r="X41" s="18">
        <v>950.28</v>
      </c>
      <c r="Y41" s="18">
        <v>479.7</v>
      </c>
      <c r="Z41" s="18">
        <v>95.94</v>
      </c>
      <c r="AA41" s="18">
        <v>0</v>
      </c>
      <c r="AB41" s="18">
        <v>2477.02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131.99</v>
      </c>
      <c r="S44" s="14">
        <v>237.58</v>
      </c>
      <c r="T44" s="14">
        <v>421.7</v>
      </c>
      <c r="U44" s="14">
        <v>150.85</v>
      </c>
      <c r="V44" s="14">
        <v>144.32</v>
      </c>
      <c r="W44" s="14">
        <v>452.54</v>
      </c>
      <c r="X44" s="14">
        <v>791.27</v>
      </c>
      <c r="Y44" s="14">
        <v>377.12</v>
      </c>
      <c r="Z44" s="14">
        <v>75.42</v>
      </c>
      <c r="AA44" s="14">
        <v>0</v>
      </c>
      <c r="AB44" s="14">
        <v>1991.52</v>
      </c>
    </row>
    <row r="45" spans="1:28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289.44</v>
      </c>
      <c r="Q45" s="14">
        <v>3486</v>
      </c>
      <c r="R45" s="14">
        <v>69.06</v>
      </c>
      <c r="S45" s="14">
        <v>124.3</v>
      </c>
      <c r="T45" s="14">
        <v>319.2</v>
      </c>
      <c r="U45" s="14">
        <v>78.92</v>
      </c>
      <c r="V45" s="14">
        <v>75.510000000000005</v>
      </c>
      <c r="W45" s="14">
        <v>236.77</v>
      </c>
      <c r="X45" s="14">
        <v>512.55999999999995</v>
      </c>
      <c r="Y45" s="14">
        <v>197.31</v>
      </c>
      <c r="Z45" s="14">
        <v>39.46</v>
      </c>
      <c r="AA45" s="14">
        <v>0</v>
      </c>
      <c r="AB45" s="14">
        <v>1140.53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1192.5899999999999</v>
      </c>
      <c r="Q47" s="18">
        <v>9799</v>
      </c>
      <c r="R47" s="18">
        <v>201.05</v>
      </c>
      <c r="S47" s="18">
        <v>361.88</v>
      </c>
      <c r="T47" s="18">
        <v>740.9</v>
      </c>
      <c r="U47" s="18">
        <v>229.77</v>
      </c>
      <c r="V47" s="18">
        <v>219.83</v>
      </c>
      <c r="W47" s="18">
        <v>689.31</v>
      </c>
      <c r="X47" s="18">
        <v>1303.83</v>
      </c>
      <c r="Y47" s="18">
        <v>574.42999999999995</v>
      </c>
      <c r="Z47" s="18">
        <v>114.88</v>
      </c>
      <c r="AA47" s="18">
        <v>0</v>
      </c>
      <c r="AB47" s="18">
        <v>3132.05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9">
        <v>-0.01</v>
      </c>
      <c r="O50" s="14">
        <v>0</v>
      </c>
      <c r="P50" s="14">
        <v>98.22</v>
      </c>
      <c r="Q50" s="14">
        <v>3069.6</v>
      </c>
      <c r="R50" s="14">
        <v>58.25</v>
      </c>
      <c r="S50" s="14">
        <v>104.84</v>
      </c>
      <c r="T50" s="14">
        <v>304.89</v>
      </c>
      <c r="U50" s="14">
        <v>66.569999999999993</v>
      </c>
      <c r="V50" s="14">
        <v>63.36</v>
      </c>
      <c r="W50" s="14">
        <v>199.7</v>
      </c>
      <c r="X50" s="14">
        <v>467.98</v>
      </c>
      <c r="Y50" s="14">
        <v>166.42</v>
      </c>
      <c r="Z50" s="14">
        <v>33.28</v>
      </c>
      <c r="AA50" s="14">
        <v>0</v>
      </c>
      <c r="AB50" s="14">
        <v>997.31</v>
      </c>
    </row>
    <row r="51" spans="1:28" x14ac:dyDescent="0.2">
      <c r="A51" s="2" t="s">
        <v>82</v>
      </c>
      <c r="B51" s="1" t="s">
        <v>83</v>
      </c>
      <c r="C51" s="14">
        <v>3184.99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3184.99</v>
      </c>
      <c r="J51" s="19">
        <v>-125.1</v>
      </c>
      <c r="K51" s="14">
        <v>0</v>
      </c>
      <c r="L51" s="14">
        <v>225.2</v>
      </c>
      <c r="M51" s="14">
        <v>100.09</v>
      </c>
      <c r="N51" s="14">
        <v>0.1</v>
      </c>
      <c r="O51" s="14">
        <v>0</v>
      </c>
      <c r="P51" s="14">
        <v>100.19</v>
      </c>
      <c r="Q51" s="14">
        <v>3084.8</v>
      </c>
      <c r="R51" s="14">
        <v>58.56</v>
      </c>
      <c r="S51" s="14">
        <v>105.41</v>
      </c>
      <c r="T51" s="14">
        <v>305.2</v>
      </c>
      <c r="U51" s="14">
        <v>66.930000000000007</v>
      </c>
      <c r="V51" s="14">
        <v>63.7</v>
      </c>
      <c r="W51" s="14">
        <v>200.79</v>
      </c>
      <c r="X51" s="14">
        <v>469.17</v>
      </c>
      <c r="Y51" s="14">
        <v>167.32</v>
      </c>
      <c r="Z51" s="14">
        <v>33.46</v>
      </c>
      <c r="AA51" s="14">
        <v>0</v>
      </c>
      <c r="AB51" s="14">
        <v>1001.37</v>
      </c>
    </row>
    <row r="52" spans="1:28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4">
        <v>0.18</v>
      </c>
      <c r="O52" s="14">
        <v>0</v>
      </c>
      <c r="P52" s="14">
        <v>156.87</v>
      </c>
      <c r="Q52" s="14">
        <v>3385.4</v>
      </c>
      <c r="R52" s="14">
        <v>65.13</v>
      </c>
      <c r="S52" s="14">
        <v>117.24</v>
      </c>
      <c r="T52" s="14">
        <v>312.81</v>
      </c>
      <c r="U52" s="14">
        <v>74.44</v>
      </c>
      <c r="V52" s="14">
        <v>70.849999999999994</v>
      </c>
      <c r="W52" s="14">
        <v>223.31</v>
      </c>
      <c r="X52" s="14">
        <v>495.18</v>
      </c>
      <c r="Y52" s="14">
        <v>186.09</v>
      </c>
      <c r="Z52" s="14">
        <v>37.22</v>
      </c>
      <c r="AA52" s="14">
        <v>0</v>
      </c>
      <c r="AB52" s="14">
        <v>1087.0899999999999</v>
      </c>
    </row>
    <row r="53" spans="1:28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9">
        <v>-0.17</v>
      </c>
      <c r="O53" s="14">
        <v>0</v>
      </c>
      <c r="P53" s="14">
        <v>332.93</v>
      </c>
      <c r="Q53" s="14">
        <v>3843.8</v>
      </c>
      <c r="R53" s="14">
        <v>76.7</v>
      </c>
      <c r="S53" s="14">
        <v>138.06</v>
      </c>
      <c r="T53" s="14">
        <v>331.65</v>
      </c>
      <c r="U53" s="14">
        <v>87.65</v>
      </c>
      <c r="V53" s="14">
        <v>83.53</v>
      </c>
      <c r="W53" s="14">
        <v>262.95999999999998</v>
      </c>
      <c r="X53" s="14">
        <v>546.41</v>
      </c>
      <c r="Y53" s="14">
        <v>219.14</v>
      </c>
      <c r="Z53" s="14">
        <v>43.83</v>
      </c>
      <c r="AA53" s="14">
        <v>0</v>
      </c>
      <c r="AB53" s="14">
        <v>1243.52</v>
      </c>
    </row>
    <row r="54" spans="1:28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4">
        <v>0.15</v>
      </c>
      <c r="O54" s="14">
        <v>0</v>
      </c>
      <c r="P54" s="14">
        <v>289.45999999999998</v>
      </c>
      <c r="Q54" s="14">
        <v>3484.8</v>
      </c>
      <c r="R54" s="14">
        <v>69.22</v>
      </c>
      <c r="S54" s="14">
        <v>124.59</v>
      </c>
      <c r="T54" s="14">
        <v>319.47000000000003</v>
      </c>
      <c r="U54" s="14">
        <v>79.099999999999994</v>
      </c>
      <c r="V54" s="14">
        <v>75.489999999999995</v>
      </c>
      <c r="W54" s="14">
        <v>237.31</v>
      </c>
      <c r="X54" s="14">
        <v>513.28</v>
      </c>
      <c r="Y54" s="14">
        <v>197.76</v>
      </c>
      <c r="Z54" s="14">
        <v>39.549999999999997</v>
      </c>
      <c r="AA54" s="14">
        <v>0</v>
      </c>
      <c r="AB54" s="14">
        <v>1142.49</v>
      </c>
    </row>
    <row r="55" spans="1:28" x14ac:dyDescent="0.2">
      <c r="A55" s="2" t="s">
        <v>90</v>
      </c>
      <c r="B55" s="1" t="s">
        <v>91</v>
      </c>
      <c r="C55" s="14">
        <v>6555.52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6555.52</v>
      </c>
      <c r="J55" s="14">
        <v>0</v>
      </c>
      <c r="K55" s="14">
        <v>0</v>
      </c>
      <c r="L55" s="14">
        <v>762.04</v>
      </c>
      <c r="M55" s="14">
        <v>762.04</v>
      </c>
      <c r="N55" s="14">
        <v>0.08</v>
      </c>
      <c r="O55" s="14">
        <v>0</v>
      </c>
      <c r="P55" s="14">
        <v>762.12</v>
      </c>
      <c r="Q55" s="14">
        <v>5793.4</v>
      </c>
      <c r="R55" s="14">
        <v>119.91</v>
      </c>
      <c r="S55" s="14">
        <v>215.83</v>
      </c>
      <c r="T55" s="14">
        <v>402.01</v>
      </c>
      <c r="U55" s="14">
        <v>137.04</v>
      </c>
      <c r="V55" s="14">
        <v>131.11000000000001</v>
      </c>
      <c r="W55" s="14">
        <v>411.11</v>
      </c>
      <c r="X55" s="14">
        <v>737.75</v>
      </c>
      <c r="Y55" s="14">
        <v>342.59</v>
      </c>
      <c r="Z55" s="14">
        <v>68.52</v>
      </c>
      <c r="AA55" s="14">
        <v>0</v>
      </c>
      <c r="AB55" s="14">
        <v>1828.12</v>
      </c>
    </row>
    <row r="56" spans="1:28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-4.7</v>
      </c>
      <c r="Q56" s="14">
        <v>2550</v>
      </c>
      <c r="R56" s="14">
        <v>46.56</v>
      </c>
      <c r="S56" s="14">
        <v>83.8</v>
      </c>
      <c r="T56" s="14">
        <v>293.19</v>
      </c>
      <c r="U56" s="14">
        <v>53.21</v>
      </c>
      <c r="V56" s="14">
        <v>50.91</v>
      </c>
      <c r="W56" s="14">
        <v>159.62</v>
      </c>
      <c r="X56" s="14">
        <v>423.55</v>
      </c>
      <c r="Y56" s="14">
        <v>133.02000000000001</v>
      </c>
      <c r="Z56" s="14">
        <v>26.6</v>
      </c>
      <c r="AA56" s="14">
        <v>0</v>
      </c>
      <c r="AB56" s="14">
        <v>846.91</v>
      </c>
    </row>
    <row r="57" spans="1:28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0.05</v>
      </c>
      <c r="O57" s="14">
        <v>0</v>
      </c>
      <c r="P57" s="14">
        <v>109.24</v>
      </c>
      <c r="Q57" s="14">
        <v>3159.4</v>
      </c>
      <c r="R57" s="14">
        <v>59.79</v>
      </c>
      <c r="S57" s="14">
        <v>107.62</v>
      </c>
      <c r="T57" s="14">
        <v>306.42</v>
      </c>
      <c r="U57" s="14">
        <v>68.33</v>
      </c>
      <c r="V57" s="14">
        <v>65.37</v>
      </c>
      <c r="W57" s="14">
        <v>204.98</v>
      </c>
      <c r="X57" s="14">
        <v>473.83</v>
      </c>
      <c r="Y57" s="14">
        <v>170.82</v>
      </c>
      <c r="Z57" s="14">
        <v>34.159999999999997</v>
      </c>
      <c r="AA57" s="14">
        <v>0</v>
      </c>
      <c r="AB57" s="14">
        <v>1017.49</v>
      </c>
    </row>
    <row r="58" spans="1:28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-4.7</v>
      </c>
      <c r="Q58" s="14">
        <v>2550</v>
      </c>
      <c r="R58" s="14">
        <v>46.56</v>
      </c>
      <c r="S58" s="14">
        <v>83.8</v>
      </c>
      <c r="T58" s="14">
        <v>293.19</v>
      </c>
      <c r="U58" s="14">
        <v>53.21</v>
      </c>
      <c r="V58" s="14">
        <v>50.91</v>
      </c>
      <c r="W58" s="14">
        <v>159.62</v>
      </c>
      <c r="X58" s="14">
        <v>423.55</v>
      </c>
      <c r="Y58" s="14">
        <v>133.02000000000001</v>
      </c>
      <c r="Z58" s="14">
        <v>26.6</v>
      </c>
      <c r="AA58" s="14">
        <v>0</v>
      </c>
      <c r="AB58" s="14">
        <v>846.91</v>
      </c>
    </row>
    <row r="59" spans="1:28" x14ac:dyDescent="0.2">
      <c r="A59" s="2" t="s">
        <v>98</v>
      </c>
      <c r="B59" s="1" t="s">
        <v>99</v>
      </c>
      <c r="C59" s="14">
        <v>1743.28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1743.28</v>
      </c>
      <c r="J59" s="19">
        <v>-193.8</v>
      </c>
      <c r="K59" s="19">
        <v>-95.02</v>
      </c>
      <c r="L59" s="14">
        <v>98.78</v>
      </c>
      <c r="M59" s="14">
        <v>0</v>
      </c>
      <c r="N59" s="14">
        <v>0.1</v>
      </c>
      <c r="O59" s="14">
        <v>0</v>
      </c>
      <c r="P59" s="14">
        <v>-94.92</v>
      </c>
      <c r="Q59" s="14">
        <v>1838.2</v>
      </c>
      <c r="R59" s="14">
        <v>31.89</v>
      </c>
      <c r="S59" s="14">
        <v>57.4</v>
      </c>
      <c r="T59" s="14">
        <v>306.42</v>
      </c>
      <c r="U59" s="14">
        <v>36.44</v>
      </c>
      <c r="V59" s="14">
        <v>34.869999999999997</v>
      </c>
      <c r="W59" s="14">
        <v>109.32</v>
      </c>
      <c r="X59" s="14">
        <v>395.71</v>
      </c>
      <c r="Y59" s="14">
        <v>91.1</v>
      </c>
      <c r="Z59" s="14">
        <v>18.22</v>
      </c>
      <c r="AA59" s="14">
        <v>0</v>
      </c>
      <c r="AB59" s="14">
        <v>685.66</v>
      </c>
    </row>
    <row r="60" spans="1:28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-4.7</v>
      </c>
      <c r="Q60" s="14">
        <v>2550</v>
      </c>
      <c r="R60" s="14">
        <v>46.56</v>
      </c>
      <c r="S60" s="14">
        <v>83.8</v>
      </c>
      <c r="T60" s="14">
        <v>293.19</v>
      </c>
      <c r="U60" s="14">
        <v>53.21</v>
      </c>
      <c r="V60" s="14">
        <v>50.91</v>
      </c>
      <c r="W60" s="14">
        <v>159.62</v>
      </c>
      <c r="X60" s="14">
        <v>423.55</v>
      </c>
      <c r="Y60" s="14">
        <v>133.02000000000001</v>
      </c>
      <c r="Z60" s="14">
        <v>26.6</v>
      </c>
      <c r="AA60" s="14">
        <v>0</v>
      </c>
      <c r="AB60" s="14">
        <v>846.91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37049.410000000003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37049.410000000003</v>
      </c>
      <c r="J62" s="20">
        <v>-1157.3699999999999</v>
      </c>
      <c r="K62" s="20">
        <v>-109.12</v>
      </c>
      <c r="L62" s="18">
        <v>2896.93</v>
      </c>
      <c r="M62" s="18">
        <v>1848.65</v>
      </c>
      <c r="N62" s="18">
        <v>0.48</v>
      </c>
      <c r="O62" s="18">
        <v>0</v>
      </c>
      <c r="P62" s="18">
        <v>1740.01</v>
      </c>
      <c r="Q62" s="18">
        <v>35309.4</v>
      </c>
      <c r="R62" s="18">
        <v>679.13</v>
      </c>
      <c r="S62" s="18">
        <v>1222.3900000000001</v>
      </c>
      <c r="T62" s="18">
        <v>3468.44</v>
      </c>
      <c r="U62" s="18">
        <v>776.13</v>
      </c>
      <c r="V62" s="18">
        <v>741.01</v>
      </c>
      <c r="W62" s="18">
        <v>2328.34</v>
      </c>
      <c r="X62" s="18">
        <v>5369.96</v>
      </c>
      <c r="Y62" s="18">
        <v>1940.3</v>
      </c>
      <c r="Z62" s="18">
        <v>388.04</v>
      </c>
      <c r="AA62" s="18">
        <v>0</v>
      </c>
      <c r="AB62" s="18">
        <v>11543.78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1615.09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1615.09</v>
      </c>
      <c r="J65" s="19">
        <v>-200.63</v>
      </c>
      <c r="K65" s="19">
        <v>-110.06</v>
      </c>
      <c r="L65" s="14">
        <v>90.58</v>
      </c>
      <c r="M65" s="14">
        <v>0</v>
      </c>
      <c r="N65" s="19">
        <v>-0.05</v>
      </c>
      <c r="O65" s="14">
        <v>0</v>
      </c>
      <c r="P65" s="14">
        <v>-110.11</v>
      </c>
      <c r="Q65" s="14">
        <v>1725.2</v>
      </c>
      <c r="R65" s="14">
        <v>29.7</v>
      </c>
      <c r="S65" s="14">
        <v>53.45</v>
      </c>
      <c r="T65" s="14">
        <v>276.33999999999997</v>
      </c>
      <c r="U65" s="14">
        <v>33.94</v>
      </c>
      <c r="V65" s="14">
        <v>32.299999999999997</v>
      </c>
      <c r="W65" s="14">
        <v>101.82</v>
      </c>
      <c r="X65" s="14">
        <v>359.49</v>
      </c>
      <c r="Y65" s="14">
        <v>84.85</v>
      </c>
      <c r="Z65" s="14">
        <v>16.97</v>
      </c>
      <c r="AA65" s="14">
        <v>0</v>
      </c>
      <c r="AB65" s="14">
        <v>629.37</v>
      </c>
    </row>
    <row r="66" spans="1:28" x14ac:dyDescent="0.2">
      <c r="A66" s="2" t="s">
        <v>107</v>
      </c>
      <c r="B66" s="1" t="s">
        <v>108</v>
      </c>
      <c r="C66" s="14">
        <v>1850.62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1850.62</v>
      </c>
      <c r="J66" s="19">
        <v>-188.71</v>
      </c>
      <c r="K66" s="19">
        <v>-83.06</v>
      </c>
      <c r="L66" s="14">
        <v>105.65</v>
      </c>
      <c r="M66" s="14">
        <v>0</v>
      </c>
      <c r="N66" s="19">
        <v>-0.12</v>
      </c>
      <c r="O66" s="14">
        <v>0</v>
      </c>
      <c r="P66" s="14">
        <v>-83.18</v>
      </c>
      <c r="Q66" s="14">
        <v>1933.8</v>
      </c>
      <c r="R66" s="14">
        <v>34.03</v>
      </c>
      <c r="S66" s="14">
        <v>61.25</v>
      </c>
      <c r="T66" s="14">
        <v>280.67</v>
      </c>
      <c r="U66" s="14">
        <v>38.89</v>
      </c>
      <c r="V66" s="14">
        <v>37.01</v>
      </c>
      <c r="W66" s="14">
        <v>116.67</v>
      </c>
      <c r="X66" s="14">
        <v>375.95</v>
      </c>
      <c r="Y66" s="14">
        <v>97.22</v>
      </c>
      <c r="Z66" s="14">
        <v>19.440000000000001</v>
      </c>
      <c r="AA66" s="14">
        <v>0</v>
      </c>
      <c r="AB66" s="14">
        <v>685.18</v>
      </c>
    </row>
    <row r="67" spans="1:28" x14ac:dyDescent="0.2">
      <c r="A67" s="2" t="s">
        <v>109</v>
      </c>
      <c r="B67" s="1" t="s">
        <v>110</v>
      </c>
      <c r="C67" s="14">
        <v>3773.55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3773.55</v>
      </c>
      <c r="J67" s="14">
        <v>0</v>
      </c>
      <c r="K67" s="14">
        <v>0</v>
      </c>
      <c r="L67" s="14">
        <v>289.23</v>
      </c>
      <c r="M67" s="14">
        <v>289.23</v>
      </c>
      <c r="N67" s="19">
        <v>-0.08</v>
      </c>
      <c r="O67" s="14">
        <v>0</v>
      </c>
      <c r="P67" s="14">
        <v>289.14999999999998</v>
      </c>
      <c r="Q67" s="14">
        <v>3484.4</v>
      </c>
      <c r="R67" s="14">
        <v>69.38</v>
      </c>
      <c r="S67" s="14">
        <v>124.89</v>
      </c>
      <c r="T67" s="14">
        <v>319.74</v>
      </c>
      <c r="U67" s="14">
        <v>79.3</v>
      </c>
      <c r="V67" s="14">
        <v>75.47</v>
      </c>
      <c r="W67" s="14">
        <v>237.89</v>
      </c>
      <c r="X67" s="14">
        <v>514.01</v>
      </c>
      <c r="Y67" s="14">
        <v>198.24</v>
      </c>
      <c r="Z67" s="14">
        <v>39.65</v>
      </c>
      <c r="AA67" s="14">
        <v>0</v>
      </c>
      <c r="AB67" s="14">
        <v>1144.56</v>
      </c>
    </row>
    <row r="68" spans="1:28" x14ac:dyDescent="0.2">
      <c r="A68" s="2" t="s">
        <v>111</v>
      </c>
      <c r="B68" s="1" t="s">
        <v>112</v>
      </c>
      <c r="C68" s="14">
        <v>2988.58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2988.58</v>
      </c>
      <c r="J68" s="19">
        <v>-145.38</v>
      </c>
      <c r="K68" s="14">
        <v>0</v>
      </c>
      <c r="L68" s="14">
        <v>203.83</v>
      </c>
      <c r="M68" s="14">
        <v>58.45</v>
      </c>
      <c r="N68" s="14">
        <v>0.13</v>
      </c>
      <c r="O68" s="14">
        <v>0</v>
      </c>
      <c r="P68" s="14">
        <v>58.58</v>
      </c>
      <c r="Q68" s="14">
        <v>2930</v>
      </c>
      <c r="R68" s="14">
        <v>54.66</v>
      </c>
      <c r="S68" s="14">
        <v>98.4</v>
      </c>
      <c r="T68" s="14">
        <v>301.31</v>
      </c>
      <c r="U68" s="14">
        <v>62.47</v>
      </c>
      <c r="V68" s="14">
        <v>59.77</v>
      </c>
      <c r="W68" s="14">
        <v>187.42</v>
      </c>
      <c r="X68" s="14">
        <v>454.37</v>
      </c>
      <c r="Y68" s="14">
        <v>156.18</v>
      </c>
      <c r="Z68" s="14">
        <v>31.24</v>
      </c>
      <c r="AA68" s="14">
        <v>0</v>
      </c>
      <c r="AB68" s="14">
        <v>951.45</v>
      </c>
    </row>
    <row r="69" spans="1:28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9">
        <v>-7.0000000000000007E-2</v>
      </c>
      <c r="O69" s="14">
        <v>0</v>
      </c>
      <c r="P69" s="14">
        <v>-43.77</v>
      </c>
      <c r="Q69" s="14">
        <v>2291.8000000000002</v>
      </c>
      <c r="R69" s="14">
        <v>41.12</v>
      </c>
      <c r="S69" s="14">
        <v>74.010000000000005</v>
      </c>
      <c r="T69" s="14">
        <v>287.76</v>
      </c>
      <c r="U69" s="14">
        <v>46.99</v>
      </c>
      <c r="V69" s="14">
        <v>44.96</v>
      </c>
      <c r="W69" s="14">
        <v>140.97999999999999</v>
      </c>
      <c r="X69" s="14">
        <v>402.89</v>
      </c>
      <c r="Y69" s="14">
        <v>117.48</v>
      </c>
      <c r="Z69" s="14">
        <v>23.5</v>
      </c>
      <c r="AA69" s="14">
        <v>0</v>
      </c>
      <c r="AB69" s="14">
        <v>776.8</v>
      </c>
    </row>
    <row r="70" spans="1:28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-110.85</v>
      </c>
      <c r="Q70" s="14">
        <v>1713.6</v>
      </c>
      <c r="R70" s="14">
        <v>29.32</v>
      </c>
      <c r="S70" s="14">
        <v>52.77</v>
      </c>
      <c r="T70" s="14">
        <v>275.95999999999998</v>
      </c>
      <c r="U70" s="14">
        <v>33.5</v>
      </c>
      <c r="V70" s="14">
        <v>32.049999999999997</v>
      </c>
      <c r="W70" s="14">
        <v>100.51</v>
      </c>
      <c r="X70" s="14">
        <v>358.05</v>
      </c>
      <c r="Y70" s="14">
        <v>83.76</v>
      </c>
      <c r="Z70" s="14">
        <v>16.75</v>
      </c>
      <c r="AA70" s="14">
        <v>0</v>
      </c>
      <c r="AB70" s="14">
        <v>624.62</v>
      </c>
    </row>
    <row r="71" spans="1:28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-142.66</v>
      </c>
      <c r="Q71" s="14">
        <v>1250</v>
      </c>
      <c r="R71" s="14">
        <v>27.49</v>
      </c>
      <c r="S71" s="14">
        <v>49.48</v>
      </c>
      <c r="T71" s="14">
        <v>274.13</v>
      </c>
      <c r="U71" s="14">
        <v>23.15</v>
      </c>
      <c r="V71" s="14">
        <v>22.15</v>
      </c>
      <c r="W71" s="14">
        <v>69.44</v>
      </c>
      <c r="X71" s="14">
        <v>351.1</v>
      </c>
      <c r="Y71" s="14">
        <v>57.87</v>
      </c>
      <c r="Z71" s="14">
        <v>11.57</v>
      </c>
      <c r="AA71" s="14">
        <v>0</v>
      </c>
      <c r="AB71" s="14">
        <v>535.28</v>
      </c>
    </row>
    <row r="72" spans="1:28" x14ac:dyDescent="0.2">
      <c r="A72" s="2" t="s">
        <v>119</v>
      </c>
      <c r="B72" s="1" t="s">
        <v>120</v>
      </c>
      <c r="C72" s="14">
        <v>899.05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899.05</v>
      </c>
      <c r="J72" s="19">
        <v>-200.74</v>
      </c>
      <c r="K72" s="19">
        <v>-155.99</v>
      </c>
      <c r="L72" s="14">
        <v>44.75</v>
      </c>
      <c r="M72" s="14">
        <v>0</v>
      </c>
      <c r="N72" s="14">
        <v>0.04</v>
      </c>
      <c r="O72" s="14">
        <v>0</v>
      </c>
      <c r="P72" s="14">
        <v>-155.94999999999999</v>
      </c>
      <c r="Q72" s="14">
        <v>1055</v>
      </c>
      <c r="R72" s="14">
        <v>22.32</v>
      </c>
      <c r="S72" s="14">
        <v>40.17</v>
      </c>
      <c r="T72" s="14">
        <v>268.95999999999998</v>
      </c>
      <c r="U72" s="14">
        <v>18.79</v>
      </c>
      <c r="V72" s="14">
        <v>17.98</v>
      </c>
      <c r="W72" s="14">
        <v>56.38</v>
      </c>
      <c r="X72" s="14">
        <v>331.45</v>
      </c>
      <c r="Y72" s="14">
        <v>46.98</v>
      </c>
      <c r="Z72" s="14">
        <v>9.4</v>
      </c>
      <c r="AA72" s="14">
        <v>0</v>
      </c>
      <c r="AB72" s="14">
        <v>480.98</v>
      </c>
    </row>
    <row r="73" spans="1:28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0.04</v>
      </c>
      <c r="O73" s="14">
        <v>0</v>
      </c>
      <c r="P73" s="14">
        <v>-130.38999999999999</v>
      </c>
      <c r="Q73" s="14">
        <v>1428.8</v>
      </c>
      <c r="R73" s="14">
        <v>32.229999999999997</v>
      </c>
      <c r="S73" s="14">
        <v>58.02</v>
      </c>
      <c r="T73" s="14">
        <v>278.87</v>
      </c>
      <c r="U73" s="14">
        <v>27.14</v>
      </c>
      <c r="V73" s="14">
        <v>25.97</v>
      </c>
      <c r="W73" s="14">
        <v>81.430000000000007</v>
      </c>
      <c r="X73" s="14">
        <v>369.12</v>
      </c>
      <c r="Y73" s="14">
        <v>67.86</v>
      </c>
      <c r="Z73" s="14">
        <v>13.57</v>
      </c>
      <c r="AA73" s="14">
        <v>0</v>
      </c>
      <c r="AB73" s="14">
        <v>585.09</v>
      </c>
    </row>
    <row r="74" spans="1:28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-134.79</v>
      </c>
      <c r="Q74" s="14">
        <v>1365</v>
      </c>
      <c r="R74" s="14">
        <v>30.54</v>
      </c>
      <c r="S74" s="14">
        <v>54.97</v>
      </c>
      <c r="T74" s="14">
        <v>277.18</v>
      </c>
      <c r="U74" s="14">
        <v>25.72</v>
      </c>
      <c r="V74" s="14">
        <v>24.6</v>
      </c>
      <c r="W74" s="14">
        <v>77.150000000000006</v>
      </c>
      <c r="X74" s="14">
        <v>362.69</v>
      </c>
      <c r="Y74" s="14">
        <v>64.290000000000006</v>
      </c>
      <c r="Z74" s="14">
        <v>12.86</v>
      </c>
      <c r="AA74" s="14">
        <v>0</v>
      </c>
      <c r="AB74" s="14">
        <v>567.30999999999995</v>
      </c>
    </row>
    <row r="75" spans="1:28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108.04</v>
      </c>
      <c r="Q75" s="14">
        <v>3150</v>
      </c>
      <c r="R75" s="14">
        <v>59.59</v>
      </c>
      <c r="S75" s="14">
        <v>107.27</v>
      </c>
      <c r="T75" s="14">
        <v>306.24</v>
      </c>
      <c r="U75" s="14">
        <v>68.11</v>
      </c>
      <c r="V75" s="14">
        <v>65.16</v>
      </c>
      <c r="W75" s="14">
        <v>204.32</v>
      </c>
      <c r="X75" s="14">
        <v>473.1</v>
      </c>
      <c r="Y75" s="14">
        <v>170.27</v>
      </c>
      <c r="Z75" s="14">
        <v>34.049999999999997</v>
      </c>
      <c r="AA75" s="14">
        <v>0</v>
      </c>
      <c r="AB75" s="14">
        <v>1015.01</v>
      </c>
    </row>
    <row r="76" spans="1:28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0.2</v>
      </c>
      <c r="O76" s="14">
        <v>0</v>
      </c>
      <c r="P76" s="14">
        <v>-156.13</v>
      </c>
      <c r="Q76" s="14">
        <v>1049.8</v>
      </c>
      <c r="R76" s="14">
        <v>22.18</v>
      </c>
      <c r="S76" s="14">
        <v>39.93</v>
      </c>
      <c r="T76" s="14">
        <v>268.82</v>
      </c>
      <c r="U76" s="14">
        <v>18.68</v>
      </c>
      <c r="V76" s="14">
        <v>17.87</v>
      </c>
      <c r="W76" s="14">
        <v>56.04</v>
      </c>
      <c r="X76" s="14">
        <v>330.93</v>
      </c>
      <c r="Y76" s="14">
        <v>46.7</v>
      </c>
      <c r="Z76" s="14">
        <v>9.34</v>
      </c>
      <c r="AA76" s="14">
        <v>0</v>
      </c>
      <c r="AB76" s="14">
        <v>479.56</v>
      </c>
    </row>
    <row r="77" spans="1:28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</row>
    <row r="78" spans="1:28" x14ac:dyDescent="0.2">
      <c r="C78" s="18">
        <v>22765.34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22765.34</v>
      </c>
      <c r="J78" s="20">
        <v>-2038.93</v>
      </c>
      <c r="K78" s="20">
        <v>-1067.8699999999999</v>
      </c>
      <c r="L78" s="18">
        <v>1426.81</v>
      </c>
      <c r="M78" s="18">
        <v>455.72</v>
      </c>
      <c r="N78" s="18">
        <v>0.09</v>
      </c>
      <c r="O78" s="18">
        <v>0</v>
      </c>
      <c r="P78" s="18">
        <v>-612.05999999999995</v>
      </c>
      <c r="Q78" s="18">
        <v>23377.4</v>
      </c>
      <c r="R78" s="18">
        <v>452.56</v>
      </c>
      <c r="S78" s="18">
        <v>814.61</v>
      </c>
      <c r="T78" s="18">
        <v>3415.98</v>
      </c>
      <c r="U78" s="18">
        <v>476.68</v>
      </c>
      <c r="V78" s="18">
        <v>455.29</v>
      </c>
      <c r="W78" s="18">
        <v>1430.05</v>
      </c>
      <c r="X78" s="18">
        <v>4683.1499999999996</v>
      </c>
      <c r="Y78" s="18">
        <v>1191.7</v>
      </c>
      <c r="Z78" s="18">
        <v>238.34</v>
      </c>
      <c r="AA78" s="18">
        <v>0</v>
      </c>
      <c r="AB78" s="18">
        <v>8475.2099999999991</v>
      </c>
    </row>
    <row r="80" spans="1:28" x14ac:dyDescent="0.2">
      <c r="A80" s="12" t="s">
        <v>123</v>
      </c>
    </row>
    <row r="81" spans="1:28" x14ac:dyDescent="0.2">
      <c r="A81" s="2" t="s">
        <v>124</v>
      </c>
      <c r="B81" s="1" t="s">
        <v>125</v>
      </c>
      <c r="C81" s="14">
        <v>1061.94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1061.94</v>
      </c>
      <c r="J81" s="19">
        <v>-200.74</v>
      </c>
      <c r="K81" s="19">
        <v>-145.56</v>
      </c>
      <c r="L81" s="14">
        <v>55.18</v>
      </c>
      <c r="M81" s="14">
        <v>0</v>
      </c>
      <c r="N81" s="14">
        <v>0.1</v>
      </c>
      <c r="O81" s="14">
        <v>0</v>
      </c>
      <c r="P81" s="14">
        <v>-145.46</v>
      </c>
      <c r="Q81" s="14">
        <v>1207.4000000000001</v>
      </c>
      <c r="R81" s="14">
        <v>26.46</v>
      </c>
      <c r="S81" s="14">
        <v>47.64</v>
      </c>
      <c r="T81" s="14">
        <v>273.11</v>
      </c>
      <c r="U81" s="14">
        <v>22.29</v>
      </c>
      <c r="V81" s="14">
        <v>21.24</v>
      </c>
      <c r="W81" s="14">
        <v>66.86</v>
      </c>
      <c r="X81" s="14">
        <v>347.21</v>
      </c>
      <c r="Y81" s="14">
        <v>55.72</v>
      </c>
      <c r="Z81" s="14">
        <v>11.14</v>
      </c>
      <c r="AA81" s="14">
        <v>0</v>
      </c>
      <c r="AB81" s="14">
        <v>524.46</v>
      </c>
    </row>
    <row r="82" spans="1:28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-8.36</v>
      </c>
      <c r="Q82" s="14">
        <v>2520</v>
      </c>
      <c r="R82" s="14">
        <v>45.94</v>
      </c>
      <c r="S82" s="14">
        <v>82.69</v>
      </c>
      <c r="T82" s="14">
        <v>292.58</v>
      </c>
      <c r="U82" s="14">
        <v>52.5</v>
      </c>
      <c r="V82" s="14">
        <v>50.23</v>
      </c>
      <c r="W82" s="14">
        <v>157.51</v>
      </c>
      <c r="X82" s="14">
        <v>421.21</v>
      </c>
      <c r="Y82" s="14">
        <v>131.26</v>
      </c>
      <c r="Z82" s="14">
        <v>26.25</v>
      </c>
      <c r="AA82" s="14">
        <v>0</v>
      </c>
      <c r="AB82" s="14">
        <v>838.96</v>
      </c>
    </row>
    <row r="83" spans="1:28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-115.15</v>
      </c>
      <c r="Q83" s="14">
        <v>1650.6</v>
      </c>
      <c r="R83" s="14">
        <v>38.119999999999997</v>
      </c>
      <c r="S83" s="14">
        <v>68.61</v>
      </c>
      <c r="T83" s="14">
        <v>284.76</v>
      </c>
      <c r="U83" s="14">
        <v>32.1</v>
      </c>
      <c r="V83" s="14">
        <v>30.71</v>
      </c>
      <c r="W83" s="14">
        <v>96.29</v>
      </c>
      <c r="X83" s="14">
        <v>391.49</v>
      </c>
      <c r="Y83" s="14">
        <v>80.239999999999995</v>
      </c>
      <c r="Z83" s="14">
        <v>16.05</v>
      </c>
      <c r="AA83" s="14">
        <v>0</v>
      </c>
      <c r="AB83" s="14">
        <v>646.88</v>
      </c>
    </row>
    <row r="84" spans="1:28" x14ac:dyDescent="0.2">
      <c r="A84" s="2" t="s">
        <v>291</v>
      </c>
      <c r="B84" s="1" t="s">
        <v>292</v>
      </c>
      <c r="C84" s="14">
        <v>2523.1799999999998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2523.1799999999998</v>
      </c>
      <c r="J84" s="19">
        <v>-160.30000000000001</v>
      </c>
      <c r="K84" s="19">
        <v>-7.11</v>
      </c>
      <c r="L84" s="14">
        <v>153.19</v>
      </c>
      <c r="M84" s="14">
        <v>0</v>
      </c>
      <c r="N84" s="14">
        <v>0.09</v>
      </c>
      <c r="O84" s="14">
        <v>0</v>
      </c>
      <c r="P84" s="14">
        <v>-7.02</v>
      </c>
      <c r="Q84" s="14">
        <v>2530.1999999999998</v>
      </c>
      <c r="R84" s="14">
        <v>46.15</v>
      </c>
      <c r="S84" s="14">
        <v>83.07</v>
      </c>
      <c r="T84" s="14">
        <v>292.79000000000002</v>
      </c>
      <c r="U84" s="14">
        <v>52.74</v>
      </c>
      <c r="V84" s="14">
        <v>50.46</v>
      </c>
      <c r="W84" s="14">
        <v>158.22999999999999</v>
      </c>
      <c r="X84" s="14">
        <v>422.01</v>
      </c>
      <c r="Y84" s="14">
        <v>131.86000000000001</v>
      </c>
      <c r="Z84" s="14">
        <v>26.37</v>
      </c>
      <c r="AA84" s="14">
        <v>0</v>
      </c>
      <c r="AB84" s="14">
        <v>841.67</v>
      </c>
    </row>
    <row r="85" spans="1:28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100.72</v>
      </c>
      <c r="Q85" s="14">
        <v>3090</v>
      </c>
      <c r="R85" s="14">
        <v>58.36</v>
      </c>
      <c r="S85" s="14">
        <v>105.05</v>
      </c>
      <c r="T85" s="14">
        <v>305</v>
      </c>
      <c r="U85" s="14">
        <v>66.7</v>
      </c>
      <c r="V85" s="14">
        <v>63.81</v>
      </c>
      <c r="W85" s="14">
        <v>200.1</v>
      </c>
      <c r="X85" s="14">
        <v>468.41</v>
      </c>
      <c r="Y85" s="14">
        <v>166.75</v>
      </c>
      <c r="Z85" s="14">
        <v>33.35</v>
      </c>
      <c r="AA85" s="14">
        <v>0</v>
      </c>
      <c r="AB85" s="14">
        <v>999.12</v>
      </c>
    </row>
    <row r="86" spans="1:28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</row>
    <row r="87" spans="1:28" x14ac:dyDescent="0.2">
      <c r="C87" s="18">
        <v>10822.93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10822.93</v>
      </c>
      <c r="J87" s="20">
        <v>-847.07</v>
      </c>
      <c r="K87" s="20">
        <v>-276.18</v>
      </c>
      <c r="L87" s="18">
        <v>671.6</v>
      </c>
      <c r="M87" s="18">
        <v>100.72</v>
      </c>
      <c r="N87" s="18">
        <v>0.19</v>
      </c>
      <c r="O87" s="18">
        <v>0</v>
      </c>
      <c r="P87" s="18">
        <v>-175.27</v>
      </c>
      <c r="Q87" s="18">
        <v>10998.2</v>
      </c>
      <c r="R87" s="18">
        <v>215.03</v>
      </c>
      <c r="S87" s="18">
        <v>387.06</v>
      </c>
      <c r="T87" s="18">
        <v>1448.24</v>
      </c>
      <c r="U87" s="18">
        <v>226.33</v>
      </c>
      <c r="V87" s="18">
        <v>216.45</v>
      </c>
      <c r="W87" s="18">
        <v>678.99</v>
      </c>
      <c r="X87" s="18">
        <v>2050.33</v>
      </c>
      <c r="Y87" s="18">
        <v>565.83000000000004</v>
      </c>
      <c r="Z87" s="18">
        <v>113.16</v>
      </c>
      <c r="AA87" s="18">
        <v>0</v>
      </c>
      <c r="AB87" s="18">
        <v>3851.09</v>
      </c>
    </row>
    <row r="89" spans="1:28" x14ac:dyDescent="0.2">
      <c r="A89" s="12" t="s">
        <v>128</v>
      </c>
    </row>
    <row r="90" spans="1:28" x14ac:dyDescent="0.2">
      <c r="A90" s="2" t="s">
        <v>311</v>
      </c>
      <c r="B90" s="1" t="s">
        <v>312</v>
      </c>
      <c r="C90" s="14">
        <v>2523.1799999999998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2523.1799999999998</v>
      </c>
      <c r="J90" s="19">
        <v>-160.30000000000001</v>
      </c>
      <c r="K90" s="19">
        <v>-7.11</v>
      </c>
      <c r="L90" s="14">
        <v>153.19</v>
      </c>
      <c r="M90" s="14">
        <v>0</v>
      </c>
      <c r="N90" s="14">
        <v>0.09</v>
      </c>
      <c r="O90" s="14">
        <v>0</v>
      </c>
      <c r="P90" s="14">
        <v>-7.02</v>
      </c>
      <c r="Q90" s="14">
        <v>2530.1999999999998</v>
      </c>
      <c r="R90" s="14">
        <v>46.15</v>
      </c>
      <c r="S90" s="14">
        <v>83.07</v>
      </c>
      <c r="T90" s="14">
        <v>292.79000000000002</v>
      </c>
      <c r="U90" s="14">
        <v>52.74</v>
      </c>
      <c r="V90" s="14">
        <v>50.46</v>
      </c>
      <c r="W90" s="14">
        <v>158.22999999999999</v>
      </c>
      <c r="X90" s="14">
        <v>422.01</v>
      </c>
      <c r="Y90" s="14">
        <v>131.86000000000001</v>
      </c>
      <c r="Z90" s="14">
        <v>26.37</v>
      </c>
      <c r="AA90" s="14">
        <v>0</v>
      </c>
      <c r="AB90" s="14">
        <v>841.67</v>
      </c>
    </row>
    <row r="91" spans="1:28" x14ac:dyDescent="0.2">
      <c r="A91" s="2" t="s">
        <v>129</v>
      </c>
      <c r="B91" s="1" t="s">
        <v>130</v>
      </c>
      <c r="C91" s="14">
        <v>2087.77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2087.77</v>
      </c>
      <c r="J91" s="19">
        <v>-188.71</v>
      </c>
      <c r="K91" s="19">
        <v>-67.88</v>
      </c>
      <c r="L91" s="14">
        <v>120.83</v>
      </c>
      <c r="M91" s="14">
        <v>0</v>
      </c>
      <c r="N91" s="14">
        <v>0.05</v>
      </c>
      <c r="O91" s="14">
        <v>0</v>
      </c>
      <c r="P91" s="14">
        <v>-67.83</v>
      </c>
      <c r="Q91" s="14">
        <v>2155.6</v>
      </c>
      <c r="R91" s="14">
        <v>38.19</v>
      </c>
      <c r="S91" s="14">
        <v>68.739999999999995</v>
      </c>
      <c r="T91" s="14">
        <v>284.83</v>
      </c>
      <c r="U91" s="14">
        <v>43.64</v>
      </c>
      <c r="V91" s="14">
        <v>41.76</v>
      </c>
      <c r="W91" s="14">
        <v>130.93</v>
      </c>
      <c r="X91" s="14">
        <v>391.76</v>
      </c>
      <c r="Y91" s="14">
        <v>109.11</v>
      </c>
      <c r="Z91" s="14">
        <v>21.82</v>
      </c>
      <c r="AA91" s="14">
        <v>0</v>
      </c>
      <c r="AB91" s="14">
        <v>739.02</v>
      </c>
    </row>
    <row r="92" spans="1:28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</row>
    <row r="93" spans="1:28" x14ac:dyDescent="0.2">
      <c r="C93" s="18">
        <v>4610.95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4610.95</v>
      </c>
      <c r="J93" s="20">
        <v>-349.01</v>
      </c>
      <c r="K93" s="20">
        <v>-74.989999999999995</v>
      </c>
      <c r="L93" s="18">
        <v>274.02</v>
      </c>
      <c r="M93" s="18">
        <v>0</v>
      </c>
      <c r="N93" s="18">
        <v>0.14000000000000001</v>
      </c>
      <c r="O93" s="18">
        <v>0</v>
      </c>
      <c r="P93" s="18">
        <v>-74.849999999999994</v>
      </c>
      <c r="Q93" s="18">
        <v>4685.8</v>
      </c>
      <c r="R93" s="18">
        <v>84.34</v>
      </c>
      <c r="S93" s="18">
        <v>151.81</v>
      </c>
      <c r="T93" s="18">
        <v>577.62</v>
      </c>
      <c r="U93" s="18">
        <v>96.38</v>
      </c>
      <c r="V93" s="18">
        <v>92.22</v>
      </c>
      <c r="W93" s="18">
        <v>289.16000000000003</v>
      </c>
      <c r="X93" s="18">
        <v>813.77</v>
      </c>
      <c r="Y93" s="18">
        <v>240.97</v>
      </c>
      <c r="Z93" s="18">
        <v>48.19</v>
      </c>
      <c r="AA93" s="18">
        <v>0</v>
      </c>
      <c r="AB93" s="18">
        <v>1580.69</v>
      </c>
    </row>
    <row r="95" spans="1:28" x14ac:dyDescent="0.2">
      <c r="A95" s="12" t="s">
        <v>131</v>
      </c>
    </row>
    <row r="96" spans="1:28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9">
        <v>-0.11</v>
      </c>
      <c r="O96" s="14">
        <v>0</v>
      </c>
      <c r="P96" s="14">
        <v>-181.11</v>
      </c>
      <c r="Q96" s="14">
        <v>690.8</v>
      </c>
      <c r="R96" s="14">
        <v>12.65</v>
      </c>
      <c r="S96" s="14">
        <v>22.77</v>
      </c>
      <c r="T96" s="14">
        <v>259.29000000000002</v>
      </c>
      <c r="U96" s="14">
        <v>10.65</v>
      </c>
      <c r="V96" s="14">
        <v>10.19</v>
      </c>
      <c r="W96" s="14">
        <v>31.96</v>
      </c>
      <c r="X96" s="14">
        <v>294.70999999999998</v>
      </c>
      <c r="Y96" s="14">
        <v>26.64</v>
      </c>
      <c r="Z96" s="14">
        <v>5.33</v>
      </c>
      <c r="AA96" s="14">
        <v>0</v>
      </c>
      <c r="AB96" s="14">
        <v>379.48</v>
      </c>
    </row>
    <row r="97" spans="1:28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9">
        <v>-0.11</v>
      </c>
      <c r="O97" s="14">
        <v>0</v>
      </c>
      <c r="P97" s="14">
        <v>-181.11</v>
      </c>
      <c r="Q97" s="14">
        <v>690.8</v>
      </c>
      <c r="R97" s="14">
        <v>12.65</v>
      </c>
      <c r="S97" s="14">
        <v>22.77</v>
      </c>
      <c r="T97" s="14">
        <v>259.29000000000002</v>
      </c>
      <c r="U97" s="14">
        <v>10.65</v>
      </c>
      <c r="V97" s="14">
        <v>10.19</v>
      </c>
      <c r="W97" s="14">
        <v>31.96</v>
      </c>
      <c r="X97" s="14">
        <v>294.70999999999998</v>
      </c>
      <c r="Y97" s="14">
        <v>26.64</v>
      </c>
      <c r="Z97" s="14">
        <v>5.33</v>
      </c>
      <c r="AA97" s="14">
        <v>0</v>
      </c>
      <c r="AB97" s="14">
        <v>379.48</v>
      </c>
    </row>
    <row r="98" spans="1:28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9">
        <v>-0.11</v>
      </c>
      <c r="O98" s="14">
        <v>0</v>
      </c>
      <c r="P98" s="14">
        <v>-181.11</v>
      </c>
      <c r="Q98" s="14">
        <v>690.8</v>
      </c>
      <c r="R98" s="14">
        <v>12.65</v>
      </c>
      <c r="S98" s="14">
        <v>22.77</v>
      </c>
      <c r="T98" s="14">
        <v>259.29000000000002</v>
      </c>
      <c r="U98" s="14">
        <v>10.65</v>
      </c>
      <c r="V98" s="14">
        <v>10.19</v>
      </c>
      <c r="W98" s="14">
        <v>31.96</v>
      </c>
      <c r="X98" s="14">
        <v>294.70999999999998</v>
      </c>
      <c r="Y98" s="14">
        <v>26.64</v>
      </c>
      <c r="Z98" s="14">
        <v>5.33</v>
      </c>
      <c r="AA98" s="14">
        <v>0</v>
      </c>
      <c r="AB98" s="14">
        <v>379.48</v>
      </c>
    </row>
    <row r="99" spans="1:28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4">
        <v>0.09</v>
      </c>
      <c r="O99" s="14">
        <v>0</v>
      </c>
      <c r="P99" s="14">
        <v>-180.91</v>
      </c>
      <c r="Q99" s="14">
        <v>690.6</v>
      </c>
      <c r="R99" s="14">
        <v>12.65</v>
      </c>
      <c r="S99" s="14">
        <v>22.77</v>
      </c>
      <c r="T99" s="14">
        <v>259.29000000000002</v>
      </c>
      <c r="U99" s="14">
        <v>10.65</v>
      </c>
      <c r="V99" s="14">
        <v>10.19</v>
      </c>
      <c r="W99" s="14">
        <v>31.96</v>
      </c>
      <c r="X99" s="14">
        <v>294.70999999999998</v>
      </c>
      <c r="Y99" s="14">
        <v>26.64</v>
      </c>
      <c r="Z99" s="14">
        <v>5.33</v>
      </c>
      <c r="AA99" s="14">
        <v>0</v>
      </c>
      <c r="AB99" s="14">
        <v>379.48</v>
      </c>
    </row>
    <row r="100" spans="1:28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</row>
    <row r="101" spans="1:28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20">
        <v>-0.24</v>
      </c>
      <c r="O101" s="18">
        <v>0</v>
      </c>
      <c r="P101" s="18">
        <v>-724.24</v>
      </c>
      <c r="Q101" s="18">
        <v>2763</v>
      </c>
      <c r="R101" s="18">
        <v>50.6</v>
      </c>
      <c r="S101" s="18">
        <v>91.08</v>
      </c>
      <c r="T101" s="18">
        <v>1037.1600000000001</v>
      </c>
      <c r="U101" s="18">
        <v>42.6</v>
      </c>
      <c r="V101" s="18">
        <v>40.76</v>
      </c>
      <c r="W101" s="18">
        <v>127.84</v>
      </c>
      <c r="X101" s="18">
        <v>1178.8399999999999</v>
      </c>
      <c r="Y101" s="18">
        <v>106.56</v>
      </c>
      <c r="Z101" s="18">
        <v>21.32</v>
      </c>
      <c r="AA101" s="18">
        <v>0</v>
      </c>
      <c r="AB101" s="18">
        <v>1517.92</v>
      </c>
    </row>
    <row r="103" spans="1:28" x14ac:dyDescent="0.2">
      <c r="A103" s="12" t="s">
        <v>138</v>
      </c>
    </row>
    <row r="104" spans="1:28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120.25</v>
      </c>
      <c r="Q104" s="14">
        <v>3250</v>
      </c>
      <c r="R104" s="14">
        <v>61.65</v>
      </c>
      <c r="S104" s="14">
        <v>110.96</v>
      </c>
      <c r="T104" s="14">
        <v>308.29000000000002</v>
      </c>
      <c r="U104" s="14">
        <v>70.45</v>
      </c>
      <c r="V104" s="14">
        <v>67.41</v>
      </c>
      <c r="W104" s="14">
        <v>211.36</v>
      </c>
      <c r="X104" s="14">
        <v>480.9</v>
      </c>
      <c r="Y104" s="14">
        <v>176.13</v>
      </c>
      <c r="Z104" s="14">
        <v>35.229999999999997</v>
      </c>
      <c r="AA104" s="14">
        <v>0</v>
      </c>
      <c r="AB104" s="14">
        <v>1041.48</v>
      </c>
    </row>
    <row r="105" spans="1:28" x14ac:dyDescent="0.2">
      <c r="A105" s="2" t="s">
        <v>272</v>
      </c>
      <c r="B105" s="1" t="s">
        <v>271</v>
      </c>
      <c r="C105" s="14">
        <v>972.19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972.19</v>
      </c>
      <c r="J105" s="19">
        <v>-200.74</v>
      </c>
      <c r="K105" s="19">
        <v>-151.31</v>
      </c>
      <c r="L105" s="14">
        <v>49.43</v>
      </c>
      <c r="M105" s="14">
        <v>0</v>
      </c>
      <c r="N105" s="19">
        <v>-0.1</v>
      </c>
      <c r="O105" s="14">
        <v>0</v>
      </c>
      <c r="P105" s="14">
        <v>-151.41</v>
      </c>
      <c r="Q105" s="14">
        <v>1123.5999999999999</v>
      </c>
      <c r="R105" s="14">
        <v>24.13</v>
      </c>
      <c r="S105" s="14">
        <v>43.44</v>
      </c>
      <c r="T105" s="14">
        <v>270.77</v>
      </c>
      <c r="U105" s="14">
        <v>20.32</v>
      </c>
      <c r="V105" s="14">
        <v>19.440000000000001</v>
      </c>
      <c r="W105" s="14">
        <v>60.97</v>
      </c>
      <c r="X105" s="14">
        <v>338.34</v>
      </c>
      <c r="Y105" s="14">
        <v>50.81</v>
      </c>
      <c r="Z105" s="14">
        <v>10.16</v>
      </c>
      <c r="AA105" s="14">
        <v>0</v>
      </c>
      <c r="AB105" s="14">
        <v>500.04</v>
      </c>
    </row>
    <row r="106" spans="1:28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</row>
    <row r="107" spans="1:28" x14ac:dyDescent="0.2">
      <c r="C107" s="18">
        <v>4342.4399999999996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4342.4399999999996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20">
        <v>-0.1</v>
      </c>
      <c r="O107" s="18">
        <v>0</v>
      </c>
      <c r="P107" s="18">
        <v>-31.16</v>
      </c>
      <c r="Q107" s="18">
        <v>4373.6000000000004</v>
      </c>
      <c r="R107" s="18">
        <v>85.78</v>
      </c>
      <c r="S107" s="18">
        <v>154.4</v>
      </c>
      <c r="T107" s="18">
        <v>579.05999999999995</v>
      </c>
      <c r="U107" s="18">
        <v>90.77</v>
      </c>
      <c r="V107" s="18">
        <v>86.85</v>
      </c>
      <c r="W107" s="18">
        <v>272.33</v>
      </c>
      <c r="X107" s="18">
        <v>819.24</v>
      </c>
      <c r="Y107" s="18">
        <v>226.94</v>
      </c>
      <c r="Z107" s="18">
        <v>45.39</v>
      </c>
      <c r="AA107" s="18">
        <v>0</v>
      </c>
      <c r="AB107" s="18">
        <v>1541.52</v>
      </c>
    </row>
    <row r="109" spans="1:28" x14ac:dyDescent="0.2">
      <c r="A109" s="12" t="s">
        <v>141</v>
      </c>
    </row>
    <row r="110" spans="1:28" x14ac:dyDescent="0.2">
      <c r="A110" s="2" t="s">
        <v>142</v>
      </c>
      <c r="B110" s="1" t="s">
        <v>335</v>
      </c>
      <c r="C110" s="14">
        <v>4750.03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4750.03</v>
      </c>
      <c r="J110" s="14">
        <v>0</v>
      </c>
      <c r="K110" s="14">
        <v>0</v>
      </c>
      <c r="L110" s="14">
        <v>420.67</v>
      </c>
      <c r="M110" s="14">
        <v>420.67</v>
      </c>
      <c r="N110" s="19">
        <v>-0.04</v>
      </c>
      <c r="O110" s="14">
        <v>0</v>
      </c>
      <c r="P110" s="14">
        <v>420.63</v>
      </c>
      <c r="Q110" s="14">
        <v>4329.3999999999996</v>
      </c>
      <c r="R110" s="14">
        <v>87.34</v>
      </c>
      <c r="S110" s="14">
        <v>157.21</v>
      </c>
      <c r="T110" s="14">
        <v>348.98</v>
      </c>
      <c r="U110" s="14">
        <v>99.82</v>
      </c>
      <c r="V110" s="14">
        <v>95</v>
      </c>
      <c r="W110" s="14">
        <v>299.45</v>
      </c>
      <c r="X110" s="14">
        <v>593.53</v>
      </c>
      <c r="Y110" s="14">
        <v>249.54</v>
      </c>
      <c r="Z110" s="14">
        <v>49.91</v>
      </c>
      <c r="AA110" s="14">
        <v>0</v>
      </c>
      <c r="AB110" s="14">
        <v>1387.25</v>
      </c>
    </row>
    <row r="111" spans="1:28" x14ac:dyDescent="0.2">
      <c r="A111" s="2" t="s">
        <v>143</v>
      </c>
      <c r="B111" s="1" t="s">
        <v>335</v>
      </c>
      <c r="C111" s="14">
        <v>4750.03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4750.03</v>
      </c>
      <c r="J111" s="14">
        <v>0</v>
      </c>
      <c r="K111" s="14">
        <v>0</v>
      </c>
      <c r="L111" s="14">
        <v>420.67</v>
      </c>
      <c r="M111" s="14">
        <v>420.67</v>
      </c>
      <c r="N111" s="19">
        <v>-0.04</v>
      </c>
      <c r="O111" s="14">
        <v>0</v>
      </c>
      <c r="P111" s="14">
        <v>420.63</v>
      </c>
      <c r="Q111" s="14">
        <v>4329.3999999999996</v>
      </c>
      <c r="R111" s="14">
        <v>87.34</v>
      </c>
      <c r="S111" s="14">
        <v>157.21</v>
      </c>
      <c r="T111" s="14">
        <v>348.98</v>
      </c>
      <c r="U111" s="14">
        <v>99.82</v>
      </c>
      <c r="V111" s="14">
        <v>95</v>
      </c>
      <c r="W111" s="14">
        <v>299.45</v>
      </c>
      <c r="X111" s="14">
        <v>593.53</v>
      </c>
      <c r="Y111" s="14">
        <v>249.54</v>
      </c>
      <c r="Z111" s="14">
        <v>49.91</v>
      </c>
      <c r="AA111" s="14">
        <v>0</v>
      </c>
      <c r="AB111" s="14">
        <v>1387.25</v>
      </c>
    </row>
    <row r="112" spans="1:28" x14ac:dyDescent="0.2">
      <c r="A112" s="2" t="s">
        <v>144</v>
      </c>
      <c r="B112" s="1" t="s">
        <v>335</v>
      </c>
      <c r="C112" s="14">
        <v>4750.03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4750.03</v>
      </c>
      <c r="J112" s="14">
        <v>0</v>
      </c>
      <c r="K112" s="14">
        <v>0</v>
      </c>
      <c r="L112" s="14">
        <v>420.67</v>
      </c>
      <c r="M112" s="14">
        <v>420.67</v>
      </c>
      <c r="N112" s="19">
        <v>-0.04</v>
      </c>
      <c r="O112" s="14">
        <v>0</v>
      </c>
      <c r="P112" s="14">
        <v>420.63</v>
      </c>
      <c r="Q112" s="14">
        <v>4329.3999999999996</v>
      </c>
      <c r="R112" s="14">
        <v>87.34</v>
      </c>
      <c r="S112" s="14">
        <v>157.21</v>
      </c>
      <c r="T112" s="14">
        <v>348.98</v>
      </c>
      <c r="U112" s="14">
        <v>99.82</v>
      </c>
      <c r="V112" s="14">
        <v>95</v>
      </c>
      <c r="W112" s="14">
        <v>299.45</v>
      </c>
      <c r="X112" s="14">
        <v>593.53</v>
      </c>
      <c r="Y112" s="14">
        <v>249.54</v>
      </c>
      <c r="Z112" s="14">
        <v>49.91</v>
      </c>
      <c r="AA112" s="14">
        <v>0</v>
      </c>
      <c r="AB112" s="14">
        <v>1387.25</v>
      </c>
    </row>
    <row r="113" spans="1:28" x14ac:dyDescent="0.2">
      <c r="A113" s="2" t="s">
        <v>145</v>
      </c>
      <c r="B113" s="1" t="s">
        <v>335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1089.75</v>
      </c>
      <c r="Q113" s="14">
        <v>7000</v>
      </c>
      <c r="R113" s="14">
        <v>148.75</v>
      </c>
      <c r="S113" s="14">
        <v>267.74</v>
      </c>
      <c r="T113" s="14">
        <v>448.99</v>
      </c>
      <c r="U113" s="14">
        <v>170</v>
      </c>
      <c r="V113" s="14">
        <v>161.80000000000001</v>
      </c>
      <c r="W113" s="14">
        <v>509.99</v>
      </c>
      <c r="X113" s="14">
        <v>865.48</v>
      </c>
      <c r="Y113" s="14">
        <v>424.99</v>
      </c>
      <c r="Z113" s="14">
        <v>85</v>
      </c>
      <c r="AA113" s="14">
        <v>0</v>
      </c>
      <c r="AB113" s="14">
        <v>2217.2600000000002</v>
      </c>
    </row>
    <row r="114" spans="1:28" x14ac:dyDescent="0.2">
      <c r="A114" s="2" t="s">
        <v>146</v>
      </c>
      <c r="B114" s="1" t="s">
        <v>335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9">
        <v>-0.04</v>
      </c>
      <c r="O114" s="14">
        <v>0</v>
      </c>
      <c r="P114" s="14">
        <v>420.63</v>
      </c>
      <c r="Q114" s="14">
        <v>4329.3999999999996</v>
      </c>
      <c r="R114" s="14">
        <v>87.34</v>
      </c>
      <c r="S114" s="14">
        <v>157.21</v>
      </c>
      <c r="T114" s="14">
        <v>348.98</v>
      </c>
      <c r="U114" s="14">
        <v>99.82</v>
      </c>
      <c r="V114" s="14">
        <v>95</v>
      </c>
      <c r="W114" s="14">
        <v>299.45</v>
      </c>
      <c r="X114" s="14">
        <v>593.53</v>
      </c>
      <c r="Y114" s="14">
        <v>249.54</v>
      </c>
      <c r="Z114" s="14">
        <v>49.91</v>
      </c>
      <c r="AA114" s="14">
        <v>0</v>
      </c>
      <c r="AB114" s="14">
        <v>1387.25</v>
      </c>
    </row>
    <row r="115" spans="1:28" x14ac:dyDescent="0.2">
      <c r="A115" s="2" t="s">
        <v>147</v>
      </c>
      <c r="B115" s="1" t="s">
        <v>335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0.01</v>
      </c>
      <c r="O115" s="14">
        <v>0</v>
      </c>
      <c r="P115" s="14">
        <v>529.03</v>
      </c>
      <c r="Q115" s="14">
        <v>4847</v>
      </c>
      <c r="R115" s="14">
        <v>98.46</v>
      </c>
      <c r="S115" s="14">
        <v>177.23</v>
      </c>
      <c r="T115" s="14">
        <v>367.09</v>
      </c>
      <c r="U115" s="14">
        <v>112.53</v>
      </c>
      <c r="V115" s="14">
        <v>107.52</v>
      </c>
      <c r="W115" s="14">
        <v>337.59</v>
      </c>
      <c r="X115" s="14">
        <v>642.78</v>
      </c>
      <c r="Y115" s="14">
        <v>281.32</v>
      </c>
      <c r="Z115" s="14">
        <v>56.26</v>
      </c>
      <c r="AA115" s="14">
        <v>0</v>
      </c>
      <c r="AB115" s="14">
        <v>1538</v>
      </c>
    </row>
    <row r="116" spans="1:28" x14ac:dyDescent="0.2">
      <c r="A116" s="2" t="s">
        <v>148</v>
      </c>
      <c r="B116" s="1" t="s">
        <v>335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0.01</v>
      </c>
      <c r="O116" s="14">
        <v>0</v>
      </c>
      <c r="P116" s="14">
        <v>529.03</v>
      </c>
      <c r="Q116" s="14">
        <v>4847</v>
      </c>
      <c r="R116" s="14">
        <v>98.46</v>
      </c>
      <c r="S116" s="14">
        <v>177.23</v>
      </c>
      <c r="T116" s="14">
        <v>367.09</v>
      </c>
      <c r="U116" s="14">
        <v>112.53</v>
      </c>
      <c r="V116" s="14">
        <v>107.52</v>
      </c>
      <c r="W116" s="14">
        <v>337.59</v>
      </c>
      <c r="X116" s="14">
        <v>642.78</v>
      </c>
      <c r="Y116" s="14">
        <v>281.32</v>
      </c>
      <c r="Z116" s="14">
        <v>56.26</v>
      </c>
      <c r="AA116" s="14">
        <v>0</v>
      </c>
      <c r="AB116" s="14">
        <v>1538</v>
      </c>
    </row>
    <row r="117" spans="1:28" x14ac:dyDescent="0.2">
      <c r="A117" s="2" t="s">
        <v>149</v>
      </c>
      <c r="B117" s="1" t="s">
        <v>335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4">
        <v>0.16</v>
      </c>
      <c r="O117" s="14">
        <v>0</v>
      </c>
      <c r="P117" s="14">
        <v>420.83</v>
      </c>
      <c r="Q117" s="14">
        <v>4329.2</v>
      </c>
      <c r="R117" s="14">
        <v>86.88</v>
      </c>
      <c r="S117" s="14">
        <v>156.38999999999999</v>
      </c>
      <c r="T117" s="14">
        <v>348.24</v>
      </c>
      <c r="U117" s="14">
        <v>99.3</v>
      </c>
      <c r="V117" s="14">
        <v>95</v>
      </c>
      <c r="W117" s="14">
        <v>297.89</v>
      </c>
      <c r="X117" s="14">
        <v>591.51</v>
      </c>
      <c r="Y117" s="14">
        <v>248.24</v>
      </c>
      <c r="Z117" s="14">
        <v>49.65</v>
      </c>
      <c r="AA117" s="14">
        <v>0</v>
      </c>
      <c r="AB117" s="14">
        <v>1381.59</v>
      </c>
    </row>
    <row r="118" spans="1:28" x14ac:dyDescent="0.2">
      <c r="A118" s="2" t="s">
        <v>270</v>
      </c>
      <c r="B118" s="1" t="s">
        <v>335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9">
        <v>-0.04</v>
      </c>
      <c r="O118" s="14">
        <v>0</v>
      </c>
      <c r="P118" s="14">
        <v>420.63</v>
      </c>
      <c r="Q118" s="14">
        <v>4329.3999999999996</v>
      </c>
      <c r="R118" s="14">
        <v>86.88</v>
      </c>
      <c r="S118" s="14">
        <v>156.38999999999999</v>
      </c>
      <c r="T118" s="14">
        <v>348.24</v>
      </c>
      <c r="U118" s="14">
        <v>99.3</v>
      </c>
      <c r="V118" s="14">
        <v>95</v>
      </c>
      <c r="W118" s="14">
        <v>297.89</v>
      </c>
      <c r="X118" s="14">
        <v>591.51</v>
      </c>
      <c r="Y118" s="14">
        <v>248.24</v>
      </c>
      <c r="Z118" s="14">
        <v>49.65</v>
      </c>
      <c r="AA118" s="14">
        <v>0</v>
      </c>
      <c r="AB118" s="14">
        <v>1381.59</v>
      </c>
    </row>
    <row r="119" spans="1:28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</row>
    <row r="120" spans="1:28" x14ac:dyDescent="0.2">
      <c r="C120" s="18">
        <v>47341.99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47341.99</v>
      </c>
      <c r="J120" s="18">
        <v>0</v>
      </c>
      <c r="K120" s="18">
        <v>0</v>
      </c>
      <c r="L120" s="18">
        <v>4671.8100000000004</v>
      </c>
      <c r="M120" s="18">
        <v>4671.8100000000004</v>
      </c>
      <c r="N120" s="20">
        <v>-0.02</v>
      </c>
      <c r="O120" s="18">
        <v>0</v>
      </c>
      <c r="P120" s="18">
        <v>4671.79</v>
      </c>
      <c r="Q120" s="18">
        <v>42670.2</v>
      </c>
      <c r="R120" s="18">
        <v>868.79</v>
      </c>
      <c r="S120" s="18">
        <v>1563.82</v>
      </c>
      <c r="T120" s="18">
        <v>3275.57</v>
      </c>
      <c r="U120" s="18">
        <v>992.94</v>
      </c>
      <c r="V120" s="18">
        <v>946.84</v>
      </c>
      <c r="W120" s="18">
        <v>2978.75</v>
      </c>
      <c r="X120" s="18">
        <v>5708.18</v>
      </c>
      <c r="Y120" s="18">
        <v>2482.27</v>
      </c>
      <c r="Z120" s="18">
        <v>496.46</v>
      </c>
      <c r="AA120" s="18">
        <v>0</v>
      </c>
      <c r="AB120" s="18">
        <v>13605.44</v>
      </c>
    </row>
    <row r="122" spans="1:28" x14ac:dyDescent="0.2">
      <c r="A122" s="12" t="s">
        <v>150</v>
      </c>
    </row>
    <row r="123" spans="1:28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89.73</v>
      </c>
      <c r="Q123" s="14">
        <v>3000</v>
      </c>
      <c r="R123" s="14">
        <v>56.81</v>
      </c>
      <c r="S123" s="14">
        <v>102.26</v>
      </c>
      <c r="T123" s="14">
        <v>303.45</v>
      </c>
      <c r="U123" s="14">
        <v>64.930000000000007</v>
      </c>
      <c r="V123" s="14">
        <v>61.79</v>
      </c>
      <c r="W123" s="14">
        <v>194.78</v>
      </c>
      <c r="X123" s="14">
        <v>462.52</v>
      </c>
      <c r="Y123" s="14">
        <v>162.32</v>
      </c>
      <c r="Z123" s="14">
        <v>32.46</v>
      </c>
      <c r="AA123" s="14">
        <v>0</v>
      </c>
      <c r="AB123" s="14">
        <v>978.8</v>
      </c>
    </row>
    <row r="124" spans="1:28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2800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</row>
    <row r="125" spans="1:28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89.73</v>
      </c>
      <c r="Q125" s="14">
        <v>3000</v>
      </c>
      <c r="R125" s="14">
        <v>56.59</v>
      </c>
      <c r="S125" s="14">
        <v>101.86</v>
      </c>
      <c r="T125" s="14">
        <v>303.23</v>
      </c>
      <c r="U125" s="14">
        <v>64.67</v>
      </c>
      <c r="V125" s="14">
        <v>61.79</v>
      </c>
      <c r="W125" s="14">
        <v>194.02</v>
      </c>
      <c r="X125" s="14">
        <v>461.68</v>
      </c>
      <c r="Y125" s="14">
        <v>161.68</v>
      </c>
      <c r="Z125" s="14">
        <v>32.340000000000003</v>
      </c>
      <c r="AA125" s="14">
        <v>0</v>
      </c>
      <c r="AB125" s="14">
        <v>976.18</v>
      </c>
    </row>
    <row r="126" spans="1:28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42.56</v>
      </c>
      <c r="Q126" s="14">
        <v>2800</v>
      </c>
      <c r="R126" s="14">
        <v>51.99</v>
      </c>
      <c r="S126" s="14">
        <v>93.59</v>
      </c>
      <c r="T126" s="14">
        <v>298.64</v>
      </c>
      <c r="U126" s="14">
        <v>59.42</v>
      </c>
      <c r="V126" s="14">
        <v>56.85</v>
      </c>
      <c r="W126" s="14">
        <v>178.26</v>
      </c>
      <c r="X126" s="14">
        <v>444.22</v>
      </c>
      <c r="Y126" s="14">
        <v>148.55000000000001</v>
      </c>
      <c r="Z126" s="14">
        <v>29.71</v>
      </c>
      <c r="AA126" s="14">
        <v>0</v>
      </c>
      <c r="AB126" s="14">
        <v>917.01</v>
      </c>
    </row>
    <row r="127" spans="1:28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</row>
    <row r="128" spans="1:28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222.02</v>
      </c>
      <c r="Q128" s="18">
        <v>11600</v>
      </c>
      <c r="R128" s="18">
        <v>165.39</v>
      </c>
      <c r="S128" s="18">
        <v>297.70999999999998</v>
      </c>
      <c r="T128" s="18">
        <v>905.32</v>
      </c>
      <c r="U128" s="18">
        <v>189.02</v>
      </c>
      <c r="V128" s="18">
        <v>180.43</v>
      </c>
      <c r="W128" s="18">
        <v>567.05999999999995</v>
      </c>
      <c r="X128" s="18">
        <v>1368.42</v>
      </c>
      <c r="Y128" s="18">
        <v>472.55</v>
      </c>
      <c r="Z128" s="18">
        <v>94.51</v>
      </c>
      <c r="AA128" s="18">
        <v>0</v>
      </c>
      <c r="AB128" s="18">
        <v>2871.99</v>
      </c>
    </row>
    <row r="130" spans="1:28" x14ac:dyDescent="0.2">
      <c r="A130" s="12" t="s">
        <v>157</v>
      </c>
    </row>
    <row r="131" spans="1:28" x14ac:dyDescent="0.2">
      <c r="A131" s="2" t="s">
        <v>162</v>
      </c>
      <c r="B131" s="1" t="s">
        <v>163</v>
      </c>
      <c r="C131" s="14">
        <v>2899.74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2899.74</v>
      </c>
      <c r="J131" s="19">
        <v>-145.38</v>
      </c>
      <c r="K131" s="14">
        <v>0</v>
      </c>
      <c r="L131" s="14">
        <v>194.16</v>
      </c>
      <c r="M131" s="14">
        <v>48.78</v>
      </c>
      <c r="N131" s="19">
        <v>-0.04</v>
      </c>
      <c r="O131" s="14">
        <v>0</v>
      </c>
      <c r="P131" s="14">
        <v>48.74</v>
      </c>
      <c r="Q131" s="14">
        <v>2851</v>
      </c>
      <c r="R131" s="14">
        <v>53.32</v>
      </c>
      <c r="S131" s="14">
        <v>95.97</v>
      </c>
      <c r="T131" s="14">
        <v>299.95999999999998</v>
      </c>
      <c r="U131" s="14">
        <v>60.93</v>
      </c>
      <c r="V131" s="14">
        <v>57.99</v>
      </c>
      <c r="W131" s="14">
        <v>182.8</v>
      </c>
      <c r="X131" s="14">
        <v>449.25</v>
      </c>
      <c r="Y131" s="14">
        <v>152.34</v>
      </c>
      <c r="Z131" s="14">
        <v>30.47</v>
      </c>
      <c r="AA131" s="14">
        <v>0</v>
      </c>
      <c r="AB131" s="14">
        <v>933.78</v>
      </c>
    </row>
    <row r="132" spans="1:28" x14ac:dyDescent="0.2">
      <c r="A132" s="2" t="s">
        <v>164</v>
      </c>
      <c r="B132" s="1" t="s">
        <v>165</v>
      </c>
      <c r="C132" s="14">
        <v>3294.04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3294.04</v>
      </c>
      <c r="J132" s="19">
        <v>-125.1</v>
      </c>
      <c r="K132" s="14">
        <v>0</v>
      </c>
      <c r="L132" s="14">
        <v>237.06</v>
      </c>
      <c r="M132" s="14">
        <v>111.96</v>
      </c>
      <c r="N132" s="14">
        <v>0.08</v>
      </c>
      <c r="O132" s="14">
        <v>0</v>
      </c>
      <c r="P132" s="14">
        <v>112.04</v>
      </c>
      <c r="Q132" s="14">
        <v>3182</v>
      </c>
      <c r="R132" s="14">
        <v>60.57</v>
      </c>
      <c r="S132" s="14">
        <v>109.02</v>
      </c>
      <c r="T132" s="14">
        <v>307.20999999999998</v>
      </c>
      <c r="U132" s="14">
        <v>69.22</v>
      </c>
      <c r="V132" s="14">
        <v>65.88</v>
      </c>
      <c r="W132" s="14">
        <v>207.66</v>
      </c>
      <c r="X132" s="14">
        <v>476.8</v>
      </c>
      <c r="Y132" s="14">
        <v>173.05</v>
      </c>
      <c r="Z132" s="14">
        <v>34.61</v>
      </c>
      <c r="AA132" s="14">
        <v>0</v>
      </c>
      <c r="AB132" s="14">
        <v>1027.22</v>
      </c>
    </row>
    <row r="133" spans="1:28" x14ac:dyDescent="0.2">
      <c r="A133" s="2" t="s">
        <v>166</v>
      </c>
      <c r="B133" s="1" t="s">
        <v>167</v>
      </c>
      <c r="C133" s="14">
        <v>2485.48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2485.48</v>
      </c>
      <c r="J133" s="19">
        <v>-160.30000000000001</v>
      </c>
      <c r="K133" s="19">
        <v>-11.21</v>
      </c>
      <c r="L133" s="14">
        <v>149.09</v>
      </c>
      <c r="M133" s="14">
        <v>0</v>
      </c>
      <c r="N133" s="19">
        <v>-0.11</v>
      </c>
      <c r="O133" s="14">
        <v>0</v>
      </c>
      <c r="P133" s="14">
        <v>-11.32</v>
      </c>
      <c r="Q133" s="14">
        <v>2496.8000000000002</v>
      </c>
      <c r="R133" s="14">
        <v>45.7</v>
      </c>
      <c r="S133" s="14">
        <v>82.26</v>
      </c>
      <c r="T133" s="14">
        <v>292.33999999999997</v>
      </c>
      <c r="U133" s="14">
        <v>52.23</v>
      </c>
      <c r="V133" s="14">
        <v>49.71</v>
      </c>
      <c r="W133" s="14">
        <v>156.69</v>
      </c>
      <c r="X133" s="14">
        <v>420.3</v>
      </c>
      <c r="Y133" s="14">
        <v>130.57</v>
      </c>
      <c r="Z133" s="14">
        <v>26.11</v>
      </c>
      <c r="AA133" s="14">
        <v>0</v>
      </c>
      <c r="AB133" s="14">
        <v>835.61</v>
      </c>
    </row>
    <row r="134" spans="1:28" x14ac:dyDescent="0.2">
      <c r="A134" s="2" t="s">
        <v>168</v>
      </c>
      <c r="B134" s="1" t="s">
        <v>169</v>
      </c>
      <c r="C134" s="14">
        <v>2201.4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2201.4</v>
      </c>
      <c r="J134" s="19">
        <v>-174.78</v>
      </c>
      <c r="K134" s="19">
        <v>-46.68</v>
      </c>
      <c r="L134" s="14">
        <v>128.1</v>
      </c>
      <c r="M134" s="14">
        <v>0</v>
      </c>
      <c r="N134" s="14">
        <v>0.08</v>
      </c>
      <c r="O134" s="14">
        <v>0</v>
      </c>
      <c r="P134" s="14">
        <v>-46.6</v>
      </c>
      <c r="Q134" s="14">
        <v>2248</v>
      </c>
      <c r="R134" s="14">
        <v>40.479999999999997</v>
      </c>
      <c r="S134" s="14">
        <v>72.86</v>
      </c>
      <c r="T134" s="14">
        <v>287.12</v>
      </c>
      <c r="U134" s="14">
        <v>46.26</v>
      </c>
      <c r="V134" s="14">
        <v>44.03</v>
      </c>
      <c r="W134" s="14">
        <v>138.78</v>
      </c>
      <c r="X134" s="14">
        <v>400.46</v>
      </c>
      <c r="Y134" s="14">
        <v>115.65</v>
      </c>
      <c r="Z134" s="14">
        <v>23.13</v>
      </c>
      <c r="AA134" s="14">
        <v>0</v>
      </c>
      <c r="AB134" s="14">
        <v>768.31</v>
      </c>
    </row>
    <row r="135" spans="1:28" x14ac:dyDescent="0.2">
      <c r="A135" s="2" t="s">
        <v>170</v>
      </c>
      <c r="B135" s="1" t="s">
        <v>171</v>
      </c>
      <c r="C135" s="14">
        <v>2899.74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2899.74</v>
      </c>
      <c r="J135" s="19">
        <v>-145.38</v>
      </c>
      <c r="K135" s="14">
        <v>0</v>
      </c>
      <c r="L135" s="14">
        <v>194.16</v>
      </c>
      <c r="M135" s="14">
        <v>48.78</v>
      </c>
      <c r="N135" s="19">
        <v>-0.04</v>
      </c>
      <c r="O135" s="14">
        <v>0</v>
      </c>
      <c r="P135" s="14">
        <v>48.74</v>
      </c>
      <c r="Q135" s="14">
        <v>2851</v>
      </c>
      <c r="R135" s="14">
        <v>53.32</v>
      </c>
      <c r="S135" s="14">
        <v>95.97</v>
      </c>
      <c r="T135" s="14">
        <v>299.95999999999998</v>
      </c>
      <c r="U135" s="14">
        <v>60.93</v>
      </c>
      <c r="V135" s="14">
        <v>57.99</v>
      </c>
      <c r="W135" s="14">
        <v>182.8</v>
      </c>
      <c r="X135" s="14">
        <v>449.25</v>
      </c>
      <c r="Y135" s="14">
        <v>152.34</v>
      </c>
      <c r="Z135" s="14">
        <v>30.47</v>
      </c>
      <c r="AA135" s="14">
        <v>0</v>
      </c>
      <c r="AB135" s="14">
        <v>933.78</v>
      </c>
    </row>
    <row r="136" spans="1:28" x14ac:dyDescent="0.2">
      <c r="A136" s="2" t="s">
        <v>172</v>
      </c>
      <c r="B136" s="1" t="s">
        <v>173</v>
      </c>
      <c r="C136" s="14">
        <v>2564.1799999999998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2564.1799999999998</v>
      </c>
      <c r="J136" s="19">
        <v>-160.30000000000001</v>
      </c>
      <c r="K136" s="19">
        <v>-2.65</v>
      </c>
      <c r="L136" s="14">
        <v>157.65</v>
      </c>
      <c r="M136" s="14">
        <v>0</v>
      </c>
      <c r="N136" s="14">
        <v>0.03</v>
      </c>
      <c r="O136" s="14">
        <v>0</v>
      </c>
      <c r="P136" s="14">
        <v>-2.62</v>
      </c>
      <c r="Q136" s="14">
        <v>2566.8000000000002</v>
      </c>
      <c r="R136" s="14">
        <v>47.15</v>
      </c>
      <c r="S136" s="14">
        <v>84.87</v>
      </c>
      <c r="T136" s="14">
        <v>293.79000000000002</v>
      </c>
      <c r="U136" s="14">
        <v>53.88</v>
      </c>
      <c r="V136" s="14">
        <v>51.28</v>
      </c>
      <c r="W136" s="14">
        <v>161.65</v>
      </c>
      <c r="X136" s="14">
        <v>425.81</v>
      </c>
      <c r="Y136" s="14">
        <v>134.71</v>
      </c>
      <c r="Z136" s="14">
        <v>26.94</v>
      </c>
      <c r="AA136" s="14">
        <v>0</v>
      </c>
      <c r="AB136" s="14">
        <v>854.27</v>
      </c>
    </row>
    <row r="137" spans="1:28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-110.85</v>
      </c>
      <c r="Q137" s="14">
        <v>1713.6</v>
      </c>
      <c r="R137" s="14">
        <v>29.39</v>
      </c>
      <c r="S137" s="14">
        <v>52.91</v>
      </c>
      <c r="T137" s="14">
        <v>276.04000000000002</v>
      </c>
      <c r="U137" s="14">
        <v>33.590000000000003</v>
      </c>
      <c r="V137" s="14">
        <v>32.049999999999997</v>
      </c>
      <c r="W137" s="14">
        <v>100.78</v>
      </c>
      <c r="X137" s="14">
        <v>358.34</v>
      </c>
      <c r="Y137" s="14">
        <v>83.98</v>
      </c>
      <c r="Z137" s="14">
        <v>16.8</v>
      </c>
      <c r="AA137" s="14">
        <v>0</v>
      </c>
      <c r="AB137" s="14">
        <v>625.54</v>
      </c>
    </row>
    <row r="138" spans="1:28" x14ac:dyDescent="0.2">
      <c r="A138" s="2" t="s">
        <v>176</v>
      </c>
      <c r="B138" s="1" t="s">
        <v>177</v>
      </c>
      <c r="C138" s="14">
        <v>2751.29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2751.29</v>
      </c>
      <c r="J138" s="19">
        <v>-145.38</v>
      </c>
      <c r="K138" s="14">
        <v>0</v>
      </c>
      <c r="L138" s="14">
        <v>178.01</v>
      </c>
      <c r="M138" s="14">
        <v>32.630000000000003</v>
      </c>
      <c r="N138" s="14">
        <v>0.06</v>
      </c>
      <c r="O138" s="14">
        <v>0</v>
      </c>
      <c r="P138" s="14">
        <v>32.69</v>
      </c>
      <c r="Q138" s="14">
        <v>2718.6</v>
      </c>
      <c r="R138" s="14">
        <v>50.59</v>
      </c>
      <c r="S138" s="14">
        <v>91.06</v>
      </c>
      <c r="T138" s="14">
        <v>297.23</v>
      </c>
      <c r="U138" s="14">
        <v>57.81</v>
      </c>
      <c r="V138" s="14">
        <v>55.03</v>
      </c>
      <c r="W138" s="14">
        <v>173.44</v>
      </c>
      <c r="X138" s="14">
        <v>438.88</v>
      </c>
      <c r="Y138" s="14">
        <v>144.54</v>
      </c>
      <c r="Z138" s="14">
        <v>28.91</v>
      </c>
      <c r="AA138" s="14">
        <v>0</v>
      </c>
      <c r="AB138" s="14">
        <v>898.61</v>
      </c>
    </row>
    <row r="139" spans="1:28" x14ac:dyDescent="0.2">
      <c r="A139" s="2" t="s">
        <v>178</v>
      </c>
      <c r="B139" s="1" t="s">
        <v>179</v>
      </c>
      <c r="C139" s="14">
        <v>2468.04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2468.04</v>
      </c>
      <c r="J139" s="19">
        <v>-160.30000000000001</v>
      </c>
      <c r="K139" s="19">
        <v>-13.11</v>
      </c>
      <c r="L139" s="14">
        <v>147.19</v>
      </c>
      <c r="M139" s="14">
        <v>0</v>
      </c>
      <c r="N139" s="19">
        <v>-0.05</v>
      </c>
      <c r="O139" s="14">
        <v>0</v>
      </c>
      <c r="P139" s="14">
        <v>-13.16</v>
      </c>
      <c r="Q139" s="14">
        <v>2481.1999999999998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0.04</v>
      </c>
      <c r="O140" s="14">
        <v>0</v>
      </c>
      <c r="P140" s="14">
        <v>130.74</v>
      </c>
      <c r="Q140" s="14">
        <v>3335.6</v>
      </c>
      <c r="R140" s="14">
        <v>63.4</v>
      </c>
      <c r="S140" s="14">
        <v>114.13</v>
      </c>
      <c r="T140" s="14">
        <v>310.04000000000002</v>
      </c>
      <c r="U140" s="14">
        <v>72.459999999999994</v>
      </c>
      <c r="V140" s="14">
        <v>69.33</v>
      </c>
      <c r="W140" s="14">
        <v>217.38</v>
      </c>
      <c r="X140" s="14">
        <v>487.57</v>
      </c>
      <c r="Y140" s="14">
        <v>181.15</v>
      </c>
      <c r="Z140" s="14">
        <v>36.229999999999997</v>
      </c>
      <c r="AA140" s="14">
        <v>0</v>
      </c>
      <c r="AB140" s="14">
        <v>1064.1199999999999</v>
      </c>
    </row>
    <row r="141" spans="1:28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0.05</v>
      </c>
      <c r="O141" s="14">
        <v>0</v>
      </c>
      <c r="P141" s="14">
        <v>-11.26</v>
      </c>
      <c r="Q141" s="14">
        <v>2495.8000000000002</v>
      </c>
      <c r="R141" s="14">
        <v>45.45</v>
      </c>
      <c r="S141" s="14">
        <v>81.8</v>
      </c>
      <c r="T141" s="14">
        <v>292.08999999999997</v>
      </c>
      <c r="U141" s="14">
        <v>51.94</v>
      </c>
      <c r="V141" s="14">
        <v>49.69</v>
      </c>
      <c r="W141" s="14">
        <v>155.81</v>
      </c>
      <c r="X141" s="14">
        <v>419.34</v>
      </c>
      <c r="Y141" s="14">
        <v>129.84</v>
      </c>
      <c r="Z141" s="14">
        <v>25.97</v>
      </c>
      <c r="AA141" s="14">
        <v>0</v>
      </c>
      <c r="AB141" s="14">
        <v>832.59</v>
      </c>
    </row>
    <row r="142" spans="1:28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0.06</v>
      </c>
      <c r="O142" s="14">
        <v>0</v>
      </c>
      <c r="P142" s="14">
        <v>308.62</v>
      </c>
      <c r="Q142" s="14">
        <v>3642.6</v>
      </c>
      <c r="R142" s="14">
        <v>72.27</v>
      </c>
      <c r="S142" s="14">
        <v>130.09</v>
      </c>
      <c r="T142" s="14">
        <v>324.44</v>
      </c>
      <c r="U142" s="14">
        <v>82.6</v>
      </c>
      <c r="V142" s="14">
        <v>79.02</v>
      </c>
      <c r="W142" s="14">
        <v>247.79</v>
      </c>
      <c r="X142" s="14">
        <v>526.79999999999995</v>
      </c>
      <c r="Y142" s="14">
        <v>206.49</v>
      </c>
      <c r="Z142" s="14">
        <v>41.3</v>
      </c>
      <c r="AA142" s="14">
        <v>0</v>
      </c>
      <c r="AB142" s="14">
        <v>1184</v>
      </c>
    </row>
    <row r="143" spans="1:28" x14ac:dyDescent="0.2">
      <c r="A143" s="2" t="s">
        <v>186</v>
      </c>
      <c r="B143" s="1" t="s">
        <v>187</v>
      </c>
      <c r="C143" s="14">
        <v>2898.57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2898.57</v>
      </c>
      <c r="J143" s="19">
        <v>-145.38</v>
      </c>
      <c r="K143" s="14">
        <v>0</v>
      </c>
      <c r="L143" s="14">
        <v>194.03</v>
      </c>
      <c r="M143" s="14">
        <v>48.66</v>
      </c>
      <c r="N143" s="14">
        <v>0.11</v>
      </c>
      <c r="O143" s="14">
        <v>0</v>
      </c>
      <c r="P143" s="14">
        <v>48.77</v>
      </c>
      <c r="Q143" s="14">
        <v>2849.8</v>
      </c>
      <c r="R143" s="14">
        <v>53.02</v>
      </c>
      <c r="S143" s="14">
        <v>95.43</v>
      </c>
      <c r="T143" s="14">
        <v>299.66000000000003</v>
      </c>
      <c r="U143" s="14">
        <v>60.59</v>
      </c>
      <c r="V143" s="14">
        <v>57.97</v>
      </c>
      <c r="W143" s="14">
        <v>181.78</v>
      </c>
      <c r="X143" s="14">
        <v>448.11</v>
      </c>
      <c r="Y143" s="14">
        <v>151.47999999999999</v>
      </c>
      <c r="Z143" s="14">
        <v>30.3</v>
      </c>
      <c r="AA143" s="14">
        <v>0</v>
      </c>
      <c r="AB143" s="14">
        <v>930.23</v>
      </c>
    </row>
    <row r="144" spans="1:28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9">
        <v>-0.01</v>
      </c>
      <c r="O144" s="14">
        <v>0</v>
      </c>
      <c r="P144" s="14">
        <v>298.60000000000002</v>
      </c>
      <c r="Q144" s="14">
        <v>3561.2</v>
      </c>
      <c r="R144" s="14">
        <v>70.599999999999994</v>
      </c>
      <c r="S144" s="14">
        <v>127.08</v>
      </c>
      <c r="T144" s="14">
        <v>321.72000000000003</v>
      </c>
      <c r="U144" s="14">
        <v>80.69</v>
      </c>
      <c r="V144" s="14">
        <v>77.2</v>
      </c>
      <c r="W144" s="14">
        <v>242.06</v>
      </c>
      <c r="X144" s="14">
        <v>519.4</v>
      </c>
      <c r="Y144" s="14">
        <v>201.71</v>
      </c>
      <c r="Z144" s="14">
        <v>40.340000000000003</v>
      </c>
      <c r="AA144" s="14">
        <v>0</v>
      </c>
      <c r="AB144" s="14">
        <v>1161.4000000000001</v>
      </c>
    </row>
    <row r="145" spans="1:28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357.94</v>
      </c>
      <c r="Q145" s="14">
        <v>4000</v>
      </c>
      <c r="R145" s="14">
        <v>79.709999999999994</v>
      </c>
      <c r="S145" s="14">
        <v>143.47999999999999</v>
      </c>
      <c r="T145" s="14">
        <v>336.56</v>
      </c>
      <c r="U145" s="14">
        <v>91.1</v>
      </c>
      <c r="V145" s="14">
        <v>87.16</v>
      </c>
      <c r="W145" s="14">
        <v>273.3</v>
      </c>
      <c r="X145" s="14">
        <v>559.75</v>
      </c>
      <c r="Y145" s="14">
        <v>227.75</v>
      </c>
      <c r="Z145" s="14">
        <v>45.55</v>
      </c>
      <c r="AA145" s="14">
        <v>0</v>
      </c>
      <c r="AB145" s="14">
        <v>1284.6099999999999</v>
      </c>
    </row>
    <row r="146" spans="1:28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9">
        <v>-0.19</v>
      </c>
      <c r="O146" s="14">
        <v>0</v>
      </c>
      <c r="P146" s="14">
        <v>-43.49</v>
      </c>
      <c r="Q146" s="14">
        <v>2297.8000000000002</v>
      </c>
      <c r="R146" s="14">
        <v>41.23</v>
      </c>
      <c r="S146" s="14">
        <v>74.22</v>
      </c>
      <c r="T146" s="14">
        <v>287.87</v>
      </c>
      <c r="U146" s="14">
        <v>47.12</v>
      </c>
      <c r="V146" s="14">
        <v>45.09</v>
      </c>
      <c r="W146" s="14">
        <v>141.37</v>
      </c>
      <c r="X146" s="14">
        <v>403.32</v>
      </c>
      <c r="Y146" s="14">
        <v>117.81</v>
      </c>
      <c r="Z146" s="14">
        <v>23.56</v>
      </c>
      <c r="AA146" s="14">
        <v>0</v>
      </c>
      <c r="AB146" s="14">
        <v>778.27</v>
      </c>
    </row>
    <row r="147" spans="1:28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</row>
    <row r="148" spans="1:28" x14ac:dyDescent="0.2">
      <c r="C148" s="18">
        <v>46439.38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46439.38</v>
      </c>
      <c r="J148" s="20">
        <v>-2023.11</v>
      </c>
      <c r="K148" s="20">
        <v>-239.11</v>
      </c>
      <c r="L148" s="18">
        <v>3170.64</v>
      </c>
      <c r="M148" s="18">
        <v>1386.62</v>
      </c>
      <c r="N148" s="18">
        <v>7.0000000000000007E-2</v>
      </c>
      <c r="O148" s="18">
        <v>0</v>
      </c>
      <c r="P148" s="18">
        <v>1147.58</v>
      </c>
      <c r="Q148" s="18">
        <v>45291.8</v>
      </c>
      <c r="R148" s="18">
        <v>806.2</v>
      </c>
      <c r="S148" s="18">
        <v>1451.15</v>
      </c>
      <c r="T148" s="18">
        <v>4526.03</v>
      </c>
      <c r="U148" s="18">
        <v>921.35</v>
      </c>
      <c r="V148" s="18">
        <v>879.42</v>
      </c>
      <c r="W148" s="18">
        <v>2764.09</v>
      </c>
      <c r="X148" s="18">
        <v>6783.38</v>
      </c>
      <c r="Y148" s="18">
        <v>2303.41</v>
      </c>
      <c r="Z148" s="18">
        <v>460.69</v>
      </c>
      <c r="AA148" s="18">
        <v>0</v>
      </c>
      <c r="AB148" s="18">
        <v>14112.34</v>
      </c>
    </row>
    <row r="150" spans="1:28" x14ac:dyDescent="0.2">
      <c r="A150" s="12" t="s">
        <v>190</v>
      </c>
    </row>
    <row r="151" spans="1:28" x14ac:dyDescent="0.2">
      <c r="A151" s="2" t="s">
        <v>269</v>
      </c>
      <c r="B151" s="1" t="s">
        <v>268</v>
      </c>
      <c r="C151" s="14">
        <v>2087.77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2087.77</v>
      </c>
      <c r="J151" s="19">
        <v>-188.71</v>
      </c>
      <c r="K151" s="19">
        <v>-67.88</v>
      </c>
      <c r="L151" s="14">
        <v>120.83</v>
      </c>
      <c r="M151" s="14">
        <v>0</v>
      </c>
      <c r="N151" s="14">
        <v>0.05</v>
      </c>
      <c r="O151" s="14">
        <v>0</v>
      </c>
      <c r="P151" s="14">
        <v>-67.83</v>
      </c>
      <c r="Q151" s="14">
        <v>2155.6</v>
      </c>
      <c r="R151" s="14">
        <v>38.19</v>
      </c>
      <c r="S151" s="14">
        <v>68.739999999999995</v>
      </c>
      <c r="T151" s="14">
        <v>284.83</v>
      </c>
      <c r="U151" s="14">
        <v>43.64</v>
      </c>
      <c r="V151" s="14">
        <v>41.76</v>
      </c>
      <c r="W151" s="14">
        <v>130.93</v>
      </c>
      <c r="X151" s="14">
        <v>391.76</v>
      </c>
      <c r="Y151" s="14">
        <v>109.11</v>
      </c>
      <c r="Z151" s="14">
        <v>21.82</v>
      </c>
      <c r="AA151" s="14">
        <v>0</v>
      </c>
      <c r="AB151" s="14">
        <v>739.02</v>
      </c>
    </row>
    <row r="152" spans="1:28" x14ac:dyDescent="0.2">
      <c r="A152" s="2" t="s">
        <v>191</v>
      </c>
      <c r="B152" s="1" t="s">
        <v>192</v>
      </c>
      <c r="C152" s="14">
        <v>2087.77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2087.77</v>
      </c>
      <c r="J152" s="19">
        <v>-188.71</v>
      </c>
      <c r="K152" s="19">
        <v>-67.88</v>
      </c>
      <c r="L152" s="14">
        <v>120.83</v>
      </c>
      <c r="M152" s="14">
        <v>0</v>
      </c>
      <c r="N152" s="14">
        <v>0.05</v>
      </c>
      <c r="O152" s="14">
        <v>0</v>
      </c>
      <c r="P152" s="14">
        <v>-67.83</v>
      </c>
      <c r="Q152" s="14">
        <v>2155.6</v>
      </c>
      <c r="R152" s="14">
        <v>38.19</v>
      </c>
      <c r="S152" s="14">
        <v>68.739999999999995</v>
      </c>
      <c r="T152" s="14">
        <v>284.83</v>
      </c>
      <c r="U152" s="14">
        <v>43.64</v>
      </c>
      <c r="V152" s="14">
        <v>41.76</v>
      </c>
      <c r="W152" s="14">
        <v>130.93</v>
      </c>
      <c r="X152" s="14">
        <v>391.76</v>
      </c>
      <c r="Y152" s="14">
        <v>109.11</v>
      </c>
      <c r="Z152" s="14">
        <v>21.82</v>
      </c>
      <c r="AA152" s="14">
        <v>0</v>
      </c>
      <c r="AB152" s="14">
        <v>739.02</v>
      </c>
    </row>
    <row r="153" spans="1:28" x14ac:dyDescent="0.2">
      <c r="A153" s="2" t="s">
        <v>195</v>
      </c>
      <c r="B153" s="1" t="s">
        <v>196</v>
      </c>
      <c r="C153" s="14">
        <v>1678.14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1678.14</v>
      </c>
      <c r="J153" s="19">
        <v>-200.63</v>
      </c>
      <c r="K153" s="19">
        <v>-106.02</v>
      </c>
      <c r="L153" s="14">
        <v>94.61</v>
      </c>
      <c r="M153" s="14">
        <v>0</v>
      </c>
      <c r="N153" s="19">
        <v>-0.04</v>
      </c>
      <c r="O153" s="14">
        <v>0</v>
      </c>
      <c r="P153" s="14">
        <v>-106.06</v>
      </c>
      <c r="Q153" s="14">
        <v>1784.2</v>
      </c>
      <c r="R153" s="14">
        <v>30.86</v>
      </c>
      <c r="S153" s="14">
        <v>55.54</v>
      </c>
      <c r="T153" s="14">
        <v>277.49</v>
      </c>
      <c r="U153" s="14">
        <v>35.26</v>
      </c>
      <c r="V153" s="14">
        <v>33.56</v>
      </c>
      <c r="W153" s="14">
        <v>105.79</v>
      </c>
      <c r="X153" s="14">
        <v>363.89</v>
      </c>
      <c r="Y153" s="14">
        <v>88.16</v>
      </c>
      <c r="Z153" s="14">
        <v>17.63</v>
      </c>
      <c r="AA153" s="14">
        <v>0</v>
      </c>
      <c r="AB153" s="14">
        <v>644.29</v>
      </c>
    </row>
    <row r="154" spans="1:28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9">
        <v>-0.04</v>
      </c>
      <c r="O154" s="14">
        <v>0</v>
      </c>
      <c r="P154" s="14">
        <v>-161.99</v>
      </c>
      <c r="Q154" s="14">
        <v>969.4</v>
      </c>
      <c r="R154" s="14">
        <v>20.149999999999999</v>
      </c>
      <c r="S154" s="14">
        <v>36.270000000000003</v>
      </c>
      <c r="T154" s="14">
        <v>266.79000000000002</v>
      </c>
      <c r="U154" s="14">
        <v>16.97</v>
      </c>
      <c r="V154" s="14">
        <v>16.149999999999999</v>
      </c>
      <c r="W154" s="14">
        <v>50.9</v>
      </c>
      <c r="X154" s="14">
        <v>323.20999999999998</v>
      </c>
      <c r="Y154" s="14">
        <v>42.42</v>
      </c>
      <c r="Z154" s="14">
        <v>8.48</v>
      </c>
      <c r="AA154" s="14">
        <v>0</v>
      </c>
      <c r="AB154" s="14">
        <v>458.13</v>
      </c>
    </row>
    <row r="155" spans="1:28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9">
        <v>-0.02</v>
      </c>
      <c r="O155" s="14">
        <v>0</v>
      </c>
      <c r="P155" s="14">
        <v>34.97</v>
      </c>
      <c r="Q155" s="14">
        <v>2738</v>
      </c>
      <c r="R155" s="14">
        <v>50.92</v>
      </c>
      <c r="S155" s="14">
        <v>91.66</v>
      </c>
      <c r="T155" s="14">
        <v>297.56</v>
      </c>
      <c r="U155" s="14">
        <v>58.19</v>
      </c>
      <c r="V155" s="14">
        <v>55.46</v>
      </c>
      <c r="W155" s="14">
        <v>174.58</v>
      </c>
      <c r="X155" s="14">
        <v>440.14</v>
      </c>
      <c r="Y155" s="14">
        <v>145.49</v>
      </c>
      <c r="Z155" s="14">
        <v>29.1</v>
      </c>
      <c r="AA155" s="14">
        <v>0</v>
      </c>
      <c r="AB155" s="14">
        <v>902.96</v>
      </c>
    </row>
    <row r="156" spans="1:28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-43.13</v>
      </c>
      <c r="Q156" s="14">
        <v>2300</v>
      </c>
      <c r="R156" s="14">
        <v>41.28</v>
      </c>
      <c r="S156" s="14">
        <v>74.31</v>
      </c>
      <c r="T156" s="14">
        <v>287.92</v>
      </c>
      <c r="U156" s="14">
        <v>47.18</v>
      </c>
      <c r="V156" s="14">
        <v>45.14</v>
      </c>
      <c r="W156" s="14">
        <v>141.53</v>
      </c>
      <c r="X156" s="14">
        <v>403.51</v>
      </c>
      <c r="Y156" s="14">
        <v>117.94</v>
      </c>
      <c r="Z156" s="14">
        <v>23.59</v>
      </c>
      <c r="AA156" s="14">
        <v>0</v>
      </c>
      <c r="AB156" s="14">
        <v>778.89</v>
      </c>
    </row>
    <row r="157" spans="1:28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0.04</v>
      </c>
      <c r="O157" s="14">
        <v>0</v>
      </c>
      <c r="P157" s="14">
        <v>-155.94999999999999</v>
      </c>
      <c r="Q157" s="14">
        <v>1055</v>
      </c>
      <c r="R157" s="14">
        <v>24.16</v>
      </c>
      <c r="S157" s="14">
        <v>43.49</v>
      </c>
      <c r="T157" s="14">
        <v>270.8</v>
      </c>
      <c r="U157" s="14">
        <v>20.34</v>
      </c>
      <c r="V157" s="14">
        <v>17.98</v>
      </c>
      <c r="W157" s="14">
        <v>61.03</v>
      </c>
      <c r="X157" s="14">
        <v>338.45</v>
      </c>
      <c r="Y157" s="14">
        <v>50.86</v>
      </c>
      <c r="Z157" s="14">
        <v>10.17</v>
      </c>
      <c r="AA157" s="14">
        <v>0</v>
      </c>
      <c r="AB157" s="14">
        <v>498.83</v>
      </c>
    </row>
    <row r="158" spans="1:28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9">
        <v>-0.02</v>
      </c>
      <c r="O158" s="14">
        <v>0</v>
      </c>
      <c r="P158" s="14">
        <v>34.97</v>
      </c>
      <c r="Q158" s="14">
        <v>2738</v>
      </c>
      <c r="R158" s="14">
        <v>50.72</v>
      </c>
      <c r="S158" s="14">
        <v>91.3</v>
      </c>
      <c r="T158" s="14">
        <v>297.36</v>
      </c>
      <c r="U158" s="14">
        <v>57.97</v>
      </c>
      <c r="V158" s="14">
        <v>55.46</v>
      </c>
      <c r="W158" s="14">
        <v>173.9</v>
      </c>
      <c r="X158" s="14">
        <v>439.38</v>
      </c>
      <c r="Y158" s="14">
        <v>144.91999999999999</v>
      </c>
      <c r="Z158" s="14">
        <v>28.98</v>
      </c>
      <c r="AA158" s="14">
        <v>0</v>
      </c>
      <c r="AB158" s="14">
        <v>900.61</v>
      </c>
    </row>
    <row r="159" spans="1:28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-110.85</v>
      </c>
      <c r="Q159" s="14">
        <v>1713.6</v>
      </c>
      <c r="R159" s="14">
        <v>29.32</v>
      </c>
      <c r="S159" s="14">
        <v>52.77</v>
      </c>
      <c r="T159" s="14">
        <v>275.95999999999998</v>
      </c>
      <c r="U159" s="14">
        <v>33.5</v>
      </c>
      <c r="V159" s="14">
        <v>32.049999999999997</v>
      </c>
      <c r="W159" s="14">
        <v>100.51</v>
      </c>
      <c r="X159" s="14">
        <v>358.05</v>
      </c>
      <c r="Y159" s="14">
        <v>83.76</v>
      </c>
      <c r="Z159" s="14">
        <v>16.75</v>
      </c>
      <c r="AA159" s="14">
        <v>0</v>
      </c>
      <c r="AB159" s="14">
        <v>624.62</v>
      </c>
    </row>
    <row r="160" spans="1:28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357.94</v>
      </c>
      <c r="Q160" s="14">
        <v>4000</v>
      </c>
      <c r="R160" s="14">
        <v>79.709999999999994</v>
      </c>
      <c r="S160" s="14">
        <v>143.47999999999999</v>
      </c>
      <c r="T160" s="14">
        <v>336.56</v>
      </c>
      <c r="U160" s="14">
        <v>91.1</v>
      </c>
      <c r="V160" s="14">
        <v>87.16</v>
      </c>
      <c r="W160" s="14">
        <v>273.3</v>
      </c>
      <c r="X160" s="14">
        <v>559.75</v>
      </c>
      <c r="Y160" s="14">
        <v>227.75</v>
      </c>
      <c r="Z160" s="14">
        <v>45.55</v>
      </c>
      <c r="AA160" s="14">
        <v>0</v>
      </c>
      <c r="AB160" s="14">
        <v>1284.6099999999999</v>
      </c>
    </row>
    <row r="161" spans="1:28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-156.33000000000001</v>
      </c>
      <c r="Q161" s="14">
        <v>1050</v>
      </c>
      <c r="R161" s="14">
        <v>22.18</v>
      </c>
      <c r="S161" s="14">
        <v>39.93</v>
      </c>
      <c r="T161" s="14">
        <v>268.82</v>
      </c>
      <c r="U161" s="14">
        <v>18.68</v>
      </c>
      <c r="V161" s="14">
        <v>17.87</v>
      </c>
      <c r="W161" s="14">
        <v>56.04</v>
      </c>
      <c r="X161" s="14">
        <v>330.93</v>
      </c>
      <c r="Y161" s="14">
        <v>46.7</v>
      </c>
      <c r="Z161" s="14">
        <v>9.34</v>
      </c>
      <c r="AA161" s="14">
        <v>0</v>
      </c>
      <c r="AB161" s="14">
        <v>479.56</v>
      </c>
    </row>
    <row r="162" spans="1:28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357.94</v>
      </c>
      <c r="Q162" s="14">
        <v>4000</v>
      </c>
      <c r="R162" s="14">
        <v>79.709999999999994</v>
      </c>
      <c r="S162" s="14">
        <v>143.47999999999999</v>
      </c>
      <c r="T162" s="14">
        <v>336.56</v>
      </c>
      <c r="U162" s="14">
        <v>91.1</v>
      </c>
      <c r="V162" s="14">
        <v>87.16</v>
      </c>
      <c r="W162" s="14">
        <v>273.3</v>
      </c>
      <c r="X162" s="14">
        <v>559.75</v>
      </c>
      <c r="Y162" s="14">
        <v>227.75</v>
      </c>
      <c r="Z162" s="14">
        <v>45.55</v>
      </c>
      <c r="AA162" s="14">
        <v>0</v>
      </c>
      <c r="AB162" s="14">
        <v>1284.6099999999999</v>
      </c>
    </row>
    <row r="163" spans="1:28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1157.6600000000001</v>
      </c>
      <c r="Q163" s="14">
        <v>7250</v>
      </c>
      <c r="R163" s="14">
        <v>153.79</v>
      </c>
      <c r="S163" s="14">
        <v>276.81</v>
      </c>
      <c r="T163" s="14">
        <v>457.19</v>
      </c>
      <c r="U163" s="14">
        <v>175.75</v>
      </c>
      <c r="V163" s="14">
        <v>168.15</v>
      </c>
      <c r="W163" s="14">
        <v>527.26</v>
      </c>
      <c r="X163" s="14">
        <v>887.79</v>
      </c>
      <c r="Y163" s="14">
        <v>439.39</v>
      </c>
      <c r="Z163" s="14">
        <v>87.88</v>
      </c>
      <c r="AA163" s="14">
        <v>0</v>
      </c>
      <c r="AB163" s="14">
        <v>2286.2199999999998</v>
      </c>
    </row>
    <row r="164" spans="1:28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617</v>
      </c>
      <c r="Q164" s="14">
        <v>5250</v>
      </c>
      <c r="R164" s="14">
        <v>107.31</v>
      </c>
      <c r="S164" s="14">
        <v>193.17</v>
      </c>
      <c r="T164" s="14">
        <v>381.52</v>
      </c>
      <c r="U164" s="14">
        <v>122.64</v>
      </c>
      <c r="V164" s="14">
        <v>117.34</v>
      </c>
      <c r="W164" s="14">
        <v>367.93</v>
      </c>
      <c r="X164" s="14">
        <v>682</v>
      </c>
      <c r="Y164" s="14">
        <v>306.61</v>
      </c>
      <c r="Z164" s="14">
        <v>61.32</v>
      </c>
      <c r="AA164" s="14">
        <v>0</v>
      </c>
      <c r="AB164" s="14">
        <v>1657.84</v>
      </c>
    </row>
    <row r="165" spans="1:28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4">
        <v>0.15</v>
      </c>
      <c r="O165" s="14">
        <v>0</v>
      </c>
      <c r="P165" s="14">
        <v>48.91</v>
      </c>
      <c r="Q165" s="14">
        <v>2850.6</v>
      </c>
      <c r="R165" s="14">
        <v>53.04</v>
      </c>
      <c r="S165" s="14">
        <v>95.46</v>
      </c>
      <c r="T165" s="14">
        <v>299.67</v>
      </c>
      <c r="U165" s="14">
        <v>60.61</v>
      </c>
      <c r="V165" s="14">
        <v>57.99</v>
      </c>
      <c r="W165" s="14">
        <v>181.83</v>
      </c>
      <c r="X165" s="14">
        <v>448.17</v>
      </c>
      <c r="Y165" s="14">
        <v>151.53</v>
      </c>
      <c r="Z165" s="14">
        <v>30.31</v>
      </c>
      <c r="AA165" s="14">
        <v>0</v>
      </c>
      <c r="AB165" s="14">
        <v>930.44</v>
      </c>
    </row>
    <row r="166" spans="1:28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-71.69</v>
      </c>
      <c r="Q166" s="14">
        <v>2100</v>
      </c>
      <c r="R166" s="14">
        <v>37.1</v>
      </c>
      <c r="S166" s="14">
        <v>66.78</v>
      </c>
      <c r="T166" s="14">
        <v>283.74</v>
      </c>
      <c r="U166" s="14">
        <v>42.4</v>
      </c>
      <c r="V166" s="14">
        <v>40.57</v>
      </c>
      <c r="W166" s="14">
        <v>127.2</v>
      </c>
      <c r="X166" s="14">
        <v>387.62</v>
      </c>
      <c r="Y166" s="14">
        <v>106</v>
      </c>
      <c r="Z166" s="14">
        <v>21.2</v>
      </c>
      <c r="AA166" s="14">
        <v>0</v>
      </c>
      <c r="AB166" s="14">
        <v>724.99</v>
      </c>
    </row>
    <row r="167" spans="1:28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</row>
    <row r="168" spans="1:28" x14ac:dyDescent="0.2">
      <c r="C168" s="18">
        <v>45777.73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45777.73</v>
      </c>
      <c r="J168" s="20">
        <v>-2180.62</v>
      </c>
      <c r="K168" s="20">
        <v>-941.72</v>
      </c>
      <c r="L168" s="18">
        <v>3848.2</v>
      </c>
      <c r="M168" s="18">
        <v>2609.2800000000002</v>
      </c>
      <c r="N168" s="18">
        <v>0.17</v>
      </c>
      <c r="O168" s="18">
        <v>0</v>
      </c>
      <c r="P168" s="18">
        <v>1667.73</v>
      </c>
      <c r="Q168" s="18">
        <v>44110</v>
      </c>
      <c r="R168" s="18">
        <v>856.63</v>
      </c>
      <c r="S168" s="18">
        <v>1541.93</v>
      </c>
      <c r="T168" s="18">
        <v>4907.6000000000004</v>
      </c>
      <c r="U168" s="18">
        <v>958.97</v>
      </c>
      <c r="V168" s="18">
        <v>915.56</v>
      </c>
      <c r="W168" s="18">
        <v>2876.96</v>
      </c>
      <c r="X168" s="18">
        <v>7306.16</v>
      </c>
      <c r="Y168" s="18">
        <v>2397.5</v>
      </c>
      <c r="Z168" s="18">
        <v>479.49</v>
      </c>
      <c r="AA168" s="18">
        <v>0</v>
      </c>
      <c r="AB168" s="18">
        <v>14934.64</v>
      </c>
    </row>
    <row r="170" spans="1:28" x14ac:dyDescent="0.2">
      <c r="A170" s="12" t="s">
        <v>219</v>
      </c>
    </row>
    <row r="171" spans="1:28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9">
        <v>-0.13</v>
      </c>
      <c r="O171" s="14">
        <v>0</v>
      </c>
      <c r="P171" s="14">
        <v>89.9</v>
      </c>
      <c r="Q171" s="14">
        <v>3002.6</v>
      </c>
      <c r="R171" s="14">
        <v>56.86</v>
      </c>
      <c r="S171" s="14">
        <v>102.35</v>
      </c>
      <c r="T171" s="14">
        <v>303.5</v>
      </c>
      <c r="U171" s="14">
        <v>64.98</v>
      </c>
      <c r="V171" s="14">
        <v>61.85</v>
      </c>
      <c r="W171" s="14">
        <v>194.95</v>
      </c>
      <c r="X171" s="14">
        <v>462.71</v>
      </c>
      <c r="Y171" s="14">
        <v>162.46</v>
      </c>
      <c r="Z171" s="14">
        <v>32.49</v>
      </c>
      <c r="AA171" s="14">
        <v>0</v>
      </c>
      <c r="AB171" s="14">
        <v>979.44</v>
      </c>
    </row>
    <row r="172" spans="1:28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9">
        <v>-0.18</v>
      </c>
      <c r="O172" s="14">
        <v>0</v>
      </c>
      <c r="P172" s="14">
        <v>-133.38999999999999</v>
      </c>
      <c r="Q172" s="14">
        <v>1388.4</v>
      </c>
      <c r="R172" s="14">
        <v>31.32</v>
      </c>
      <c r="S172" s="14">
        <v>56.37</v>
      </c>
      <c r="T172" s="14">
        <v>277.95999999999998</v>
      </c>
      <c r="U172" s="14">
        <v>26.37</v>
      </c>
      <c r="V172" s="14">
        <v>25.1</v>
      </c>
      <c r="W172" s="14">
        <v>79.12</v>
      </c>
      <c r="X172" s="14">
        <v>365.65</v>
      </c>
      <c r="Y172" s="14">
        <v>65.930000000000007</v>
      </c>
      <c r="Z172" s="14">
        <v>13.19</v>
      </c>
      <c r="AA172" s="14">
        <v>0</v>
      </c>
      <c r="AB172" s="14">
        <v>575.36</v>
      </c>
    </row>
    <row r="173" spans="1:28" x14ac:dyDescent="0.2">
      <c r="A173" s="2" t="s">
        <v>224</v>
      </c>
      <c r="B173" s="1" t="s">
        <v>225</v>
      </c>
      <c r="C173" s="14">
        <v>2808.34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2808.34</v>
      </c>
      <c r="J173" s="19">
        <v>-145.38</v>
      </c>
      <c r="K173" s="14">
        <v>0</v>
      </c>
      <c r="L173" s="14">
        <v>184.22</v>
      </c>
      <c r="M173" s="14">
        <v>38.840000000000003</v>
      </c>
      <c r="N173" s="14">
        <v>0.1</v>
      </c>
      <c r="O173" s="14">
        <v>0</v>
      </c>
      <c r="P173" s="14">
        <v>38.94</v>
      </c>
      <c r="Q173" s="14">
        <v>2769.4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</row>
    <row r="174" spans="1:28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9">
        <v>-0.01</v>
      </c>
      <c r="O174" s="14">
        <v>0</v>
      </c>
      <c r="P174" s="14">
        <v>-147.96</v>
      </c>
      <c r="Q174" s="14">
        <v>1172.5999999999999</v>
      </c>
      <c r="R174" s="14">
        <v>25.57</v>
      </c>
      <c r="S174" s="14">
        <v>46.02</v>
      </c>
      <c r="T174" s="14">
        <v>272.20999999999998</v>
      </c>
      <c r="U174" s="14">
        <v>21.53</v>
      </c>
      <c r="V174" s="14">
        <v>20.49</v>
      </c>
      <c r="W174" s="14">
        <v>64.59</v>
      </c>
      <c r="X174" s="14">
        <v>343.8</v>
      </c>
      <c r="Y174" s="14">
        <v>53.83</v>
      </c>
      <c r="Z174" s="14">
        <v>10.77</v>
      </c>
      <c r="AA174" s="14">
        <v>0</v>
      </c>
      <c r="AB174" s="14">
        <v>515.01</v>
      </c>
    </row>
    <row r="175" spans="1:28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9">
        <v>-0.11</v>
      </c>
      <c r="O175" s="14">
        <v>0</v>
      </c>
      <c r="P175" s="14">
        <v>39.9</v>
      </c>
      <c r="Q175" s="14">
        <v>2779.2</v>
      </c>
      <c r="R175" s="14">
        <v>51.83</v>
      </c>
      <c r="S175" s="14">
        <v>93.3</v>
      </c>
      <c r="T175" s="14">
        <v>298.47000000000003</v>
      </c>
      <c r="U175" s="14">
        <v>59.24</v>
      </c>
      <c r="V175" s="14">
        <v>56.38</v>
      </c>
      <c r="W175" s="14">
        <v>177.72</v>
      </c>
      <c r="X175" s="14">
        <v>443.6</v>
      </c>
      <c r="Y175" s="14">
        <v>148.1</v>
      </c>
      <c r="Z175" s="14">
        <v>29.62</v>
      </c>
      <c r="AA175" s="14">
        <v>0</v>
      </c>
      <c r="AB175" s="14">
        <v>914.66</v>
      </c>
    </row>
    <row r="176" spans="1:28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9">
        <v>-0.01</v>
      </c>
      <c r="O176" s="14">
        <v>0</v>
      </c>
      <c r="P176" s="14">
        <v>98.22</v>
      </c>
      <c r="Q176" s="14">
        <v>3069.6</v>
      </c>
      <c r="R176" s="14">
        <v>58.25</v>
      </c>
      <c r="S176" s="14">
        <v>104.84</v>
      </c>
      <c r="T176" s="14">
        <v>304.89</v>
      </c>
      <c r="U176" s="14">
        <v>66.569999999999993</v>
      </c>
      <c r="V176" s="14">
        <v>63.36</v>
      </c>
      <c r="W176" s="14">
        <v>199.7</v>
      </c>
      <c r="X176" s="14">
        <v>467.98</v>
      </c>
      <c r="Y176" s="14">
        <v>166.42</v>
      </c>
      <c r="Z176" s="14">
        <v>33.28</v>
      </c>
      <c r="AA176" s="14">
        <v>0</v>
      </c>
      <c r="AB176" s="14">
        <v>997.31</v>
      </c>
    </row>
    <row r="177" spans="1:28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9">
        <v>-0.03</v>
      </c>
      <c r="O177" s="14">
        <v>0</v>
      </c>
      <c r="P177" s="14">
        <v>-4.93</v>
      </c>
      <c r="Q177" s="14">
        <v>2548.4</v>
      </c>
      <c r="R177" s="14">
        <v>46.77</v>
      </c>
      <c r="S177" s="14">
        <v>84.18</v>
      </c>
      <c r="T177" s="14">
        <v>293.41000000000003</v>
      </c>
      <c r="U177" s="14">
        <v>53.45</v>
      </c>
      <c r="V177" s="14">
        <v>50.87</v>
      </c>
      <c r="W177" s="14">
        <v>160.34</v>
      </c>
      <c r="X177" s="14">
        <v>424.36</v>
      </c>
      <c r="Y177" s="14">
        <v>133.62</v>
      </c>
      <c r="Z177" s="14">
        <v>26.72</v>
      </c>
      <c r="AA177" s="14">
        <v>0</v>
      </c>
      <c r="AB177" s="14">
        <v>849.36</v>
      </c>
    </row>
    <row r="178" spans="1:28" x14ac:dyDescent="0.2">
      <c r="A178" s="2" t="s">
        <v>234</v>
      </c>
      <c r="B178" s="1" t="s">
        <v>235</v>
      </c>
      <c r="C178" s="14">
        <v>1239.1099999999999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1239.1099999999999</v>
      </c>
      <c r="J178" s="19">
        <v>-200.74</v>
      </c>
      <c r="K178" s="19">
        <v>-134.22</v>
      </c>
      <c r="L178" s="14">
        <v>66.52</v>
      </c>
      <c r="M178" s="14">
        <v>0</v>
      </c>
      <c r="N178" s="19">
        <v>-7.0000000000000007E-2</v>
      </c>
      <c r="O178" s="14">
        <v>0</v>
      </c>
      <c r="P178" s="14">
        <v>-134.29</v>
      </c>
      <c r="Q178" s="14">
        <v>1373.4</v>
      </c>
      <c r="R178" s="14">
        <v>30.92</v>
      </c>
      <c r="S178" s="14">
        <v>55.66</v>
      </c>
      <c r="T178" s="14">
        <v>277.56</v>
      </c>
      <c r="U178" s="14">
        <v>26.04</v>
      </c>
      <c r="V178" s="14">
        <v>24.78</v>
      </c>
      <c r="W178" s="14">
        <v>78.11</v>
      </c>
      <c r="X178" s="14">
        <v>364.14</v>
      </c>
      <c r="Y178" s="14">
        <v>65.099999999999994</v>
      </c>
      <c r="Z178" s="14">
        <v>13.02</v>
      </c>
      <c r="AA178" s="14">
        <v>0</v>
      </c>
      <c r="AB178" s="14">
        <v>571.19000000000005</v>
      </c>
    </row>
    <row r="179" spans="1:28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9">
        <v>-0.03</v>
      </c>
      <c r="O179" s="14">
        <v>0</v>
      </c>
      <c r="P179" s="14">
        <v>-4.93</v>
      </c>
      <c r="Q179" s="14">
        <v>2548.4</v>
      </c>
      <c r="R179" s="14">
        <v>46.77</v>
      </c>
      <c r="S179" s="14">
        <v>84.18</v>
      </c>
      <c r="T179" s="14">
        <v>293.41000000000003</v>
      </c>
      <c r="U179" s="14">
        <v>53.45</v>
      </c>
      <c r="V179" s="14">
        <v>50.87</v>
      </c>
      <c r="W179" s="14">
        <v>160.34</v>
      </c>
      <c r="X179" s="14">
        <v>424.36</v>
      </c>
      <c r="Y179" s="14">
        <v>133.62</v>
      </c>
      <c r="Z179" s="14">
        <v>26.72</v>
      </c>
      <c r="AA179" s="14">
        <v>0</v>
      </c>
      <c r="AB179" s="14">
        <v>849.36</v>
      </c>
    </row>
    <row r="180" spans="1:28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0.03</v>
      </c>
      <c r="O180" s="14">
        <v>0</v>
      </c>
      <c r="P180" s="14">
        <v>299.89999999999998</v>
      </c>
      <c r="Q180" s="14">
        <v>3571.4</v>
      </c>
      <c r="R180" s="14">
        <v>71.180000000000007</v>
      </c>
      <c r="S180" s="14">
        <v>128.13</v>
      </c>
      <c r="T180" s="14">
        <v>322.67</v>
      </c>
      <c r="U180" s="14">
        <v>81.349999999999994</v>
      </c>
      <c r="V180" s="14">
        <v>77.430000000000007</v>
      </c>
      <c r="W180" s="14">
        <v>244.05</v>
      </c>
      <c r="X180" s="14">
        <v>521.98</v>
      </c>
      <c r="Y180" s="14">
        <v>203.38</v>
      </c>
      <c r="Z180" s="14">
        <v>40.68</v>
      </c>
      <c r="AA180" s="14">
        <v>0</v>
      </c>
      <c r="AB180" s="14">
        <v>1168.8699999999999</v>
      </c>
    </row>
    <row r="181" spans="1:28" x14ac:dyDescent="0.2">
      <c r="A181" s="2" t="s">
        <v>242</v>
      </c>
      <c r="B181" s="1" t="s">
        <v>243</v>
      </c>
      <c r="C181" s="14">
        <v>2898.31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2898.31</v>
      </c>
      <c r="J181" s="19">
        <v>-145.38</v>
      </c>
      <c r="K181" s="14">
        <v>0</v>
      </c>
      <c r="L181" s="14">
        <v>194</v>
      </c>
      <c r="M181" s="14">
        <v>48.63</v>
      </c>
      <c r="N181" s="19">
        <v>-0.12</v>
      </c>
      <c r="O181" s="14">
        <v>0</v>
      </c>
      <c r="P181" s="14">
        <v>48.51</v>
      </c>
      <c r="Q181" s="14">
        <v>2849.8</v>
      </c>
      <c r="R181" s="14">
        <v>53.29</v>
      </c>
      <c r="S181" s="14">
        <v>95.92</v>
      </c>
      <c r="T181" s="14">
        <v>299.93</v>
      </c>
      <c r="U181" s="14">
        <v>60.9</v>
      </c>
      <c r="V181" s="14">
        <v>57.97</v>
      </c>
      <c r="W181" s="14">
        <v>182.71</v>
      </c>
      <c r="X181" s="14">
        <v>449.14</v>
      </c>
      <c r="Y181" s="14">
        <v>152.26</v>
      </c>
      <c r="Z181" s="14">
        <v>30.45</v>
      </c>
      <c r="AA181" s="14">
        <v>0</v>
      </c>
      <c r="AB181" s="14">
        <v>933.43</v>
      </c>
    </row>
    <row r="182" spans="1:28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9">
        <v>-0.04</v>
      </c>
      <c r="O182" s="14">
        <v>0</v>
      </c>
      <c r="P182" s="14">
        <v>-62.71</v>
      </c>
      <c r="Q182" s="14">
        <v>2232</v>
      </c>
      <c r="R182" s="14">
        <v>39.89</v>
      </c>
      <c r="S182" s="14">
        <v>71.8</v>
      </c>
      <c r="T182" s="14">
        <v>286.52</v>
      </c>
      <c r="U182" s="14">
        <v>45.58</v>
      </c>
      <c r="V182" s="14">
        <v>43.39</v>
      </c>
      <c r="W182" s="14">
        <v>136.75</v>
      </c>
      <c r="X182" s="14">
        <v>398.21</v>
      </c>
      <c r="Y182" s="14">
        <v>113.96</v>
      </c>
      <c r="Z182" s="14">
        <v>22.79</v>
      </c>
      <c r="AA182" s="14">
        <v>0</v>
      </c>
      <c r="AB182" s="14">
        <v>760.68</v>
      </c>
    </row>
    <row r="183" spans="1:28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9">
        <v>-0.05</v>
      </c>
      <c r="O183" s="14">
        <v>0</v>
      </c>
      <c r="P183" s="14">
        <v>-95.41</v>
      </c>
      <c r="Q183" s="14">
        <v>1833.4</v>
      </c>
      <c r="R183" s="14">
        <v>31.96</v>
      </c>
      <c r="S183" s="14">
        <v>57.52</v>
      </c>
      <c r="T183" s="14">
        <v>278.58999999999997</v>
      </c>
      <c r="U183" s="14">
        <v>36.520000000000003</v>
      </c>
      <c r="V183" s="14">
        <v>34.76</v>
      </c>
      <c r="W183" s="14">
        <v>109.56</v>
      </c>
      <c r="X183" s="14">
        <v>368.07</v>
      </c>
      <c r="Y183" s="14">
        <v>91.3</v>
      </c>
      <c r="Z183" s="14">
        <v>18.260000000000002</v>
      </c>
      <c r="AA183" s="14">
        <v>0</v>
      </c>
      <c r="AB183" s="14">
        <v>658.47</v>
      </c>
    </row>
    <row r="184" spans="1:28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</row>
    <row r="185" spans="1:28" x14ac:dyDescent="0.2">
      <c r="C185" s="18">
        <v>31170.35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31170.35</v>
      </c>
      <c r="J185" s="20">
        <v>-1991.67</v>
      </c>
      <c r="K185" s="20">
        <v>-583.21</v>
      </c>
      <c r="L185" s="18">
        <v>2024.07</v>
      </c>
      <c r="M185" s="18">
        <v>615.61</v>
      </c>
      <c r="N185" s="20">
        <v>-0.65</v>
      </c>
      <c r="O185" s="18">
        <v>0</v>
      </c>
      <c r="P185" s="18">
        <v>31.75</v>
      </c>
      <c r="Q185" s="18">
        <v>31138.6</v>
      </c>
      <c r="R185" s="18">
        <v>544.61</v>
      </c>
      <c r="S185" s="18">
        <v>980.27</v>
      </c>
      <c r="T185" s="18">
        <v>3509.12</v>
      </c>
      <c r="U185" s="18">
        <v>595.98</v>
      </c>
      <c r="V185" s="18">
        <v>567.25</v>
      </c>
      <c r="W185" s="18">
        <v>1787.94</v>
      </c>
      <c r="X185" s="18">
        <v>5034</v>
      </c>
      <c r="Y185" s="18">
        <v>1489.98</v>
      </c>
      <c r="Z185" s="18">
        <v>297.99</v>
      </c>
      <c r="AA185" s="18">
        <v>0</v>
      </c>
      <c r="AB185" s="18">
        <v>9773.14</v>
      </c>
    </row>
    <row r="187" spans="1:28" x14ac:dyDescent="0.2">
      <c r="A187" s="12" t="s">
        <v>248</v>
      </c>
    </row>
    <row r="188" spans="1:28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9">
        <v>-0.05</v>
      </c>
      <c r="O188" s="14">
        <v>0</v>
      </c>
      <c r="P188" s="14">
        <v>289.26</v>
      </c>
      <c r="Q188" s="14">
        <v>3485</v>
      </c>
      <c r="R188" s="14">
        <v>69.400000000000006</v>
      </c>
      <c r="S188" s="14">
        <v>124.92</v>
      </c>
      <c r="T188" s="14">
        <v>319.76</v>
      </c>
      <c r="U188" s="14">
        <v>79.31</v>
      </c>
      <c r="V188" s="14">
        <v>75.489999999999995</v>
      </c>
      <c r="W188" s="14">
        <v>237.93</v>
      </c>
      <c r="X188" s="14">
        <v>514.08000000000004</v>
      </c>
      <c r="Y188" s="14">
        <v>198.28</v>
      </c>
      <c r="Z188" s="14">
        <v>39.659999999999997</v>
      </c>
      <c r="AA188" s="14">
        <v>0</v>
      </c>
      <c r="AB188" s="14">
        <v>1144.75</v>
      </c>
    </row>
    <row r="189" spans="1:28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</row>
    <row r="190" spans="1:28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20">
        <v>-0.05</v>
      </c>
      <c r="O190" s="18">
        <v>0</v>
      </c>
      <c r="P190" s="18">
        <v>289.26</v>
      </c>
      <c r="Q190" s="18">
        <v>3485</v>
      </c>
      <c r="R190" s="18">
        <v>69.400000000000006</v>
      </c>
      <c r="S190" s="18">
        <v>124.92</v>
      </c>
      <c r="T190" s="18">
        <v>319.76</v>
      </c>
      <c r="U190" s="18">
        <v>79.31</v>
      </c>
      <c r="V190" s="18">
        <v>75.489999999999995</v>
      </c>
      <c r="W190" s="18">
        <v>237.93</v>
      </c>
      <c r="X190" s="18">
        <v>514.08000000000004</v>
      </c>
      <c r="Y190" s="18">
        <v>198.28</v>
      </c>
      <c r="Z190" s="18">
        <v>39.659999999999997</v>
      </c>
      <c r="AA190" s="18">
        <v>0</v>
      </c>
      <c r="AB190" s="18">
        <v>1144.75</v>
      </c>
    </row>
    <row r="192" spans="1:28" x14ac:dyDescent="0.2">
      <c r="A192" s="12" t="s">
        <v>251</v>
      </c>
    </row>
    <row r="193" spans="1:28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291.14999999999998</v>
      </c>
      <c r="Q193" s="14">
        <v>3500</v>
      </c>
      <c r="R193" s="14">
        <v>69.34</v>
      </c>
      <c r="S193" s="14">
        <v>124.82</v>
      </c>
      <c r="T193" s="14">
        <v>319.68</v>
      </c>
      <c r="U193" s="14">
        <v>79.25</v>
      </c>
      <c r="V193" s="14">
        <v>75.819999999999993</v>
      </c>
      <c r="W193" s="14">
        <v>237.75</v>
      </c>
      <c r="X193" s="14">
        <v>513.84</v>
      </c>
      <c r="Y193" s="14">
        <v>198.13</v>
      </c>
      <c r="Z193" s="14">
        <v>39.630000000000003</v>
      </c>
      <c r="AA193" s="14">
        <v>0</v>
      </c>
      <c r="AB193" s="14">
        <v>1144.42</v>
      </c>
    </row>
    <row r="194" spans="1:28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</row>
    <row r="195" spans="1:28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291.14999999999998</v>
      </c>
      <c r="Q195" s="18">
        <v>3500</v>
      </c>
      <c r="R195" s="18">
        <v>69.34</v>
      </c>
      <c r="S195" s="18">
        <v>124.82</v>
      </c>
      <c r="T195" s="18">
        <v>319.68</v>
      </c>
      <c r="U195" s="18">
        <v>79.25</v>
      </c>
      <c r="V195" s="18">
        <v>75.819999999999993</v>
      </c>
      <c r="W195" s="18">
        <v>237.75</v>
      </c>
      <c r="X195" s="18">
        <v>513.84</v>
      </c>
      <c r="Y195" s="18">
        <v>198.13</v>
      </c>
      <c r="Z195" s="18">
        <v>39.630000000000003</v>
      </c>
      <c r="AA195" s="18">
        <v>0</v>
      </c>
      <c r="AB195" s="18">
        <v>1144.42</v>
      </c>
    </row>
    <row r="197" spans="1:28" x14ac:dyDescent="0.2">
      <c r="A197" s="12" t="s">
        <v>254</v>
      </c>
    </row>
    <row r="198" spans="1:28" x14ac:dyDescent="0.2">
      <c r="A198" s="2" t="s">
        <v>255</v>
      </c>
      <c r="B198" s="1" t="s">
        <v>256</v>
      </c>
      <c r="C198" s="14">
        <v>2898.57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2898.57</v>
      </c>
      <c r="J198" s="19">
        <v>-145.38</v>
      </c>
      <c r="K198" s="14">
        <v>0</v>
      </c>
      <c r="L198" s="14">
        <v>194.03</v>
      </c>
      <c r="M198" s="14">
        <v>48.66</v>
      </c>
      <c r="N198" s="14">
        <v>0.11</v>
      </c>
      <c r="O198" s="14">
        <v>0</v>
      </c>
      <c r="P198" s="14">
        <v>48.77</v>
      </c>
      <c r="Q198" s="14">
        <v>2849.8</v>
      </c>
      <c r="R198" s="14">
        <v>53.16</v>
      </c>
      <c r="S198" s="14">
        <v>95.68</v>
      </c>
      <c r="T198" s="14">
        <v>299.79000000000002</v>
      </c>
      <c r="U198" s="14">
        <v>60.75</v>
      </c>
      <c r="V198" s="14">
        <v>57.97</v>
      </c>
      <c r="W198" s="14">
        <v>182.25</v>
      </c>
      <c r="X198" s="14">
        <v>448.63</v>
      </c>
      <c r="Y198" s="14">
        <v>151.88</v>
      </c>
      <c r="Z198" s="14">
        <v>30.38</v>
      </c>
      <c r="AA198" s="14">
        <v>0</v>
      </c>
      <c r="AB198" s="14">
        <v>931.86</v>
      </c>
    </row>
    <row r="199" spans="1:28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-43.13</v>
      </c>
      <c r="Q199" s="14">
        <v>2300</v>
      </c>
      <c r="R199" s="14">
        <v>41.28</v>
      </c>
      <c r="S199" s="14">
        <v>74.31</v>
      </c>
      <c r="T199" s="14">
        <v>287.92</v>
      </c>
      <c r="U199" s="14">
        <v>47.18</v>
      </c>
      <c r="V199" s="14">
        <v>45.14</v>
      </c>
      <c r="W199" s="14">
        <v>141.53</v>
      </c>
      <c r="X199" s="14">
        <v>403.51</v>
      </c>
      <c r="Y199" s="14">
        <v>117.94</v>
      </c>
      <c r="Z199" s="14">
        <v>23.59</v>
      </c>
      <c r="AA199" s="14">
        <v>0</v>
      </c>
      <c r="AB199" s="14">
        <v>778.89</v>
      </c>
    </row>
    <row r="200" spans="1:28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</row>
    <row r="201" spans="1:28" x14ac:dyDescent="0.2">
      <c r="C201" s="18">
        <v>5155.4399999999996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5155.4399999999996</v>
      </c>
      <c r="J201" s="20">
        <v>-320.16000000000003</v>
      </c>
      <c r="K201" s="20">
        <v>-43.13</v>
      </c>
      <c r="L201" s="18">
        <v>325.68</v>
      </c>
      <c r="M201" s="18">
        <v>48.66</v>
      </c>
      <c r="N201" s="18">
        <v>0.11</v>
      </c>
      <c r="O201" s="18">
        <v>0</v>
      </c>
      <c r="P201" s="18">
        <v>5.64</v>
      </c>
      <c r="Q201" s="18">
        <v>5149.8</v>
      </c>
      <c r="R201" s="18">
        <v>94.44</v>
      </c>
      <c r="S201" s="18">
        <v>169.99</v>
      </c>
      <c r="T201" s="18">
        <v>587.71</v>
      </c>
      <c r="U201" s="18">
        <v>107.93</v>
      </c>
      <c r="V201" s="18">
        <v>103.11</v>
      </c>
      <c r="W201" s="18">
        <v>323.77999999999997</v>
      </c>
      <c r="X201" s="18">
        <v>852.14</v>
      </c>
      <c r="Y201" s="18">
        <v>269.82</v>
      </c>
      <c r="Z201" s="18">
        <v>53.97</v>
      </c>
      <c r="AA201" s="18">
        <v>0</v>
      </c>
      <c r="AB201" s="18">
        <v>1710.75</v>
      </c>
    </row>
    <row r="203" spans="1:28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</row>
    <row r="204" spans="1:28" x14ac:dyDescent="0.2">
      <c r="A204" s="16" t="s">
        <v>260</v>
      </c>
      <c r="B204" s="1" t="s">
        <v>261</v>
      </c>
      <c r="C204" s="18">
        <v>392787.63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392787.63</v>
      </c>
      <c r="J204" s="20">
        <v>-13177.82</v>
      </c>
      <c r="K204" s="20">
        <v>-4297.24</v>
      </c>
      <c r="L204" s="18">
        <v>34350.61</v>
      </c>
      <c r="M204" s="18">
        <v>25432</v>
      </c>
      <c r="N204" s="18">
        <v>0.27</v>
      </c>
      <c r="O204" s="18">
        <v>0</v>
      </c>
      <c r="P204" s="18">
        <v>21135.03</v>
      </c>
      <c r="Q204" s="18">
        <v>371652.6</v>
      </c>
      <c r="R204" s="18">
        <v>7120.65</v>
      </c>
      <c r="S204" s="18">
        <v>12817.15</v>
      </c>
      <c r="T204" s="18">
        <v>36208.71</v>
      </c>
      <c r="U204" s="18">
        <v>8009.04</v>
      </c>
      <c r="V204" s="18">
        <v>7649.11</v>
      </c>
      <c r="W204" s="18">
        <v>24027.07</v>
      </c>
      <c r="X204" s="18">
        <v>56146.51</v>
      </c>
      <c r="Y204" s="18">
        <v>20022.62</v>
      </c>
      <c r="Z204" s="18">
        <v>4004.48</v>
      </c>
      <c r="AA204" s="18">
        <v>0</v>
      </c>
      <c r="AB204" s="18">
        <v>119858.83</v>
      </c>
    </row>
    <row r="206" spans="1:28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</row>
    <row r="207" spans="1:28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7"/>
  <sheetViews>
    <sheetView workbookViewId="0">
      <pane xSplit="1" ySplit="8" topLeftCell="B93" activePane="bottomRight" state="frozen"/>
      <selection pane="topRight" activeCell="B1" sqref="B1"/>
      <selection pane="bottomLeft" activeCell="A9" sqref="A9"/>
      <selection pane="bottomRight" activeCell="B110" sqref="B110:B1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31" t="s">
        <v>261</v>
      </c>
      <c r="C1" s="32"/>
      <c r="D1" s="32"/>
      <c r="E1" s="32"/>
      <c r="F1" s="32"/>
    </row>
    <row r="2" spans="1:28" ht="24.95" customHeight="1" x14ac:dyDescent="0.2">
      <c r="A2" s="4" t="s">
        <v>1</v>
      </c>
      <c r="B2" s="33" t="s">
        <v>338</v>
      </c>
      <c r="C2" s="34"/>
      <c r="D2" s="34"/>
      <c r="E2" s="34"/>
      <c r="F2" s="34"/>
    </row>
    <row r="3" spans="1:28" ht="15.75" x14ac:dyDescent="0.25">
      <c r="B3" s="35" t="s">
        <v>3</v>
      </c>
      <c r="C3" s="32"/>
      <c r="D3" s="32"/>
      <c r="E3" s="32"/>
      <c r="F3" s="32"/>
      <c r="G3" s="7" t="s">
        <v>339</v>
      </c>
    </row>
    <row r="4" spans="1:28" ht="15" x14ac:dyDescent="0.25">
      <c r="B4" s="36" t="s">
        <v>340</v>
      </c>
      <c r="C4" s="32"/>
      <c r="D4" s="32"/>
      <c r="E4" s="32"/>
      <c r="F4" s="32"/>
      <c r="G4" s="7" t="s">
        <v>341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5856.53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5856.53</v>
      </c>
      <c r="J14" s="14">
        <v>0</v>
      </c>
      <c r="K14" s="14">
        <v>0</v>
      </c>
      <c r="L14" s="14">
        <v>615.13</v>
      </c>
      <c r="M14" s="14">
        <v>615.13</v>
      </c>
      <c r="N14" s="14">
        <v>0</v>
      </c>
      <c r="O14" s="14">
        <v>0</v>
      </c>
      <c r="P14" s="14">
        <v>615.13</v>
      </c>
      <c r="Q14" s="14">
        <v>5241.3999999999996</v>
      </c>
      <c r="R14" s="14">
        <v>114.26</v>
      </c>
      <c r="S14" s="14">
        <v>205.68</v>
      </c>
      <c r="T14" s="14">
        <v>406.62</v>
      </c>
      <c r="U14" s="14">
        <v>130.59</v>
      </c>
      <c r="V14" s="14">
        <v>117.13</v>
      </c>
      <c r="W14" s="14">
        <v>391.76</v>
      </c>
      <c r="X14" s="14">
        <v>726.56</v>
      </c>
      <c r="Y14" s="14">
        <v>326.47000000000003</v>
      </c>
      <c r="Z14" s="14">
        <v>65.290000000000006</v>
      </c>
      <c r="AA14" s="14">
        <v>0</v>
      </c>
      <c r="AB14" s="14">
        <v>1757.8</v>
      </c>
    </row>
    <row r="15" spans="1:28" x14ac:dyDescent="0.2">
      <c r="A15" s="2" t="s">
        <v>40</v>
      </c>
      <c r="B15" s="1" t="s">
        <v>41</v>
      </c>
      <c r="C15" s="14">
        <v>5856.53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5856.53</v>
      </c>
      <c r="J15" s="14">
        <v>0</v>
      </c>
      <c r="K15" s="14">
        <v>0</v>
      </c>
      <c r="L15" s="14">
        <v>615.13</v>
      </c>
      <c r="M15" s="14">
        <v>615.13</v>
      </c>
      <c r="N15" s="14">
        <v>0</v>
      </c>
      <c r="O15" s="14">
        <v>0</v>
      </c>
      <c r="P15" s="14">
        <v>615.13</v>
      </c>
      <c r="Q15" s="14">
        <v>5241.3999999999996</v>
      </c>
      <c r="R15" s="14">
        <v>114.26</v>
      </c>
      <c r="S15" s="14">
        <v>205.68</v>
      </c>
      <c r="T15" s="14">
        <v>406.62</v>
      </c>
      <c r="U15" s="14">
        <v>130.59</v>
      </c>
      <c r="V15" s="14">
        <v>117.13</v>
      </c>
      <c r="W15" s="14">
        <v>391.76</v>
      </c>
      <c r="X15" s="14">
        <v>726.56</v>
      </c>
      <c r="Y15" s="14">
        <v>326.47000000000003</v>
      </c>
      <c r="Z15" s="14">
        <v>65.290000000000006</v>
      </c>
      <c r="AA15" s="14">
        <v>0</v>
      </c>
      <c r="AB15" s="14">
        <v>1757.8</v>
      </c>
    </row>
    <row r="16" spans="1:28" x14ac:dyDescent="0.2">
      <c r="A16" s="2" t="s">
        <v>42</v>
      </c>
      <c r="B16" s="1" t="s">
        <v>43</v>
      </c>
      <c r="C16" s="14">
        <v>5856.53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5856.53</v>
      </c>
      <c r="J16" s="14">
        <v>0</v>
      </c>
      <c r="K16" s="14">
        <v>0</v>
      </c>
      <c r="L16" s="14">
        <v>615.13</v>
      </c>
      <c r="M16" s="14">
        <v>615.13</v>
      </c>
      <c r="N16" s="14">
        <v>0</v>
      </c>
      <c r="O16" s="14">
        <v>0</v>
      </c>
      <c r="P16" s="14">
        <v>615.13</v>
      </c>
      <c r="Q16" s="14">
        <v>5241.3999999999996</v>
      </c>
      <c r="R16" s="14">
        <v>114.26</v>
      </c>
      <c r="S16" s="14">
        <v>205.68</v>
      </c>
      <c r="T16" s="14">
        <v>406.62</v>
      </c>
      <c r="U16" s="14">
        <v>130.59</v>
      </c>
      <c r="V16" s="14">
        <v>117.13</v>
      </c>
      <c r="W16" s="14">
        <v>391.76</v>
      </c>
      <c r="X16" s="14">
        <v>726.56</v>
      </c>
      <c r="Y16" s="14">
        <v>326.47000000000003</v>
      </c>
      <c r="Z16" s="14">
        <v>65.290000000000006</v>
      </c>
      <c r="AA16" s="14">
        <v>0</v>
      </c>
      <c r="AB16" s="14">
        <v>1757.8</v>
      </c>
    </row>
    <row r="17" spans="1:28" x14ac:dyDescent="0.2">
      <c r="A17" s="2" t="s">
        <v>44</v>
      </c>
      <c r="B17" s="1" t="s">
        <v>45</v>
      </c>
      <c r="C17" s="14">
        <v>5856.53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5856.53</v>
      </c>
      <c r="J17" s="14">
        <v>0</v>
      </c>
      <c r="K17" s="14">
        <v>0</v>
      </c>
      <c r="L17" s="14">
        <v>615.13</v>
      </c>
      <c r="M17" s="14">
        <v>615.13</v>
      </c>
      <c r="N17" s="14">
        <v>0</v>
      </c>
      <c r="O17" s="14">
        <v>0</v>
      </c>
      <c r="P17" s="14">
        <v>615.13</v>
      </c>
      <c r="Q17" s="14">
        <v>5241.3999999999996</v>
      </c>
      <c r="R17" s="14">
        <v>114.26</v>
      </c>
      <c r="S17" s="14">
        <v>205.68</v>
      </c>
      <c r="T17" s="14">
        <v>406.62</v>
      </c>
      <c r="U17" s="14">
        <v>130.59</v>
      </c>
      <c r="V17" s="14">
        <v>117.13</v>
      </c>
      <c r="W17" s="14">
        <v>391.76</v>
      </c>
      <c r="X17" s="14">
        <v>726.56</v>
      </c>
      <c r="Y17" s="14">
        <v>326.47000000000003</v>
      </c>
      <c r="Z17" s="14">
        <v>65.290000000000006</v>
      </c>
      <c r="AA17" s="14">
        <v>0</v>
      </c>
      <c r="AB17" s="14">
        <v>1757.8</v>
      </c>
    </row>
    <row r="18" spans="1:28" x14ac:dyDescent="0.2">
      <c r="A18" s="2" t="s">
        <v>46</v>
      </c>
      <c r="B18" s="1" t="s">
        <v>47</v>
      </c>
      <c r="C18" s="14">
        <v>5856.53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5856.53</v>
      </c>
      <c r="J18" s="14">
        <v>0</v>
      </c>
      <c r="K18" s="14">
        <v>0</v>
      </c>
      <c r="L18" s="14">
        <v>615.13</v>
      </c>
      <c r="M18" s="14">
        <v>615.13</v>
      </c>
      <c r="N18" s="14">
        <v>0</v>
      </c>
      <c r="O18" s="14">
        <v>0</v>
      </c>
      <c r="P18" s="14">
        <v>615.13</v>
      </c>
      <c r="Q18" s="14">
        <v>5241.3999999999996</v>
      </c>
      <c r="R18" s="14">
        <v>114.26</v>
      </c>
      <c r="S18" s="14">
        <v>205.68</v>
      </c>
      <c r="T18" s="14">
        <v>406.62</v>
      </c>
      <c r="U18" s="14">
        <v>130.59</v>
      </c>
      <c r="V18" s="14">
        <v>117.13</v>
      </c>
      <c r="W18" s="14">
        <v>391.76</v>
      </c>
      <c r="X18" s="14">
        <v>726.56</v>
      </c>
      <c r="Y18" s="14">
        <v>326.47000000000003</v>
      </c>
      <c r="Z18" s="14">
        <v>65.290000000000006</v>
      </c>
      <c r="AA18" s="14">
        <v>0</v>
      </c>
      <c r="AB18" s="14">
        <v>1757.8</v>
      </c>
    </row>
    <row r="19" spans="1:28" x14ac:dyDescent="0.2">
      <c r="A19" s="2" t="s">
        <v>48</v>
      </c>
      <c r="B19" s="1" t="s">
        <v>49</v>
      </c>
      <c r="C19" s="14">
        <v>5856.53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5856.53</v>
      </c>
      <c r="J19" s="14">
        <v>0</v>
      </c>
      <c r="K19" s="14">
        <v>0</v>
      </c>
      <c r="L19" s="14">
        <v>615.13</v>
      </c>
      <c r="M19" s="14">
        <v>615.13</v>
      </c>
      <c r="N19" s="14">
        <v>0</v>
      </c>
      <c r="O19" s="14">
        <v>0</v>
      </c>
      <c r="P19" s="14">
        <v>615.13</v>
      </c>
      <c r="Q19" s="14">
        <v>5241.3999999999996</v>
      </c>
      <c r="R19" s="14">
        <v>114.26</v>
      </c>
      <c r="S19" s="14">
        <v>205.68</v>
      </c>
      <c r="T19" s="14">
        <v>406.62</v>
      </c>
      <c r="U19" s="14">
        <v>130.59</v>
      </c>
      <c r="V19" s="14">
        <v>117.13</v>
      </c>
      <c r="W19" s="14">
        <v>391.76</v>
      </c>
      <c r="X19" s="14">
        <v>726.56</v>
      </c>
      <c r="Y19" s="14">
        <v>326.47000000000003</v>
      </c>
      <c r="Z19" s="14">
        <v>65.290000000000006</v>
      </c>
      <c r="AA19" s="14">
        <v>0</v>
      </c>
      <c r="AB19" s="14">
        <v>1757.8</v>
      </c>
    </row>
    <row r="20" spans="1:28" x14ac:dyDescent="0.2">
      <c r="A20" s="2" t="s">
        <v>50</v>
      </c>
      <c r="B20" s="1" t="s">
        <v>51</v>
      </c>
      <c r="C20" s="14">
        <v>5856.53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5856.53</v>
      </c>
      <c r="J20" s="14">
        <v>0</v>
      </c>
      <c r="K20" s="14">
        <v>0</v>
      </c>
      <c r="L20" s="14">
        <v>615.13</v>
      </c>
      <c r="M20" s="14">
        <v>615.13</v>
      </c>
      <c r="N20" s="14">
        <v>0</v>
      </c>
      <c r="O20" s="14">
        <v>0</v>
      </c>
      <c r="P20" s="14">
        <v>615.13</v>
      </c>
      <c r="Q20" s="14">
        <v>5241.3999999999996</v>
      </c>
      <c r="R20" s="14">
        <v>114.26</v>
      </c>
      <c r="S20" s="14">
        <v>205.68</v>
      </c>
      <c r="T20" s="14">
        <v>406.62</v>
      </c>
      <c r="U20" s="14">
        <v>130.59</v>
      </c>
      <c r="V20" s="14">
        <v>117.13</v>
      </c>
      <c r="W20" s="14">
        <v>391.76</v>
      </c>
      <c r="X20" s="14">
        <v>726.56</v>
      </c>
      <c r="Y20" s="14">
        <v>326.47000000000003</v>
      </c>
      <c r="Z20" s="14">
        <v>65.290000000000006</v>
      </c>
      <c r="AA20" s="14">
        <v>0</v>
      </c>
      <c r="AB20" s="14">
        <v>1757.8</v>
      </c>
    </row>
    <row r="21" spans="1:28" x14ac:dyDescent="0.2">
      <c r="A21" s="2" t="s">
        <v>52</v>
      </c>
      <c r="B21" s="1" t="s">
        <v>53</v>
      </c>
      <c r="C21" s="14">
        <v>5856.53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5856.53</v>
      </c>
      <c r="J21" s="14">
        <v>0</v>
      </c>
      <c r="K21" s="14">
        <v>0</v>
      </c>
      <c r="L21" s="14">
        <v>615.13</v>
      </c>
      <c r="M21" s="14">
        <v>615.13</v>
      </c>
      <c r="N21" s="14">
        <v>0</v>
      </c>
      <c r="O21" s="14">
        <v>0</v>
      </c>
      <c r="P21" s="14">
        <v>615.13</v>
      </c>
      <c r="Q21" s="14">
        <v>5241.3999999999996</v>
      </c>
      <c r="R21" s="14">
        <v>114.26</v>
      </c>
      <c r="S21" s="14">
        <v>205.68</v>
      </c>
      <c r="T21" s="14">
        <v>406.62</v>
      </c>
      <c r="U21" s="14">
        <v>130.59</v>
      </c>
      <c r="V21" s="14">
        <v>117.13</v>
      </c>
      <c r="W21" s="14">
        <v>391.76</v>
      </c>
      <c r="X21" s="14">
        <v>726.56</v>
      </c>
      <c r="Y21" s="14">
        <v>326.47000000000003</v>
      </c>
      <c r="Z21" s="14">
        <v>65.290000000000006</v>
      </c>
      <c r="AA21" s="14">
        <v>0</v>
      </c>
      <c r="AB21" s="14">
        <v>1757.8</v>
      </c>
    </row>
    <row r="22" spans="1:28" x14ac:dyDescent="0.2">
      <c r="A22" s="2" t="s">
        <v>54</v>
      </c>
      <c r="B22" s="1" t="s">
        <v>55</v>
      </c>
      <c r="C22" s="14">
        <v>5856.53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5856.53</v>
      </c>
      <c r="J22" s="14">
        <v>0</v>
      </c>
      <c r="K22" s="14">
        <v>0</v>
      </c>
      <c r="L22" s="14">
        <v>615.13</v>
      </c>
      <c r="M22" s="14">
        <v>615.13</v>
      </c>
      <c r="N22" s="14">
        <v>0</v>
      </c>
      <c r="O22" s="14">
        <v>0</v>
      </c>
      <c r="P22" s="14">
        <v>615.13</v>
      </c>
      <c r="Q22" s="14">
        <v>5241.3999999999996</v>
      </c>
      <c r="R22" s="14">
        <v>114.26</v>
      </c>
      <c r="S22" s="14">
        <v>205.68</v>
      </c>
      <c r="T22" s="14">
        <v>406.62</v>
      </c>
      <c r="U22" s="14">
        <v>130.59</v>
      </c>
      <c r="V22" s="14">
        <v>117.13</v>
      </c>
      <c r="W22" s="14">
        <v>391.76</v>
      </c>
      <c r="X22" s="14">
        <v>726.56</v>
      </c>
      <c r="Y22" s="14">
        <v>326.47000000000003</v>
      </c>
      <c r="Z22" s="14">
        <v>65.290000000000006</v>
      </c>
      <c r="AA22" s="14">
        <v>0</v>
      </c>
      <c r="AB22" s="14">
        <v>1757.8</v>
      </c>
    </row>
    <row r="23" spans="1:28" s="7" customFormat="1" x14ac:dyDescent="0.2">
      <c r="A23" s="16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8">
        <v>52708.77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52708.77</v>
      </c>
      <c r="J24" s="18">
        <v>0</v>
      </c>
      <c r="K24" s="18">
        <v>0</v>
      </c>
      <c r="L24" s="18">
        <v>5536.17</v>
      </c>
      <c r="M24" s="18">
        <v>5536.17</v>
      </c>
      <c r="N24" s="18">
        <v>0</v>
      </c>
      <c r="O24" s="18">
        <v>0</v>
      </c>
      <c r="P24" s="18">
        <v>5536.17</v>
      </c>
      <c r="Q24" s="18">
        <v>47172.6</v>
      </c>
      <c r="R24" s="18">
        <v>1028.3399999999999</v>
      </c>
      <c r="S24" s="18">
        <v>1851.12</v>
      </c>
      <c r="T24" s="18">
        <v>3659.58</v>
      </c>
      <c r="U24" s="18">
        <v>1175.31</v>
      </c>
      <c r="V24" s="18">
        <v>1054.17</v>
      </c>
      <c r="W24" s="18">
        <v>3525.84</v>
      </c>
      <c r="X24" s="18">
        <v>6539.04</v>
      </c>
      <c r="Y24" s="18">
        <v>2938.23</v>
      </c>
      <c r="Z24" s="18">
        <v>587.61</v>
      </c>
      <c r="AA24" s="18">
        <v>0</v>
      </c>
      <c r="AB24" s="18">
        <v>15820.2</v>
      </c>
    </row>
    <row r="26" spans="1:28" x14ac:dyDescent="0.2">
      <c r="A26" s="12" t="s">
        <v>58</v>
      </c>
    </row>
    <row r="27" spans="1:28" x14ac:dyDescent="0.2">
      <c r="A27" s="2" t="s">
        <v>59</v>
      </c>
      <c r="B27" s="1" t="s">
        <v>60</v>
      </c>
      <c r="C27" s="14">
        <v>16958.72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16958.72</v>
      </c>
      <c r="J27" s="14">
        <v>0</v>
      </c>
      <c r="K27" s="14">
        <v>0</v>
      </c>
      <c r="L27" s="14">
        <v>3092.32</v>
      </c>
      <c r="M27" s="14">
        <v>3092.32</v>
      </c>
      <c r="N27" s="14">
        <v>0</v>
      </c>
      <c r="O27" s="14">
        <v>0</v>
      </c>
      <c r="P27" s="14">
        <v>3092.32</v>
      </c>
      <c r="Q27" s="14">
        <v>13866.4</v>
      </c>
      <c r="R27" s="14">
        <v>330.87</v>
      </c>
      <c r="S27" s="14">
        <v>595.57000000000005</v>
      </c>
      <c r="T27" s="14">
        <v>759.37</v>
      </c>
      <c r="U27" s="14">
        <v>378.14</v>
      </c>
      <c r="V27" s="14">
        <v>339.17</v>
      </c>
      <c r="W27" s="14">
        <v>1134.42</v>
      </c>
      <c r="X27" s="14">
        <v>1685.81</v>
      </c>
      <c r="Y27" s="14">
        <v>945.35</v>
      </c>
      <c r="Z27" s="14">
        <v>189.07</v>
      </c>
      <c r="AA27" s="14">
        <v>0</v>
      </c>
      <c r="AB27" s="14">
        <v>4671.96</v>
      </c>
    </row>
    <row r="28" spans="1:28" x14ac:dyDescent="0.2">
      <c r="A28" s="2" t="s">
        <v>61</v>
      </c>
      <c r="B28" s="1" t="s">
        <v>62</v>
      </c>
      <c r="C28" s="14">
        <v>5771.06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5771.06</v>
      </c>
      <c r="J28" s="14">
        <v>0</v>
      </c>
      <c r="K28" s="14">
        <v>0</v>
      </c>
      <c r="L28" s="14">
        <v>599.80999999999995</v>
      </c>
      <c r="M28" s="14">
        <v>599.80999999999995</v>
      </c>
      <c r="N28" s="14">
        <v>0.05</v>
      </c>
      <c r="O28" s="14">
        <v>0</v>
      </c>
      <c r="P28" s="14">
        <v>599.86</v>
      </c>
      <c r="Q28" s="14">
        <v>5171.2</v>
      </c>
      <c r="R28" s="14">
        <v>112.6</v>
      </c>
      <c r="S28" s="14">
        <v>202.67</v>
      </c>
      <c r="T28" s="14">
        <v>403.9</v>
      </c>
      <c r="U28" s="14">
        <v>128.68</v>
      </c>
      <c r="V28" s="14">
        <v>115.42</v>
      </c>
      <c r="W28" s="14">
        <v>386.04</v>
      </c>
      <c r="X28" s="14">
        <v>719.17</v>
      </c>
      <c r="Y28" s="14">
        <v>321.7</v>
      </c>
      <c r="Z28" s="14">
        <v>64.34</v>
      </c>
      <c r="AA28" s="14">
        <v>0</v>
      </c>
      <c r="AB28" s="14">
        <v>1735.35</v>
      </c>
    </row>
    <row r="29" spans="1:28" x14ac:dyDescent="0.2">
      <c r="A29" s="2" t="s">
        <v>63</v>
      </c>
      <c r="B29" s="1" t="s">
        <v>64</v>
      </c>
      <c r="C29" s="14">
        <v>4071.67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4071.67</v>
      </c>
      <c r="J29" s="14">
        <v>0</v>
      </c>
      <c r="K29" s="14">
        <v>0</v>
      </c>
      <c r="L29" s="14">
        <v>321.67</v>
      </c>
      <c r="M29" s="14">
        <v>321.67</v>
      </c>
      <c r="N29" s="14">
        <v>0</v>
      </c>
      <c r="O29" s="14">
        <v>0</v>
      </c>
      <c r="P29" s="14">
        <v>321.67</v>
      </c>
      <c r="Q29" s="14">
        <v>3750</v>
      </c>
      <c r="R29" s="14">
        <v>79.44</v>
      </c>
      <c r="S29" s="14">
        <v>142.99</v>
      </c>
      <c r="T29" s="14">
        <v>349.9</v>
      </c>
      <c r="U29" s="14">
        <v>90.79</v>
      </c>
      <c r="V29" s="14">
        <v>81.430000000000007</v>
      </c>
      <c r="W29" s="14">
        <v>272.37</v>
      </c>
      <c r="X29" s="14">
        <v>572.33000000000004</v>
      </c>
      <c r="Y29" s="14">
        <v>226.97</v>
      </c>
      <c r="Z29" s="14">
        <v>45.39</v>
      </c>
      <c r="AA29" s="14">
        <v>0</v>
      </c>
      <c r="AB29" s="14">
        <v>1289.28</v>
      </c>
    </row>
    <row r="30" spans="1:28" x14ac:dyDescent="0.2">
      <c r="A30" s="2" t="s">
        <v>65</v>
      </c>
      <c r="B30" s="1" t="s">
        <v>66</v>
      </c>
      <c r="C30" s="14">
        <v>5140.91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5140.91</v>
      </c>
      <c r="J30" s="14">
        <v>0</v>
      </c>
      <c r="K30" s="14">
        <v>0</v>
      </c>
      <c r="L30" s="14">
        <v>486.89</v>
      </c>
      <c r="M30" s="14">
        <v>486.89</v>
      </c>
      <c r="N30" s="14">
        <v>0.02</v>
      </c>
      <c r="O30" s="14">
        <v>0</v>
      </c>
      <c r="P30" s="14">
        <v>486.91</v>
      </c>
      <c r="Q30" s="14">
        <v>4654</v>
      </c>
      <c r="R30" s="14">
        <v>100.3</v>
      </c>
      <c r="S30" s="14">
        <v>180.54</v>
      </c>
      <c r="T30" s="14">
        <v>383.87</v>
      </c>
      <c r="U30" s="14">
        <v>114.63</v>
      </c>
      <c r="V30" s="14">
        <v>102.82</v>
      </c>
      <c r="W30" s="14">
        <v>343.89</v>
      </c>
      <c r="X30" s="14">
        <v>664.71</v>
      </c>
      <c r="Y30" s="14">
        <v>286.58</v>
      </c>
      <c r="Z30" s="14">
        <v>57.32</v>
      </c>
      <c r="AA30" s="14">
        <v>0</v>
      </c>
      <c r="AB30" s="14">
        <v>1569.95</v>
      </c>
    </row>
    <row r="31" spans="1:28" x14ac:dyDescent="0.2">
      <c r="A31" s="2" t="s">
        <v>67</v>
      </c>
      <c r="B31" s="1" t="s">
        <v>68</v>
      </c>
      <c r="C31" s="14">
        <v>2254.3000000000002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2254.3000000000002</v>
      </c>
      <c r="J31" s="19">
        <v>-174.78</v>
      </c>
      <c r="K31" s="19">
        <v>-43.3</v>
      </c>
      <c r="L31" s="14">
        <v>131.49</v>
      </c>
      <c r="M31" s="14">
        <v>0</v>
      </c>
      <c r="N31" s="14">
        <v>0</v>
      </c>
      <c r="O31" s="14">
        <v>0</v>
      </c>
      <c r="P31" s="14">
        <v>-43.3</v>
      </c>
      <c r="Q31" s="14">
        <v>2297.6</v>
      </c>
      <c r="R31" s="14">
        <v>43.98</v>
      </c>
      <c r="S31" s="14">
        <v>79.17</v>
      </c>
      <c r="T31" s="14">
        <v>307.06</v>
      </c>
      <c r="U31" s="14">
        <v>50.27</v>
      </c>
      <c r="V31" s="14">
        <v>45.09</v>
      </c>
      <c r="W31" s="14">
        <v>150.80000000000001</v>
      </c>
      <c r="X31" s="14">
        <v>430.21</v>
      </c>
      <c r="Y31" s="14">
        <v>125.66</v>
      </c>
      <c r="Z31" s="14">
        <v>25.13</v>
      </c>
      <c r="AA31" s="14">
        <v>0</v>
      </c>
      <c r="AB31" s="14">
        <v>827.16</v>
      </c>
    </row>
    <row r="32" spans="1:28" x14ac:dyDescent="0.2">
      <c r="A32" s="2" t="s">
        <v>280</v>
      </c>
      <c r="B32" s="1" t="s">
        <v>279</v>
      </c>
      <c r="C32" s="14">
        <v>3465.4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3465.4</v>
      </c>
      <c r="J32" s="19">
        <v>-125.1</v>
      </c>
      <c r="K32" s="14">
        <v>0</v>
      </c>
      <c r="L32" s="14">
        <v>255.7</v>
      </c>
      <c r="M32" s="14">
        <v>130.6</v>
      </c>
      <c r="N32" s="14">
        <v>0</v>
      </c>
      <c r="O32" s="14">
        <v>0</v>
      </c>
      <c r="P32" s="14">
        <v>130.6</v>
      </c>
      <c r="Q32" s="14">
        <v>3334.8</v>
      </c>
      <c r="R32" s="14">
        <v>67.61</v>
      </c>
      <c r="S32" s="14">
        <v>121.7</v>
      </c>
      <c r="T32" s="14">
        <v>330.69</v>
      </c>
      <c r="U32" s="14">
        <v>77.27</v>
      </c>
      <c r="V32" s="14">
        <v>69.31</v>
      </c>
      <c r="W32" s="14">
        <v>231.81</v>
      </c>
      <c r="X32" s="14">
        <v>520</v>
      </c>
      <c r="Y32" s="14">
        <v>193.18</v>
      </c>
      <c r="Z32" s="14">
        <v>38.64</v>
      </c>
      <c r="AA32" s="14">
        <v>0</v>
      </c>
      <c r="AB32" s="14">
        <v>1130.21</v>
      </c>
    </row>
    <row r="33" spans="1:28" x14ac:dyDescent="0.2">
      <c r="A33" s="2" t="s">
        <v>287</v>
      </c>
      <c r="B33" s="1" t="s">
        <v>288</v>
      </c>
      <c r="C33" s="14">
        <v>3089.73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3089.73</v>
      </c>
      <c r="J33" s="19">
        <v>-125.1</v>
      </c>
      <c r="K33" s="14">
        <v>0</v>
      </c>
      <c r="L33" s="14">
        <v>214.83</v>
      </c>
      <c r="M33" s="14">
        <v>89.73</v>
      </c>
      <c r="N33" s="14">
        <v>0</v>
      </c>
      <c r="O33" s="14">
        <v>0</v>
      </c>
      <c r="P33" s="14">
        <v>89.73</v>
      </c>
      <c r="Q33" s="14">
        <v>3000</v>
      </c>
      <c r="R33" s="14">
        <v>60.28</v>
      </c>
      <c r="S33" s="14">
        <v>108.51</v>
      </c>
      <c r="T33" s="14">
        <v>323.36</v>
      </c>
      <c r="U33" s="14">
        <v>68.89</v>
      </c>
      <c r="V33" s="14">
        <v>61.79</v>
      </c>
      <c r="W33" s="14">
        <v>206.68</v>
      </c>
      <c r="X33" s="14">
        <v>492.15</v>
      </c>
      <c r="Y33" s="14">
        <v>172.23</v>
      </c>
      <c r="Z33" s="14">
        <v>34.450000000000003</v>
      </c>
      <c r="AA33" s="14">
        <v>0</v>
      </c>
      <c r="AB33" s="14">
        <v>1036.19</v>
      </c>
    </row>
    <row r="34" spans="1:28" s="7" customFormat="1" x14ac:dyDescent="0.2">
      <c r="A34" s="16" t="s">
        <v>56</v>
      </c>
      <c r="C34" s="7" t="s">
        <v>57</v>
      </c>
      <c r="D34" s="7" t="s">
        <v>57</v>
      </c>
      <c r="E34" s="7" t="s">
        <v>57</v>
      </c>
      <c r="F34" s="7" t="s">
        <v>57</v>
      </c>
      <c r="G34" s="7" t="s">
        <v>57</v>
      </c>
      <c r="H34" s="7" t="s">
        <v>57</v>
      </c>
      <c r="I34" s="7" t="s">
        <v>57</v>
      </c>
      <c r="J34" s="7" t="s">
        <v>57</v>
      </c>
      <c r="K34" s="7" t="s">
        <v>57</v>
      </c>
      <c r="L34" s="7" t="s">
        <v>57</v>
      </c>
      <c r="M34" s="7" t="s">
        <v>57</v>
      </c>
      <c r="N34" s="7" t="s">
        <v>57</v>
      </c>
      <c r="O34" s="7" t="s">
        <v>57</v>
      </c>
      <c r="P34" s="7" t="s">
        <v>57</v>
      </c>
      <c r="Q34" s="7" t="s">
        <v>57</v>
      </c>
      <c r="R34" s="7" t="s">
        <v>57</v>
      </c>
      <c r="S34" s="7" t="s">
        <v>57</v>
      </c>
      <c r="T34" s="7" t="s">
        <v>57</v>
      </c>
      <c r="U34" s="7" t="s">
        <v>57</v>
      </c>
      <c r="V34" s="7" t="s">
        <v>57</v>
      </c>
      <c r="W34" s="7" t="s">
        <v>57</v>
      </c>
      <c r="X34" s="7" t="s">
        <v>57</v>
      </c>
      <c r="Y34" s="7" t="s">
        <v>57</v>
      </c>
      <c r="Z34" s="7" t="s">
        <v>57</v>
      </c>
      <c r="AA34" s="7" t="s">
        <v>57</v>
      </c>
      <c r="AB34" s="7" t="s">
        <v>57</v>
      </c>
    </row>
    <row r="35" spans="1:28" x14ac:dyDescent="0.2">
      <c r="C35" s="18">
        <v>40751.79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40751.79</v>
      </c>
      <c r="J35" s="20">
        <v>-424.98</v>
      </c>
      <c r="K35" s="20">
        <v>-43.3</v>
      </c>
      <c r="L35" s="18">
        <v>5102.71</v>
      </c>
      <c r="M35" s="18">
        <v>4721.0200000000004</v>
      </c>
      <c r="N35" s="18">
        <v>7.0000000000000007E-2</v>
      </c>
      <c r="O35" s="18">
        <v>0</v>
      </c>
      <c r="P35" s="18">
        <v>4677.79</v>
      </c>
      <c r="Q35" s="18">
        <v>36074</v>
      </c>
      <c r="R35" s="18">
        <v>795.08</v>
      </c>
      <c r="S35" s="18">
        <v>1431.15</v>
      </c>
      <c r="T35" s="18">
        <v>2858.15</v>
      </c>
      <c r="U35" s="18">
        <v>908.67</v>
      </c>
      <c r="V35" s="18">
        <v>815.03</v>
      </c>
      <c r="W35" s="18">
        <v>2726.01</v>
      </c>
      <c r="X35" s="18">
        <v>5084.38</v>
      </c>
      <c r="Y35" s="18">
        <v>2271.67</v>
      </c>
      <c r="Z35" s="18">
        <v>454.34</v>
      </c>
      <c r="AA35" s="18">
        <v>0</v>
      </c>
      <c r="AB35" s="18">
        <v>12260.1</v>
      </c>
    </row>
    <row r="37" spans="1:28" x14ac:dyDescent="0.2">
      <c r="A37" s="12" t="s">
        <v>69</v>
      </c>
    </row>
    <row r="38" spans="1:28" x14ac:dyDescent="0.2">
      <c r="A38" s="2" t="s">
        <v>70</v>
      </c>
      <c r="B38" s="1" t="s">
        <v>71</v>
      </c>
      <c r="C38" s="14">
        <v>2254.31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2254.31</v>
      </c>
      <c r="J38" s="19">
        <v>-174.78</v>
      </c>
      <c r="K38" s="19">
        <v>-43.3</v>
      </c>
      <c r="L38" s="14">
        <v>131.49</v>
      </c>
      <c r="M38" s="14">
        <v>0</v>
      </c>
      <c r="N38" s="14">
        <v>0.01</v>
      </c>
      <c r="O38" s="14">
        <v>0</v>
      </c>
      <c r="P38" s="14">
        <v>-43.29</v>
      </c>
      <c r="Q38" s="14">
        <v>2297.6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</row>
    <row r="39" spans="1:28" x14ac:dyDescent="0.2">
      <c r="A39" s="2" t="s">
        <v>72</v>
      </c>
      <c r="B39" s="1" t="s">
        <v>73</v>
      </c>
      <c r="C39" s="14">
        <v>9179.02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9179.02</v>
      </c>
      <c r="J39" s="14">
        <v>0</v>
      </c>
      <c r="K39" s="14">
        <v>0</v>
      </c>
      <c r="L39" s="14">
        <v>1322.42</v>
      </c>
      <c r="M39" s="14">
        <v>1322.42</v>
      </c>
      <c r="N39" s="14">
        <v>0</v>
      </c>
      <c r="O39" s="14">
        <v>0</v>
      </c>
      <c r="P39" s="14">
        <v>1322.42</v>
      </c>
      <c r="Q39" s="14">
        <v>7856.6</v>
      </c>
      <c r="R39" s="14">
        <v>179.09</v>
      </c>
      <c r="S39" s="14">
        <v>322.36</v>
      </c>
      <c r="T39" s="14">
        <v>512.16999999999996</v>
      </c>
      <c r="U39" s="14">
        <v>204.67</v>
      </c>
      <c r="V39" s="14">
        <v>183.58</v>
      </c>
      <c r="W39" s="14">
        <v>614.01</v>
      </c>
      <c r="X39" s="14">
        <v>1013.62</v>
      </c>
      <c r="Y39" s="14">
        <v>511.68</v>
      </c>
      <c r="Z39" s="14">
        <v>102.34</v>
      </c>
      <c r="AA39" s="14">
        <v>0</v>
      </c>
      <c r="AB39" s="14">
        <v>2629.9</v>
      </c>
    </row>
    <row r="40" spans="1:28" s="7" customFormat="1" x14ac:dyDescent="0.2">
      <c r="A40" s="16" t="s">
        <v>56</v>
      </c>
      <c r="C40" s="7" t="s">
        <v>57</v>
      </c>
      <c r="D40" s="7" t="s">
        <v>57</v>
      </c>
      <c r="E40" s="7" t="s">
        <v>57</v>
      </c>
      <c r="F40" s="7" t="s">
        <v>57</v>
      </c>
      <c r="G40" s="7" t="s">
        <v>57</v>
      </c>
      <c r="H40" s="7" t="s">
        <v>57</v>
      </c>
      <c r="I40" s="7" t="s">
        <v>57</v>
      </c>
      <c r="J40" s="7" t="s">
        <v>57</v>
      </c>
      <c r="K40" s="7" t="s">
        <v>57</v>
      </c>
      <c r="L40" s="7" t="s">
        <v>57</v>
      </c>
      <c r="M40" s="7" t="s">
        <v>57</v>
      </c>
      <c r="N40" s="7" t="s">
        <v>57</v>
      </c>
      <c r="O40" s="7" t="s">
        <v>57</v>
      </c>
      <c r="P40" s="7" t="s">
        <v>57</v>
      </c>
      <c r="Q40" s="7" t="s">
        <v>57</v>
      </c>
      <c r="R40" s="7" t="s">
        <v>57</v>
      </c>
      <c r="S40" s="7" t="s">
        <v>57</v>
      </c>
      <c r="T40" s="7" t="s">
        <v>57</v>
      </c>
      <c r="U40" s="7" t="s">
        <v>57</v>
      </c>
      <c r="V40" s="7" t="s">
        <v>57</v>
      </c>
      <c r="W40" s="7" t="s">
        <v>57</v>
      </c>
      <c r="X40" s="7" t="s">
        <v>57</v>
      </c>
      <c r="Y40" s="7" t="s">
        <v>57</v>
      </c>
      <c r="Z40" s="7" t="s">
        <v>57</v>
      </c>
      <c r="AA40" s="7" t="s">
        <v>57</v>
      </c>
      <c r="AB40" s="7" t="s">
        <v>57</v>
      </c>
    </row>
    <row r="41" spans="1:28" x14ac:dyDescent="0.2">
      <c r="C41" s="18">
        <v>11433.33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11433.33</v>
      </c>
      <c r="J41" s="20">
        <v>-174.78</v>
      </c>
      <c r="K41" s="20">
        <v>-43.3</v>
      </c>
      <c r="L41" s="18">
        <v>1453.91</v>
      </c>
      <c r="M41" s="18">
        <v>1322.42</v>
      </c>
      <c r="N41" s="18">
        <v>0.01</v>
      </c>
      <c r="O41" s="18">
        <v>0</v>
      </c>
      <c r="P41" s="18">
        <v>1279.1300000000001</v>
      </c>
      <c r="Q41" s="18">
        <v>10154.200000000001</v>
      </c>
      <c r="R41" s="18">
        <v>179.09</v>
      </c>
      <c r="S41" s="18">
        <v>322.36</v>
      </c>
      <c r="T41" s="18">
        <v>512.16999999999996</v>
      </c>
      <c r="U41" s="18">
        <v>204.67</v>
      </c>
      <c r="V41" s="18">
        <v>183.58</v>
      </c>
      <c r="W41" s="18">
        <v>614.01</v>
      </c>
      <c r="X41" s="18">
        <v>1013.62</v>
      </c>
      <c r="Y41" s="18">
        <v>511.68</v>
      </c>
      <c r="Z41" s="18">
        <v>102.34</v>
      </c>
      <c r="AA41" s="18">
        <v>0</v>
      </c>
      <c r="AB41" s="18">
        <v>2629.9</v>
      </c>
    </row>
    <row r="43" spans="1:28" x14ac:dyDescent="0.2">
      <c r="A43" s="12" t="s">
        <v>74</v>
      </c>
    </row>
    <row r="44" spans="1:28" x14ac:dyDescent="0.2">
      <c r="A44" s="2" t="s">
        <v>75</v>
      </c>
      <c r="B44" s="1" t="s">
        <v>76</v>
      </c>
      <c r="C44" s="14">
        <v>7216.15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7216.15</v>
      </c>
      <c r="J44" s="14">
        <v>0</v>
      </c>
      <c r="K44" s="14">
        <v>0</v>
      </c>
      <c r="L44" s="14">
        <v>903.15</v>
      </c>
      <c r="M44" s="14">
        <v>903.15</v>
      </c>
      <c r="N44" s="14">
        <v>0</v>
      </c>
      <c r="O44" s="14">
        <v>0</v>
      </c>
      <c r="P44" s="14">
        <v>903.15</v>
      </c>
      <c r="Q44" s="14">
        <v>6313</v>
      </c>
      <c r="R44" s="14">
        <v>140.79</v>
      </c>
      <c r="S44" s="14">
        <v>253.42</v>
      </c>
      <c r="T44" s="14">
        <v>449.81</v>
      </c>
      <c r="U44" s="14">
        <v>160.9</v>
      </c>
      <c r="V44" s="14">
        <v>144.32</v>
      </c>
      <c r="W44" s="14">
        <v>482.71</v>
      </c>
      <c r="X44" s="14">
        <v>844.02</v>
      </c>
      <c r="Y44" s="14">
        <v>402.26</v>
      </c>
      <c r="Z44" s="14">
        <v>80.45</v>
      </c>
      <c r="AA44" s="14">
        <v>0</v>
      </c>
      <c r="AB44" s="14">
        <v>2114.66</v>
      </c>
    </row>
    <row r="45" spans="1:28" x14ac:dyDescent="0.2">
      <c r="A45" s="2" t="s">
        <v>77</v>
      </c>
      <c r="B45" s="1" t="s">
        <v>78</v>
      </c>
      <c r="C45" s="14">
        <v>3775.44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3775.44</v>
      </c>
      <c r="J45" s="14">
        <v>0</v>
      </c>
      <c r="K45" s="14">
        <v>0</v>
      </c>
      <c r="L45" s="14">
        <v>289.44</v>
      </c>
      <c r="M45" s="14">
        <v>289.44</v>
      </c>
      <c r="N45" s="14">
        <v>0</v>
      </c>
      <c r="O45" s="14">
        <v>0</v>
      </c>
      <c r="P45" s="14">
        <v>289.44</v>
      </c>
      <c r="Q45" s="14">
        <v>3486</v>
      </c>
      <c r="R45" s="14">
        <v>73.66</v>
      </c>
      <c r="S45" s="14">
        <v>132.59</v>
      </c>
      <c r="T45" s="14">
        <v>340.48</v>
      </c>
      <c r="U45" s="14">
        <v>84.18</v>
      </c>
      <c r="V45" s="14">
        <v>75.510000000000005</v>
      </c>
      <c r="W45" s="14">
        <v>252.55</v>
      </c>
      <c r="X45" s="14">
        <v>546.73</v>
      </c>
      <c r="Y45" s="14">
        <v>210.46</v>
      </c>
      <c r="Z45" s="14">
        <v>42.09</v>
      </c>
      <c r="AA45" s="14">
        <v>0</v>
      </c>
      <c r="AB45" s="14">
        <v>1211.52</v>
      </c>
    </row>
    <row r="46" spans="1:28" s="7" customFormat="1" x14ac:dyDescent="0.2">
      <c r="A46" s="16" t="s">
        <v>56</v>
      </c>
      <c r="C46" s="7" t="s">
        <v>57</v>
      </c>
      <c r="D46" s="7" t="s">
        <v>57</v>
      </c>
      <c r="E46" s="7" t="s">
        <v>57</v>
      </c>
      <c r="F46" s="7" t="s">
        <v>57</v>
      </c>
      <c r="G46" s="7" t="s">
        <v>57</v>
      </c>
      <c r="H46" s="7" t="s">
        <v>57</v>
      </c>
      <c r="I46" s="7" t="s">
        <v>57</v>
      </c>
      <c r="J46" s="7" t="s">
        <v>57</v>
      </c>
      <c r="K46" s="7" t="s">
        <v>57</v>
      </c>
      <c r="L46" s="7" t="s">
        <v>57</v>
      </c>
      <c r="M46" s="7" t="s">
        <v>57</v>
      </c>
      <c r="N46" s="7" t="s">
        <v>57</v>
      </c>
      <c r="O46" s="7" t="s">
        <v>57</v>
      </c>
      <c r="P46" s="7" t="s">
        <v>57</v>
      </c>
      <c r="Q46" s="7" t="s">
        <v>57</v>
      </c>
      <c r="R46" s="7" t="s">
        <v>57</v>
      </c>
      <c r="S46" s="7" t="s">
        <v>57</v>
      </c>
      <c r="T46" s="7" t="s">
        <v>57</v>
      </c>
      <c r="U46" s="7" t="s">
        <v>57</v>
      </c>
      <c r="V46" s="7" t="s">
        <v>57</v>
      </c>
      <c r="W46" s="7" t="s">
        <v>57</v>
      </c>
      <c r="X46" s="7" t="s">
        <v>57</v>
      </c>
      <c r="Y46" s="7" t="s">
        <v>57</v>
      </c>
      <c r="Z46" s="7" t="s">
        <v>57</v>
      </c>
      <c r="AA46" s="7" t="s">
        <v>57</v>
      </c>
      <c r="AB46" s="7" t="s">
        <v>57</v>
      </c>
    </row>
    <row r="47" spans="1:28" x14ac:dyDescent="0.2">
      <c r="C47" s="18">
        <v>10991.59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10991.59</v>
      </c>
      <c r="J47" s="18">
        <v>0</v>
      </c>
      <c r="K47" s="18">
        <v>0</v>
      </c>
      <c r="L47" s="18">
        <v>1192.5899999999999</v>
      </c>
      <c r="M47" s="18">
        <v>1192.5899999999999</v>
      </c>
      <c r="N47" s="18">
        <v>0</v>
      </c>
      <c r="O47" s="18">
        <v>0</v>
      </c>
      <c r="P47" s="18">
        <v>1192.5899999999999</v>
      </c>
      <c r="Q47" s="18">
        <v>9799</v>
      </c>
      <c r="R47" s="18">
        <v>214.45</v>
      </c>
      <c r="S47" s="18">
        <v>386.01</v>
      </c>
      <c r="T47" s="18">
        <v>790.29</v>
      </c>
      <c r="U47" s="18">
        <v>245.08</v>
      </c>
      <c r="V47" s="18">
        <v>219.83</v>
      </c>
      <c r="W47" s="18">
        <v>735.26</v>
      </c>
      <c r="X47" s="18">
        <v>1390.75</v>
      </c>
      <c r="Y47" s="18">
        <v>612.72</v>
      </c>
      <c r="Z47" s="18">
        <v>122.54</v>
      </c>
      <c r="AA47" s="18">
        <v>0</v>
      </c>
      <c r="AB47" s="18">
        <v>3326.18</v>
      </c>
    </row>
    <row r="49" spans="1:28" x14ac:dyDescent="0.2">
      <c r="A49" s="12" t="s">
        <v>79</v>
      </c>
    </row>
    <row r="50" spans="1:28" x14ac:dyDescent="0.2">
      <c r="A50" s="2" t="s">
        <v>80</v>
      </c>
      <c r="B50" s="1" t="s">
        <v>81</v>
      </c>
      <c r="C50" s="14">
        <v>3167.82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3167.82</v>
      </c>
      <c r="J50" s="19">
        <v>-125.1</v>
      </c>
      <c r="K50" s="14">
        <v>0</v>
      </c>
      <c r="L50" s="14">
        <v>223.33</v>
      </c>
      <c r="M50" s="14">
        <v>98.23</v>
      </c>
      <c r="N50" s="19">
        <v>-0.01</v>
      </c>
      <c r="O50" s="14">
        <v>0</v>
      </c>
      <c r="P50" s="14">
        <v>98.22</v>
      </c>
      <c r="Q50" s="14">
        <v>3069.6</v>
      </c>
      <c r="R50" s="14">
        <v>62.13</v>
      </c>
      <c r="S50" s="14">
        <v>111.83</v>
      </c>
      <c r="T50" s="14">
        <v>325.20999999999998</v>
      </c>
      <c r="U50" s="14">
        <v>71.010000000000005</v>
      </c>
      <c r="V50" s="14">
        <v>63.36</v>
      </c>
      <c r="W50" s="14">
        <v>213.02</v>
      </c>
      <c r="X50" s="14">
        <v>499.17</v>
      </c>
      <c r="Y50" s="14">
        <v>177.51</v>
      </c>
      <c r="Z50" s="14">
        <v>35.5</v>
      </c>
      <c r="AA50" s="14">
        <v>0</v>
      </c>
      <c r="AB50" s="14">
        <v>1059.57</v>
      </c>
    </row>
    <row r="51" spans="1:28" x14ac:dyDescent="0.2">
      <c r="A51" s="2" t="s">
        <v>82</v>
      </c>
      <c r="B51" s="1" t="s">
        <v>83</v>
      </c>
      <c r="C51" s="14">
        <v>3184.99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3184.99</v>
      </c>
      <c r="J51" s="19">
        <v>-125.1</v>
      </c>
      <c r="K51" s="14">
        <v>0</v>
      </c>
      <c r="L51" s="14">
        <v>225.2</v>
      </c>
      <c r="M51" s="14">
        <v>100.09</v>
      </c>
      <c r="N51" s="19">
        <v>-0.1</v>
      </c>
      <c r="O51" s="14">
        <v>0</v>
      </c>
      <c r="P51" s="14">
        <v>99.99</v>
      </c>
      <c r="Q51" s="14">
        <v>3085</v>
      </c>
      <c r="R51" s="14">
        <v>62.47</v>
      </c>
      <c r="S51" s="14">
        <v>112.44</v>
      </c>
      <c r="T51" s="14">
        <v>325.55</v>
      </c>
      <c r="U51" s="14">
        <v>71.39</v>
      </c>
      <c r="V51" s="14">
        <v>63.7</v>
      </c>
      <c r="W51" s="14">
        <v>214.17</v>
      </c>
      <c r="X51" s="14">
        <v>500.46</v>
      </c>
      <c r="Y51" s="14">
        <v>178.48</v>
      </c>
      <c r="Z51" s="14">
        <v>35.700000000000003</v>
      </c>
      <c r="AA51" s="14">
        <v>0</v>
      </c>
      <c r="AB51" s="14">
        <v>1063.9000000000001</v>
      </c>
    </row>
    <row r="52" spans="1:28" x14ac:dyDescent="0.2">
      <c r="A52" s="2" t="s">
        <v>84</v>
      </c>
      <c r="B52" s="1" t="s">
        <v>85</v>
      </c>
      <c r="C52" s="14">
        <v>3542.27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3542.27</v>
      </c>
      <c r="J52" s="19">
        <v>-107.37</v>
      </c>
      <c r="K52" s="14">
        <v>0</v>
      </c>
      <c r="L52" s="14">
        <v>264.07</v>
      </c>
      <c r="M52" s="14">
        <v>156.69</v>
      </c>
      <c r="N52" s="19">
        <v>-0.02</v>
      </c>
      <c r="O52" s="14">
        <v>0</v>
      </c>
      <c r="P52" s="14">
        <v>156.66999999999999</v>
      </c>
      <c r="Q52" s="14">
        <v>3385.6</v>
      </c>
      <c r="R52" s="14">
        <v>69.47</v>
      </c>
      <c r="S52" s="14">
        <v>125.05</v>
      </c>
      <c r="T52" s="14">
        <v>333.66</v>
      </c>
      <c r="U52" s="14">
        <v>79.400000000000006</v>
      </c>
      <c r="V52" s="14">
        <v>70.849999999999994</v>
      </c>
      <c r="W52" s="14">
        <v>238.2</v>
      </c>
      <c r="X52" s="14">
        <v>528.17999999999995</v>
      </c>
      <c r="Y52" s="14">
        <v>198.5</v>
      </c>
      <c r="Z52" s="14">
        <v>39.700000000000003</v>
      </c>
      <c r="AA52" s="14">
        <v>0</v>
      </c>
      <c r="AB52" s="14">
        <v>1154.83</v>
      </c>
    </row>
    <row r="53" spans="1:28" x14ac:dyDescent="0.2">
      <c r="A53" s="2" t="s">
        <v>86</v>
      </c>
      <c r="B53" s="1" t="s">
        <v>87</v>
      </c>
      <c r="C53" s="14">
        <v>4176.7299999999996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4176.7299999999996</v>
      </c>
      <c r="J53" s="14">
        <v>0</v>
      </c>
      <c r="K53" s="14">
        <v>0</v>
      </c>
      <c r="L53" s="14">
        <v>333.1</v>
      </c>
      <c r="M53" s="14">
        <v>333.1</v>
      </c>
      <c r="N53" s="14">
        <v>0.03</v>
      </c>
      <c r="O53" s="14">
        <v>0</v>
      </c>
      <c r="P53" s="14">
        <v>333.13</v>
      </c>
      <c r="Q53" s="14">
        <v>3843.6</v>
      </c>
      <c r="R53" s="14">
        <v>81.81</v>
      </c>
      <c r="S53" s="14">
        <v>147.26</v>
      </c>
      <c r="T53" s="14">
        <v>353.76</v>
      </c>
      <c r="U53" s="14">
        <v>93.5</v>
      </c>
      <c r="V53" s="14">
        <v>83.53</v>
      </c>
      <c r="W53" s="14">
        <v>280.49</v>
      </c>
      <c r="X53" s="14">
        <v>582.83000000000004</v>
      </c>
      <c r="Y53" s="14">
        <v>233.74</v>
      </c>
      <c r="Z53" s="14">
        <v>46.75</v>
      </c>
      <c r="AA53" s="14">
        <v>0</v>
      </c>
      <c r="AB53" s="14">
        <v>1320.84</v>
      </c>
    </row>
    <row r="54" spans="1:28" x14ac:dyDescent="0.2">
      <c r="A54" s="2" t="s">
        <v>88</v>
      </c>
      <c r="B54" s="1" t="s">
        <v>89</v>
      </c>
      <c r="C54" s="14">
        <v>3774.26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3774.26</v>
      </c>
      <c r="J54" s="14">
        <v>0</v>
      </c>
      <c r="K54" s="14">
        <v>0</v>
      </c>
      <c r="L54" s="14">
        <v>289.31</v>
      </c>
      <c r="M54" s="14">
        <v>289.31</v>
      </c>
      <c r="N54" s="19">
        <v>-0.05</v>
      </c>
      <c r="O54" s="14">
        <v>0</v>
      </c>
      <c r="P54" s="14">
        <v>289.26</v>
      </c>
      <c r="Q54" s="14">
        <v>3485</v>
      </c>
      <c r="R54" s="14">
        <v>73.83</v>
      </c>
      <c r="S54" s="14">
        <v>132.9</v>
      </c>
      <c r="T54" s="14">
        <v>340.76</v>
      </c>
      <c r="U54" s="14">
        <v>84.38</v>
      </c>
      <c r="V54" s="14">
        <v>75.489999999999995</v>
      </c>
      <c r="W54" s="14">
        <v>253.13</v>
      </c>
      <c r="X54" s="14">
        <v>547.49</v>
      </c>
      <c r="Y54" s="14">
        <v>210.94</v>
      </c>
      <c r="Z54" s="14">
        <v>42.19</v>
      </c>
      <c r="AA54" s="14">
        <v>0</v>
      </c>
      <c r="AB54" s="14">
        <v>1213.6199999999999</v>
      </c>
    </row>
    <row r="55" spans="1:28" x14ac:dyDescent="0.2">
      <c r="A55" s="2" t="s">
        <v>90</v>
      </c>
      <c r="B55" s="1" t="s">
        <v>91</v>
      </c>
      <c r="C55" s="14">
        <v>6555.52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6555.52</v>
      </c>
      <c r="J55" s="14">
        <v>0</v>
      </c>
      <c r="K55" s="14">
        <v>0</v>
      </c>
      <c r="L55" s="14">
        <v>762.04</v>
      </c>
      <c r="M55" s="14">
        <v>762.04</v>
      </c>
      <c r="N55" s="14">
        <v>0.08</v>
      </c>
      <c r="O55" s="14">
        <v>0</v>
      </c>
      <c r="P55" s="14">
        <v>762.12</v>
      </c>
      <c r="Q55" s="14">
        <v>5793.4</v>
      </c>
      <c r="R55" s="14">
        <v>127.9</v>
      </c>
      <c r="S55" s="14">
        <v>230.22</v>
      </c>
      <c r="T55" s="14">
        <v>428.82</v>
      </c>
      <c r="U55" s="14">
        <v>146.16999999999999</v>
      </c>
      <c r="V55" s="14">
        <v>131.11000000000001</v>
      </c>
      <c r="W55" s="14">
        <v>438.52</v>
      </c>
      <c r="X55" s="14">
        <v>786.94</v>
      </c>
      <c r="Y55" s="14">
        <v>365.43</v>
      </c>
      <c r="Z55" s="14">
        <v>73.09</v>
      </c>
      <c r="AA55" s="14">
        <v>0</v>
      </c>
      <c r="AB55" s="14">
        <v>1941.26</v>
      </c>
    </row>
    <row r="56" spans="1:28" x14ac:dyDescent="0.2">
      <c r="A56" s="2" t="s">
        <v>92</v>
      </c>
      <c r="B56" s="1" t="s">
        <v>93</v>
      </c>
      <c r="C56" s="14">
        <v>2545.3000000000002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2545.3000000000002</v>
      </c>
      <c r="J56" s="19">
        <v>-160.30000000000001</v>
      </c>
      <c r="K56" s="19">
        <v>-4.7</v>
      </c>
      <c r="L56" s="14">
        <v>155.6</v>
      </c>
      <c r="M56" s="14">
        <v>0</v>
      </c>
      <c r="N56" s="14">
        <v>0</v>
      </c>
      <c r="O56" s="14">
        <v>0</v>
      </c>
      <c r="P56" s="14">
        <v>-4.7</v>
      </c>
      <c r="Q56" s="14">
        <v>2550</v>
      </c>
      <c r="R56" s="14">
        <v>49.66</v>
      </c>
      <c r="S56" s="14">
        <v>89.39</v>
      </c>
      <c r="T56" s="14">
        <v>312.74</v>
      </c>
      <c r="U56" s="14">
        <v>56.75</v>
      </c>
      <c r="V56" s="14">
        <v>50.91</v>
      </c>
      <c r="W56" s="14">
        <v>170.26</v>
      </c>
      <c r="X56" s="14">
        <v>451.79</v>
      </c>
      <c r="Y56" s="14">
        <v>141.88999999999999</v>
      </c>
      <c r="Z56" s="14">
        <v>28.38</v>
      </c>
      <c r="AA56" s="14">
        <v>0</v>
      </c>
      <c r="AB56" s="14">
        <v>899.98</v>
      </c>
    </row>
    <row r="57" spans="1:28" x14ac:dyDescent="0.2">
      <c r="A57" s="2" t="s">
        <v>94</v>
      </c>
      <c r="B57" s="1" t="s">
        <v>95</v>
      </c>
      <c r="C57" s="14">
        <v>3268.64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3268.64</v>
      </c>
      <c r="J57" s="19">
        <v>-125.1</v>
      </c>
      <c r="K57" s="14">
        <v>0</v>
      </c>
      <c r="L57" s="14">
        <v>234.3</v>
      </c>
      <c r="M57" s="14">
        <v>109.19</v>
      </c>
      <c r="N57" s="14">
        <v>0.05</v>
      </c>
      <c r="O57" s="14">
        <v>0</v>
      </c>
      <c r="P57" s="14">
        <v>109.24</v>
      </c>
      <c r="Q57" s="14">
        <v>3159.4</v>
      </c>
      <c r="R57" s="14">
        <v>63.77</v>
      </c>
      <c r="S57" s="14">
        <v>114.79</v>
      </c>
      <c r="T57" s="14">
        <v>326.85000000000002</v>
      </c>
      <c r="U57" s="14">
        <v>72.88</v>
      </c>
      <c r="V57" s="14">
        <v>65.37</v>
      </c>
      <c r="W57" s="14">
        <v>218.65</v>
      </c>
      <c r="X57" s="14">
        <v>505.41</v>
      </c>
      <c r="Y57" s="14">
        <v>182.21</v>
      </c>
      <c r="Z57" s="14">
        <v>36.44</v>
      </c>
      <c r="AA57" s="14">
        <v>0</v>
      </c>
      <c r="AB57" s="14">
        <v>1080.96</v>
      </c>
    </row>
    <row r="58" spans="1:28" x14ac:dyDescent="0.2">
      <c r="A58" s="2" t="s">
        <v>96</v>
      </c>
      <c r="B58" s="1" t="s">
        <v>97</v>
      </c>
      <c r="C58" s="14">
        <v>2545.3000000000002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2545.3000000000002</v>
      </c>
      <c r="J58" s="19">
        <v>-160.30000000000001</v>
      </c>
      <c r="K58" s="19">
        <v>-4.7</v>
      </c>
      <c r="L58" s="14">
        <v>155.6</v>
      </c>
      <c r="M58" s="14">
        <v>0</v>
      </c>
      <c r="N58" s="14">
        <v>0</v>
      </c>
      <c r="O58" s="14">
        <v>0</v>
      </c>
      <c r="P58" s="14">
        <v>-4.7</v>
      </c>
      <c r="Q58" s="14">
        <v>2550</v>
      </c>
      <c r="R58" s="14">
        <v>49.66</v>
      </c>
      <c r="S58" s="14">
        <v>89.39</v>
      </c>
      <c r="T58" s="14">
        <v>312.74</v>
      </c>
      <c r="U58" s="14">
        <v>56.75</v>
      </c>
      <c r="V58" s="14">
        <v>50.91</v>
      </c>
      <c r="W58" s="14">
        <v>170.26</v>
      </c>
      <c r="X58" s="14">
        <v>451.79</v>
      </c>
      <c r="Y58" s="14">
        <v>141.88999999999999</v>
      </c>
      <c r="Z58" s="14">
        <v>28.38</v>
      </c>
      <c r="AA58" s="14">
        <v>0</v>
      </c>
      <c r="AB58" s="14">
        <v>899.98</v>
      </c>
    </row>
    <row r="59" spans="1:28" x14ac:dyDescent="0.2">
      <c r="A59" s="2" t="s">
        <v>98</v>
      </c>
      <c r="B59" s="1" t="s">
        <v>99</v>
      </c>
      <c r="C59" s="14">
        <v>3268.64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3268.64</v>
      </c>
      <c r="J59" s="19">
        <v>-125.1</v>
      </c>
      <c r="K59" s="14">
        <v>0</v>
      </c>
      <c r="L59" s="14">
        <v>234.3</v>
      </c>
      <c r="M59" s="14">
        <v>109.19</v>
      </c>
      <c r="N59" s="14">
        <v>0.05</v>
      </c>
      <c r="O59" s="14">
        <v>0</v>
      </c>
      <c r="P59" s="14">
        <v>109.24</v>
      </c>
      <c r="Q59" s="14">
        <v>3159.4</v>
      </c>
      <c r="R59" s="14">
        <v>63.77</v>
      </c>
      <c r="S59" s="14">
        <v>114.79</v>
      </c>
      <c r="T59" s="14">
        <v>326.85000000000002</v>
      </c>
      <c r="U59" s="14">
        <v>72.88</v>
      </c>
      <c r="V59" s="14">
        <v>65.37</v>
      </c>
      <c r="W59" s="14">
        <v>218.65</v>
      </c>
      <c r="X59" s="14">
        <v>505.41</v>
      </c>
      <c r="Y59" s="14">
        <v>182.21</v>
      </c>
      <c r="Z59" s="14">
        <v>36.44</v>
      </c>
      <c r="AA59" s="14">
        <v>0</v>
      </c>
      <c r="AB59" s="14">
        <v>1080.96</v>
      </c>
    </row>
    <row r="60" spans="1:28" x14ac:dyDescent="0.2">
      <c r="A60" s="2" t="s">
        <v>100</v>
      </c>
      <c r="B60" s="1" t="s">
        <v>101</v>
      </c>
      <c r="C60" s="14">
        <v>2545.3000000000002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2545.3000000000002</v>
      </c>
      <c r="J60" s="19">
        <v>-160.30000000000001</v>
      </c>
      <c r="K60" s="19">
        <v>-4.7</v>
      </c>
      <c r="L60" s="14">
        <v>155.6</v>
      </c>
      <c r="M60" s="14">
        <v>0</v>
      </c>
      <c r="N60" s="14">
        <v>0</v>
      </c>
      <c r="O60" s="14">
        <v>0</v>
      </c>
      <c r="P60" s="14">
        <v>-4.7</v>
      </c>
      <c r="Q60" s="14">
        <v>2550</v>
      </c>
      <c r="R60" s="14">
        <v>49.66</v>
      </c>
      <c r="S60" s="14">
        <v>89.39</v>
      </c>
      <c r="T60" s="14">
        <v>312.74</v>
      </c>
      <c r="U60" s="14">
        <v>56.75</v>
      </c>
      <c r="V60" s="14">
        <v>50.91</v>
      </c>
      <c r="W60" s="14">
        <v>170.26</v>
      </c>
      <c r="X60" s="14">
        <v>451.79</v>
      </c>
      <c r="Y60" s="14">
        <v>141.88999999999999</v>
      </c>
      <c r="Z60" s="14">
        <v>28.38</v>
      </c>
      <c r="AA60" s="14">
        <v>0</v>
      </c>
      <c r="AB60" s="14">
        <v>899.98</v>
      </c>
    </row>
    <row r="61" spans="1:28" s="7" customFormat="1" x14ac:dyDescent="0.2">
      <c r="A61" s="16" t="s">
        <v>56</v>
      </c>
      <c r="C61" s="7" t="s">
        <v>57</v>
      </c>
      <c r="D61" s="7" t="s">
        <v>57</v>
      </c>
      <c r="E61" s="7" t="s">
        <v>57</v>
      </c>
      <c r="F61" s="7" t="s">
        <v>57</v>
      </c>
      <c r="G61" s="7" t="s">
        <v>57</v>
      </c>
      <c r="H61" s="7" t="s">
        <v>57</v>
      </c>
      <c r="I61" s="7" t="s">
        <v>57</v>
      </c>
      <c r="J61" s="7" t="s">
        <v>57</v>
      </c>
      <c r="K61" s="7" t="s">
        <v>57</v>
      </c>
      <c r="L61" s="7" t="s">
        <v>57</v>
      </c>
      <c r="M61" s="7" t="s">
        <v>57</v>
      </c>
      <c r="N61" s="7" t="s">
        <v>57</v>
      </c>
      <c r="O61" s="7" t="s">
        <v>57</v>
      </c>
      <c r="P61" s="7" t="s">
        <v>57</v>
      </c>
      <c r="Q61" s="7" t="s">
        <v>57</v>
      </c>
      <c r="R61" s="7" t="s">
        <v>57</v>
      </c>
      <c r="S61" s="7" t="s">
        <v>57</v>
      </c>
      <c r="T61" s="7" t="s">
        <v>57</v>
      </c>
      <c r="U61" s="7" t="s">
        <v>57</v>
      </c>
      <c r="V61" s="7" t="s">
        <v>57</v>
      </c>
      <c r="W61" s="7" t="s">
        <v>57</v>
      </c>
      <c r="X61" s="7" t="s">
        <v>57</v>
      </c>
      <c r="Y61" s="7" t="s">
        <v>57</v>
      </c>
      <c r="Z61" s="7" t="s">
        <v>57</v>
      </c>
      <c r="AA61" s="7" t="s">
        <v>57</v>
      </c>
      <c r="AB61" s="7" t="s">
        <v>57</v>
      </c>
    </row>
    <row r="62" spans="1:28" x14ac:dyDescent="0.2">
      <c r="C62" s="18">
        <v>38574.769999999997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38574.769999999997</v>
      </c>
      <c r="J62" s="20">
        <v>-1088.67</v>
      </c>
      <c r="K62" s="20">
        <v>-14.1</v>
      </c>
      <c r="L62" s="18">
        <v>3032.45</v>
      </c>
      <c r="M62" s="18">
        <v>1957.84</v>
      </c>
      <c r="N62" s="18">
        <v>0.03</v>
      </c>
      <c r="O62" s="18">
        <v>0</v>
      </c>
      <c r="P62" s="18">
        <v>1943.77</v>
      </c>
      <c r="Q62" s="18">
        <v>36631</v>
      </c>
      <c r="R62" s="18">
        <v>754.13</v>
      </c>
      <c r="S62" s="18">
        <v>1357.45</v>
      </c>
      <c r="T62" s="18">
        <v>3699.68</v>
      </c>
      <c r="U62" s="18">
        <v>861.86</v>
      </c>
      <c r="V62" s="18">
        <v>771.51</v>
      </c>
      <c r="W62" s="18">
        <v>2585.61</v>
      </c>
      <c r="X62" s="18">
        <v>5811.26</v>
      </c>
      <c r="Y62" s="18">
        <v>2154.69</v>
      </c>
      <c r="Z62" s="18">
        <v>430.95</v>
      </c>
      <c r="AA62" s="18">
        <v>0</v>
      </c>
      <c r="AB62" s="18">
        <v>12615.88</v>
      </c>
    </row>
    <row r="64" spans="1:28" x14ac:dyDescent="0.2">
      <c r="A64" s="12" t="s">
        <v>102</v>
      </c>
    </row>
    <row r="65" spans="1:28" x14ac:dyDescent="0.2">
      <c r="A65" s="2" t="s">
        <v>103</v>
      </c>
      <c r="B65" s="1" t="s">
        <v>104</v>
      </c>
      <c r="C65" s="14">
        <v>1615.09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1615.09</v>
      </c>
      <c r="J65" s="19">
        <v>-200.63</v>
      </c>
      <c r="K65" s="19">
        <v>-110.06</v>
      </c>
      <c r="L65" s="14">
        <v>90.58</v>
      </c>
      <c r="M65" s="14">
        <v>0</v>
      </c>
      <c r="N65" s="14">
        <v>0.15</v>
      </c>
      <c r="O65" s="14">
        <v>0</v>
      </c>
      <c r="P65" s="14">
        <v>-109.91</v>
      </c>
      <c r="Q65" s="14">
        <v>1725</v>
      </c>
      <c r="R65" s="14">
        <v>31.68</v>
      </c>
      <c r="S65" s="14">
        <v>57.02</v>
      </c>
      <c r="T65" s="14">
        <v>294.76</v>
      </c>
      <c r="U65" s="14">
        <v>36.200000000000003</v>
      </c>
      <c r="V65" s="14">
        <v>32.299999999999997</v>
      </c>
      <c r="W65" s="14">
        <v>108.61</v>
      </c>
      <c r="X65" s="14">
        <v>383.46</v>
      </c>
      <c r="Y65" s="14">
        <v>90.5</v>
      </c>
      <c r="Z65" s="14">
        <v>18.100000000000001</v>
      </c>
      <c r="AA65" s="14">
        <v>0</v>
      </c>
      <c r="AB65" s="14">
        <v>669.17</v>
      </c>
    </row>
    <row r="66" spans="1:28" x14ac:dyDescent="0.2">
      <c r="A66" s="2" t="s">
        <v>107</v>
      </c>
      <c r="B66" s="1" t="s">
        <v>108</v>
      </c>
      <c r="C66" s="14">
        <v>1850.62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1850.62</v>
      </c>
      <c r="J66" s="19">
        <v>-188.71</v>
      </c>
      <c r="K66" s="19">
        <v>-83.06</v>
      </c>
      <c r="L66" s="14">
        <v>105.65</v>
      </c>
      <c r="M66" s="14">
        <v>0</v>
      </c>
      <c r="N66" s="14">
        <v>0.08</v>
      </c>
      <c r="O66" s="14">
        <v>0</v>
      </c>
      <c r="P66" s="14">
        <v>-82.98</v>
      </c>
      <c r="Q66" s="14">
        <v>1933.6</v>
      </c>
      <c r="R66" s="14">
        <v>36.299999999999997</v>
      </c>
      <c r="S66" s="14">
        <v>65.33</v>
      </c>
      <c r="T66" s="14">
        <v>299.38</v>
      </c>
      <c r="U66" s="14">
        <v>41.48</v>
      </c>
      <c r="V66" s="14">
        <v>37.01</v>
      </c>
      <c r="W66" s="14">
        <v>124.44</v>
      </c>
      <c r="X66" s="14">
        <v>401.01</v>
      </c>
      <c r="Y66" s="14">
        <v>103.7</v>
      </c>
      <c r="Z66" s="14">
        <v>20.74</v>
      </c>
      <c r="AA66" s="14">
        <v>0</v>
      </c>
      <c r="AB66" s="14">
        <v>728.38</v>
      </c>
    </row>
    <row r="67" spans="1:28" x14ac:dyDescent="0.2">
      <c r="A67" s="2" t="s">
        <v>109</v>
      </c>
      <c r="B67" s="1" t="s">
        <v>110</v>
      </c>
      <c r="C67" s="14">
        <v>3773.55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3773.55</v>
      </c>
      <c r="J67" s="14">
        <v>0</v>
      </c>
      <c r="K67" s="14">
        <v>0</v>
      </c>
      <c r="L67" s="14">
        <v>289.23</v>
      </c>
      <c r="M67" s="14">
        <v>289.23</v>
      </c>
      <c r="N67" s="19">
        <v>-0.08</v>
      </c>
      <c r="O67" s="14">
        <v>0</v>
      </c>
      <c r="P67" s="14">
        <v>289.14999999999998</v>
      </c>
      <c r="Q67" s="14">
        <v>3484.4</v>
      </c>
      <c r="R67" s="14">
        <v>74.010000000000005</v>
      </c>
      <c r="S67" s="14">
        <v>133.22</v>
      </c>
      <c r="T67" s="14">
        <v>341.05</v>
      </c>
      <c r="U67" s="14">
        <v>84.58</v>
      </c>
      <c r="V67" s="14">
        <v>75.47</v>
      </c>
      <c r="W67" s="14">
        <v>253.75</v>
      </c>
      <c r="X67" s="14">
        <v>548.28</v>
      </c>
      <c r="Y67" s="14">
        <v>211.46</v>
      </c>
      <c r="Z67" s="14">
        <v>42.29</v>
      </c>
      <c r="AA67" s="14">
        <v>0</v>
      </c>
      <c r="AB67" s="14">
        <v>1215.83</v>
      </c>
    </row>
    <row r="68" spans="1:28" x14ac:dyDescent="0.2">
      <c r="A68" s="2" t="s">
        <v>111</v>
      </c>
      <c r="B68" s="1" t="s">
        <v>112</v>
      </c>
      <c r="C68" s="14">
        <v>2988.58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2988.58</v>
      </c>
      <c r="J68" s="19">
        <v>-145.38</v>
      </c>
      <c r="K68" s="14">
        <v>0</v>
      </c>
      <c r="L68" s="14">
        <v>203.83</v>
      </c>
      <c r="M68" s="14">
        <v>58.45</v>
      </c>
      <c r="N68" s="19">
        <v>-7.0000000000000007E-2</v>
      </c>
      <c r="O68" s="14">
        <v>0</v>
      </c>
      <c r="P68" s="14">
        <v>58.38</v>
      </c>
      <c r="Q68" s="14">
        <v>2930.2</v>
      </c>
      <c r="R68" s="14">
        <v>58.31</v>
      </c>
      <c r="S68" s="14">
        <v>104.96</v>
      </c>
      <c r="T68" s="14">
        <v>321.39</v>
      </c>
      <c r="U68" s="14">
        <v>66.64</v>
      </c>
      <c r="V68" s="14">
        <v>59.77</v>
      </c>
      <c r="W68" s="14">
        <v>199.92</v>
      </c>
      <c r="X68" s="14">
        <v>484.66</v>
      </c>
      <c r="Y68" s="14">
        <v>166.6</v>
      </c>
      <c r="Z68" s="14">
        <v>33.32</v>
      </c>
      <c r="AA68" s="14">
        <v>0</v>
      </c>
      <c r="AB68" s="14">
        <v>1010.91</v>
      </c>
    </row>
    <row r="69" spans="1:28" x14ac:dyDescent="0.2">
      <c r="A69" s="2" t="s">
        <v>113</v>
      </c>
      <c r="B69" s="1" t="s">
        <v>114</v>
      </c>
      <c r="C69" s="14">
        <v>2248.0300000000002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2248.0300000000002</v>
      </c>
      <c r="J69" s="19">
        <v>-174.78</v>
      </c>
      <c r="K69" s="19">
        <v>-43.7</v>
      </c>
      <c r="L69" s="14">
        <v>131.09</v>
      </c>
      <c r="M69" s="14">
        <v>0</v>
      </c>
      <c r="N69" s="19">
        <v>-7.0000000000000007E-2</v>
      </c>
      <c r="O69" s="14">
        <v>0</v>
      </c>
      <c r="P69" s="14">
        <v>-43.77</v>
      </c>
      <c r="Q69" s="14">
        <v>2291.8000000000002</v>
      </c>
      <c r="R69" s="14">
        <v>43.86</v>
      </c>
      <c r="S69" s="14">
        <v>78.95</v>
      </c>
      <c r="T69" s="14">
        <v>306.94</v>
      </c>
      <c r="U69" s="14">
        <v>50.13</v>
      </c>
      <c r="V69" s="14">
        <v>44.96</v>
      </c>
      <c r="W69" s="14">
        <v>150.38</v>
      </c>
      <c r="X69" s="14">
        <v>429.75</v>
      </c>
      <c r="Y69" s="14">
        <v>125.31</v>
      </c>
      <c r="Z69" s="14">
        <v>25.06</v>
      </c>
      <c r="AA69" s="14">
        <v>0</v>
      </c>
      <c r="AB69" s="14">
        <v>825.59</v>
      </c>
    </row>
    <row r="70" spans="1:28" x14ac:dyDescent="0.2">
      <c r="A70" s="2" t="s">
        <v>115</v>
      </c>
      <c r="B70" s="1" t="s">
        <v>116</v>
      </c>
      <c r="C70" s="14">
        <v>1602.75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1602.75</v>
      </c>
      <c r="J70" s="19">
        <v>-200.63</v>
      </c>
      <c r="K70" s="19">
        <v>-110.85</v>
      </c>
      <c r="L70" s="14">
        <v>89.79</v>
      </c>
      <c r="M70" s="14">
        <v>0</v>
      </c>
      <c r="N70" s="14">
        <v>0</v>
      </c>
      <c r="O70" s="14">
        <v>0</v>
      </c>
      <c r="P70" s="14">
        <v>-110.85</v>
      </c>
      <c r="Q70" s="14">
        <v>1713.6</v>
      </c>
      <c r="R70" s="14">
        <v>31.27</v>
      </c>
      <c r="S70" s="14">
        <v>56.29</v>
      </c>
      <c r="T70" s="14">
        <v>294.35000000000002</v>
      </c>
      <c r="U70" s="14">
        <v>35.74</v>
      </c>
      <c r="V70" s="14">
        <v>32.049999999999997</v>
      </c>
      <c r="W70" s="14">
        <v>107.21</v>
      </c>
      <c r="X70" s="14">
        <v>381.91</v>
      </c>
      <c r="Y70" s="14">
        <v>89.34</v>
      </c>
      <c r="Z70" s="14">
        <v>17.87</v>
      </c>
      <c r="AA70" s="14">
        <v>0</v>
      </c>
      <c r="AB70" s="14">
        <v>664.12</v>
      </c>
    </row>
    <row r="71" spans="1:28" x14ac:dyDescent="0.2">
      <c r="A71" s="2" t="s">
        <v>117</v>
      </c>
      <c r="B71" s="1" t="s">
        <v>118</v>
      </c>
      <c r="C71" s="14">
        <v>1107.3399999999999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1107.3399999999999</v>
      </c>
      <c r="J71" s="19">
        <v>-200.74</v>
      </c>
      <c r="K71" s="19">
        <v>-142.66</v>
      </c>
      <c r="L71" s="14">
        <v>58.08</v>
      </c>
      <c r="M71" s="14">
        <v>0</v>
      </c>
      <c r="N71" s="14">
        <v>0</v>
      </c>
      <c r="O71" s="14">
        <v>0</v>
      </c>
      <c r="P71" s="14">
        <v>-142.66</v>
      </c>
      <c r="Q71" s="14">
        <v>1250</v>
      </c>
      <c r="R71" s="14">
        <v>29.32</v>
      </c>
      <c r="S71" s="14">
        <v>52.78</v>
      </c>
      <c r="T71" s="14">
        <v>292.39999999999998</v>
      </c>
      <c r="U71" s="14">
        <v>24.69</v>
      </c>
      <c r="V71" s="14">
        <v>22.15</v>
      </c>
      <c r="W71" s="14">
        <v>74.069999999999993</v>
      </c>
      <c r="X71" s="14">
        <v>374.5</v>
      </c>
      <c r="Y71" s="14">
        <v>61.73</v>
      </c>
      <c r="Z71" s="14">
        <v>12.35</v>
      </c>
      <c r="AA71" s="14">
        <v>0</v>
      </c>
      <c r="AB71" s="14">
        <v>569.49</v>
      </c>
    </row>
    <row r="72" spans="1:28" x14ac:dyDescent="0.2">
      <c r="A72" s="2" t="s">
        <v>119</v>
      </c>
      <c r="B72" s="1" t="s">
        <v>120</v>
      </c>
      <c r="C72" s="14">
        <v>899.05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899.05</v>
      </c>
      <c r="J72" s="19">
        <v>-200.74</v>
      </c>
      <c r="K72" s="19">
        <v>-155.99</v>
      </c>
      <c r="L72" s="14">
        <v>44.75</v>
      </c>
      <c r="M72" s="14">
        <v>0</v>
      </c>
      <c r="N72" s="19">
        <v>-0.16</v>
      </c>
      <c r="O72" s="14">
        <v>0</v>
      </c>
      <c r="P72" s="14">
        <v>-156.15</v>
      </c>
      <c r="Q72" s="14">
        <v>1055.2</v>
      </c>
      <c r="R72" s="14">
        <v>23.81</v>
      </c>
      <c r="S72" s="14">
        <v>42.85</v>
      </c>
      <c r="T72" s="14">
        <v>286.88</v>
      </c>
      <c r="U72" s="14">
        <v>20.05</v>
      </c>
      <c r="V72" s="14">
        <v>17.98</v>
      </c>
      <c r="W72" s="14">
        <v>60.14</v>
      </c>
      <c r="X72" s="14">
        <v>353.54</v>
      </c>
      <c r="Y72" s="14">
        <v>50.12</v>
      </c>
      <c r="Z72" s="14">
        <v>10.02</v>
      </c>
      <c r="AA72" s="14">
        <v>0</v>
      </c>
      <c r="AB72" s="14">
        <v>511.85</v>
      </c>
    </row>
    <row r="73" spans="1:28" x14ac:dyDescent="0.2">
      <c r="A73" s="2" t="s">
        <v>121</v>
      </c>
      <c r="B73" s="1" t="s">
        <v>122</v>
      </c>
      <c r="C73" s="14">
        <v>1298.4100000000001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1298.4100000000001</v>
      </c>
      <c r="J73" s="19">
        <v>-200.74</v>
      </c>
      <c r="K73" s="19">
        <v>-130.43</v>
      </c>
      <c r="L73" s="14">
        <v>70.31</v>
      </c>
      <c r="M73" s="14">
        <v>0</v>
      </c>
      <c r="N73" s="14">
        <v>0.04</v>
      </c>
      <c r="O73" s="14">
        <v>0</v>
      </c>
      <c r="P73" s="14">
        <v>-130.38999999999999</v>
      </c>
      <c r="Q73" s="14">
        <v>1428.8</v>
      </c>
      <c r="R73" s="14">
        <v>34.380000000000003</v>
      </c>
      <c r="S73" s="14">
        <v>61.88</v>
      </c>
      <c r="T73" s="14">
        <v>297.45999999999998</v>
      </c>
      <c r="U73" s="14">
        <v>28.95</v>
      </c>
      <c r="V73" s="14">
        <v>25.97</v>
      </c>
      <c r="W73" s="14">
        <v>86.85</v>
      </c>
      <c r="X73" s="14">
        <v>393.72</v>
      </c>
      <c r="Y73" s="14">
        <v>72.38</v>
      </c>
      <c r="Z73" s="14">
        <v>14.48</v>
      </c>
      <c r="AA73" s="14">
        <v>0</v>
      </c>
      <c r="AB73" s="14">
        <v>622.35</v>
      </c>
    </row>
    <row r="74" spans="1:28" x14ac:dyDescent="0.2">
      <c r="A74" s="2" t="s">
        <v>278</v>
      </c>
      <c r="B74" s="1" t="s">
        <v>277</v>
      </c>
      <c r="C74" s="14">
        <v>1230.21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1230.21</v>
      </c>
      <c r="J74" s="19">
        <v>-200.74</v>
      </c>
      <c r="K74" s="19">
        <v>-134.79</v>
      </c>
      <c r="L74" s="14">
        <v>65.95</v>
      </c>
      <c r="M74" s="14">
        <v>0</v>
      </c>
      <c r="N74" s="14">
        <v>0</v>
      </c>
      <c r="O74" s="14">
        <v>0</v>
      </c>
      <c r="P74" s="14">
        <v>-134.79</v>
      </c>
      <c r="Q74" s="14">
        <v>1365</v>
      </c>
      <c r="R74" s="14">
        <v>32.57</v>
      </c>
      <c r="S74" s="14">
        <v>58.63</v>
      </c>
      <c r="T74" s="14">
        <v>295.64999999999998</v>
      </c>
      <c r="U74" s="14">
        <v>27.43</v>
      </c>
      <c r="V74" s="14">
        <v>24.6</v>
      </c>
      <c r="W74" s="14">
        <v>82.29</v>
      </c>
      <c r="X74" s="14">
        <v>386.85</v>
      </c>
      <c r="Y74" s="14">
        <v>68.58</v>
      </c>
      <c r="Z74" s="14">
        <v>13.72</v>
      </c>
      <c r="AA74" s="14">
        <v>0</v>
      </c>
      <c r="AB74" s="14">
        <v>603.47</v>
      </c>
    </row>
    <row r="75" spans="1:28" x14ac:dyDescent="0.2">
      <c r="A75" s="2" t="s">
        <v>289</v>
      </c>
      <c r="B75" s="1" t="s">
        <v>290</v>
      </c>
      <c r="C75" s="14">
        <v>3258.04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3258.04</v>
      </c>
      <c r="J75" s="19">
        <v>-125.1</v>
      </c>
      <c r="K75" s="14">
        <v>0</v>
      </c>
      <c r="L75" s="14">
        <v>233.14</v>
      </c>
      <c r="M75" s="14">
        <v>108.04</v>
      </c>
      <c r="N75" s="14">
        <v>0</v>
      </c>
      <c r="O75" s="14">
        <v>0</v>
      </c>
      <c r="P75" s="14">
        <v>108.04</v>
      </c>
      <c r="Q75" s="14">
        <v>3150</v>
      </c>
      <c r="R75" s="14">
        <v>63.57</v>
      </c>
      <c r="S75" s="14">
        <v>114.42</v>
      </c>
      <c r="T75" s="14">
        <v>326.64999999999998</v>
      </c>
      <c r="U75" s="14">
        <v>72.650000000000006</v>
      </c>
      <c r="V75" s="14">
        <v>65.16</v>
      </c>
      <c r="W75" s="14">
        <v>217.94</v>
      </c>
      <c r="X75" s="14">
        <v>504.64</v>
      </c>
      <c r="Y75" s="14">
        <v>181.62</v>
      </c>
      <c r="Z75" s="14">
        <v>36.32</v>
      </c>
      <c r="AA75" s="14">
        <v>0</v>
      </c>
      <c r="AB75" s="14">
        <v>1078.33</v>
      </c>
    </row>
    <row r="76" spans="1:28" x14ac:dyDescent="0.2">
      <c r="A76" s="2" t="s">
        <v>300</v>
      </c>
      <c r="B76" s="1" t="s">
        <v>301</v>
      </c>
      <c r="C76" s="14">
        <v>893.67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893.67</v>
      </c>
      <c r="J76" s="19">
        <v>-200.74</v>
      </c>
      <c r="K76" s="19">
        <v>-156.33000000000001</v>
      </c>
      <c r="L76" s="14">
        <v>44.41</v>
      </c>
      <c r="M76" s="14">
        <v>0</v>
      </c>
      <c r="N76" s="14">
        <v>0</v>
      </c>
      <c r="O76" s="14">
        <v>0</v>
      </c>
      <c r="P76" s="14">
        <v>-156.33000000000001</v>
      </c>
      <c r="Q76" s="14">
        <v>1050</v>
      </c>
      <c r="R76" s="14">
        <v>23.66</v>
      </c>
      <c r="S76" s="14">
        <v>42.59</v>
      </c>
      <c r="T76" s="14">
        <v>286.75</v>
      </c>
      <c r="U76" s="14">
        <v>19.93</v>
      </c>
      <c r="V76" s="14">
        <v>17.87</v>
      </c>
      <c r="W76" s="14">
        <v>59.78</v>
      </c>
      <c r="X76" s="14">
        <v>353</v>
      </c>
      <c r="Y76" s="14">
        <v>49.82</v>
      </c>
      <c r="Z76" s="14">
        <v>9.9600000000000009</v>
      </c>
      <c r="AA76" s="14">
        <v>0</v>
      </c>
      <c r="AB76" s="14">
        <v>510.36</v>
      </c>
    </row>
    <row r="77" spans="1:28" s="7" customFormat="1" x14ac:dyDescent="0.2">
      <c r="A77" s="16" t="s">
        <v>56</v>
      </c>
      <c r="C77" s="7" t="s">
        <v>57</v>
      </c>
      <c r="D77" s="7" t="s">
        <v>57</v>
      </c>
      <c r="E77" s="7" t="s">
        <v>57</v>
      </c>
      <c r="F77" s="7" t="s">
        <v>57</v>
      </c>
      <c r="G77" s="7" t="s">
        <v>57</v>
      </c>
      <c r="H77" s="7" t="s">
        <v>57</v>
      </c>
      <c r="I77" s="7" t="s">
        <v>57</v>
      </c>
      <c r="J77" s="7" t="s">
        <v>57</v>
      </c>
      <c r="K77" s="7" t="s">
        <v>57</v>
      </c>
      <c r="L77" s="7" t="s">
        <v>57</v>
      </c>
      <c r="M77" s="7" t="s">
        <v>57</v>
      </c>
      <c r="N77" s="7" t="s">
        <v>57</v>
      </c>
      <c r="O77" s="7" t="s">
        <v>57</v>
      </c>
      <c r="P77" s="7" t="s">
        <v>57</v>
      </c>
      <c r="Q77" s="7" t="s">
        <v>57</v>
      </c>
      <c r="R77" s="7" t="s">
        <v>57</v>
      </c>
      <c r="S77" s="7" t="s">
        <v>57</v>
      </c>
      <c r="T77" s="7" t="s">
        <v>57</v>
      </c>
      <c r="U77" s="7" t="s">
        <v>57</v>
      </c>
      <c r="V77" s="7" t="s">
        <v>57</v>
      </c>
      <c r="W77" s="7" t="s">
        <v>57</v>
      </c>
      <c r="X77" s="7" t="s">
        <v>57</v>
      </c>
      <c r="Y77" s="7" t="s">
        <v>57</v>
      </c>
      <c r="Z77" s="7" t="s">
        <v>57</v>
      </c>
      <c r="AA77" s="7" t="s">
        <v>57</v>
      </c>
      <c r="AB77" s="7" t="s">
        <v>57</v>
      </c>
    </row>
    <row r="78" spans="1:28" x14ac:dyDescent="0.2">
      <c r="C78" s="18">
        <v>22765.34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22765.34</v>
      </c>
      <c r="J78" s="20">
        <v>-2038.93</v>
      </c>
      <c r="K78" s="20">
        <v>-1067.8699999999999</v>
      </c>
      <c r="L78" s="18">
        <v>1426.81</v>
      </c>
      <c r="M78" s="18">
        <v>455.72</v>
      </c>
      <c r="N78" s="20">
        <v>-0.11</v>
      </c>
      <c r="O78" s="18">
        <v>0</v>
      </c>
      <c r="P78" s="18">
        <v>-612.26</v>
      </c>
      <c r="Q78" s="18">
        <v>23377.599999999999</v>
      </c>
      <c r="R78" s="18">
        <v>482.74</v>
      </c>
      <c r="S78" s="18">
        <v>868.92</v>
      </c>
      <c r="T78" s="18">
        <v>3643.66</v>
      </c>
      <c r="U78" s="18">
        <v>508.47</v>
      </c>
      <c r="V78" s="18">
        <v>455.29</v>
      </c>
      <c r="W78" s="18">
        <v>1525.38</v>
      </c>
      <c r="X78" s="18">
        <v>4995.32</v>
      </c>
      <c r="Y78" s="18">
        <v>1271.1600000000001</v>
      </c>
      <c r="Z78" s="18">
        <v>254.23</v>
      </c>
      <c r="AA78" s="18">
        <v>0</v>
      </c>
      <c r="AB78" s="18">
        <v>9009.85</v>
      </c>
    </row>
    <row r="80" spans="1:28" x14ac:dyDescent="0.2">
      <c r="A80" s="12" t="s">
        <v>123</v>
      </c>
    </row>
    <row r="81" spans="1:28" x14ac:dyDescent="0.2">
      <c r="A81" s="2" t="s">
        <v>124</v>
      </c>
      <c r="B81" s="1" t="s">
        <v>125</v>
      </c>
      <c r="C81" s="14">
        <v>1061.94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1061.94</v>
      </c>
      <c r="J81" s="19">
        <v>-200.74</v>
      </c>
      <c r="K81" s="19">
        <v>-145.56</v>
      </c>
      <c r="L81" s="14">
        <v>55.18</v>
      </c>
      <c r="M81" s="14">
        <v>0</v>
      </c>
      <c r="N81" s="19">
        <v>-0.1</v>
      </c>
      <c r="O81" s="14">
        <v>0</v>
      </c>
      <c r="P81" s="14">
        <v>-145.66</v>
      </c>
      <c r="Q81" s="14">
        <v>1207.5999999999999</v>
      </c>
      <c r="R81" s="14">
        <v>28.23</v>
      </c>
      <c r="S81" s="14">
        <v>50.81</v>
      </c>
      <c r="T81" s="14">
        <v>291.31</v>
      </c>
      <c r="U81" s="14">
        <v>23.77</v>
      </c>
      <c r="V81" s="14">
        <v>21.24</v>
      </c>
      <c r="W81" s="14">
        <v>71.319999999999993</v>
      </c>
      <c r="X81" s="14">
        <v>370.35</v>
      </c>
      <c r="Y81" s="14">
        <v>59.43</v>
      </c>
      <c r="Z81" s="14">
        <v>11.89</v>
      </c>
      <c r="AA81" s="14">
        <v>0</v>
      </c>
      <c r="AB81" s="14">
        <v>558</v>
      </c>
    </row>
    <row r="82" spans="1:28" x14ac:dyDescent="0.2">
      <c r="A82" s="2" t="s">
        <v>126</v>
      </c>
      <c r="B82" s="1" t="s">
        <v>127</v>
      </c>
      <c r="C82" s="14">
        <v>2511.64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2511.64</v>
      </c>
      <c r="J82" s="19">
        <v>-160.30000000000001</v>
      </c>
      <c r="K82" s="19">
        <v>-8.36</v>
      </c>
      <c r="L82" s="14">
        <v>151.93</v>
      </c>
      <c r="M82" s="14">
        <v>0</v>
      </c>
      <c r="N82" s="14">
        <v>0</v>
      </c>
      <c r="O82" s="14">
        <v>0</v>
      </c>
      <c r="P82" s="14">
        <v>-8.36</v>
      </c>
      <c r="Q82" s="14">
        <v>2520</v>
      </c>
      <c r="R82" s="14">
        <v>49</v>
      </c>
      <c r="S82" s="14">
        <v>88.21</v>
      </c>
      <c r="T82" s="14">
        <v>312.08</v>
      </c>
      <c r="U82" s="14">
        <v>56</v>
      </c>
      <c r="V82" s="14">
        <v>50.23</v>
      </c>
      <c r="W82" s="14">
        <v>168.01</v>
      </c>
      <c r="X82" s="14">
        <v>449.29</v>
      </c>
      <c r="Y82" s="14">
        <v>140.01</v>
      </c>
      <c r="Z82" s="14">
        <v>28</v>
      </c>
      <c r="AA82" s="14">
        <v>0</v>
      </c>
      <c r="AB82" s="14">
        <v>891.54</v>
      </c>
    </row>
    <row r="83" spans="1:28" x14ac:dyDescent="0.2">
      <c r="A83" s="2" t="s">
        <v>276</v>
      </c>
      <c r="B83" s="1" t="s">
        <v>275</v>
      </c>
      <c r="C83" s="14">
        <v>1535.45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1535.45</v>
      </c>
      <c r="J83" s="19">
        <v>-200.63</v>
      </c>
      <c r="K83" s="19">
        <v>-115.15</v>
      </c>
      <c r="L83" s="14">
        <v>85.48</v>
      </c>
      <c r="M83" s="14">
        <v>0</v>
      </c>
      <c r="N83" s="14">
        <v>0</v>
      </c>
      <c r="O83" s="14">
        <v>0</v>
      </c>
      <c r="P83" s="14">
        <v>-115.15</v>
      </c>
      <c r="Q83" s="14">
        <v>1650.6</v>
      </c>
      <c r="R83" s="14">
        <v>40.659999999999997</v>
      </c>
      <c r="S83" s="14">
        <v>73.180000000000007</v>
      </c>
      <c r="T83" s="14">
        <v>303.73</v>
      </c>
      <c r="U83" s="14">
        <v>34.24</v>
      </c>
      <c r="V83" s="14">
        <v>30.71</v>
      </c>
      <c r="W83" s="14">
        <v>102.71</v>
      </c>
      <c r="X83" s="14">
        <v>417.57</v>
      </c>
      <c r="Y83" s="14">
        <v>85.59</v>
      </c>
      <c r="Z83" s="14">
        <v>17.12</v>
      </c>
      <c r="AA83" s="14">
        <v>0</v>
      </c>
      <c r="AB83" s="14">
        <v>687.94</v>
      </c>
    </row>
    <row r="84" spans="1:28" x14ac:dyDescent="0.2">
      <c r="A84" s="2" t="s">
        <v>291</v>
      </c>
      <c r="B84" s="1" t="s">
        <v>292</v>
      </c>
      <c r="C84" s="14">
        <v>2736.86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2736.86</v>
      </c>
      <c r="J84" s="19">
        <v>-145.38</v>
      </c>
      <c r="K84" s="14">
        <v>0</v>
      </c>
      <c r="L84" s="14">
        <v>176.44</v>
      </c>
      <c r="M84" s="14">
        <v>31.06</v>
      </c>
      <c r="N84" s="14">
        <v>0</v>
      </c>
      <c r="O84" s="14">
        <v>0</v>
      </c>
      <c r="P84" s="14">
        <v>31.06</v>
      </c>
      <c r="Q84" s="14">
        <v>2705.8</v>
      </c>
      <c r="R84" s="14">
        <v>53.4</v>
      </c>
      <c r="S84" s="14">
        <v>96.12</v>
      </c>
      <c r="T84" s="14">
        <v>316.48</v>
      </c>
      <c r="U84" s="14">
        <v>61.03</v>
      </c>
      <c r="V84" s="14">
        <v>54.74</v>
      </c>
      <c r="W84" s="14">
        <v>183.08</v>
      </c>
      <c r="X84" s="14">
        <v>466</v>
      </c>
      <c r="Y84" s="14">
        <v>152.56</v>
      </c>
      <c r="Z84" s="14">
        <v>30.51</v>
      </c>
      <c r="AA84" s="14">
        <v>0</v>
      </c>
      <c r="AB84" s="14">
        <v>947.92</v>
      </c>
    </row>
    <row r="85" spans="1:28" x14ac:dyDescent="0.2">
      <c r="A85" s="2" t="s">
        <v>274</v>
      </c>
      <c r="B85" s="1" t="s">
        <v>273</v>
      </c>
      <c r="C85" s="14">
        <v>3190.72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3190.72</v>
      </c>
      <c r="J85" s="19">
        <v>-125.1</v>
      </c>
      <c r="K85" s="14">
        <v>0</v>
      </c>
      <c r="L85" s="14">
        <v>225.82</v>
      </c>
      <c r="M85" s="14">
        <v>100.72</v>
      </c>
      <c r="N85" s="14">
        <v>0</v>
      </c>
      <c r="O85" s="14">
        <v>0</v>
      </c>
      <c r="P85" s="14">
        <v>100.72</v>
      </c>
      <c r="Q85" s="14">
        <v>3090</v>
      </c>
      <c r="R85" s="14">
        <v>62.25</v>
      </c>
      <c r="S85" s="14">
        <v>112.05</v>
      </c>
      <c r="T85" s="14">
        <v>325.33</v>
      </c>
      <c r="U85" s="14">
        <v>71.150000000000006</v>
      </c>
      <c r="V85" s="14">
        <v>63.81</v>
      </c>
      <c r="W85" s="14">
        <v>213.44</v>
      </c>
      <c r="X85" s="14">
        <v>499.63</v>
      </c>
      <c r="Y85" s="14">
        <v>177.86</v>
      </c>
      <c r="Z85" s="14">
        <v>35.57</v>
      </c>
      <c r="AA85" s="14">
        <v>0</v>
      </c>
      <c r="AB85" s="14">
        <v>1061.46</v>
      </c>
    </row>
    <row r="86" spans="1:28" s="7" customFormat="1" x14ac:dyDescent="0.2">
      <c r="A86" s="16" t="s">
        <v>56</v>
      </c>
      <c r="C86" s="7" t="s">
        <v>57</v>
      </c>
      <c r="D86" s="7" t="s">
        <v>57</v>
      </c>
      <c r="E86" s="7" t="s">
        <v>57</v>
      </c>
      <c r="F86" s="7" t="s">
        <v>57</v>
      </c>
      <c r="G86" s="7" t="s">
        <v>57</v>
      </c>
      <c r="H86" s="7" t="s">
        <v>57</v>
      </c>
      <c r="I86" s="7" t="s">
        <v>57</v>
      </c>
      <c r="J86" s="7" t="s">
        <v>57</v>
      </c>
      <c r="K86" s="7" t="s">
        <v>57</v>
      </c>
      <c r="L86" s="7" t="s">
        <v>57</v>
      </c>
      <c r="M86" s="7" t="s">
        <v>57</v>
      </c>
      <c r="N86" s="7" t="s">
        <v>57</v>
      </c>
      <c r="O86" s="7" t="s">
        <v>57</v>
      </c>
      <c r="P86" s="7" t="s">
        <v>57</v>
      </c>
      <c r="Q86" s="7" t="s">
        <v>57</v>
      </c>
      <c r="R86" s="7" t="s">
        <v>57</v>
      </c>
      <c r="S86" s="7" t="s">
        <v>57</v>
      </c>
      <c r="T86" s="7" t="s">
        <v>57</v>
      </c>
      <c r="U86" s="7" t="s">
        <v>57</v>
      </c>
      <c r="V86" s="7" t="s">
        <v>57</v>
      </c>
      <c r="W86" s="7" t="s">
        <v>57</v>
      </c>
      <c r="X86" s="7" t="s">
        <v>57</v>
      </c>
      <c r="Y86" s="7" t="s">
        <v>57</v>
      </c>
      <c r="Z86" s="7" t="s">
        <v>57</v>
      </c>
      <c r="AA86" s="7" t="s">
        <v>57</v>
      </c>
      <c r="AB86" s="7" t="s">
        <v>57</v>
      </c>
    </row>
    <row r="87" spans="1:28" x14ac:dyDescent="0.2">
      <c r="C87" s="18">
        <v>11036.61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11036.61</v>
      </c>
      <c r="J87" s="20">
        <v>-832.15</v>
      </c>
      <c r="K87" s="20">
        <v>-269.07</v>
      </c>
      <c r="L87" s="18">
        <v>694.85</v>
      </c>
      <c r="M87" s="18">
        <v>131.78</v>
      </c>
      <c r="N87" s="20">
        <v>-0.1</v>
      </c>
      <c r="O87" s="18">
        <v>0</v>
      </c>
      <c r="P87" s="18">
        <v>-137.38999999999999</v>
      </c>
      <c r="Q87" s="18">
        <v>11174</v>
      </c>
      <c r="R87" s="18">
        <v>233.54</v>
      </c>
      <c r="S87" s="18">
        <v>420.37</v>
      </c>
      <c r="T87" s="18">
        <v>1548.93</v>
      </c>
      <c r="U87" s="18">
        <v>246.19</v>
      </c>
      <c r="V87" s="18">
        <v>220.73</v>
      </c>
      <c r="W87" s="18">
        <v>738.56</v>
      </c>
      <c r="X87" s="18">
        <v>2202.84</v>
      </c>
      <c r="Y87" s="18">
        <v>615.45000000000005</v>
      </c>
      <c r="Z87" s="18">
        <v>123.09</v>
      </c>
      <c r="AA87" s="18">
        <v>0</v>
      </c>
      <c r="AB87" s="18">
        <v>4146.8599999999997</v>
      </c>
    </row>
    <row r="89" spans="1:28" x14ac:dyDescent="0.2">
      <c r="A89" s="12" t="s">
        <v>128</v>
      </c>
    </row>
    <row r="90" spans="1:28" x14ac:dyDescent="0.2">
      <c r="A90" s="2" t="s">
        <v>311</v>
      </c>
      <c r="B90" s="1" t="s">
        <v>312</v>
      </c>
      <c r="C90" s="14">
        <v>2523.1799999999998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2523.1799999999998</v>
      </c>
      <c r="J90" s="19">
        <v>-160.30000000000001</v>
      </c>
      <c r="K90" s="19">
        <v>-7.11</v>
      </c>
      <c r="L90" s="14">
        <v>153.19</v>
      </c>
      <c r="M90" s="14">
        <v>0</v>
      </c>
      <c r="N90" s="19">
        <v>-0.11</v>
      </c>
      <c r="O90" s="14">
        <v>0</v>
      </c>
      <c r="P90" s="14">
        <v>-7.22</v>
      </c>
      <c r="Q90" s="14">
        <v>2530.4</v>
      </c>
      <c r="R90" s="14">
        <v>49.23</v>
      </c>
      <c r="S90" s="14">
        <v>88.61</v>
      </c>
      <c r="T90" s="14">
        <v>312.31</v>
      </c>
      <c r="U90" s="14">
        <v>56.26</v>
      </c>
      <c r="V90" s="14">
        <v>50.46</v>
      </c>
      <c r="W90" s="14">
        <v>168.78</v>
      </c>
      <c r="X90" s="14">
        <v>450.15</v>
      </c>
      <c r="Y90" s="14">
        <v>140.65</v>
      </c>
      <c r="Z90" s="14">
        <v>28.13</v>
      </c>
      <c r="AA90" s="14">
        <v>0</v>
      </c>
      <c r="AB90" s="14">
        <v>894.43</v>
      </c>
    </row>
    <row r="91" spans="1:28" x14ac:dyDescent="0.2">
      <c r="A91" s="2" t="s">
        <v>129</v>
      </c>
      <c r="B91" s="1" t="s">
        <v>130</v>
      </c>
      <c r="C91" s="14">
        <v>2087.77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2087.77</v>
      </c>
      <c r="J91" s="19">
        <v>-188.71</v>
      </c>
      <c r="K91" s="19">
        <v>-67.88</v>
      </c>
      <c r="L91" s="14">
        <v>120.83</v>
      </c>
      <c r="M91" s="14">
        <v>0</v>
      </c>
      <c r="N91" s="14">
        <v>0.05</v>
      </c>
      <c r="O91" s="14">
        <v>0</v>
      </c>
      <c r="P91" s="14">
        <v>-67.83</v>
      </c>
      <c r="Q91" s="14">
        <v>2155.6</v>
      </c>
      <c r="R91" s="14">
        <v>40.729999999999997</v>
      </c>
      <c r="S91" s="14">
        <v>73.319999999999993</v>
      </c>
      <c r="T91" s="14">
        <v>303.81</v>
      </c>
      <c r="U91" s="14">
        <v>46.55</v>
      </c>
      <c r="V91" s="14">
        <v>41.76</v>
      </c>
      <c r="W91" s="14">
        <v>139.66</v>
      </c>
      <c r="X91" s="14">
        <v>417.86</v>
      </c>
      <c r="Y91" s="14">
        <v>116.38</v>
      </c>
      <c r="Z91" s="14">
        <v>23.28</v>
      </c>
      <c r="AA91" s="14">
        <v>0</v>
      </c>
      <c r="AB91" s="14">
        <v>785.49</v>
      </c>
    </row>
    <row r="92" spans="1:28" s="7" customFormat="1" x14ac:dyDescent="0.2">
      <c r="A92" s="16" t="s">
        <v>56</v>
      </c>
      <c r="C92" s="7" t="s">
        <v>57</v>
      </c>
      <c r="D92" s="7" t="s">
        <v>57</v>
      </c>
      <c r="E92" s="7" t="s">
        <v>57</v>
      </c>
      <c r="F92" s="7" t="s">
        <v>57</v>
      </c>
      <c r="G92" s="7" t="s">
        <v>57</v>
      </c>
      <c r="H92" s="7" t="s">
        <v>57</v>
      </c>
      <c r="I92" s="7" t="s">
        <v>57</v>
      </c>
      <c r="J92" s="7" t="s">
        <v>57</v>
      </c>
      <c r="K92" s="7" t="s">
        <v>57</v>
      </c>
      <c r="L92" s="7" t="s">
        <v>57</v>
      </c>
      <c r="M92" s="7" t="s">
        <v>57</v>
      </c>
      <c r="N92" s="7" t="s">
        <v>57</v>
      </c>
      <c r="O92" s="7" t="s">
        <v>57</v>
      </c>
      <c r="P92" s="7" t="s">
        <v>57</v>
      </c>
      <c r="Q92" s="7" t="s">
        <v>57</v>
      </c>
      <c r="R92" s="7" t="s">
        <v>57</v>
      </c>
      <c r="S92" s="7" t="s">
        <v>57</v>
      </c>
      <c r="T92" s="7" t="s">
        <v>57</v>
      </c>
      <c r="U92" s="7" t="s">
        <v>57</v>
      </c>
      <c r="V92" s="7" t="s">
        <v>57</v>
      </c>
      <c r="W92" s="7" t="s">
        <v>57</v>
      </c>
      <c r="X92" s="7" t="s">
        <v>57</v>
      </c>
      <c r="Y92" s="7" t="s">
        <v>57</v>
      </c>
      <c r="Z92" s="7" t="s">
        <v>57</v>
      </c>
      <c r="AA92" s="7" t="s">
        <v>57</v>
      </c>
      <c r="AB92" s="7" t="s">
        <v>57</v>
      </c>
    </row>
    <row r="93" spans="1:28" x14ac:dyDescent="0.2">
      <c r="C93" s="18">
        <v>4610.95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4610.95</v>
      </c>
      <c r="J93" s="20">
        <v>-349.01</v>
      </c>
      <c r="K93" s="20">
        <v>-74.989999999999995</v>
      </c>
      <c r="L93" s="18">
        <v>274.02</v>
      </c>
      <c r="M93" s="18">
        <v>0</v>
      </c>
      <c r="N93" s="20">
        <v>-0.06</v>
      </c>
      <c r="O93" s="18">
        <v>0</v>
      </c>
      <c r="P93" s="18">
        <v>-75.05</v>
      </c>
      <c r="Q93" s="18">
        <v>4686</v>
      </c>
      <c r="R93" s="18">
        <v>89.96</v>
      </c>
      <c r="S93" s="18">
        <v>161.93</v>
      </c>
      <c r="T93" s="18">
        <v>616.12</v>
      </c>
      <c r="U93" s="18">
        <v>102.81</v>
      </c>
      <c r="V93" s="18">
        <v>92.22</v>
      </c>
      <c r="W93" s="18">
        <v>308.44</v>
      </c>
      <c r="X93" s="18">
        <v>868.01</v>
      </c>
      <c r="Y93" s="18">
        <v>257.02999999999997</v>
      </c>
      <c r="Z93" s="18">
        <v>51.41</v>
      </c>
      <c r="AA93" s="18">
        <v>0</v>
      </c>
      <c r="AB93" s="18">
        <v>1679.92</v>
      </c>
    </row>
    <row r="95" spans="1:28" x14ac:dyDescent="0.2">
      <c r="A95" s="12" t="s">
        <v>131</v>
      </c>
    </row>
    <row r="96" spans="1:28" x14ac:dyDescent="0.2">
      <c r="A96" s="2" t="s">
        <v>132</v>
      </c>
      <c r="B96" s="1" t="s">
        <v>133</v>
      </c>
      <c r="C96" s="14">
        <v>509.69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509.69</v>
      </c>
      <c r="J96" s="19">
        <v>-200.83</v>
      </c>
      <c r="K96" s="19">
        <v>-181</v>
      </c>
      <c r="L96" s="14">
        <v>19.829999999999998</v>
      </c>
      <c r="M96" s="14">
        <v>0</v>
      </c>
      <c r="N96" s="14">
        <v>0.09</v>
      </c>
      <c r="O96" s="14">
        <v>0</v>
      </c>
      <c r="P96" s="14">
        <v>-180.91</v>
      </c>
      <c r="Q96" s="14">
        <v>690.6</v>
      </c>
      <c r="R96" s="14">
        <v>13.5</v>
      </c>
      <c r="S96" s="14">
        <v>24.29</v>
      </c>
      <c r="T96" s="14">
        <v>276.58</v>
      </c>
      <c r="U96" s="14">
        <v>11.36</v>
      </c>
      <c r="V96" s="14">
        <v>10.19</v>
      </c>
      <c r="W96" s="14">
        <v>34.090000000000003</v>
      </c>
      <c r="X96" s="14">
        <v>314.37</v>
      </c>
      <c r="Y96" s="14">
        <v>28.41</v>
      </c>
      <c r="Z96" s="14">
        <v>5.68</v>
      </c>
      <c r="AA96" s="14">
        <v>0</v>
      </c>
      <c r="AB96" s="14">
        <v>404.1</v>
      </c>
    </row>
    <row r="97" spans="1:28" x14ac:dyDescent="0.2">
      <c r="A97" s="2" t="s">
        <v>134</v>
      </c>
      <c r="B97" s="1" t="s">
        <v>135</v>
      </c>
      <c r="C97" s="14">
        <v>509.69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509.69</v>
      </c>
      <c r="J97" s="19">
        <v>-200.83</v>
      </c>
      <c r="K97" s="19">
        <v>-181</v>
      </c>
      <c r="L97" s="14">
        <v>19.829999999999998</v>
      </c>
      <c r="M97" s="14">
        <v>0</v>
      </c>
      <c r="N97" s="14">
        <v>0.09</v>
      </c>
      <c r="O97" s="14">
        <v>0</v>
      </c>
      <c r="P97" s="14">
        <v>-180.91</v>
      </c>
      <c r="Q97" s="14">
        <v>690.6</v>
      </c>
      <c r="R97" s="14">
        <v>13.5</v>
      </c>
      <c r="S97" s="14">
        <v>24.29</v>
      </c>
      <c r="T97" s="14">
        <v>276.58</v>
      </c>
      <c r="U97" s="14">
        <v>11.36</v>
      </c>
      <c r="V97" s="14">
        <v>10.19</v>
      </c>
      <c r="W97" s="14">
        <v>34.090000000000003</v>
      </c>
      <c r="X97" s="14">
        <v>314.37</v>
      </c>
      <c r="Y97" s="14">
        <v>28.41</v>
      </c>
      <c r="Z97" s="14">
        <v>5.68</v>
      </c>
      <c r="AA97" s="14">
        <v>0</v>
      </c>
      <c r="AB97" s="14">
        <v>404.1</v>
      </c>
    </row>
    <row r="98" spans="1:28" x14ac:dyDescent="0.2">
      <c r="A98" s="2" t="s">
        <v>136</v>
      </c>
      <c r="B98" s="1" t="s">
        <v>137</v>
      </c>
      <c r="C98" s="14">
        <v>509.69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509.69</v>
      </c>
      <c r="J98" s="19">
        <v>-200.83</v>
      </c>
      <c r="K98" s="19">
        <v>-181</v>
      </c>
      <c r="L98" s="14">
        <v>19.829999999999998</v>
      </c>
      <c r="M98" s="14">
        <v>0</v>
      </c>
      <c r="N98" s="14">
        <v>0.09</v>
      </c>
      <c r="O98" s="14">
        <v>0</v>
      </c>
      <c r="P98" s="14">
        <v>-180.91</v>
      </c>
      <c r="Q98" s="14">
        <v>690.6</v>
      </c>
      <c r="R98" s="14">
        <v>13.5</v>
      </c>
      <c r="S98" s="14">
        <v>24.29</v>
      </c>
      <c r="T98" s="14">
        <v>276.58</v>
      </c>
      <c r="U98" s="14">
        <v>11.36</v>
      </c>
      <c r="V98" s="14">
        <v>10.19</v>
      </c>
      <c r="W98" s="14">
        <v>34.090000000000003</v>
      </c>
      <c r="X98" s="14">
        <v>314.37</v>
      </c>
      <c r="Y98" s="14">
        <v>28.41</v>
      </c>
      <c r="Z98" s="14">
        <v>5.68</v>
      </c>
      <c r="AA98" s="14">
        <v>0</v>
      </c>
      <c r="AB98" s="14">
        <v>404.1</v>
      </c>
    </row>
    <row r="99" spans="1:28" x14ac:dyDescent="0.2">
      <c r="A99" s="2" t="s">
        <v>302</v>
      </c>
      <c r="B99" s="1" t="s">
        <v>313</v>
      </c>
      <c r="C99" s="14">
        <v>509.69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509.69</v>
      </c>
      <c r="J99" s="19">
        <v>-200.83</v>
      </c>
      <c r="K99" s="19">
        <v>-181</v>
      </c>
      <c r="L99" s="14">
        <v>19.829999999999998</v>
      </c>
      <c r="M99" s="14">
        <v>0</v>
      </c>
      <c r="N99" s="19">
        <v>-0.11</v>
      </c>
      <c r="O99" s="14">
        <v>0</v>
      </c>
      <c r="P99" s="14">
        <v>-181.11</v>
      </c>
      <c r="Q99" s="14">
        <v>690.8</v>
      </c>
      <c r="R99" s="14">
        <v>13.5</v>
      </c>
      <c r="S99" s="14">
        <v>24.29</v>
      </c>
      <c r="T99" s="14">
        <v>276.58</v>
      </c>
      <c r="U99" s="14">
        <v>11.36</v>
      </c>
      <c r="V99" s="14">
        <v>10.19</v>
      </c>
      <c r="W99" s="14">
        <v>34.090000000000003</v>
      </c>
      <c r="X99" s="14">
        <v>314.37</v>
      </c>
      <c r="Y99" s="14">
        <v>28.41</v>
      </c>
      <c r="Z99" s="14">
        <v>5.68</v>
      </c>
      <c r="AA99" s="14">
        <v>0</v>
      </c>
      <c r="AB99" s="14">
        <v>404.1</v>
      </c>
    </row>
    <row r="100" spans="1:28" s="7" customFormat="1" x14ac:dyDescent="0.2">
      <c r="A100" s="16" t="s">
        <v>56</v>
      </c>
      <c r="C100" s="7" t="s">
        <v>57</v>
      </c>
      <c r="D100" s="7" t="s">
        <v>57</v>
      </c>
      <c r="E100" s="7" t="s">
        <v>57</v>
      </c>
      <c r="F100" s="7" t="s">
        <v>57</v>
      </c>
      <c r="G100" s="7" t="s">
        <v>57</v>
      </c>
      <c r="H100" s="7" t="s">
        <v>57</v>
      </c>
      <c r="I100" s="7" t="s">
        <v>57</v>
      </c>
      <c r="J100" s="7" t="s">
        <v>57</v>
      </c>
      <c r="K100" s="7" t="s">
        <v>57</v>
      </c>
      <c r="L100" s="7" t="s">
        <v>57</v>
      </c>
      <c r="M100" s="7" t="s">
        <v>57</v>
      </c>
      <c r="N100" s="7" t="s">
        <v>57</v>
      </c>
      <c r="O100" s="7" t="s">
        <v>57</v>
      </c>
      <c r="P100" s="7" t="s">
        <v>57</v>
      </c>
      <c r="Q100" s="7" t="s">
        <v>57</v>
      </c>
      <c r="R100" s="7" t="s">
        <v>57</v>
      </c>
      <c r="S100" s="7" t="s">
        <v>57</v>
      </c>
      <c r="T100" s="7" t="s">
        <v>57</v>
      </c>
      <c r="U100" s="7" t="s">
        <v>57</v>
      </c>
      <c r="V100" s="7" t="s">
        <v>57</v>
      </c>
      <c r="W100" s="7" t="s">
        <v>57</v>
      </c>
      <c r="X100" s="7" t="s">
        <v>57</v>
      </c>
      <c r="Y100" s="7" t="s">
        <v>57</v>
      </c>
      <c r="Z100" s="7" t="s">
        <v>57</v>
      </c>
      <c r="AA100" s="7" t="s">
        <v>57</v>
      </c>
      <c r="AB100" s="7" t="s">
        <v>57</v>
      </c>
    </row>
    <row r="101" spans="1:28" x14ac:dyDescent="0.2">
      <c r="C101" s="18">
        <v>2038.76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2038.76</v>
      </c>
      <c r="J101" s="20">
        <v>-803.32</v>
      </c>
      <c r="K101" s="20">
        <v>-724</v>
      </c>
      <c r="L101" s="18">
        <v>79.319999999999993</v>
      </c>
      <c r="M101" s="18">
        <v>0</v>
      </c>
      <c r="N101" s="18">
        <v>0.16</v>
      </c>
      <c r="O101" s="18">
        <v>0</v>
      </c>
      <c r="P101" s="18">
        <v>-723.84</v>
      </c>
      <c r="Q101" s="18">
        <v>2762.6</v>
      </c>
      <c r="R101" s="18">
        <v>54</v>
      </c>
      <c r="S101" s="18">
        <v>97.16</v>
      </c>
      <c r="T101" s="18">
        <v>1106.32</v>
      </c>
      <c r="U101" s="18">
        <v>45.44</v>
      </c>
      <c r="V101" s="18">
        <v>40.76</v>
      </c>
      <c r="W101" s="18">
        <v>136.36000000000001</v>
      </c>
      <c r="X101" s="18">
        <v>1257.48</v>
      </c>
      <c r="Y101" s="18">
        <v>113.64</v>
      </c>
      <c r="Z101" s="18">
        <v>22.72</v>
      </c>
      <c r="AA101" s="18">
        <v>0</v>
      </c>
      <c r="AB101" s="18">
        <v>1616.4</v>
      </c>
    </row>
    <row r="103" spans="1:28" x14ac:dyDescent="0.2">
      <c r="A103" s="12" t="s">
        <v>138</v>
      </c>
    </row>
    <row r="104" spans="1:28" x14ac:dyDescent="0.2">
      <c r="A104" s="2" t="s">
        <v>139</v>
      </c>
      <c r="B104" s="1" t="s">
        <v>140</v>
      </c>
      <c r="C104" s="14">
        <v>3370.25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3370.25</v>
      </c>
      <c r="J104" s="19">
        <v>-125.1</v>
      </c>
      <c r="K104" s="14">
        <v>0</v>
      </c>
      <c r="L104" s="14">
        <v>245.35</v>
      </c>
      <c r="M104" s="14">
        <v>120.25</v>
      </c>
      <c r="N104" s="14">
        <v>0</v>
      </c>
      <c r="O104" s="14">
        <v>0</v>
      </c>
      <c r="P104" s="14">
        <v>120.25</v>
      </c>
      <c r="Q104" s="14">
        <v>3250</v>
      </c>
      <c r="R104" s="14">
        <v>65.760000000000005</v>
      </c>
      <c r="S104" s="14">
        <v>118.36</v>
      </c>
      <c r="T104" s="14">
        <v>328.83</v>
      </c>
      <c r="U104" s="14">
        <v>75.150000000000006</v>
      </c>
      <c r="V104" s="14">
        <v>67.41</v>
      </c>
      <c r="W104" s="14">
        <v>225.45</v>
      </c>
      <c r="X104" s="14">
        <v>512.95000000000005</v>
      </c>
      <c r="Y104" s="14">
        <v>187.87</v>
      </c>
      <c r="Z104" s="14">
        <v>37.57</v>
      </c>
      <c r="AA104" s="14">
        <v>0</v>
      </c>
      <c r="AB104" s="14">
        <v>1106.4000000000001</v>
      </c>
    </row>
    <row r="105" spans="1:28" x14ac:dyDescent="0.2">
      <c r="A105" s="2" t="s">
        <v>272</v>
      </c>
      <c r="B105" s="1" t="s">
        <v>271</v>
      </c>
      <c r="C105" s="14">
        <v>972.19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972.19</v>
      </c>
      <c r="J105" s="19">
        <v>-200.74</v>
      </c>
      <c r="K105" s="19">
        <v>-151.31</v>
      </c>
      <c r="L105" s="14">
        <v>49.43</v>
      </c>
      <c r="M105" s="14">
        <v>0</v>
      </c>
      <c r="N105" s="14">
        <v>0.1</v>
      </c>
      <c r="O105" s="14">
        <v>0</v>
      </c>
      <c r="P105" s="14">
        <v>-151.21</v>
      </c>
      <c r="Q105" s="14">
        <v>1123.4000000000001</v>
      </c>
      <c r="R105" s="14">
        <v>25.74</v>
      </c>
      <c r="S105" s="14">
        <v>46.34</v>
      </c>
      <c r="T105" s="14">
        <v>288.83</v>
      </c>
      <c r="U105" s="14">
        <v>21.68</v>
      </c>
      <c r="V105" s="14">
        <v>19.440000000000001</v>
      </c>
      <c r="W105" s="14">
        <v>65.03</v>
      </c>
      <c r="X105" s="14">
        <v>360.91</v>
      </c>
      <c r="Y105" s="14">
        <v>54.19</v>
      </c>
      <c r="Z105" s="14">
        <v>10.84</v>
      </c>
      <c r="AA105" s="14">
        <v>0</v>
      </c>
      <c r="AB105" s="14">
        <v>532.09</v>
      </c>
    </row>
    <row r="106" spans="1:28" s="7" customFormat="1" x14ac:dyDescent="0.2">
      <c r="A106" s="16" t="s">
        <v>56</v>
      </c>
      <c r="C106" s="7" t="s">
        <v>57</v>
      </c>
      <c r="D106" s="7" t="s">
        <v>57</v>
      </c>
      <c r="E106" s="7" t="s">
        <v>57</v>
      </c>
      <c r="F106" s="7" t="s">
        <v>57</v>
      </c>
      <c r="G106" s="7" t="s">
        <v>57</v>
      </c>
      <c r="H106" s="7" t="s">
        <v>57</v>
      </c>
      <c r="I106" s="7" t="s">
        <v>57</v>
      </c>
      <c r="J106" s="7" t="s">
        <v>57</v>
      </c>
      <c r="K106" s="7" t="s">
        <v>57</v>
      </c>
      <c r="L106" s="7" t="s">
        <v>57</v>
      </c>
      <c r="M106" s="7" t="s">
        <v>57</v>
      </c>
      <c r="N106" s="7" t="s">
        <v>57</v>
      </c>
      <c r="O106" s="7" t="s">
        <v>57</v>
      </c>
      <c r="P106" s="7" t="s">
        <v>57</v>
      </c>
      <c r="Q106" s="7" t="s">
        <v>57</v>
      </c>
      <c r="R106" s="7" t="s">
        <v>57</v>
      </c>
      <c r="S106" s="7" t="s">
        <v>57</v>
      </c>
      <c r="T106" s="7" t="s">
        <v>57</v>
      </c>
      <c r="U106" s="7" t="s">
        <v>57</v>
      </c>
      <c r="V106" s="7" t="s">
        <v>57</v>
      </c>
      <c r="W106" s="7" t="s">
        <v>57</v>
      </c>
      <c r="X106" s="7" t="s">
        <v>57</v>
      </c>
      <c r="Y106" s="7" t="s">
        <v>57</v>
      </c>
      <c r="Z106" s="7" t="s">
        <v>57</v>
      </c>
      <c r="AA106" s="7" t="s">
        <v>57</v>
      </c>
      <c r="AB106" s="7" t="s">
        <v>57</v>
      </c>
    </row>
    <row r="107" spans="1:28" x14ac:dyDescent="0.2">
      <c r="C107" s="18">
        <v>4342.4399999999996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4342.4399999999996</v>
      </c>
      <c r="J107" s="20">
        <v>-325.83999999999997</v>
      </c>
      <c r="K107" s="20">
        <v>-151.31</v>
      </c>
      <c r="L107" s="18">
        <v>294.77999999999997</v>
      </c>
      <c r="M107" s="18">
        <v>120.25</v>
      </c>
      <c r="N107" s="18">
        <v>0.1</v>
      </c>
      <c r="O107" s="18">
        <v>0</v>
      </c>
      <c r="P107" s="18">
        <v>-30.96</v>
      </c>
      <c r="Q107" s="18">
        <v>4373.3999999999996</v>
      </c>
      <c r="R107" s="18">
        <v>91.5</v>
      </c>
      <c r="S107" s="18">
        <v>164.7</v>
      </c>
      <c r="T107" s="18">
        <v>617.66</v>
      </c>
      <c r="U107" s="18">
        <v>96.83</v>
      </c>
      <c r="V107" s="18">
        <v>86.85</v>
      </c>
      <c r="W107" s="18">
        <v>290.48</v>
      </c>
      <c r="X107" s="18">
        <v>873.86</v>
      </c>
      <c r="Y107" s="18">
        <v>242.06</v>
      </c>
      <c r="Z107" s="18">
        <v>48.41</v>
      </c>
      <c r="AA107" s="18">
        <v>0</v>
      </c>
      <c r="AB107" s="18">
        <v>1638.49</v>
      </c>
    </row>
    <row r="109" spans="1:28" x14ac:dyDescent="0.2">
      <c r="A109" s="12" t="s">
        <v>141</v>
      </c>
    </row>
    <row r="110" spans="1:28" x14ac:dyDescent="0.2">
      <c r="A110" s="2" t="s">
        <v>142</v>
      </c>
      <c r="B110" s="1" t="s">
        <v>355</v>
      </c>
      <c r="C110" s="14">
        <v>4750.03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4750.03</v>
      </c>
      <c r="J110" s="14">
        <v>0</v>
      </c>
      <c r="K110" s="14">
        <v>0</v>
      </c>
      <c r="L110" s="14">
        <v>420.67</v>
      </c>
      <c r="M110" s="14">
        <v>420.67</v>
      </c>
      <c r="N110" s="19">
        <v>-0.04</v>
      </c>
      <c r="O110" s="14">
        <v>0</v>
      </c>
      <c r="P110" s="14">
        <v>420.63</v>
      </c>
      <c r="Q110" s="14">
        <v>4329.3999999999996</v>
      </c>
      <c r="R110" s="14">
        <v>93.16</v>
      </c>
      <c r="S110" s="14">
        <v>167.69</v>
      </c>
      <c r="T110" s="14">
        <v>372.24</v>
      </c>
      <c r="U110" s="14">
        <v>106.47</v>
      </c>
      <c r="V110" s="14">
        <v>95</v>
      </c>
      <c r="W110" s="14">
        <v>319.41000000000003</v>
      </c>
      <c r="X110" s="14">
        <v>633.09</v>
      </c>
      <c r="Y110" s="14">
        <v>266.18</v>
      </c>
      <c r="Z110" s="14">
        <v>53.24</v>
      </c>
      <c r="AA110" s="14">
        <v>0</v>
      </c>
      <c r="AB110" s="14">
        <v>1473.39</v>
      </c>
    </row>
    <row r="111" spans="1:28" x14ac:dyDescent="0.2">
      <c r="A111" s="2" t="s">
        <v>143</v>
      </c>
      <c r="B111" s="1" t="s">
        <v>355</v>
      </c>
      <c r="C111" s="14">
        <v>4750.03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4750.03</v>
      </c>
      <c r="J111" s="14">
        <v>0</v>
      </c>
      <c r="K111" s="14">
        <v>0</v>
      </c>
      <c r="L111" s="14">
        <v>420.67</v>
      </c>
      <c r="M111" s="14">
        <v>420.67</v>
      </c>
      <c r="N111" s="19">
        <v>-0.04</v>
      </c>
      <c r="O111" s="14">
        <v>0</v>
      </c>
      <c r="P111" s="14">
        <v>420.63</v>
      </c>
      <c r="Q111" s="14">
        <v>4329.3999999999996</v>
      </c>
      <c r="R111" s="14">
        <v>93.16</v>
      </c>
      <c r="S111" s="14">
        <v>167.69</v>
      </c>
      <c r="T111" s="14">
        <v>372.24</v>
      </c>
      <c r="U111" s="14">
        <v>106.47</v>
      </c>
      <c r="V111" s="14">
        <v>95</v>
      </c>
      <c r="W111" s="14">
        <v>319.41000000000003</v>
      </c>
      <c r="X111" s="14">
        <v>633.09</v>
      </c>
      <c r="Y111" s="14">
        <v>266.18</v>
      </c>
      <c r="Z111" s="14">
        <v>53.24</v>
      </c>
      <c r="AA111" s="14">
        <v>0</v>
      </c>
      <c r="AB111" s="14">
        <v>1473.39</v>
      </c>
    </row>
    <row r="112" spans="1:28" x14ac:dyDescent="0.2">
      <c r="A112" s="2" t="s">
        <v>144</v>
      </c>
      <c r="B112" s="1" t="s">
        <v>355</v>
      </c>
      <c r="C112" s="14">
        <v>4750.03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4750.03</v>
      </c>
      <c r="J112" s="14">
        <v>0</v>
      </c>
      <c r="K112" s="14">
        <v>0</v>
      </c>
      <c r="L112" s="14">
        <v>420.67</v>
      </c>
      <c r="M112" s="14">
        <v>420.67</v>
      </c>
      <c r="N112" s="19">
        <v>-0.04</v>
      </c>
      <c r="O112" s="14">
        <v>0</v>
      </c>
      <c r="P112" s="14">
        <v>420.63</v>
      </c>
      <c r="Q112" s="14">
        <v>4329.3999999999996</v>
      </c>
      <c r="R112" s="14">
        <v>93.16</v>
      </c>
      <c r="S112" s="14">
        <v>167.69</v>
      </c>
      <c r="T112" s="14">
        <v>372.24</v>
      </c>
      <c r="U112" s="14">
        <v>106.47</v>
      </c>
      <c r="V112" s="14">
        <v>95</v>
      </c>
      <c r="W112" s="14">
        <v>319.41000000000003</v>
      </c>
      <c r="X112" s="14">
        <v>633.09</v>
      </c>
      <c r="Y112" s="14">
        <v>266.18</v>
      </c>
      <c r="Z112" s="14">
        <v>53.24</v>
      </c>
      <c r="AA112" s="14">
        <v>0</v>
      </c>
      <c r="AB112" s="14">
        <v>1473.39</v>
      </c>
    </row>
    <row r="113" spans="1:28" x14ac:dyDescent="0.2">
      <c r="A113" s="2" t="s">
        <v>145</v>
      </c>
      <c r="B113" s="1" t="s">
        <v>355</v>
      </c>
      <c r="C113" s="14">
        <v>8089.75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8089.75</v>
      </c>
      <c r="J113" s="14">
        <v>0</v>
      </c>
      <c r="K113" s="14">
        <v>0</v>
      </c>
      <c r="L113" s="14">
        <v>1089.75</v>
      </c>
      <c r="M113" s="14">
        <v>1089.75</v>
      </c>
      <c r="N113" s="14">
        <v>0</v>
      </c>
      <c r="O113" s="14">
        <v>0</v>
      </c>
      <c r="P113" s="14">
        <v>1089.75</v>
      </c>
      <c r="Q113" s="14">
        <v>7000</v>
      </c>
      <c r="R113" s="14">
        <v>158.66</v>
      </c>
      <c r="S113" s="14">
        <v>285.58999999999997</v>
      </c>
      <c r="T113" s="14">
        <v>478.92</v>
      </c>
      <c r="U113" s="14">
        <v>181.33</v>
      </c>
      <c r="V113" s="14">
        <v>161.80000000000001</v>
      </c>
      <c r="W113" s="14">
        <v>543.99</v>
      </c>
      <c r="X113" s="14">
        <v>923.17</v>
      </c>
      <c r="Y113" s="14">
        <v>453.32</v>
      </c>
      <c r="Z113" s="14">
        <v>90.66</v>
      </c>
      <c r="AA113" s="14">
        <v>0</v>
      </c>
      <c r="AB113" s="14">
        <v>2354.27</v>
      </c>
    </row>
    <row r="114" spans="1:28" x14ac:dyDescent="0.2">
      <c r="A114" s="2" t="s">
        <v>146</v>
      </c>
      <c r="B114" s="1" t="s">
        <v>355</v>
      </c>
      <c r="C114" s="14">
        <v>4750.03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4750.03</v>
      </c>
      <c r="J114" s="14">
        <v>0</v>
      </c>
      <c r="K114" s="14">
        <v>0</v>
      </c>
      <c r="L114" s="14">
        <v>420.67</v>
      </c>
      <c r="M114" s="14">
        <v>420.67</v>
      </c>
      <c r="N114" s="19">
        <v>-0.04</v>
      </c>
      <c r="O114" s="14">
        <v>0</v>
      </c>
      <c r="P114" s="14">
        <v>420.63</v>
      </c>
      <c r="Q114" s="14">
        <v>4329.3999999999996</v>
      </c>
      <c r="R114" s="14">
        <v>93.16</v>
      </c>
      <c r="S114" s="14">
        <v>167.69</v>
      </c>
      <c r="T114" s="14">
        <v>372.24</v>
      </c>
      <c r="U114" s="14">
        <v>106.47</v>
      </c>
      <c r="V114" s="14">
        <v>95</v>
      </c>
      <c r="W114" s="14">
        <v>319.41000000000003</v>
      </c>
      <c r="X114" s="14">
        <v>633.09</v>
      </c>
      <c r="Y114" s="14">
        <v>266.18</v>
      </c>
      <c r="Z114" s="14">
        <v>53.24</v>
      </c>
      <c r="AA114" s="14">
        <v>0</v>
      </c>
      <c r="AB114" s="14">
        <v>1473.39</v>
      </c>
    </row>
    <row r="115" spans="1:28" x14ac:dyDescent="0.2">
      <c r="A115" s="2" t="s">
        <v>147</v>
      </c>
      <c r="B115" s="1" t="s">
        <v>355</v>
      </c>
      <c r="C115" s="14">
        <v>5376.03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5376.03</v>
      </c>
      <c r="J115" s="14">
        <v>0</v>
      </c>
      <c r="K115" s="14">
        <v>0</v>
      </c>
      <c r="L115" s="14">
        <v>529.02</v>
      </c>
      <c r="M115" s="14">
        <v>529.02</v>
      </c>
      <c r="N115" s="14">
        <v>0.01</v>
      </c>
      <c r="O115" s="14">
        <v>0</v>
      </c>
      <c r="P115" s="14">
        <v>529.03</v>
      </c>
      <c r="Q115" s="14">
        <v>4847</v>
      </c>
      <c r="R115" s="14">
        <v>105.03</v>
      </c>
      <c r="S115" s="14">
        <v>189.05</v>
      </c>
      <c r="T115" s="14">
        <v>391.57</v>
      </c>
      <c r="U115" s="14">
        <v>120.03</v>
      </c>
      <c r="V115" s="14">
        <v>107.52</v>
      </c>
      <c r="W115" s="14">
        <v>360.09</v>
      </c>
      <c r="X115" s="14">
        <v>685.65</v>
      </c>
      <c r="Y115" s="14">
        <v>300.08</v>
      </c>
      <c r="Z115" s="14">
        <v>60.02</v>
      </c>
      <c r="AA115" s="14">
        <v>0</v>
      </c>
      <c r="AB115" s="14">
        <v>1633.39</v>
      </c>
    </row>
    <row r="116" spans="1:28" x14ac:dyDescent="0.2">
      <c r="A116" s="2" t="s">
        <v>148</v>
      </c>
      <c r="B116" s="1" t="s">
        <v>355</v>
      </c>
      <c r="C116" s="14">
        <v>5376.03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5376.03</v>
      </c>
      <c r="J116" s="14">
        <v>0</v>
      </c>
      <c r="K116" s="14">
        <v>0</v>
      </c>
      <c r="L116" s="14">
        <v>529.02</v>
      </c>
      <c r="M116" s="14">
        <v>529.02</v>
      </c>
      <c r="N116" s="14">
        <v>0.01</v>
      </c>
      <c r="O116" s="14">
        <v>0</v>
      </c>
      <c r="P116" s="14">
        <v>529.03</v>
      </c>
      <c r="Q116" s="14">
        <v>4847</v>
      </c>
      <c r="R116" s="14">
        <v>105.03</v>
      </c>
      <c r="S116" s="14">
        <v>189.05</v>
      </c>
      <c r="T116" s="14">
        <v>391.57</v>
      </c>
      <c r="U116" s="14">
        <v>120.03</v>
      </c>
      <c r="V116" s="14">
        <v>107.52</v>
      </c>
      <c r="W116" s="14">
        <v>360.09</v>
      </c>
      <c r="X116" s="14">
        <v>685.65</v>
      </c>
      <c r="Y116" s="14">
        <v>300.08</v>
      </c>
      <c r="Z116" s="14">
        <v>60.02</v>
      </c>
      <c r="AA116" s="14">
        <v>0</v>
      </c>
      <c r="AB116" s="14">
        <v>1633.39</v>
      </c>
    </row>
    <row r="117" spans="1:28" x14ac:dyDescent="0.2">
      <c r="A117" s="2" t="s">
        <v>149</v>
      </c>
      <c r="B117" s="1" t="s">
        <v>355</v>
      </c>
      <c r="C117" s="14">
        <v>4750.03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4750.03</v>
      </c>
      <c r="J117" s="14">
        <v>0</v>
      </c>
      <c r="K117" s="14">
        <v>0</v>
      </c>
      <c r="L117" s="14">
        <v>420.67</v>
      </c>
      <c r="M117" s="14">
        <v>420.67</v>
      </c>
      <c r="N117" s="19">
        <v>-0.04</v>
      </c>
      <c r="O117" s="14">
        <v>0</v>
      </c>
      <c r="P117" s="14">
        <v>420.63</v>
      </c>
      <c r="Q117" s="14">
        <v>4329.3999999999996</v>
      </c>
      <c r="R117" s="14">
        <v>92.68</v>
      </c>
      <c r="S117" s="14">
        <v>166.82</v>
      </c>
      <c r="T117" s="14">
        <v>371.46</v>
      </c>
      <c r="U117" s="14">
        <v>105.91</v>
      </c>
      <c r="V117" s="14">
        <v>95</v>
      </c>
      <c r="W117" s="14">
        <v>317.74</v>
      </c>
      <c r="X117" s="14">
        <v>630.96</v>
      </c>
      <c r="Y117" s="14">
        <v>264.79000000000002</v>
      </c>
      <c r="Z117" s="14">
        <v>52.96</v>
      </c>
      <c r="AA117" s="14">
        <v>0</v>
      </c>
      <c r="AB117" s="14">
        <v>1467.36</v>
      </c>
    </row>
    <row r="118" spans="1:28" x14ac:dyDescent="0.2">
      <c r="A118" s="2" t="s">
        <v>270</v>
      </c>
      <c r="B118" s="1" t="s">
        <v>355</v>
      </c>
      <c r="C118" s="14">
        <v>4750.03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4750.03</v>
      </c>
      <c r="J118" s="14">
        <v>0</v>
      </c>
      <c r="K118" s="14">
        <v>0</v>
      </c>
      <c r="L118" s="14">
        <v>420.67</v>
      </c>
      <c r="M118" s="14">
        <v>420.67</v>
      </c>
      <c r="N118" s="19">
        <v>-0.04</v>
      </c>
      <c r="O118" s="14">
        <v>0</v>
      </c>
      <c r="P118" s="14">
        <v>420.63</v>
      </c>
      <c r="Q118" s="14">
        <v>4329.3999999999996</v>
      </c>
      <c r="R118" s="14">
        <v>92.68</v>
      </c>
      <c r="S118" s="14">
        <v>166.82</v>
      </c>
      <c r="T118" s="14">
        <v>371.46</v>
      </c>
      <c r="U118" s="14">
        <v>105.91</v>
      </c>
      <c r="V118" s="14">
        <v>95</v>
      </c>
      <c r="W118" s="14">
        <v>317.74</v>
      </c>
      <c r="X118" s="14">
        <v>630.96</v>
      </c>
      <c r="Y118" s="14">
        <v>264.79000000000002</v>
      </c>
      <c r="Z118" s="14">
        <v>52.96</v>
      </c>
      <c r="AA118" s="14">
        <v>0</v>
      </c>
      <c r="AB118" s="14">
        <v>1467.36</v>
      </c>
    </row>
    <row r="119" spans="1:28" s="7" customFormat="1" x14ac:dyDescent="0.2">
      <c r="A119" s="16" t="s">
        <v>56</v>
      </c>
      <c r="C119" s="7" t="s">
        <v>57</v>
      </c>
      <c r="D119" s="7" t="s">
        <v>57</v>
      </c>
      <c r="E119" s="7" t="s">
        <v>57</v>
      </c>
      <c r="F119" s="7" t="s">
        <v>57</v>
      </c>
      <c r="G119" s="7" t="s">
        <v>57</v>
      </c>
      <c r="H119" s="7" t="s">
        <v>57</v>
      </c>
      <c r="I119" s="7" t="s">
        <v>57</v>
      </c>
      <c r="J119" s="7" t="s">
        <v>57</v>
      </c>
      <c r="K119" s="7" t="s">
        <v>57</v>
      </c>
      <c r="L119" s="7" t="s">
        <v>57</v>
      </c>
      <c r="M119" s="7" t="s">
        <v>57</v>
      </c>
      <c r="N119" s="7" t="s">
        <v>57</v>
      </c>
      <c r="O119" s="7" t="s">
        <v>57</v>
      </c>
      <c r="P119" s="7" t="s">
        <v>57</v>
      </c>
      <c r="Q119" s="7" t="s">
        <v>57</v>
      </c>
      <c r="R119" s="7" t="s">
        <v>57</v>
      </c>
      <c r="S119" s="7" t="s">
        <v>57</v>
      </c>
      <c r="T119" s="7" t="s">
        <v>57</v>
      </c>
      <c r="U119" s="7" t="s">
        <v>57</v>
      </c>
      <c r="V119" s="7" t="s">
        <v>57</v>
      </c>
      <c r="W119" s="7" t="s">
        <v>57</v>
      </c>
      <c r="X119" s="7" t="s">
        <v>57</v>
      </c>
      <c r="Y119" s="7" t="s">
        <v>57</v>
      </c>
      <c r="Z119" s="7" t="s">
        <v>57</v>
      </c>
      <c r="AA119" s="7" t="s">
        <v>57</v>
      </c>
      <c r="AB119" s="7" t="s">
        <v>57</v>
      </c>
    </row>
    <row r="120" spans="1:28" x14ac:dyDescent="0.2">
      <c r="C120" s="18">
        <v>47341.99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47341.99</v>
      </c>
      <c r="J120" s="18">
        <v>0</v>
      </c>
      <c r="K120" s="18">
        <v>0</v>
      </c>
      <c r="L120" s="18">
        <v>4671.8100000000004</v>
      </c>
      <c r="M120" s="18">
        <v>4671.8100000000004</v>
      </c>
      <c r="N120" s="20">
        <v>-0.22</v>
      </c>
      <c r="O120" s="18">
        <v>0</v>
      </c>
      <c r="P120" s="18">
        <v>4671.59</v>
      </c>
      <c r="Q120" s="18">
        <v>42670.400000000001</v>
      </c>
      <c r="R120" s="18">
        <v>926.72</v>
      </c>
      <c r="S120" s="18">
        <v>1668.09</v>
      </c>
      <c r="T120" s="18">
        <v>3493.94</v>
      </c>
      <c r="U120" s="18">
        <v>1059.0899999999999</v>
      </c>
      <c r="V120" s="18">
        <v>946.84</v>
      </c>
      <c r="W120" s="18">
        <v>3177.29</v>
      </c>
      <c r="X120" s="18">
        <v>6088.75</v>
      </c>
      <c r="Y120" s="18">
        <v>2647.78</v>
      </c>
      <c r="Z120" s="18">
        <v>529.58000000000004</v>
      </c>
      <c r="AA120" s="18">
        <v>0</v>
      </c>
      <c r="AB120" s="18">
        <v>14449.33</v>
      </c>
    </row>
    <row r="122" spans="1:28" x14ac:dyDescent="0.2">
      <c r="A122" s="12" t="s">
        <v>150</v>
      </c>
    </row>
    <row r="123" spans="1:28" x14ac:dyDescent="0.2">
      <c r="A123" s="2" t="s">
        <v>151</v>
      </c>
      <c r="B123" s="1" t="s">
        <v>152</v>
      </c>
      <c r="C123" s="14">
        <v>3089.73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3089.73</v>
      </c>
      <c r="J123" s="19">
        <v>-125.1</v>
      </c>
      <c r="K123" s="14">
        <v>0</v>
      </c>
      <c r="L123" s="14">
        <v>214.83</v>
      </c>
      <c r="M123" s="14">
        <v>89.73</v>
      </c>
      <c r="N123" s="14">
        <v>0</v>
      </c>
      <c r="O123" s="14">
        <v>0</v>
      </c>
      <c r="P123" s="14">
        <v>89.73</v>
      </c>
      <c r="Q123" s="14">
        <v>3000</v>
      </c>
      <c r="R123" s="14">
        <v>60.6</v>
      </c>
      <c r="S123" s="14">
        <v>109.08</v>
      </c>
      <c r="T123" s="14">
        <v>323.68</v>
      </c>
      <c r="U123" s="14">
        <v>69.25</v>
      </c>
      <c r="V123" s="14">
        <v>61.79</v>
      </c>
      <c r="W123" s="14">
        <v>207.76</v>
      </c>
      <c r="X123" s="14">
        <v>493.36</v>
      </c>
      <c r="Y123" s="14">
        <v>173.14</v>
      </c>
      <c r="Z123" s="14">
        <v>34.630000000000003</v>
      </c>
      <c r="AA123" s="14">
        <v>0</v>
      </c>
      <c r="AB123" s="14">
        <v>1039.93</v>
      </c>
    </row>
    <row r="124" spans="1:28" x14ac:dyDescent="0.2">
      <c r="A124" s="2" t="s">
        <v>153</v>
      </c>
      <c r="B124" s="1" t="s">
        <v>154</v>
      </c>
      <c r="C124" s="14">
        <v>2800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2800</v>
      </c>
      <c r="J124" s="19">
        <v>-145.38</v>
      </c>
      <c r="K124" s="14">
        <v>0</v>
      </c>
      <c r="L124" s="14">
        <v>183.31</v>
      </c>
      <c r="M124" s="14">
        <v>0</v>
      </c>
      <c r="N124" s="14">
        <v>0</v>
      </c>
      <c r="O124" s="14">
        <v>0</v>
      </c>
      <c r="P124" s="14">
        <v>0</v>
      </c>
      <c r="Q124" s="14">
        <v>2800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</row>
    <row r="125" spans="1:28" x14ac:dyDescent="0.2">
      <c r="A125" s="2" t="s">
        <v>155</v>
      </c>
      <c r="B125" s="1" t="s">
        <v>156</v>
      </c>
      <c r="C125" s="14">
        <v>3089.73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3089.73</v>
      </c>
      <c r="J125" s="19">
        <v>-125.1</v>
      </c>
      <c r="K125" s="14">
        <v>0</v>
      </c>
      <c r="L125" s="14">
        <v>214.83</v>
      </c>
      <c r="M125" s="14">
        <v>89.73</v>
      </c>
      <c r="N125" s="14">
        <v>0</v>
      </c>
      <c r="O125" s="14">
        <v>0</v>
      </c>
      <c r="P125" s="14">
        <v>89.73</v>
      </c>
      <c r="Q125" s="14">
        <v>3000</v>
      </c>
      <c r="R125" s="14">
        <v>60.36</v>
      </c>
      <c r="S125" s="14">
        <v>108.65</v>
      </c>
      <c r="T125" s="14">
        <v>323.44</v>
      </c>
      <c r="U125" s="14">
        <v>68.98</v>
      </c>
      <c r="V125" s="14">
        <v>61.79</v>
      </c>
      <c r="W125" s="14">
        <v>206.95</v>
      </c>
      <c r="X125" s="14">
        <v>492.45</v>
      </c>
      <c r="Y125" s="14">
        <v>172.46</v>
      </c>
      <c r="Z125" s="14">
        <v>34.49</v>
      </c>
      <c r="AA125" s="14">
        <v>0</v>
      </c>
      <c r="AB125" s="14">
        <v>1037.1199999999999</v>
      </c>
    </row>
    <row r="126" spans="1:28" x14ac:dyDescent="0.2">
      <c r="A126" s="2" t="s">
        <v>336</v>
      </c>
      <c r="B126" s="1" t="s">
        <v>337</v>
      </c>
      <c r="C126" s="14">
        <v>2842.56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2842.56</v>
      </c>
      <c r="J126" s="19">
        <v>-145.38</v>
      </c>
      <c r="K126" s="14">
        <v>0</v>
      </c>
      <c r="L126" s="14">
        <v>187.94</v>
      </c>
      <c r="M126" s="14">
        <v>42.56</v>
      </c>
      <c r="N126" s="14">
        <v>0</v>
      </c>
      <c r="O126" s="14">
        <v>0</v>
      </c>
      <c r="P126" s="14">
        <v>42.56</v>
      </c>
      <c r="Q126" s="14">
        <v>2800</v>
      </c>
      <c r="R126" s="14">
        <v>55.46</v>
      </c>
      <c r="S126" s="14">
        <v>99.83</v>
      </c>
      <c r="T126" s="14">
        <v>318.54000000000002</v>
      </c>
      <c r="U126" s="14">
        <v>63.38</v>
      </c>
      <c r="V126" s="14">
        <v>56.85</v>
      </c>
      <c r="W126" s="14">
        <v>190.15</v>
      </c>
      <c r="X126" s="14">
        <v>473.83</v>
      </c>
      <c r="Y126" s="14">
        <v>158.46</v>
      </c>
      <c r="Z126" s="14">
        <v>31.69</v>
      </c>
      <c r="AA126" s="14">
        <v>0</v>
      </c>
      <c r="AB126" s="14">
        <v>974.36</v>
      </c>
    </row>
    <row r="127" spans="1:28" s="7" customFormat="1" x14ac:dyDescent="0.2">
      <c r="A127" s="16" t="s">
        <v>56</v>
      </c>
      <c r="C127" s="7" t="s">
        <v>57</v>
      </c>
      <c r="D127" s="7" t="s">
        <v>57</v>
      </c>
      <c r="E127" s="7" t="s">
        <v>57</v>
      </c>
      <c r="F127" s="7" t="s">
        <v>57</v>
      </c>
      <c r="G127" s="7" t="s">
        <v>57</v>
      </c>
      <c r="H127" s="7" t="s">
        <v>57</v>
      </c>
      <c r="I127" s="7" t="s">
        <v>57</v>
      </c>
      <c r="J127" s="7" t="s">
        <v>57</v>
      </c>
      <c r="K127" s="7" t="s">
        <v>57</v>
      </c>
      <c r="L127" s="7" t="s">
        <v>57</v>
      </c>
      <c r="M127" s="7" t="s">
        <v>57</v>
      </c>
      <c r="N127" s="7" t="s">
        <v>57</v>
      </c>
      <c r="O127" s="7" t="s">
        <v>57</v>
      </c>
      <c r="P127" s="7" t="s">
        <v>57</v>
      </c>
      <c r="Q127" s="7" t="s">
        <v>57</v>
      </c>
      <c r="R127" s="7" t="s">
        <v>57</v>
      </c>
      <c r="S127" s="7" t="s">
        <v>57</v>
      </c>
      <c r="T127" s="7" t="s">
        <v>57</v>
      </c>
      <c r="U127" s="7" t="s">
        <v>57</v>
      </c>
      <c r="V127" s="7" t="s">
        <v>57</v>
      </c>
      <c r="W127" s="7" t="s">
        <v>57</v>
      </c>
      <c r="X127" s="7" t="s">
        <v>57</v>
      </c>
      <c r="Y127" s="7" t="s">
        <v>57</v>
      </c>
      <c r="Z127" s="7" t="s">
        <v>57</v>
      </c>
      <c r="AA127" s="7" t="s">
        <v>57</v>
      </c>
      <c r="AB127" s="7" t="s">
        <v>57</v>
      </c>
    </row>
    <row r="128" spans="1:28" x14ac:dyDescent="0.2">
      <c r="C128" s="18">
        <v>11822.02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11822.02</v>
      </c>
      <c r="J128" s="20">
        <v>-540.96</v>
      </c>
      <c r="K128" s="18">
        <v>0</v>
      </c>
      <c r="L128" s="18">
        <v>800.91</v>
      </c>
      <c r="M128" s="18">
        <v>222.02</v>
      </c>
      <c r="N128" s="18">
        <v>0</v>
      </c>
      <c r="O128" s="18">
        <v>0</v>
      </c>
      <c r="P128" s="18">
        <v>222.02</v>
      </c>
      <c r="Q128" s="18">
        <v>11600</v>
      </c>
      <c r="R128" s="18">
        <v>176.42</v>
      </c>
      <c r="S128" s="18">
        <v>317.56</v>
      </c>
      <c r="T128" s="18">
        <v>965.66</v>
      </c>
      <c r="U128" s="18">
        <v>201.61</v>
      </c>
      <c r="V128" s="18">
        <v>180.43</v>
      </c>
      <c r="W128" s="18">
        <v>604.86</v>
      </c>
      <c r="X128" s="18">
        <v>1459.64</v>
      </c>
      <c r="Y128" s="18">
        <v>504.06</v>
      </c>
      <c r="Z128" s="18">
        <v>100.81</v>
      </c>
      <c r="AA128" s="18">
        <v>0</v>
      </c>
      <c r="AB128" s="18">
        <v>3051.41</v>
      </c>
    </row>
    <row r="130" spans="1:28" x14ac:dyDescent="0.2">
      <c r="A130" s="12" t="s">
        <v>157</v>
      </c>
    </row>
    <row r="131" spans="1:28" x14ac:dyDescent="0.2">
      <c r="A131" s="2" t="s">
        <v>162</v>
      </c>
      <c r="B131" s="1" t="s">
        <v>163</v>
      </c>
      <c r="C131" s="14">
        <v>2899.74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2899.74</v>
      </c>
      <c r="J131" s="19">
        <v>-145.38</v>
      </c>
      <c r="K131" s="14">
        <v>0</v>
      </c>
      <c r="L131" s="14">
        <v>194.16</v>
      </c>
      <c r="M131" s="14">
        <v>48.78</v>
      </c>
      <c r="N131" s="14">
        <v>0.16</v>
      </c>
      <c r="O131" s="14">
        <v>0</v>
      </c>
      <c r="P131" s="14">
        <v>48.94</v>
      </c>
      <c r="Q131" s="14">
        <v>2850.8</v>
      </c>
      <c r="R131" s="14">
        <v>56.87</v>
      </c>
      <c r="S131" s="14">
        <v>102.37</v>
      </c>
      <c r="T131" s="14">
        <v>319.95</v>
      </c>
      <c r="U131" s="14">
        <v>65</v>
      </c>
      <c r="V131" s="14">
        <v>57.99</v>
      </c>
      <c r="W131" s="14">
        <v>194.99</v>
      </c>
      <c r="X131" s="14">
        <v>479.19</v>
      </c>
      <c r="Y131" s="14">
        <v>162.49</v>
      </c>
      <c r="Z131" s="14">
        <v>32.5</v>
      </c>
      <c r="AA131" s="14">
        <v>0</v>
      </c>
      <c r="AB131" s="14">
        <v>992.16</v>
      </c>
    </row>
    <row r="132" spans="1:28" x14ac:dyDescent="0.2">
      <c r="A132" s="2" t="s">
        <v>164</v>
      </c>
      <c r="B132" s="1" t="s">
        <v>165</v>
      </c>
      <c r="C132" s="14">
        <v>3294.04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3294.04</v>
      </c>
      <c r="J132" s="19">
        <v>-125.1</v>
      </c>
      <c r="K132" s="14">
        <v>0</v>
      </c>
      <c r="L132" s="14">
        <v>237.06</v>
      </c>
      <c r="M132" s="14">
        <v>111.96</v>
      </c>
      <c r="N132" s="14">
        <v>0.08</v>
      </c>
      <c r="O132" s="14">
        <v>0</v>
      </c>
      <c r="P132" s="14">
        <v>112.04</v>
      </c>
      <c r="Q132" s="14">
        <v>3182</v>
      </c>
      <c r="R132" s="14">
        <v>64.61</v>
      </c>
      <c r="S132" s="14">
        <v>116.29</v>
      </c>
      <c r="T132" s="14">
        <v>327.68</v>
      </c>
      <c r="U132" s="14">
        <v>73.83</v>
      </c>
      <c r="V132" s="14">
        <v>65.88</v>
      </c>
      <c r="W132" s="14">
        <v>221.5</v>
      </c>
      <c r="X132" s="14">
        <v>508.58</v>
      </c>
      <c r="Y132" s="14">
        <v>184.59</v>
      </c>
      <c r="Z132" s="14">
        <v>36.92</v>
      </c>
      <c r="AA132" s="14">
        <v>0</v>
      </c>
      <c r="AB132" s="14">
        <v>1091.3</v>
      </c>
    </row>
    <row r="133" spans="1:28" x14ac:dyDescent="0.2">
      <c r="A133" s="2" t="s">
        <v>166</v>
      </c>
      <c r="B133" s="1" t="s">
        <v>167</v>
      </c>
      <c r="C133" s="14">
        <v>2485.48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2485.48</v>
      </c>
      <c r="J133" s="19">
        <v>-160.30000000000001</v>
      </c>
      <c r="K133" s="19">
        <v>-11.21</v>
      </c>
      <c r="L133" s="14">
        <v>149.09</v>
      </c>
      <c r="M133" s="14">
        <v>0</v>
      </c>
      <c r="N133" s="14">
        <v>0.09</v>
      </c>
      <c r="O133" s="14">
        <v>0</v>
      </c>
      <c r="P133" s="14">
        <v>-11.12</v>
      </c>
      <c r="Q133" s="14">
        <v>2496.6</v>
      </c>
      <c r="R133" s="14">
        <v>48.75</v>
      </c>
      <c r="S133" s="14">
        <v>87.74</v>
      </c>
      <c r="T133" s="14">
        <v>311.83</v>
      </c>
      <c r="U133" s="14">
        <v>55.71</v>
      </c>
      <c r="V133" s="14">
        <v>49.71</v>
      </c>
      <c r="W133" s="14">
        <v>167.13</v>
      </c>
      <c r="X133" s="14">
        <v>448.32</v>
      </c>
      <c r="Y133" s="14">
        <v>139.28</v>
      </c>
      <c r="Z133" s="14">
        <v>27.86</v>
      </c>
      <c r="AA133" s="14">
        <v>0</v>
      </c>
      <c r="AB133" s="14">
        <v>888.01</v>
      </c>
    </row>
    <row r="134" spans="1:28" x14ac:dyDescent="0.2">
      <c r="A134" s="2" t="s">
        <v>168</v>
      </c>
      <c r="B134" s="1" t="s">
        <v>169</v>
      </c>
      <c r="C134" s="14">
        <v>2201.4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2201.4</v>
      </c>
      <c r="J134" s="19">
        <v>-174.78</v>
      </c>
      <c r="K134" s="19">
        <v>-46.68</v>
      </c>
      <c r="L134" s="14">
        <v>128.1</v>
      </c>
      <c r="M134" s="14">
        <v>0</v>
      </c>
      <c r="N134" s="19">
        <v>-0.12</v>
      </c>
      <c r="O134" s="14">
        <v>0</v>
      </c>
      <c r="P134" s="14">
        <v>-46.8</v>
      </c>
      <c r="Q134" s="14">
        <v>2248.1999999999998</v>
      </c>
      <c r="R134" s="14">
        <v>43.18</v>
      </c>
      <c r="S134" s="14">
        <v>77.72</v>
      </c>
      <c r="T134" s="14">
        <v>306.26</v>
      </c>
      <c r="U134" s="14">
        <v>49.34</v>
      </c>
      <c r="V134" s="14">
        <v>44.03</v>
      </c>
      <c r="W134" s="14">
        <v>148.03</v>
      </c>
      <c r="X134" s="14">
        <v>427.16</v>
      </c>
      <c r="Y134" s="14">
        <v>123.36</v>
      </c>
      <c r="Z134" s="14">
        <v>24.67</v>
      </c>
      <c r="AA134" s="14">
        <v>0</v>
      </c>
      <c r="AB134" s="14">
        <v>816.59</v>
      </c>
    </row>
    <row r="135" spans="1:28" x14ac:dyDescent="0.2">
      <c r="A135" s="2" t="s">
        <v>170</v>
      </c>
      <c r="B135" s="1" t="s">
        <v>171</v>
      </c>
      <c r="C135" s="14">
        <v>2899.74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2899.74</v>
      </c>
      <c r="J135" s="19">
        <v>-145.38</v>
      </c>
      <c r="K135" s="14">
        <v>0</v>
      </c>
      <c r="L135" s="14">
        <v>194.16</v>
      </c>
      <c r="M135" s="14">
        <v>48.78</v>
      </c>
      <c r="N135" s="14">
        <v>0.16</v>
      </c>
      <c r="O135" s="14">
        <v>0</v>
      </c>
      <c r="P135" s="14">
        <v>48.94</v>
      </c>
      <c r="Q135" s="14">
        <v>2850.8</v>
      </c>
      <c r="R135" s="14">
        <v>56.87</v>
      </c>
      <c r="S135" s="14">
        <v>102.37</v>
      </c>
      <c r="T135" s="14">
        <v>319.95</v>
      </c>
      <c r="U135" s="14">
        <v>65</v>
      </c>
      <c r="V135" s="14">
        <v>57.99</v>
      </c>
      <c r="W135" s="14">
        <v>194.99</v>
      </c>
      <c r="X135" s="14">
        <v>479.19</v>
      </c>
      <c r="Y135" s="14">
        <v>162.49</v>
      </c>
      <c r="Z135" s="14">
        <v>32.5</v>
      </c>
      <c r="AA135" s="14">
        <v>0</v>
      </c>
      <c r="AB135" s="14">
        <v>992.16</v>
      </c>
    </row>
    <row r="136" spans="1:28" x14ac:dyDescent="0.2">
      <c r="A136" s="2" t="s">
        <v>172</v>
      </c>
      <c r="B136" s="1" t="s">
        <v>173</v>
      </c>
      <c r="C136" s="14">
        <v>3089.73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3089.73</v>
      </c>
      <c r="J136" s="19">
        <v>-125.1</v>
      </c>
      <c r="K136" s="14">
        <v>0</v>
      </c>
      <c r="L136" s="14">
        <v>214.83</v>
      </c>
      <c r="M136" s="14">
        <v>89.73</v>
      </c>
      <c r="N136" s="14">
        <v>0</v>
      </c>
      <c r="O136" s="14">
        <v>0</v>
      </c>
      <c r="P136" s="14">
        <v>89.73</v>
      </c>
      <c r="Q136" s="14">
        <v>3000</v>
      </c>
      <c r="R136" s="14">
        <v>60.6</v>
      </c>
      <c r="S136" s="14">
        <v>109.08</v>
      </c>
      <c r="T136" s="14">
        <v>323.68</v>
      </c>
      <c r="U136" s="14">
        <v>69.25</v>
      </c>
      <c r="V136" s="14">
        <v>61.79</v>
      </c>
      <c r="W136" s="14">
        <v>207.76</v>
      </c>
      <c r="X136" s="14">
        <v>493.36</v>
      </c>
      <c r="Y136" s="14">
        <v>173.14</v>
      </c>
      <c r="Z136" s="14">
        <v>34.630000000000003</v>
      </c>
      <c r="AA136" s="14">
        <v>0</v>
      </c>
      <c r="AB136" s="14">
        <v>1039.93</v>
      </c>
    </row>
    <row r="137" spans="1:28" x14ac:dyDescent="0.2">
      <c r="A137" s="2" t="s">
        <v>174</v>
      </c>
      <c r="B137" s="1" t="s">
        <v>175</v>
      </c>
      <c r="C137" s="14">
        <v>1602.75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1602.75</v>
      </c>
      <c r="J137" s="19">
        <v>-200.63</v>
      </c>
      <c r="K137" s="19">
        <v>-110.85</v>
      </c>
      <c r="L137" s="14">
        <v>89.79</v>
      </c>
      <c r="M137" s="14">
        <v>0</v>
      </c>
      <c r="N137" s="14">
        <v>0</v>
      </c>
      <c r="O137" s="14">
        <v>0</v>
      </c>
      <c r="P137" s="14">
        <v>-110.85</v>
      </c>
      <c r="Q137" s="14">
        <v>1713.6</v>
      </c>
      <c r="R137" s="14">
        <v>31.35</v>
      </c>
      <c r="S137" s="14">
        <v>56.43</v>
      </c>
      <c r="T137" s="14">
        <v>294.43</v>
      </c>
      <c r="U137" s="14">
        <v>35.83</v>
      </c>
      <c r="V137" s="14">
        <v>32.049999999999997</v>
      </c>
      <c r="W137" s="14">
        <v>107.49</v>
      </c>
      <c r="X137" s="14">
        <v>382.21</v>
      </c>
      <c r="Y137" s="14">
        <v>89.58</v>
      </c>
      <c r="Z137" s="14">
        <v>17.920000000000002</v>
      </c>
      <c r="AA137" s="14">
        <v>0</v>
      </c>
      <c r="AB137" s="14">
        <v>665.08</v>
      </c>
    </row>
    <row r="138" spans="1:28" x14ac:dyDescent="0.2">
      <c r="A138" s="2" t="s">
        <v>176</v>
      </c>
      <c r="B138" s="1" t="s">
        <v>177</v>
      </c>
      <c r="C138" s="14">
        <v>2751.29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2751.29</v>
      </c>
      <c r="J138" s="19">
        <v>-145.38</v>
      </c>
      <c r="K138" s="14">
        <v>0</v>
      </c>
      <c r="L138" s="14">
        <v>178.01</v>
      </c>
      <c r="M138" s="14">
        <v>32.630000000000003</v>
      </c>
      <c r="N138" s="14">
        <v>0.06</v>
      </c>
      <c r="O138" s="14">
        <v>0</v>
      </c>
      <c r="P138" s="14">
        <v>32.69</v>
      </c>
      <c r="Q138" s="14">
        <v>2718.6</v>
      </c>
      <c r="R138" s="14">
        <v>53.96</v>
      </c>
      <c r="S138" s="14">
        <v>97.13</v>
      </c>
      <c r="T138" s="14">
        <v>317.04000000000002</v>
      </c>
      <c r="U138" s="14">
        <v>61.67</v>
      </c>
      <c r="V138" s="14">
        <v>55.03</v>
      </c>
      <c r="W138" s="14">
        <v>185.01</v>
      </c>
      <c r="X138" s="14">
        <v>468.13</v>
      </c>
      <c r="Y138" s="14">
        <v>154.16999999999999</v>
      </c>
      <c r="Z138" s="14">
        <v>30.83</v>
      </c>
      <c r="AA138" s="14">
        <v>0</v>
      </c>
      <c r="AB138" s="14">
        <v>954.84</v>
      </c>
    </row>
    <row r="139" spans="1:28" x14ac:dyDescent="0.2">
      <c r="A139" s="2" t="s">
        <v>178</v>
      </c>
      <c r="B139" s="1" t="s">
        <v>179</v>
      </c>
      <c r="C139" s="14">
        <v>2468.04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2468.04</v>
      </c>
      <c r="J139" s="19">
        <v>-160.30000000000001</v>
      </c>
      <c r="K139" s="19">
        <v>-13.11</v>
      </c>
      <c r="L139" s="14">
        <v>147.19</v>
      </c>
      <c r="M139" s="14">
        <v>0</v>
      </c>
      <c r="N139" s="14">
        <v>0.15</v>
      </c>
      <c r="O139" s="14">
        <v>0</v>
      </c>
      <c r="P139" s="14">
        <v>-12.96</v>
      </c>
      <c r="Q139" s="14">
        <v>2481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x14ac:dyDescent="0.2">
      <c r="A140" s="2" t="s">
        <v>180</v>
      </c>
      <c r="B140" s="1" t="s">
        <v>181</v>
      </c>
      <c r="C140" s="14">
        <v>3466.34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3466.34</v>
      </c>
      <c r="J140" s="19">
        <v>-125.1</v>
      </c>
      <c r="K140" s="14">
        <v>0</v>
      </c>
      <c r="L140" s="14">
        <v>255.81</v>
      </c>
      <c r="M140" s="14">
        <v>130.69999999999999</v>
      </c>
      <c r="N140" s="14">
        <v>0.04</v>
      </c>
      <c r="O140" s="14">
        <v>0</v>
      </c>
      <c r="P140" s="14">
        <v>130.74</v>
      </c>
      <c r="Q140" s="14">
        <v>3335.6</v>
      </c>
      <c r="R140" s="14">
        <v>67.63</v>
      </c>
      <c r="S140" s="14">
        <v>121.73</v>
      </c>
      <c r="T140" s="14">
        <v>330.71</v>
      </c>
      <c r="U140" s="14">
        <v>77.290000000000006</v>
      </c>
      <c r="V140" s="14">
        <v>69.33</v>
      </c>
      <c r="W140" s="14">
        <v>231.87</v>
      </c>
      <c r="X140" s="14">
        <v>520.07000000000005</v>
      </c>
      <c r="Y140" s="14">
        <v>193.23</v>
      </c>
      <c r="Z140" s="14">
        <v>38.65</v>
      </c>
      <c r="AA140" s="14">
        <v>0</v>
      </c>
      <c r="AB140" s="14">
        <v>1130.44</v>
      </c>
    </row>
    <row r="141" spans="1:28" x14ac:dyDescent="0.2">
      <c r="A141" s="2" t="s">
        <v>182</v>
      </c>
      <c r="B141" s="1" t="s">
        <v>183</v>
      </c>
      <c r="C141" s="14">
        <v>2484.54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2484.54</v>
      </c>
      <c r="J141" s="19">
        <v>-160.30000000000001</v>
      </c>
      <c r="K141" s="19">
        <v>-11.31</v>
      </c>
      <c r="L141" s="14">
        <v>148.99</v>
      </c>
      <c r="M141" s="14">
        <v>0</v>
      </c>
      <c r="N141" s="14">
        <v>0.05</v>
      </c>
      <c r="O141" s="14">
        <v>0</v>
      </c>
      <c r="P141" s="14">
        <v>-11.26</v>
      </c>
      <c r="Q141" s="14">
        <v>2495.8000000000002</v>
      </c>
      <c r="R141" s="14">
        <v>48.47</v>
      </c>
      <c r="S141" s="14">
        <v>87.25</v>
      </c>
      <c r="T141" s="14">
        <v>311.55</v>
      </c>
      <c r="U141" s="14">
        <v>55.4</v>
      </c>
      <c r="V141" s="14">
        <v>49.69</v>
      </c>
      <c r="W141" s="14">
        <v>166.2</v>
      </c>
      <c r="X141" s="14">
        <v>447.27</v>
      </c>
      <c r="Y141" s="14">
        <v>138.5</v>
      </c>
      <c r="Z141" s="14">
        <v>27.7</v>
      </c>
      <c r="AA141" s="14">
        <v>0</v>
      </c>
      <c r="AB141" s="14">
        <v>884.76</v>
      </c>
    </row>
    <row r="142" spans="1:28" x14ac:dyDescent="0.2">
      <c r="A142" s="2" t="s">
        <v>184</v>
      </c>
      <c r="B142" s="1" t="s">
        <v>185</v>
      </c>
      <c r="C142" s="14">
        <v>3951.22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3951.22</v>
      </c>
      <c r="J142" s="14">
        <v>0</v>
      </c>
      <c r="K142" s="14">
        <v>0</v>
      </c>
      <c r="L142" s="14">
        <v>308.56</v>
      </c>
      <c r="M142" s="14">
        <v>308.56</v>
      </c>
      <c r="N142" s="14">
        <v>0.06</v>
      </c>
      <c r="O142" s="14">
        <v>0</v>
      </c>
      <c r="P142" s="14">
        <v>308.62</v>
      </c>
      <c r="Q142" s="14">
        <v>3642.6</v>
      </c>
      <c r="R142" s="14">
        <v>77.09</v>
      </c>
      <c r="S142" s="14">
        <v>138.76</v>
      </c>
      <c r="T142" s="14">
        <v>346.07</v>
      </c>
      <c r="U142" s="14">
        <v>88.1</v>
      </c>
      <c r="V142" s="14">
        <v>79.02</v>
      </c>
      <c r="W142" s="14">
        <v>264.31</v>
      </c>
      <c r="X142" s="14">
        <v>561.91999999999996</v>
      </c>
      <c r="Y142" s="14">
        <v>220.26</v>
      </c>
      <c r="Z142" s="14">
        <v>44.05</v>
      </c>
      <c r="AA142" s="14">
        <v>0</v>
      </c>
      <c r="AB142" s="14">
        <v>1257.6600000000001</v>
      </c>
    </row>
    <row r="143" spans="1:28" x14ac:dyDescent="0.2">
      <c r="A143" s="2" t="s">
        <v>186</v>
      </c>
      <c r="B143" s="1" t="s">
        <v>187</v>
      </c>
      <c r="C143" s="14">
        <v>2898.57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2898.57</v>
      </c>
      <c r="J143" s="19">
        <v>-145.38</v>
      </c>
      <c r="K143" s="14">
        <v>0</v>
      </c>
      <c r="L143" s="14">
        <v>194.03</v>
      </c>
      <c r="M143" s="14">
        <v>48.66</v>
      </c>
      <c r="N143" s="19">
        <v>-0.09</v>
      </c>
      <c r="O143" s="14">
        <v>0</v>
      </c>
      <c r="P143" s="14">
        <v>48.57</v>
      </c>
      <c r="Q143" s="14">
        <v>2850</v>
      </c>
      <c r="R143" s="14">
        <v>56.55</v>
      </c>
      <c r="S143" s="14">
        <v>101.79</v>
      </c>
      <c r="T143" s="14">
        <v>319.63</v>
      </c>
      <c r="U143" s="14">
        <v>64.63</v>
      </c>
      <c r="V143" s="14">
        <v>57.97</v>
      </c>
      <c r="W143" s="14">
        <v>193.89</v>
      </c>
      <c r="X143" s="14">
        <v>477.97</v>
      </c>
      <c r="Y143" s="14">
        <v>161.58000000000001</v>
      </c>
      <c r="Z143" s="14">
        <v>32.32</v>
      </c>
      <c r="AA143" s="14">
        <v>0</v>
      </c>
      <c r="AB143" s="14">
        <v>988.36</v>
      </c>
    </row>
    <row r="144" spans="1:28" x14ac:dyDescent="0.2">
      <c r="A144" s="2" t="s">
        <v>188</v>
      </c>
      <c r="B144" s="1" t="s">
        <v>189</v>
      </c>
      <c r="C144" s="14">
        <v>3859.8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3859.8</v>
      </c>
      <c r="J144" s="14">
        <v>0</v>
      </c>
      <c r="K144" s="14">
        <v>0</v>
      </c>
      <c r="L144" s="14">
        <v>298.61</v>
      </c>
      <c r="M144" s="14">
        <v>298.61</v>
      </c>
      <c r="N144" s="19">
        <v>-0.01</v>
      </c>
      <c r="O144" s="14">
        <v>0</v>
      </c>
      <c r="P144" s="14">
        <v>298.60000000000002</v>
      </c>
      <c r="Q144" s="14">
        <v>3561.2</v>
      </c>
      <c r="R144" s="14">
        <v>75.31</v>
      </c>
      <c r="S144" s="14">
        <v>135.55000000000001</v>
      </c>
      <c r="T144" s="14">
        <v>343.16</v>
      </c>
      <c r="U144" s="14">
        <v>86.06</v>
      </c>
      <c r="V144" s="14">
        <v>77.2</v>
      </c>
      <c r="W144" s="14">
        <v>258.19</v>
      </c>
      <c r="X144" s="14">
        <v>554.02</v>
      </c>
      <c r="Y144" s="14">
        <v>215.16</v>
      </c>
      <c r="Z144" s="14">
        <v>43.03</v>
      </c>
      <c r="AA144" s="14">
        <v>0</v>
      </c>
      <c r="AB144" s="14">
        <v>1233.6600000000001</v>
      </c>
    </row>
    <row r="145" spans="1:28" x14ac:dyDescent="0.2">
      <c r="A145" s="2" t="s">
        <v>304</v>
      </c>
      <c r="B145" s="1" t="s">
        <v>305</v>
      </c>
      <c r="C145" s="14">
        <v>4357.9399999999996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4357.9399999999996</v>
      </c>
      <c r="J145" s="14">
        <v>0</v>
      </c>
      <c r="K145" s="14">
        <v>0</v>
      </c>
      <c r="L145" s="14">
        <v>357.94</v>
      </c>
      <c r="M145" s="14">
        <v>357.94</v>
      </c>
      <c r="N145" s="14">
        <v>0</v>
      </c>
      <c r="O145" s="14">
        <v>0</v>
      </c>
      <c r="P145" s="14">
        <v>357.94</v>
      </c>
      <c r="Q145" s="14">
        <v>4000</v>
      </c>
      <c r="R145" s="14">
        <v>85.03</v>
      </c>
      <c r="S145" s="14">
        <v>153.05000000000001</v>
      </c>
      <c r="T145" s="14">
        <v>359</v>
      </c>
      <c r="U145" s="14">
        <v>97.17</v>
      </c>
      <c r="V145" s="14">
        <v>87.16</v>
      </c>
      <c r="W145" s="14">
        <v>291.52</v>
      </c>
      <c r="X145" s="14">
        <v>597.08000000000004</v>
      </c>
      <c r="Y145" s="14">
        <v>242.93</v>
      </c>
      <c r="Z145" s="14">
        <v>48.59</v>
      </c>
      <c r="AA145" s="14">
        <v>0</v>
      </c>
      <c r="AB145" s="14">
        <v>1364.45</v>
      </c>
    </row>
    <row r="146" spans="1:28" x14ac:dyDescent="0.2">
      <c r="A146" s="2" t="s">
        <v>306</v>
      </c>
      <c r="B146" s="1" t="s">
        <v>314</v>
      </c>
      <c r="C146" s="14">
        <v>2254.31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2254.31</v>
      </c>
      <c r="J146" s="19">
        <v>-174.78</v>
      </c>
      <c r="K146" s="19">
        <v>-43.3</v>
      </c>
      <c r="L146" s="14">
        <v>131.49</v>
      </c>
      <c r="M146" s="14">
        <v>0</v>
      </c>
      <c r="N146" s="14">
        <v>0.01</v>
      </c>
      <c r="O146" s="14">
        <v>0</v>
      </c>
      <c r="P146" s="14">
        <v>-43.29</v>
      </c>
      <c r="Q146" s="14">
        <v>2297.6</v>
      </c>
      <c r="R146" s="14">
        <v>43.98</v>
      </c>
      <c r="S146" s="14">
        <v>79.17</v>
      </c>
      <c r="T146" s="14">
        <v>307.06</v>
      </c>
      <c r="U146" s="14">
        <v>50.27</v>
      </c>
      <c r="V146" s="14">
        <v>45.09</v>
      </c>
      <c r="W146" s="14">
        <v>150.80000000000001</v>
      </c>
      <c r="X146" s="14">
        <v>430.21</v>
      </c>
      <c r="Y146" s="14">
        <v>125.66</v>
      </c>
      <c r="Z146" s="14">
        <v>25.13</v>
      </c>
      <c r="AA146" s="14">
        <v>0</v>
      </c>
      <c r="AB146" s="14">
        <v>827.16</v>
      </c>
    </row>
    <row r="147" spans="1:28" s="7" customFormat="1" x14ac:dyDescent="0.2">
      <c r="A147" s="16" t="s">
        <v>56</v>
      </c>
      <c r="C147" s="7" t="s">
        <v>57</v>
      </c>
      <c r="D147" s="7" t="s">
        <v>57</v>
      </c>
      <c r="E147" s="7" t="s">
        <v>57</v>
      </c>
      <c r="F147" s="7" t="s">
        <v>57</v>
      </c>
      <c r="G147" s="7" t="s">
        <v>57</v>
      </c>
      <c r="H147" s="7" t="s">
        <v>57</v>
      </c>
      <c r="I147" s="7" t="s">
        <v>57</v>
      </c>
      <c r="J147" s="7" t="s">
        <v>57</v>
      </c>
      <c r="K147" s="7" t="s">
        <v>57</v>
      </c>
      <c r="L147" s="7" t="s">
        <v>57</v>
      </c>
      <c r="M147" s="7" t="s">
        <v>57</v>
      </c>
      <c r="N147" s="7" t="s">
        <v>57</v>
      </c>
      <c r="O147" s="7" t="s">
        <v>57</v>
      </c>
      <c r="P147" s="7" t="s">
        <v>57</v>
      </c>
      <c r="Q147" s="7" t="s">
        <v>57</v>
      </c>
      <c r="R147" s="7" t="s">
        <v>57</v>
      </c>
      <c r="S147" s="7" t="s">
        <v>57</v>
      </c>
      <c r="T147" s="7" t="s">
        <v>57</v>
      </c>
      <c r="U147" s="7" t="s">
        <v>57</v>
      </c>
      <c r="V147" s="7" t="s">
        <v>57</v>
      </c>
      <c r="W147" s="7" t="s">
        <v>57</v>
      </c>
      <c r="X147" s="7" t="s">
        <v>57</v>
      </c>
      <c r="Y147" s="7" t="s">
        <v>57</v>
      </c>
      <c r="Z147" s="7" t="s">
        <v>57</v>
      </c>
      <c r="AA147" s="7" t="s">
        <v>57</v>
      </c>
      <c r="AB147" s="7" t="s">
        <v>57</v>
      </c>
    </row>
    <row r="148" spans="1:28" x14ac:dyDescent="0.2">
      <c r="C148" s="18">
        <v>46964.93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46964.93</v>
      </c>
      <c r="J148" s="20">
        <v>-1987.91</v>
      </c>
      <c r="K148" s="20">
        <v>-236.46</v>
      </c>
      <c r="L148" s="18">
        <v>3227.82</v>
      </c>
      <c r="M148" s="18">
        <v>1476.35</v>
      </c>
      <c r="N148" s="18">
        <v>0.64</v>
      </c>
      <c r="O148" s="18">
        <v>0</v>
      </c>
      <c r="P148" s="18">
        <v>1240.53</v>
      </c>
      <c r="Q148" s="18">
        <v>45724.4</v>
      </c>
      <c r="R148" s="18">
        <v>870.25</v>
      </c>
      <c r="S148" s="18">
        <v>1566.43</v>
      </c>
      <c r="T148" s="18">
        <v>4838</v>
      </c>
      <c r="U148" s="18">
        <v>994.55</v>
      </c>
      <c r="V148" s="18">
        <v>889.93</v>
      </c>
      <c r="W148" s="18">
        <v>2983.68</v>
      </c>
      <c r="X148" s="18">
        <v>7274.68</v>
      </c>
      <c r="Y148" s="18">
        <v>2486.42</v>
      </c>
      <c r="Z148" s="18">
        <v>497.3</v>
      </c>
      <c r="AA148" s="18">
        <v>0</v>
      </c>
      <c r="AB148" s="18">
        <v>15126.56</v>
      </c>
    </row>
    <row r="150" spans="1:28" x14ac:dyDescent="0.2">
      <c r="A150" s="12" t="s">
        <v>190</v>
      </c>
    </row>
    <row r="151" spans="1:28" x14ac:dyDescent="0.2">
      <c r="A151" s="2" t="s">
        <v>269</v>
      </c>
      <c r="B151" s="1" t="s">
        <v>268</v>
      </c>
      <c r="C151" s="14">
        <v>2087.77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2087.77</v>
      </c>
      <c r="J151" s="19">
        <v>-188.71</v>
      </c>
      <c r="K151" s="19">
        <v>-67.88</v>
      </c>
      <c r="L151" s="14">
        <v>120.83</v>
      </c>
      <c r="M151" s="14">
        <v>0</v>
      </c>
      <c r="N151" s="14">
        <v>0.05</v>
      </c>
      <c r="O151" s="14">
        <v>0</v>
      </c>
      <c r="P151" s="14">
        <v>-67.83</v>
      </c>
      <c r="Q151" s="14">
        <v>2155.6</v>
      </c>
      <c r="R151" s="14">
        <v>40.729999999999997</v>
      </c>
      <c r="S151" s="14">
        <v>73.319999999999993</v>
      </c>
      <c r="T151" s="14">
        <v>303.81</v>
      </c>
      <c r="U151" s="14">
        <v>46.55</v>
      </c>
      <c r="V151" s="14">
        <v>41.76</v>
      </c>
      <c r="W151" s="14">
        <v>139.66</v>
      </c>
      <c r="X151" s="14">
        <v>417.86</v>
      </c>
      <c r="Y151" s="14">
        <v>116.38</v>
      </c>
      <c r="Z151" s="14">
        <v>23.28</v>
      </c>
      <c r="AA151" s="14">
        <v>0</v>
      </c>
      <c r="AB151" s="14">
        <v>785.49</v>
      </c>
    </row>
    <row r="152" spans="1:28" x14ac:dyDescent="0.2">
      <c r="A152" s="2" t="s">
        <v>191</v>
      </c>
      <c r="B152" s="1" t="s">
        <v>192</v>
      </c>
      <c r="C152" s="14">
        <v>2087.77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2087.77</v>
      </c>
      <c r="J152" s="19">
        <v>-188.71</v>
      </c>
      <c r="K152" s="19">
        <v>-67.88</v>
      </c>
      <c r="L152" s="14">
        <v>120.83</v>
      </c>
      <c r="M152" s="14">
        <v>0</v>
      </c>
      <c r="N152" s="14">
        <v>0.05</v>
      </c>
      <c r="O152" s="14">
        <v>0</v>
      </c>
      <c r="P152" s="14">
        <v>-67.83</v>
      </c>
      <c r="Q152" s="14">
        <v>2155.6</v>
      </c>
      <c r="R152" s="14">
        <v>40.729999999999997</v>
      </c>
      <c r="S152" s="14">
        <v>73.319999999999993</v>
      </c>
      <c r="T152" s="14">
        <v>303.81</v>
      </c>
      <c r="U152" s="14">
        <v>46.55</v>
      </c>
      <c r="V152" s="14">
        <v>41.76</v>
      </c>
      <c r="W152" s="14">
        <v>139.66</v>
      </c>
      <c r="X152" s="14">
        <v>417.86</v>
      </c>
      <c r="Y152" s="14">
        <v>116.38</v>
      </c>
      <c r="Z152" s="14">
        <v>23.28</v>
      </c>
      <c r="AA152" s="14">
        <v>0</v>
      </c>
      <c r="AB152" s="14">
        <v>785.49</v>
      </c>
    </row>
    <row r="153" spans="1:28" x14ac:dyDescent="0.2">
      <c r="A153" s="2" t="s">
        <v>195</v>
      </c>
      <c r="B153" s="1" t="s">
        <v>196</v>
      </c>
      <c r="C153" s="14">
        <v>1678.14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1678.14</v>
      </c>
      <c r="J153" s="19">
        <v>-200.63</v>
      </c>
      <c r="K153" s="19">
        <v>-106.02</v>
      </c>
      <c r="L153" s="14">
        <v>94.61</v>
      </c>
      <c r="M153" s="14">
        <v>0</v>
      </c>
      <c r="N153" s="19">
        <v>-0.04</v>
      </c>
      <c r="O153" s="14">
        <v>0</v>
      </c>
      <c r="P153" s="14">
        <v>-106.06</v>
      </c>
      <c r="Q153" s="14">
        <v>1784.2</v>
      </c>
      <c r="R153" s="14">
        <v>32.909999999999997</v>
      </c>
      <c r="S153" s="14">
        <v>59.24</v>
      </c>
      <c r="T153" s="14">
        <v>296</v>
      </c>
      <c r="U153" s="14">
        <v>37.61</v>
      </c>
      <c r="V153" s="14">
        <v>33.56</v>
      </c>
      <c r="W153" s="14">
        <v>112.84</v>
      </c>
      <c r="X153" s="14">
        <v>388.15</v>
      </c>
      <c r="Y153" s="14">
        <v>94.04</v>
      </c>
      <c r="Z153" s="14">
        <v>18.809999999999999</v>
      </c>
      <c r="AA153" s="14">
        <v>0</v>
      </c>
      <c r="AB153" s="14">
        <v>685.01</v>
      </c>
    </row>
    <row r="154" spans="1:28" x14ac:dyDescent="0.2">
      <c r="A154" s="2" t="s">
        <v>197</v>
      </c>
      <c r="B154" s="1" t="s">
        <v>198</v>
      </c>
      <c r="C154" s="14">
        <v>807.41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807.41</v>
      </c>
      <c r="J154" s="19">
        <v>-200.83</v>
      </c>
      <c r="K154" s="19">
        <v>-161.94999999999999</v>
      </c>
      <c r="L154" s="14">
        <v>38.89</v>
      </c>
      <c r="M154" s="14">
        <v>0</v>
      </c>
      <c r="N154" s="19">
        <v>-0.04</v>
      </c>
      <c r="O154" s="14">
        <v>0</v>
      </c>
      <c r="P154" s="14">
        <v>-161.99</v>
      </c>
      <c r="Q154" s="14">
        <v>969.4</v>
      </c>
      <c r="R154" s="14">
        <v>21.49</v>
      </c>
      <c r="S154" s="14">
        <v>38.68</v>
      </c>
      <c r="T154" s="14">
        <v>284.57</v>
      </c>
      <c r="U154" s="14">
        <v>18.100000000000001</v>
      </c>
      <c r="V154" s="14">
        <v>16.149999999999999</v>
      </c>
      <c r="W154" s="14">
        <v>54.29</v>
      </c>
      <c r="X154" s="14">
        <v>344.74</v>
      </c>
      <c r="Y154" s="14">
        <v>45.24</v>
      </c>
      <c r="Z154" s="14">
        <v>9.0500000000000007</v>
      </c>
      <c r="AA154" s="14">
        <v>0</v>
      </c>
      <c r="AB154" s="14">
        <v>487.57</v>
      </c>
    </row>
    <row r="155" spans="1:28" x14ac:dyDescent="0.2">
      <c r="A155" s="2" t="s">
        <v>199</v>
      </c>
      <c r="B155" s="1" t="s">
        <v>200</v>
      </c>
      <c r="C155" s="14">
        <v>2772.97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2772.97</v>
      </c>
      <c r="J155" s="19">
        <v>-145.38</v>
      </c>
      <c r="K155" s="14">
        <v>0</v>
      </c>
      <c r="L155" s="14">
        <v>180.37</v>
      </c>
      <c r="M155" s="14">
        <v>34.99</v>
      </c>
      <c r="N155" s="19">
        <v>-0.02</v>
      </c>
      <c r="O155" s="14">
        <v>0</v>
      </c>
      <c r="P155" s="14">
        <v>34.97</v>
      </c>
      <c r="Q155" s="14">
        <v>2738</v>
      </c>
      <c r="R155" s="14">
        <v>54.31</v>
      </c>
      <c r="S155" s="14">
        <v>97.77</v>
      </c>
      <c r="T155" s="14">
        <v>317.39999999999998</v>
      </c>
      <c r="U155" s="14">
        <v>62.07</v>
      </c>
      <c r="V155" s="14">
        <v>55.46</v>
      </c>
      <c r="W155" s="14">
        <v>186.22</v>
      </c>
      <c r="X155" s="14">
        <v>469.48</v>
      </c>
      <c r="Y155" s="14">
        <v>155.18</v>
      </c>
      <c r="Z155" s="14">
        <v>31.04</v>
      </c>
      <c r="AA155" s="14">
        <v>0</v>
      </c>
      <c r="AB155" s="14">
        <v>959.45</v>
      </c>
    </row>
    <row r="156" spans="1:28" x14ac:dyDescent="0.2">
      <c r="A156" s="2" t="s">
        <v>203</v>
      </c>
      <c r="B156" s="1" t="s">
        <v>204</v>
      </c>
      <c r="C156" s="14">
        <v>2256.87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2256.87</v>
      </c>
      <c r="J156" s="19">
        <v>-174.78</v>
      </c>
      <c r="K156" s="19">
        <v>-43.13</v>
      </c>
      <c r="L156" s="14">
        <v>131.65</v>
      </c>
      <c r="M156" s="14">
        <v>0</v>
      </c>
      <c r="N156" s="14">
        <v>0</v>
      </c>
      <c r="O156" s="14">
        <v>0</v>
      </c>
      <c r="P156" s="14">
        <v>-43.13</v>
      </c>
      <c r="Q156" s="14">
        <v>2300</v>
      </c>
      <c r="R156" s="14">
        <v>44.03</v>
      </c>
      <c r="S156" s="14">
        <v>79.260000000000005</v>
      </c>
      <c r="T156" s="14">
        <v>307.11</v>
      </c>
      <c r="U156" s="14">
        <v>50.32</v>
      </c>
      <c r="V156" s="14">
        <v>45.14</v>
      </c>
      <c r="W156" s="14">
        <v>150.97</v>
      </c>
      <c r="X156" s="14">
        <v>430.4</v>
      </c>
      <c r="Y156" s="14">
        <v>125.81</v>
      </c>
      <c r="Z156" s="14">
        <v>25.16</v>
      </c>
      <c r="AA156" s="14">
        <v>0</v>
      </c>
      <c r="AB156" s="14">
        <v>827.8</v>
      </c>
    </row>
    <row r="157" spans="1:28" x14ac:dyDescent="0.2">
      <c r="A157" s="2" t="s">
        <v>205</v>
      </c>
      <c r="B157" s="1" t="s">
        <v>206</v>
      </c>
      <c r="C157" s="14">
        <v>899.05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899.05</v>
      </c>
      <c r="J157" s="19">
        <v>-200.74</v>
      </c>
      <c r="K157" s="19">
        <v>-155.99</v>
      </c>
      <c r="L157" s="14">
        <v>44.75</v>
      </c>
      <c r="M157" s="14">
        <v>0</v>
      </c>
      <c r="N157" s="14">
        <v>0.04</v>
      </c>
      <c r="O157" s="14">
        <v>0</v>
      </c>
      <c r="P157" s="14">
        <v>-155.94999999999999</v>
      </c>
      <c r="Q157" s="14">
        <v>1055</v>
      </c>
      <c r="R157" s="14">
        <v>25.77</v>
      </c>
      <c r="S157" s="14">
        <v>46.39</v>
      </c>
      <c r="T157" s="14">
        <v>288.85000000000002</v>
      </c>
      <c r="U157" s="14">
        <v>21.7</v>
      </c>
      <c r="V157" s="14">
        <v>17.98</v>
      </c>
      <c r="W157" s="14">
        <v>65.099999999999994</v>
      </c>
      <c r="X157" s="14">
        <v>361.01</v>
      </c>
      <c r="Y157" s="14">
        <v>54.25</v>
      </c>
      <c r="Z157" s="14">
        <v>10.85</v>
      </c>
      <c r="AA157" s="14">
        <v>0</v>
      </c>
      <c r="AB157" s="14">
        <v>530.89</v>
      </c>
    </row>
    <row r="158" spans="1:28" x14ac:dyDescent="0.2">
      <c r="A158" s="2" t="s">
        <v>207</v>
      </c>
      <c r="B158" s="1" t="s">
        <v>208</v>
      </c>
      <c r="C158" s="14">
        <v>2772.97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2772.97</v>
      </c>
      <c r="J158" s="19">
        <v>-145.38</v>
      </c>
      <c r="K158" s="14">
        <v>0</v>
      </c>
      <c r="L158" s="14">
        <v>180.37</v>
      </c>
      <c r="M158" s="14">
        <v>34.99</v>
      </c>
      <c r="N158" s="19">
        <v>-0.02</v>
      </c>
      <c r="O158" s="14">
        <v>0</v>
      </c>
      <c r="P158" s="14">
        <v>34.97</v>
      </c>
      <c r="Q158" s="14">
        <v>2738</v>
      </c>
      <c r="R158" s="14">
        <v>54.1</v>
      </c>
      <c r="S158" s="14">
        <v>97.38</v>
      </c>
      <c r="T158" s="14">
        <v>317.18</v>
      </c>
      <c r="U158" s="14">
        <v>61.83</v>
      </c>
      <c r="V158" s="14">
        <v>55.46</v>
      </c>
      <c r="W158" s="14">
        <v>185.49</v>
      </c>
      <c r="X158" s="14">
        <v>468.66</v>
      </c>
      <c r="Y158" s="14">
        <v>154.58000000000001</v>
      </c>
      <c r="Z158" s="14">
        <v>30.92</v>
      </c>
      <c r="AA158" s="14">
        <v>0</v>
      </c>
      <c r="AB158" s="14">
        <v>956.94</v>
      </c>
    </row>
    <row r="159" spans="1:28" x14ac:dyDescent="0.2">
      <c r="A159" s="2" t="s">
        <v>209</v>
      </c>
      <c r="B159" s="1" t="s">
        <v>210</v>
      </c>
      <c r="C159" s="14">
        <v>1602.75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1602.75</v>
      </c>
      <c r="J159" s="19">
        <v>-200.63</v>
      </c>
      <c r="K159" s="19">
        <v>-110.85</v>
      </c>
      <c r="L159" s="14">
        <v>89.79</v>
      </c>
      <c r="M159" s="14">
        <v>0</v>
      </c>
      <c r="N159" s="14">
        <v>0</v>
      </c>
      <c r="O159" s="14">
        <v>0</v>
      </c>
      <c r="P159" s="14">
        <v>-110.85</v>
      </c>
      <c r="Q159" s="14">
        <v>1713.6</v>
      </c>
      <c r="R159" s="14">
        <v>31.27</v>
      </c>
      <c r="S159" s="14">
        <v>56.29</v>
      </c>
      <c r="T159" s="14">
        <v>294.35000000000002</v>
      </c>
      <c r="U159" s="14">
        <v>35.74</v>
      </c>
      <c r="V159" s="14">
        <v>32.049999999999997</v>
      </c>
      <c r="W159" s="14">
        <v>107.21</v>
      </c>
      <c r="X159" s="14">
        <v>381.91</v>
      </c>
      <c r="Y159" s="14">
        <v>89.34</v>
      </c>
      <c r="Z159" s="14">
        <v>17.87</v>
      </c>
      <c r="AA159" s="14">
        <v>0</v>
      </c>
      <c r="AB159" s="14">
        <v>664.12</v>
      </c>
    </row>
    <row r="160" spans="1:28" x14ac:dyDescent="0.2">
      <c r="A160" s="2" t="s">
        <v>211</v>
      </c>
      <c r="B160" s="1" t="s">
        <v>212</v>
      </c>
      <c r="C160" s="14">
        <v>4357.9399999999996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4357.9399999999996</v>
      </c>
      <c r="J160" s="14">
        <v>0</v>
      </c>
      <c r="K160" s="14">
        <v>0</v>
      </c>
      <c r="L160" s="14">
        <v>357.94</v>
      </c>
      <c r="M160" s="14">
        <v>357.94</v>
      </c>
      <c r="N160" s="14">
        <v>0</v>
      </c>
      <c r="O160" s="14">
        <v>0</v>
      </c>
      <c r="P160" s="14">
        <v>357.94</v>
      </c>
      <c r="Q160" s="14">
        <v>4000</v>
      </c>
      <c r="R160" s="14">
        <v>85.03</v>
      </c>
      <c r="S160" s="14">
        <v>153.05000000000001</v>
      </c>
      <c r="T160" s="14">
        <v>359</v>
      </c>
      <c r="U160" s="14">
        <v>97.17</v>
      </c>
      <c r="V160" s="14">
        <v>87.16</v>
      </c>
      <c r="W160" s="14">
        <v>291.52</v>
      </c>
      <c r="X160" s="14">
        <v>597.08000000000004</v>
      </c>
      <c r="Y160" s="14">
        <v>242.93</v>
      </c>
      <c r="Z160" s="14">
        <v>48.59</v>
      </c>
      <c r="AA160" s="14">
        <v>0</v>
      </c>
      <c r="AB160" s="14">
        <v>1364.45</v>
      </c>
    </row>
    <row r="161" spans="1:28" x14ac:dyDescent="0.2">
      <c r="A161" s="2" t="s">
        <v>295</v>
      </c>
      <c r="B161" s="1" t="s">
        <v>296</v>
      </c>
      <c r="C161" s="14">
        <v>893.67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893.67</v>
      </c>
      <c r="J161" s="19">
        <v>-200.74</v>
      </c>
      <c r="K161" s="19">
        <v>-156.33000000000001</v>
      </c>
      <c r="L161" s="14">
        <v>44.41</v>
      </c>
      <c r="M161" s="14">
        <v>0</v>
      </c>
      <c r="N161" s="14">
        <v>0</v>
      </c>
      <c r="O161" s="14">
        <v>0</v>
      </c>
      <c r="P161" s="14">
        <v>-156.33000000000001</v>
      </c>
      <c r="Q161" s="14">
        <v>1050</v>
      </c>
      <c r="R161" s="14">
        <v>23.66</v>
      </c>
      <c r="S161" s="14">
        <v>42.59</v>
      </c>
      <c r="T161" s="14">
        <v>286.75</v>
      </c>
      <c r="U161" s="14">
        <v>19.93</v>
      </c>
      <c r="V161" s="14">
        <v>17.87</v>
      </c>
      <c r="W161" s="14">
        <v>59.78</v>
      </c>
      <c r="X161" s="14">
        <v>353</v>
      </c>
      <c r="Y161" s="14">
        <v>49.82</v>
      </c>
      <c r="Z161" s="14">
        <v>9.9600000000000009</v>
      </c>
      <c r="AA161" s="14">
        <v>0</v>
      </c>
      <c r="AB161" s="14">
        <v>510.36</v>
      </c>
    </row>
    <row r="162" spans="1:28" x14ac:dyDescent="0.2">
      <c r="A162" s="2" t="s">
        <v>213</v>
      </c>
      <c r="B162" s="1" t="s">
        <v>214</v>
      </c>
      <c r="C162" s="14">
        <v>4357.9399999999996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4357.9399999999996</v>
      </c>
      <c r="J162" s="14">
        <v>0</v>
      </c>
      <c r="K162" s="14">
        <v>0</v>
      </c>
      <c r="L162" s="14">
        <v>357.94</v>
      </c>
      <c r="M162" s="14">
        <v>357.94</v>
      </c>
      <c r="N162" s="14">
        <v>0</v>
      </c>
      <c r="O162" s="14">
        <v>0</v>
      </c>
      <c r="P162" s="14">
        <v>357.94</v>
      </c>
      <c r="Q162" s="14">
        <v>4000</v>
      </c>
      <c r="R162" s="14">
        <v>85.03</v>
      </c>
      <c r="S162" s="14">
        <v>153.05000000000001</v>
      </c>
      <c r="T162" s="14">
        <v>359</v>
      </c>
      <c r="U162" s="14">
        <v>97.17</v>
      </c>
      <c r="V162" s="14">
        <v>87.16</v>
      </c>
      <c r="W162" s="14">
        <v>291.52</v>
      </c>
      <c r="X162" s="14">
        <v>597.08000000000004</v>
      </c>
      <c r="Y162" s="14">
        <v>242.93</v>
      </c>
      <c r="Z162" s="14">
        <v>48.59</v>
      </c>
      <c r="AA162" s="14">
        <v>0</v>
      </c>
      <c r="AB162" s="14">
        <v>1364.45</v>
      </c>
    </row>
    <row r="163" spans="1:28" x14ac:dyDescent="0.2">
      <c r="A163" s="2" t="s">
        <v>215</v>
      </c>
      <c r="B163" s="1" t="s">
        <v>216</v>
      </c>
      <c r="C163" s="14">
        <v>8407.66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8407.66</v>
      </c>
      <c r="J163" s="14">
        <v>0</v>
      </c>
      <c r="K163" s="14">
        <v>0</v>
      </c>
      <c r="L163" s="14">
        <v>1157.6600000000001</v>
      </c>
      <c r="M163" s="14">
        <v>1157.6600000000001</v>
      </c>
      <c r="N163" s="14">
        <v>0</v>
      </c>
      <c r="O163" s="14">
        <v>0</v>
      </c>
      <c r="P163" s="14">
        <v>1157.6600000000001</v>
      </c>
      <c r="Q163" s="14">
        <v>7250</v>
      </c>
      <c r="R163" s="14">
        <v>164.04</v>
      </c>
      <c r="S163" s="14">
        <v>295.27</v>
      </c>
      <c r="T163" s="14">
        <v>487.66</v>
      </c>
      <c r="U163" s="14">
        <v>187.47</v>
      </c>
      <c r="V163" s="14">
        <v>168.15</v>
      </c>
      <c r="W163" s="14">
        <v>562.41</v>
      </c>
      <c r="X163" s="14">
        <v>946.97</v>
      </c>
      <c r="Y163" s="14">
        <v>468.68</v>
      </c>
      <c r="Z163" s="14">
        <v>93.74</v>
      </c>
      <c r="AA163" s="14">
        <v>0</v>
      </c>
      <c r="AB163" s="14">
        <v>2427.42</v>
      </c>
    </row>
    <row r="164" spans="1:28" x14ac:dyDescent="0.2">
      <c r="A164" s="2" t="s">
        <v>217</v>
      </c>
      <c r="B164" s="1" t="s">
        <v>218</v>
      </c>
      <c r="C164" s="14">
        <v>5867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5867</v>
      </c>
      <c r="J164" s="14">
        <v>0</v>
      </c>
      <c r="K164" s="14">
        <v>0</v>
      </c>
      <c r="L164" s="14">
        <v>617</v>
      </c>
      <c r="M164" s="14">
        <v>617</v>
      </c>
      <c r="N164" s="14">
        <v>0</v>
      </c>
      <c r="O164" s="14">
        <v>0</v>
      </c>
      <c r="P164" s="14">
        <v>617</v>
      </c>
      <c r="Q164" s="14">
        <v>5250</v>
      </c>
      <c r="R164" s="14">
        <v>114.47</v>
      </c>
      <c r="S164" s="14">
        <v>206.04</v>
      </c>
      <c r="T164" s="14">
        <v>406.94</v>
      </c>
      <c r="U164" s="14">
        <v>130.82</v>
      </c>
      <c r="V164" s="14">
        <v>117.34</v>
      </c>
      <c r="W164" s="14">
        <v>392.46</v>
      </c>
      <c r="X164" s="14">
        <v>727.45</v>
      </c>
      <c r="Y164" s="14">
        <v>327.05</v>
      </c>
      <c r="Z164" s="14">
        <v>65.41</v>
      </c>
      <c r="AA164" s="14">
        <v>0</v>
      </c>
      <c r="AB164" s="14">
        <v>1760.53</v>
      </c>
    </row>
    <row r="165" spans="1:28" x14ac:dyDescent="0.2">
      <c r="A165" s="2" t="s">
        <v>267</v>
      </c>
      <c r="B165" s="1" t="s">
        <v>266</v>
      </c>
      <c r="C165" s="14">
        <v>2899.51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2899.51</v>
      </c>
      <c r="J165" s="19">
        <v>-145.38</v>
      </c>
      <c r="K165" s="14">
        <v>0</v>
      </c>
      <c r="L165" s="14">
        <v>194.14</v>
      </c>
      <c r="M165" s="14">
        <v>48.76</v>
      </c>
      <c r="N165" s="19">
        <v>-0.05</v>
      </c>
      <c r="O165" s="14">
        <v>0</v>
      </c>
      <c r="P165" s="14">
        <v>48.71</v>
      </c>
      <c r="Q165" s="14">
        <v>2850.8</v>
      </c>
      <c r="R165" s="14">
        <v>56.57</v>
      </c>
      <c r="S165" s="14">
        <v>101.83</v>
      </c>
      <c r="T165" s="14">
        <v>319.64999999999998</v>
      </c>
      <c r="U165" s="14">
        <v>64.650000000000006</v>
      </c>
      <c r="V165" s="14">
        <v>57.99</v>
      </c>
      <c r="W165" s="14">
        <v>193.96</v>
      </c>
      <c r="X165" s="14">
        <v>478.05</v>
      </c>
      <c r="Y165" s="14">
        <v>161.63</v>
      </c>
      <c r="Z165" s="14">
        <v>32.33</v>
      </c>
      <c r="AA165" s="14">
        <v>0</v>
      </c>
      <c r="AB165" s="14">
        <v>988.61</v>
      </c>
    </row>
    <row r="166" spans="1:28" x14ac:dyDescent="0.2">
      <c r="A166" s="2" t="s">
        <v>265</v>
      </c>
      <c r="B166" s="1" t="s">
        <v>264</v>
      </c>
      <c r="C166" s="14">
        <v>2028.31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2028.31</v>
      </c>
      <c r="J166" s="19">
        <v>-188.71</v>
      </c>
      <c r="K166" s="19">
        <v>-71.69</v>
      </c>
      <c r="L166" s="14">
        <v>117.02</v>
      </c>
      <c r="M166" s="14">
        <v>0</v>
      </c>
      <c r="N166" s="14">
        <v>0</v>
      </c>
      <c r="O166" s="14">
        <v>0</v>
      </c>
      <c r="P166" s="14">
        <v>-71.69</v>
      </c>
      <c r="Q166" s="14">
        <v>2100</v>
      </c>
      <c r="R166" s="14">
        <v>39.57</v>
      </c>
      <c r="S166" s="14">
        <v>71.23</v>
      </c>
      <c r="T166" s="14">
        <v>302.64999999999998</v>
      </c>
      <c r="U166" s="14">
        <v>45.23</v>
      </c>
      <c r="V166" s="14">
        <v>40.57</v>
      </c>
      <c r="W166" s="14">
        <v>135.68</v>
      </c>
      <c r="X166" s="14">
        <v>413.45</v>
      </c>
      <c r="Y166" s="14">
        <v>113.07</v>
      </c>
      <c r="Z166" s="14">
        <v>22.61</v>
      </c>
      <c r="AA166" s="14">
        <v>0</v>
      </c>
      <c r="AB166" s="14">
        <v>770.61</v>
      </c>
    </row>
    <row r="167" spans="1:28" s="7" customFormat="1" x14ac:dyDescent="0.2">
      <c r="A167" s="16" t="s">
        <v>56</v>
      </c>
      <c r="C167" s="7" t="s">
        <v>57</v>
      </c>
      <c r="D167" s="7" t="s">
        <v>57</v>
      </c>
      <c r="E167" s="7" t="s">
        <v>57</v>
      </c>
      <c r="F167" s="7" t="s">
        <v>57</v>
      </c>
      <c r="G167" s="7" t="s">
        <v>57</v>
      </c>
      <c r="H167" s="7" t="s">
        <v>57</v>
      </c>
      <c r="I167" s="7" t="s">
        <v>57</v>
      </c>
      <c r="J167" s="7" t="s">
        <v>57</v>
      </c>
      <c r="K167" s="7" t="s">
        <v>57</v>
      </c>
      <c r="L167" s="7" t="s">
        <v>57</v>
      </c>
      <c r="M167" s="7" t="s">
        <v>57</v>
      </c>
      <c r="N167" s="7" t="s">
        <v>57</v>
      </c>
      <c r="O167" s="7" t="s">
        <v>57</v>
      </c>
      <c r="P167" s="7" t="s">
        <v>57</v>
      </c>
      <c r="Q167" s="7" t="s">
        <v>57</v>
      </c>
      <c r="R167" s="7" t="s">
        <v>57</v>
      </c>
      <c r="S167" s="7" t="s">
        <v>57</v>
      </c>
      <c r="T167" s="7" t="s">
        <v>57</v>
      </c>
      <c r="U167" s="7" t="s">
        <v>57</v>
      </c>
      <c r="V167" s="7" t="s">
        <v>57</v>
      </c>
      <c r="W167" s="7" t="s">
        <v>57</v>
      </c>
      <c r="X167" s="7" t="s">
        <v>57</v>
      </c>
      <c r="Y167" s="7" t="s">
        <v>57</v>
      </c>
      <c r="Z167" s="7" t="s">
        <v>57</v>
      </c>
      <c r="AA167" s="7" t="s">
        <v>57</v>
      </c>
      <c r="AB167" s="7" t="s">
        <v>57</v>
      </c>
    </row>
    <row r="168" spans="1:28" x14ac:dyDescent="0.2">
      <c r="C168" s="18">
        <v>45777.73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45777.73</v>
      </c>
      <c r="J168" s="20">
        <v>-2180.62</v>
      </c>
      <c r="K168" s="20">
        <v>-941.72</v>
      </c>
      <c r="L168" s="18">
        <v>3848.2</v>
      </c>
      <c r="M168" s="18">
        <v>2609.2800000000002</v>
      </c>
      <c r="N168" s="20">
        <v>-0.03</v>
      </c>
      <c r="O168" s="18">
        <v>0</v>
      </c>
      <c r="P168" s="18">
        <v>1667.53</v>
      </c>
      <c r="Q168" s="18">
        <v>44110.2</v>
      </c>
      <c r="R168" s="18">
        <v>913.71</v>
      </c>
      <c r="S168" s="18">
        <v>1644.71</v>
      </c>
      <c r="T168" s="18">
        <v>5234.7299999999996</v>
      </c>
      <c r="U168" s="18">
        <v>1022.91</v>
      </c>
      <c r="V168" s="18">
        <v>915.56</v>
      </c>
      <c r="W168" s="18">
        <v>3068.77</v>
      </c>
      <c r="X168" s="18">
        <v>7793.15</v>
      </c>
      <c r="Y168" s="18">
        <v>2557.31</v>
      </c>
      <c r="Z168" s="18">
        <v>511.49</v>
      </c>
      <c r="AA168" s="18">
        <v>0</v>
      </c>
      <c r="AB168" s="18">
        <v>15869.19</v>
      </c>
    </row>
    <row r="170" spans="1:28" x14ac:dyDescent="0.2">
      <c r="A170" s="12" t="s">
        <v>219</v>
      </c>
    </row>
    <row r="171" spans="1:28" x14ac:dyDescent="0.2">
      <c r="A171" s="2" t="s">
        <v>220</v>
      </c>
      <c r="B171" s="1" t="s">
        <v>221</v>
      </c>
      <c r="C171" s="14">
        <v>3092.5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3092.5</v>
      </c>
      <c r="J171" s="19">
        <v>-125.1</v>
      </c>
      <c r="K171" s="14">
        <v>0</v>
      </c>
      <c r="L171" s="14">
        <v>215.13</v>
      </c>
      <c r="M171" s="14">
        <v>90.03</v>
      </c>
      <c r="N171" s="14">
        <v>7.0000000000000007E-2</v>
      </c>
      <c r="O171" s="14">
        <v>0</v>
      </c>
      <c r="P171" s="14">
        <v>90.1</v>
      </c>
      <c r="Q171" s="14">
        <v>3002.4</v>
      </c>
      <c r="R171" s="14">
        <v>60.65</v>
      </c>
      <c r="S171" s="14">
        <v>109.17</v>
      </c>
      <c r="T171" s="14">
        <v>323.73</v>
      </c>
      <c r="U171" s="14">
        <v>69.319999999999993</v>
      </c>
      <c r="V171" s="14">
        <v>61.85</v>
      </c>
      <c r="W171" s="14">
        <v>207.95</v>
      </c>
      <c r="X171" s="14">
        <v>493.55</v>
      </c>
      <c r="Y171" s="14">
        <v>173.29</v>
      </c>
      <c r="Z171" s="14">
        <v>34.659999999999997</v>
      </c>
      <c r="AA171" s="14">
        <v>0</v>
      </c>
      <c r="AB171" s="14">
        <v>1040.6199999999999</v>
      </c>
    </row>
    <row r="172" spans="1:28" x14ac:dyDescent="0.2">
      <c r="A172" s="2" t="s">
        <v>222</v>
      </c>
      <c r="B172" s="1" t="s">
        <v>223</v>
      </c>
      <c r="C172" s="14">
        <v>1255.01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1255.01</v>
      </c>
      <c r="J172" s="19">
        <v>-200.74</v>
      </c>
      <c r="K172" s="19">
        <v>-133.21</v>
      </c>
      <c r="L172" s="14">
        <v>67.53</v>
      </c>
      <c r="M172" s="14">
        <v>0</v>
      </c>
      <c r="N172" s="14">
        <v>0.02</v>
      </c>
      <c r="O172" s="14">
        <v>0</v>
      </c>
      <c r="P172" s="14">
        <v>-133.19</v>
      </c>
      <c r="Q172" s="14">
        <v>1388.2</v>
      </c>
      <c r="R172" s="14">
        <v>33.409999999999997</v>
      </c>
      <c r="S172" s="14">
        <v>60.13</v>
      </c>
      <c r="T172" s="14">
        <v>296.48</v>
      </c>
      <c r="U172" s="14">
        <v>28.13</v>
      </c>
      <c r="V172" s="14">
        <v>25.1</v>
      </c>
      <c r="W172" s="14">
        <v>84.39</v>
      </c>
      <c r="X172" s="14">
        <v>390.02</v>
      </c>
      <c r="Y172" s="14">
        <v>70.33</v>
      </c>
      <c r="Z172" s="14">
        <v>14.07</v>
      </c>
      <c r="AA172" s="14">
        <v>0</v>
      </c>
      <c r="AB172" s="14">
        <v>612.04</v>
      </c>
    </row>
    <row r="173" spans="1:28" x14ac:dyDescent="0.2">
      <c r="A173" s="2" t="s">
        <v>224</v>
      </c>
      <c r="B173" s="1" t="s">
        <v>225</v>
      </c>
      <c r="C173" s="14">
        <v>2808.34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2808.34</v>
      </c>
      <c r="J173" s="19">
        <v>-145.38</v>
      </c>
      <c r="K173" s="14">
        <v>0</v>
      </c>
      <c r="L173" s="14">
        <v>184.22</v>
      </c>
      <c r="M173" s="14">
        <v>38.840000000000003</v>
      </c>
      <c r="N173" s="19">
        <v>-0.1</v>
      </c>
      <c r="O173" s="14">
        <v>0</v>
      </c>
      <c r="P173" s="14">
        <v>38.74</v>
      </c>
      <c r="Q173" s="14">
        <v>2769.6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</row>
    <row r="174" spans="1:28" x14ac:dyDescent="0.2">
      <c r="A174" s="2" t="s">
        <v>226</v>
      </c>
      <c r="B174" s="1" t="s">
        <v>227</v>
      </c>
      <c r="C174" s="14">
        <v>1024.6400000000001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1024.6400000000001</v>
      </c>
      <c r="J174" s="19">
        <v>-200.74</v>
      </c>
      <c r="K174" s="19">
        <v>-147.94999999999999</v>
      </c>
      <c r="L174" s="14">
        <v>52.79</v>
      </c>
      <c r="M174" s="14">
        <v>0</v>
      </c>
      <c r="N174" s="19">
        <v>-0.01</v>
      </c>
      <c r="O174" s="14">
        <v>0</v>
      </c>
      <c r="P174" s="14">
        <v>-147.96</v>
      </c>
      <c r="Q174" s="14">
        <v>1172.5999999999999</v>
      </c>
      <c r="R174" s="14">
        <v>27.27</v>
      </c>
      <c r="S174" s="14">
        <v>49.09</v>
      </c>
      <c r="T174" s="14">
        <v>290.35000000000002</v>
      </c>
      <c r="U174" s="14">
        <v>22.97</v>
      </c>
      <c r="V174" s="14">
        <v>20.49</v>
      </c>
      <c r="W174" s="14">
        <v>68.900000000000006</v>
      </c>
      <c r="X174" s="14">
        <v>366.71</v>
      </c>
      <c r="Y174" s="14">
        <v>57.42</v>
      </c>
      <c r="Z174" s="14">
        <v>11.48</v>
      </c>
      <c r="AA174" s="14">
        <v>0</v>
      </c>
      <c r="AB174" s="14">
        <v>547.97</v>
      </c>
    </row>
    <row r="175" spans="1:28" x14ac:dyDescent="0.2">
      <c r="A175" s="2" t="s">
        <v>228</v>
      </c>
      <c r="B175" s="1" t="s">
        <v>229</v>
      </c>
      <c r="C175" s="14">
        <v>2819.1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2819.1</v>
      </c>
      <c r="J175" s="19">
        <v>-145.38</v>
      </c>
      <c r="K175" s="14">
        <v>0</v>
      </c>
      <c r="L175" s="14">
        <v>185.39</v>
      </c>
      <c r="M175" s="14">
        <v>40.01</v>
      </c>
      <c r="N175" s="14">
        <v>0.09</v>
      </c>
      <c r="O175" s="14">
        <v>0</v>
      </c>
      <c r="P175" s="14">
        <v>40.1</v>
      </c>
      <c r="Q175" s="14">
        <v>2779</v>
      </c>
      <c r="R175" s="14">
        <v>55.29</v>
      </c>
      <c r="S175" s="14">
        <v>99.52</v>
      </c>
      <c r="T175" s="14">
        <v>318.37</v>
      </c>
      <c r="U175" s="14">
        <v>63.19</v>
      </c>
      <c r="V175" s="14">
        <v>56.38</v>
      </c>
      <c r="W175" s="14">
        <v>189.57</v>
      </c>
      <c r="X175" s="14">
        <v>473.18</v>
      </c>
      <c r="Y175" s="14">
        <v>157.97</v>
      </c>
      <c r="Z175" s="14">
        <v>31.59</v>
      </c>
      <c r="AA175" s="14">
        <v>0</v>
      </c>
      <c r="AB175" s="14">
        <v>971.88</v>
      </c>
    </row>
    <row r="176" spans="1:28" x14ac:dyDescent="0.2">
      <c r="A176" s="2" t="s">
        <v>230</v>
      </c>
      <c r="B176" s="1" t="s">
        <v>231</v>
      </c>
      <c r="C176" s="14">
        <v>3167.82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3167.82</v>
      </c>
      <c r="J176" s="19">
        <v>-125.1</v>
      </c>
      <c r="K176" s="14">
        <v>0</v>
      </c>
      <c r="L176" s="14">
        <v>223.33</v>
      </c>
      <c r="M176" s="14">
        <v>98.23</v>
      </c>
      <c r="N176" s="19">
        <v>-0.01</v>
      </c>
      <c r="O176" s="14">
        <v>0</v>
      </c>
      <c r="P176" s="14">
        <v>98.22</v>
      </c>
      <c r="Q176" s="14">
        <v>3069.6</v>
      </c>
      <c r="R176" s="14">
        <v>62.13</v>
      </c>
      <c r="S176" s="14">
        <v>111.83</v>
      </c>
      <c r="T176" s="14">
        <v>325.20999999999998</v>
      </c>
      <c r="U176" s="14">
        <v>71.010000000000005</v>
      </c>
      <c r="V176" s="14">
        <v>63.36</v>
      </c>
      <c r="W176" s="14">
        <v>213.02</v>
      </c>
      <c r="X176" s="14">
        <v>499.17</v>
      </c>
      <c r="Y176" s="14">
        <v>177.51</v>
      </c>
      <c r="Z176" s="14">
        <v>35.5</v>
      </c>
      <c r="AA176" s="14">
        <v>0</v>
      </c>
      <c r="AB176" s="14">
        <v>1059.57</v>
      </c>
    </row>
    <row r="177" spans="1:28" x14ac:dyDescent="0.2">
      <c r="A177" s="2" t="s">
        <v>232</v>
      </c>
      <c r="B177" s="1" t="s">
        <v>233</v>
      </c>
      <c r="C177" s="14">
        <v>2543.4699999999998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2543.4699999999998</v>
      </c>
      <c r="J177" s="19">
        <v>-160.30000000000001</v>
      </c>
      <c r="K177" s="19">
        <v>-4.9000000000000004</v>
      </c>
      <c r="L177" s="14">
        <v>155.4</v>
      </c>
      <c r="M177" s="14">
        <v>0</v>
      </c>
      <c r="N177" s="19">
        <v>-0.03</v>
      </c>
      <c r="O177" s="14">
        <v>0</v>
      </c>
      <c r="P177" s="14">
        <v>-4.93</v>
      </c>
      <c r="Q177" s="14">
        <v>2548.4</v>
      </c>
      <c r="R177" s="14">
        <v>49.88</v>
      </c>
      <c r="S177" s="14">
        <v>89.79</v>
      </c>
      <c r="T177" s="14">
        <v>312.95999999999998</v>
      </c>
      <c r="U177" s="14">
        <v>57.01</v>
      </c>
      <c r="V177" s="14">
        <v>50.87</v>
      </c>
      <c r="W177" s="14">
        <v>171.03</v>
      </c>
      <c r="X177" s="14">
        <v>452.63</v>
      </c>
      <c r="Y177" s="14">
        <v>142.53</v>
      </c>
      <c r="Z177" s="14">
        <v>28.51</v>
      </c>
      <c r="AA177" s="14">
        <v>0</v>
      </c>
      <c r="AB177" s="14">
        <v>902.58</v>
      </c>
    </row>
    <row r="178" spans="1:28" x14ac:dyDescent="0.2">
      <c r="A178" s="2" t="s">
        <v>234</v>
      </c>
      <c r="B178" s="1" t="s">
        <v>235</v>
      </c>
      <c r="C178" s="14">
        <v>1239.1099999999999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1239.1099999999999</v>
      </c>
      <c r="J178" s="19">
        <v>-200.74</v>
      </c>
      <c r="K178" s="19">
        <v>-134.22</v>
      </c>
      <c r="L178" s="14">
        <v>66.52</v>
      </c>
      <c r="M178" s="14">
        <v>0</v>
      </c>
      <c r="N178" s="19">
        <v>-7.0000000000000007E-2</v>
      </c>
      <c r="O178" s="14">
        <v>0</v>
      </c>
      <c r="P178" s="14">
        <v>-134.29</v>
      </c>
      <c r="Q178" s="14">
        <v>1373.4</v>
      </c>
      <c r="R178" s="14">
        <v>32.979999999999997</v>
      </c>
      <c r="S178" s="14">
        <v>59.37</v>
      </c>
      <c r="T178" s="14">
        <v>296.06</v>
      </c>
      <c r="U178" s="14">
        <v>27.77</v>
      </c>
      <c r="V178" s="14">
        <v>24.78</v>
      </c>
      <c r="W178" s="14">
        <v>83.32</v>
      </c>
      <c r="X178" s="14">
        <v>388.41</v>
      </c>
      <c r="Y178" s="14">
        <v>69.44</v>
      </c>
      <c r="Z178" s="14">
        <v>13.89</v>
      </c>
      <c r="AA178" s="14">
        <v>0</v>
      </c>
      <c r="AB178" s="14">
        <v>607.61</v>
      </c>
    </row>
    <row r="179" spans="1:28" x14ac:dyDescent="0.2">
      <c r="A179" s="2" t="s">
        <v>236</v>
      </c>
      <c r="B179" s="1" t="s">
        <v>237</v>
      </c>
      <c r="C179" s="14">
        <v>2543.4699999999998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2543.4699999999998</v>
      </c>
      <c r="J179" s="19">
        <v>-160.30000000000001</v>
      </c>
      <c r="K179" s="19">
        <v>-4.9000000000000004</v>
      </c>
      <c r="L179" s="14">
        <v>155.4</v>
      </c>
      <c r="M179" s="14">
        <v>0</v>
      </c>
      <c r="N179" s="19">
        <v>-0.03</v>
      </c>
      <c r="O179" s="14">
        <v>0</v>
      </c>
      <c r="P179" s="14">
        <v>-4.93</v>
      </c>
      <c r="Q179" s="14">
        <v>2548.4</v>
      </c>
      <c r="R179" s="14">
        <v>49.88</v>
      </c>
      <c r="S179" s="14">
        <v>89.79</v>
      </c>
      <c r="T179" s="14">
        <v>312.95999999999998</v>
      </c>
      <c r="U179" s="14">
        <v>57.01</v>
      </c>
      <c r="V179" s="14">
        <v>50.87</v>
      </c>
      <c r="W179" s="14">
        <v>171.03</v>
      </c>
      <c r="X179" s="14">
        <v>452.63</v>
      </c>
      <c r="Y179" s="14">
        <v>142.53</v>
      </c>
      <c r="Z179" s="14">
        <v>28.51</v>
      </c>
      <c r="AA179" s="14">
        <v>0</v>
      </c>
      <c r="AB179" s="14">
        <v>902.58</v>
      </c>
    </row>
    <row r="180" spans="1:28" x14ac:dyDescent="0.2">
      <c r="A180" s="2" t="s">
        <v>240</v>
      </c>
      <c r="B180" s="1" t="s">
        <v>241</v>
      </c>
      <c r="C180" s="14">
        <v>3871.3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3871.3</v>
      </c>
      <c r="J180" s="14">
        <v>0</v>
      </c>
      <c r="K180" s="14">
        <v>0</v>
      </c>
      <c r="L180" s="14">
        <v>299.87</v>
      </c>
      <c r="M180" s="14">
        <v>299.87</v>
      </c>
      <c r="N180" s="14">
        <v>0.03</v>
      </c>
      <c r="O180" s="14">
        <v>0</v>
      </c>
      <c r="P180" s="14">
        <v>299.89999999999998</v>
      </c>
      <c r="Q180" s="14">
        <v>3571.4</v>
      </c>
      <c r="R180" s="14">
        <v>75.930000000000007</v>
      </c>
      <c r="S180" s="14">
        <v>136.66999999999999</v>
      </c>
      <c r="T180" s="14">
        <v>344.18</v>
      </c>
      <c r="U180" s="14">
        <v>86.77</v>
      </c>
      <c r="V180" s="14">
        <v>77.430000000000007</v>
      </c>
      <c r="W180" s="14">
        <v>260.32</v>
      </c>
      <c r="X180" s="14">
        <v>556.78</v>
      </c>
      <c r="Y180" s="14">
        <v>216.93</v>
      </c>
      <c r="Z180" s="14">
        <v>43.39</v>
      </c>
      <c r="AA180" s="14">
        <v>0</v>
      </c>
      <c r="AB180" s="14">
        <v>1241.6199999999999</v>
      </c>
    </row>
    <row r="181" spans="1:28" x14ac:dyDescent="0.2">
      <c r="A181" s="2" t="s">
        <v>242</v>
      </c>
      <c r="B181" s="1" t="s">
        <v>243</v>
      </c>
      <c r="C181" s="14">
        <v>2898.31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2898.31</v>
      </c>
      <c r="J181" s="19">
        <v>-145.38</v>
      </c>
      <c r="K181" s="14">
        <v>0</v>
      </c>
      <c r="L181" s="14">
        <v>194</v>
      </c>
      <c r="M181" s="14">
        <v>48.63</v>
      </c>
      <c r="N181" s="14">
        <v>0.08</v>
      </c>
      <c r="O181" s="14">
        <v>0</v>
      </c>
      <c r="P181" s="14">
        <v>48.71</v>
      </c>
      <c r="Q181" s="14">
        <v>2849.6</v>
      </c>
      <c r="R181" s="14">
        <v>56.84</v>
      </c>
      <c r="S181" s="14">
        <v>102.32</v>
      </c>
      <c r="T181" s="14">
        <v>319.93</v>
      </c>
      <c r="U181" s="14">
        <v>64.959999999999994</v>
      </c>
      <c r="V181" s="14">
        <v>57.97</v>
      </c>
      <c r="W181" s="14">
        <v>194.89</v>
      </c>
      <c r="X181" s="14">
        <v>479.09</v>
      </c>
      <c r="Y181" s="14">
        <v>162.41</v>
      </c>
      <c r="Z181" s="14">
        <v>32.479999999999997</v>
      </c>
      <c r="AA181" s="14">
        <v>0</v>
      </c>
      <c r="AB181" s="14">
        <v>991.8</v>
      </c>
    </row>
    <row r="182" spans="1:28" x14ac:dyDescent="0.2">
      <c r="A182" s="2" t="s">
        <v>244</v>
      </c>
      <c r="B182" s="1" t="s">
        <v>245</v>
      </c>
      <c r="C182" s="14">
        <v>2169.29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2169.29</v>
      </c>
      <c r="J182" s="19">
        <v>-188.71</v>
      </c>
      <c r="K182" s="19">
        <v>-62.67</v>
      </c>
      <c r="L182" s="14">
        <v>126.05</v>
      </c>
      <c r="M182" s="14">
        <v>0</v>
      </c>
      <c r="N182" s="19">
        <v>-0.04</v>
      </c>
      <c r="O182" s="14">
        <v>0</v>
      </c>
      <c r="P182" s="14">
        <v>-62.71</v>
      </c>
      <c r="Q182" s="14">
        <v>2232</v>
      </c>
      <c r="R182" s="14">
        <v>42.55</v>
      </c>
      <c r="S182" s="14">
        <v>76.58</v>
      </c>
      <c r="T182" s="14">
        <v>305.63</v>
      </c>
      <c r="U182" s="14">
        <v>48.62</v>
      </c>
      <c r="V182" s="14">
        <v>43.39</v>
      </c>
      <c r="W182" s="14">
        <v>145.87</v>
      </c>
      <c r="X182" s="14">
        <v>424.76</v>
      </c>
      <c r="Y182" s="14">
        <v>121.56</v>
      </c>
      <c r="Z182" s="14">
        <v>24.31</v>
      </c>
      <c r="AA182" s="14">
        <v>0</v>
      </c>
      <c r="AB182" s="14">
        <v>808.51</v>
      </c>
    </row>
    <row r="183" spans="1:28" x14ac:dyDescent="0.2">
      <c r="A183" s="2" t="s">
        <v>246</v>
      </c>
      <c r="B183" s="1" t="s">
        <v>247</v>
      </c>
      <c r="C183" s="14">
        <v>1737.99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1737.99</v>
      </c>
      <c r="J183" s="19">
        <v>-193.8</v>
      </c>
      <c r="K183" s="19">
        <v>-95.36</v>
      </c>
      <c r="L183" s="14">
        <v>98.44</v>
      </c>
      <c r="M183" s="14">
        <v>0</v>
      </c>
      <c r="N183" s="19">
        <v>-0.05</v>
      </c>
      <c r="O183" s="14">
        <v>0</v>
      </c>
      <c r="P183" s="14">
        <v>-95.41</v>
      </c>
      <c r="Q183" s="14">
        <v>1833.4</v>
      </c>
      <c r="R183" s="14">
        <v>34.090000000000003</v>
      </c>
      <c r="S183" s="14">
        <v>61.36</v>
      </c>
      <c r="T183" s="14">
        <v>297.16000000000003</v>
      </c>
      <c r="U183" s="14">
        <v>38.96</v>
      </c>
      <c r="V183" s="14">
        <v>34.76</v>
      </c>
      <c r="W183" s="14">
        <v>116.87</v>
      </c>
      <c r="X183" s="14">
        <v>392.61</v>
      </c>
      <c r="Y183" s="14">
        <v>97.39</v>
      </c>
      <c r="Z183" s="14">
        <v>19.48</v>
      </c>
      <c r="AA183" s="14">
        <v>0</v>
      </c>
      <c r="AB183" s="14">
        <v>700.07</v>
      </c>
    </row>
    <row r="184" spans="1:28" s="7" customFormat="1" x14ac:dyDescent="0.2">
      <c r="A184" s="16" t="s">
        <v>56</v>
      </c>
      <c r="C184" s="7" t="s">
        <v>57</v>
      </c>
      <c r="D184" s="7" t="s">
        <v>57</v>
      </c>
      <c r="E184" s="7" t="s">
        <v>57</v>
      </c>
      <c r="F184" s="7" t="s">
        <v>57</v>
      </c>
      <c r="G184" s="7" t="s">
        <v>57</v>
      </c>
      <c r="H184" s="7" t="s">
        <v>57</v>
      </c>
      <c r="I184" s="7" t="s">
        <v>57</v>
      </c>
      <c r="J184" s="7" t="s">
        <v>57</v>
      </c>
      <c r="K184" s="7" t="s">
        <v>57</v>
      </c>
      <c r="L184" s="7" t="s">
        <v>57</v>
      </c>
      <c r="M184" s="7" t="s">
        <v>57</v>
      </c>
      <c r="N184" s="7" t="s">
        <v>57</v>
      </c>
      <c r="O184" s="7" t="s">
        <v>57</v>
      </c>
      <c r="P184" s="7" t="s">
        <v>57</v>
      </c>
      <c r="Q184" s="7" t="s">
        <v>57</v>
      </c>
      <c r="R184" s="7" t="s">
        <v>57</v>
      </c>
      <c r="S184" s="7" t="s">
        <v>57</v>
      </c>
      <c r="T184" s="7" t="s">
        <v>57</v>
      </c>
      <c r="U184" s="7" t="s">
        <v>57</v>
      </c>
      <c r="V184" s="7" t="s">
        <v>57</v>
      </c>
      <c r="W184" s="7" t="s">
        <v>57</v>
      </c>
      <c r="X184" s="7" t="s">
        <v>57</v>
      </c>
      <c r="Y184" s="7" t="s">
        <v>57</v>
      </c>
      <c r="Z184" s="7" t="s">
        <v>57</v>
      </c>
      <c r="AA184" s="7" t="s">
        <v>57</v>
      </c>
      <c r="AB184" s="7" t="s">
        <v>57</v>
      </c>
    </row>
    <row r="185" spans="1:28" x14ac:dyDescent="0.2">
      <c r="C185" s="18">
        <v>31170.35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31170.35</v>
      </c>
      <c r="J185" s="20">
        <v>-1991.67</v>
      </c>
      <c r="K185" s="20">
        <v>-583.21</v>
      </c>
      <c r="L185" s="18">
        <v>2024.07</v>
      </c>
      <c r="M185" s="18">
        <v>615.61</v>
      </c>
      <c r="N185" s="20">
        <v>-0.05</v>
      </c>
      <c r="O185" s="18">
        <v>0</v>
      </c>
      <c r="P185" s="18">
        <v>32.35</v>
      </c>
      <c r="Q185" s="18">
        <v>31138</v>
      </c>
      <c r="R185" s="18">
        <v>580.9</v>
      </c>
      <c r="S185" s="18">
        <v>1045.6199999999999</v>
      </c>
      <c r="T185" s="18">
        <v>3743.02</v>
      </c>
      <c r="U185" s="18">
        <v>635.72</v>
      </c>
      <c r="V185" s="18">
        <v>567.25</v>
      </c>
      <c r="W185" s="18">
        <v>1907.16</v>
      </c>
      <c r="X185" s="18">
        <v>5369.54</v>
      </c>
      <c r="Y185" s="18">
        <v>1589.31</v>
      </c>
      <c r="Z185" s="18">
        <v>317.87</v>
      </c>
      <c r="AA185" s="18">
        <v>0</v>
      </c>
      <c r="AB185" s="18">
        <v>10386.85</v>
      </c>
    </row>
    <row r="187" spans="1:28" x14ac:dyDescent="0.2">
      <c r="A187" s="12" t="s">
        <v>248</v>
      </c>
    </row>
    <row r="188" spans="1:28" x14ac:dyDescent="0.2">
      <c r="A188" s="2" t="s">
        <v>249</v>
      </c>
      <c r="B188" s="1" t="s">
        <v>250</v>
      </c>
      <c r="C188" s="14">
        <v>3774.26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3774.26</v>
      </c>
      <c r="J188" s="14">
        <v>0</v>
      </c>
      <c r="K188" s="14">
        <v>0</v>
      </c>
      <c r="L188" s="14">
        <v>289.31</v>
      </c>
      <c r="M188" s="14">
        <v>289.31</v>
      </c>
      <c r="N188" s="19">
        <v>-0.05</v>
      </c>
      <c r="O188" s="14">
        <v>0</v>
      </c>
      <c r="P188" s="14">
        <v>289.26</v>
      </c>
      <c r="Q188" s="14">
        <v>3485</v>
      </c>
      <c r="R188" s="14">
        <v>74.02</v>
      </c>
      <c r="S188" s="14">
        <v>133.24</v>
      </c>
      <c r="T188" s="14">
        <v>341.07</v>
      </c>
      <c r="U188" s="14">
        <v>84.6</v>
      </c>
      <c r="V188" s="14">
        <v>75.489999999999995</v>
      </c>
      <c r="W188" s="14">
        <v>253.8</v>
      </c>
      <c r="X188" s="14">
        <v>548.33000000000004</v>
      </c>
      <c r="Y188" s="14">
        <v>211.5</v>
      </c>
      <c r="Z188" s="14">
        <v>42.3</v>
      </c>
      <c r="AA188" s="14">
        <v>0</v>
      </c>
      <c r="AB188" s="14">
        <v>1216.02</v>
      </c>
    </row>
    <row r="189" spans="1:28" s="7" customFormat="1" x14ac:dyDescent="0.2">
      <c r="A189" s="16" t="s">
        <v>56</v>
      </c>
      <c r="C189" s="7" t="s">
        <v>57</v>
      </c>
      <c r="D189" s="7" t="s">
        <v>57</v>
      </c>
      <c r="E189" s="7" t="s">
        <v>57</v>
      </c>
      <c r="F189" s="7" t="s">
        <v>57</v>
      </c>
      <c r="G189" s="7" t="s">
        <v>57</v>
      </c>
      <c r="H189" s="7" t="s">
        <v>57</v>
      </c>
      <c r="I189" s="7" t="s">
        <v>57</v>
      </c>
      <c r="J189" s="7" t="s">
        <v>57</v>
      </c>
      <c r="K189" s="7" t="s">
        <v>57</v>
      </c>
      <c r="L189" s="7" t="s">
        <v>57</v>
      </c>
      <c r="M189" s="7" t="s">
        <v>57</v>
      </c>
      <c r="N189" s="7" t="s">
        <v>57</v>
      </c>
      <c r="O189" s="7" t="s">
        <v>57</v>
      </c>
      <c r="P189" s="7" t="s">
        <v>57</v>
      </c>
      <c r="Q189" s="7" t="s">
        <v>57</v>
      </c>
      <c r="R189" s="7" t="s">
        <v>57</v>
      </c>
      <c r="S189" s="7" t="s">
        <v>57</v>
      </c>
      <c r="T189" s="7" t="s">
        <v>57</v>
      </c>
      <c r="U189" s="7" t="s">
        <v>57</v>
      </c>
      <c r="V189" s="7" t="s">
        <v>57</v>
      </c>
      <c r="W189" s="7" t="s">
        <v>57</v>
      </c>
      <c r="X189" s="7" t="s">
        <v>57</v>
      </c>
      <c r="Y189" s="7" t="s">
        <v>57</v>
      </c>
      <c r="Z189" s="7" t="s">
        <v>57</v>
      </c>
      <c r="AA189" s="7" t="s">
        <v>57</v>
      </c>
      <c r="AB189" s="7" t="s">
        <v>57</v>
      </c>
    </row>
    <row r="190" spans="1:28" x14ac:dyDescent="0.2">
      <c r="C190" s="18">
        <v>3774.26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3774.26</v>
      </c>
      <c r="J190" s="18">
        <v>0</v>
      </c>
      <c r="K190" s="18">
        <v>0</v>
      </c>
      <c r="L190" s="18">
        <v>289.31</v>
      </c>
      <c r="M190" s="18">
        <v>289.31</v>
      </c>
      <c r="N190" s="20">
        <v>-0.05</v>
      </c>
      <c r="O190" s="18">
        <v>0</v>
      </c>
      <c r="P190" s="18">
        <v>289.26</v>
      </c>
      <c r="Q190" s="18">
        <v>3485</v>
      </c>
      <c r="R190" s="18">
        <v>74.02</v>
      </c>
      <c r="S190" s="18">
        <v>133.24</v>
      </c>
      <c r="T190" s="18">
        <v>341.07</v>
      </c>
      <c r="U190" s="18">
        <v>84.6</v>
      </c>
      <c r="V190" s="18">
        <v>75.489999999999995</v>
      </c>
      <c r="W190" s="18">
        <v>253.8</v>
      </c>
      <c r="X190" s="18">
        <v>548.33000000000004</v>
      </c>
      <c r="Y190" s="18">
        <v>211.5</v>
      </c>
      <c r="Z190" s="18">
        <v>42.3</v>
      </c>
      <c r="AA190" s="18">
        <v>0</v>
      </c>
      <c r="AB190" s="18">
        <v>1216.02</v>
      </c>
    </row>
    <row r="192" spans="1:28" x14ac:dyDescent="0.2">
      <c r="A192" s="12" t="s">
        <v>251</v>
      </c>
    </row>
    <row r="193" spans="1:28" x14ac:dyDescent="0.2">
      <c r="A193" s="2" t="s">
        <v>252</v>
      </c>
      <c r="B193" s="1" t="s">
        <v>253</v>
      </c>
      <c r="C193" s="14">
        <v>3791.15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3791.15</v>
      </c>
      <c r="J193" s="14">
        <v>0</v>
      </c>
      <c r="K193" s="14">
        <v>0</v>
      </c>
      <c r="L193" s="14">
        <v>291.14999999999998</v>
      </c>
      <c r="M193" s="14">
        <v>291.14999999999998</v>
      </c>
      <c r="N193" s="14">
        <v>0</v>
      </c>
      <c r="O193" s="14">
        <v>0</v>
      </c>
      <c r="P193" s="14">
        <v>291.14999999999998</v>
      </c>
      <c r="Q193" s="14">
        <v>3500</v>
      </c>
      <c r="R193" s="14">
        <v>73.97</v>
      </c>
      <c r="S193" s="14">
        <v>133.13999999999999</v>
      </c>
      <c r="T193" s="14">
        <v>340.99</v>
      </c>
      <c r="U193" s="14">
        <v>84.53</v>
      </c>
      <c r="V193" s="14">
        <v>75.819999999999993</v>
      </c>
      <c r="W193" s="14">
        <v>253.6</v>
      </c>
      <c r="X193" s="14">
        <v>548.1</v>
      </c>
      <c r="Y193" s="14">
        <v>211.34</v>
      </c>
      <c r="Z193" s="14">
        <v>42.27</v>
      </c>
      <c r="AA193" s="14">
        <v>0</v>
      </c>
      <c r="AB193" s="14">
        <v>1215.6600000000001</v>
      </c>
    </row>
    <row r="194" spans="1:28" s="7" customFormat="1" x14ac:dyDescent="0.2">
      <c r="A194" s="16" t="s">
        <v>56</v>
      </c>
      <c r="C194" s="7" t="s">
        <v>57</v>
      </c>
      <c r="D194" s="7" t="s">
        <v>57</v>
      </c>
      <c r="E194" s="7" t="s">
        <v>57</v>
      </c>
      <c r="F194" s="7" t="s">
        <v>57</v>
      </c>
      <c r="G194" s="7" t="s">
        <v>57</v>
      </c>
      <c r="H194" s="7" t="s">
        <v>57</v>
      </c>
      <c r="I194" s="7" t="s">
        <v>57</v>
      </c>
      <c r="J194" s="7" t="s">
        <v>57</v>
      </c>
      <c r="K194" s="7" t="s">
        <v>57</v>
      </c>
      <c r="L194" s="7" t="s">
        <v>57</v>
      </c>
      <c r="M194" s="7" t="s">
        <v>57</v>
      </c>
      <c r="N194" s="7" t="s">
        <v>57</v>
      </c>
      <c r="O194" s="7" t="s">
        <v>57</v>
      </c>
      <c r="P194" s="7" t="s">
        <v>57</v>
      </c>
      <c r="Q194" s="7" t="s">
        <v>57</v>
      </c>
      <c r="R194" s="7" t="s">
        <v>57</v>
      </c>
      <c r="S194" s="7" t="s">
        <v>57</v>
      </c>
      <c r="T194" s="7" t="s">
        <v>57</v>
      </c>
      <c r="U194" s="7" t="s">
        <v>57</v>
      </c>
      <c r="V194" s="7" t="s">
        <v>57</v>
      </c>
      <c r="W194" s="7" t="s">
        <v>57</v>
      </c>
      <c r="X194" s="7" t="s">
        <v>57</v>
      </c>
      <c r="Y194" s="7" t="s">
        <v>57</v>
      </c>
      <c r="Z194" s="7" t="s">
        <v>57</v>
      </c>
      <c r="AA194" s="7" t="s">
        <v>57</v>
      </c>
      <c r="AB194" s="7" t="s">
        <v>57</v>
      </c>
    </row>
    <row r="195" spans="1:28" x14ac:dyDescent="0.2">
      <c r="C195" s="18">
        <v>3791.15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3791.15</v>
      </c>
      <c r="J195" s="18">
        <v>0</v>
      </c>
      <c r="K195" s="18">
        <v>0</v>
      </c>
      <c r="L195" s="18">
        <v>291.14999999999998</v>
      </c>
      <c r="M195" s="18">
        <v>291.14999999999998</v>
      </c>
      <c r="N195" s="18">
        <v>0</v>
      </c>
      <c r="O195" s="18">
        <v>0</v>
      </c>
      <c r="P195" s="18">
        <v>291.14999999999998</v>
      </c>
      <c r="Q195" s="18">
        <v>3500</v>
      </c>
      <c r="R195" s="18">
        <v>73.97</v>
      </c>
      <c r="S195" s="18">
        <v>133.13999999999999</v>
      </c>
      <c r="T195" s="18">
        <v>340.99</v>
      </c>
      <c r="U195" s="18">
        <v>84.53</v>
      </c>
      <c r="V195" s="18">
        <v>75.819999999999993</v>
      </c>
      <c r="W195" s="18">
        <v>253.6</v>
      </c>
      <c r="X195" s="18">
        <v>548.1</v>
      </c>
      <c r="Y195" s="18">
        <v>211.34</v>
      </c>
      <c r="Z195" s="18">
        <v>42.27</v>
      </c>
      <c r="AA195" s="18">
        <v>0</v>
      </c>
      <c r="AB195" s="18">
        <v>1215.6600000000001</v>
      </c>
    </row>
    <row r="197" spans="1:28" x14ac:dyDescent="0.2">
      <c r="A197" s="12" t="s">
        <v>254</v>
      </c>
    </row>
    <row r="198" spans="1:28" x14ac:dyDescent="0.2">
      <c r="A198" s="2" t="s">
        <v>255</v>
      </c>
      <c r="B198" s="1" t="s">
        <v>256</v>
      </c>
      <c r="C198" s="14">
        <v>2898.57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2898.57</v>
      </c>
      <c r="J198" s="19">
        <v>-145.38</v>
      </c>
      <c r="K198" s="14">
        <v>0</v>
      </c>
      <c r="L198" s="14">
        <v>194.03</v>
      </c>
      <c r="M198" s="14">
        <v>48.66</v>
      </c>
      <c r="N198" s="19">
        <v>-0.09</v>
      </c>
      <c r="O198" s="14">
        <v>0</v>
      </c>
      <c r="P198" s="14">
        <v>48.57</v>
      </c>
      <c r="Q198" s="14">
        <v>2850</v>
      </c>
      <c r="R198" s="14">
        <v>56.7</v>
      </c>
      <c r="S198" s="14">
        <v>102.06</v>
      </c>
      <c r="T198" s="14">
        <v>319.77999999999997</v>
      </c>
      <c r="U198" s="14">
        <v>64.8</v>
      </c>
      <c r="V198" s="14">
        <v>57.97</v>
      </c>
      <c r="W198" s="14">
        <v>194.4</v>
      </c>
      <c r="X198" s="14">
        <v>478.54</v>
      </c>
      <c r="Y198" s="14">
        <v>162</v>
      </c>
      <c r="Z198" s="14">
        <v>32.4</v>
      </c>
      <c r="AA198" s="14">
        <v>0</v>
      </c>
      <c r="AB198" s="14">
        <v>990.11</v>
      </c>
    </row>
    <row r="199" spans="1:28" x14ac:dyDescent="0.2">
      <c r="A199" s="2" t="s">
        <v>257</v>
      </c>
      <c r="B199" s="1" t="s">
        <v>258</v>
      </c>
      <c r="C199" s="14">
        <v>2256.87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2256.87</v>
      </c>
      <c r="J199" s="19">
        <v>-174.78</v>
      </c>
      <c r="K199" s="19">
        <v>-43.13</v>
      </c>
      <c r="L199" s="14">
        <v>131.65</v>
      </c>
      <c r="M199" s="14">
        <v>0</v>
      </c>
      <c r="N199" s="14">
        <v>0</v>
      </c>
      <c r="O199" s="14">
        <v>0</v>
      </c>
      <c r="P199" s="14">
        <v>-43.13</v>
      </c>
      <c r="Q199" s="14">
        <v>2300</v>
      </c>
      <c r="R199" s="14">
        <v>44.03</v>
      </c>
      <c r="S199" s="14">
        <v>79.260000000000005</v>
      </c>
      <c r="T199" s="14">
        <v>307.11</v>
      </c>
      <c r="U199" s="14">
        <v>50.32</v>
      </c>
      <c r="V199" s="14">
        <v>45.14</v>
      </c>
      <c r="W199" s="14">
        <v>150.97</v>
      </c>
      <c r="X199" s="14">
        <v>430.4</v>
      </c>
      <c r="Y199" s="14">
        <v>125.81</v>
      </c>
      <c r="Z199" s="14">
        <v>25.16</v>
      </c>
      <c r="AA199" s="14">
        <v>0</v>
      </c>
      <c r="AB199" s="14">
        <v>827.8</v>
      </c>
    </row>
    <row r="200" spans="1:28" s="7" customFormat="1" x14ac:dyDescent="0.2">
      <c r="A200" s="16" t="s">
        <v>56</v>
      </c>
      <c r="C200" s="7" t="s">
        <v>57</v>
      </c>
      <c r="D200" s="7" t="s">
        <v>57</v>
      </c>
      <c r="E200" s="7" t="s">
        <v>57</v>
      </c>
      <c r="F200" s="7" t="s">
        <v>57</v>
      </c>
      <c r="G200" s="7" t="s">
        <v>57</v>
      </c>
      <c r="H200" s="7" t="s">
        <v>57</v>
      </c>
      <c r="I200" s="7" t="s">
        <v>57</v>
      </c>
      <c r="J200" s="7" t="s">
        <v>57</v>
      </c>
      <c r="K200" s="7" t="s">
        <v>57</v>
      </c>
      <c r="L200" s="7" t="s">
        <v>57</v>
      </c>
      <c r="M200" s="7" t="s">
        <v>57</v>
      </c>
      <c r="N200" s="7" t="s">
        <v>57</v>
      </c>
      <c r="O200" s="7" t="s">
        <v>57</v>
      </c>
      <c r="P200" s="7" t="s">
        <v>57</v>
      </c>
      <c r="Q200" s="7" t="s">
        <v>57</v>
      </c>
      <c r="R200" s="7" t="s">
        <v>57</v>
      </c>
      <c r="S200" s="7" t="s">
        <v>57</v>
      </c>
      <c r="T200" s="7" t="s">
        <v>57</v>
      </c>
      <c r="U200" s="7" t="s">
        <v>57</v>
      </c>
      <c r="V200" s="7" t="s">
        <v>57</v>
      </c>
      <c r="W200" s="7" t="s">
        <v>57</v>
      </c>
      <c r="X200" s="7" t="s">
        <v>57</v>
      </c>
      <c r="Y200" s="7" t="s">
        <v>57</v>
      </c>
      <c r="Z200" s="7" t="s">
        <v>57</v>
      </c>
      <c r="AA200" s="7" t="s">
        <v>57</v>
      </c>
      <c r="AB200" s="7" t="s">
        <v>57</v>
      </c>
    </row>
    <row r="201" spans="1:28" x14ac:dyDescent="0.2">
      <c r="C201" s="18">
        <v>5155.4399999999996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5155.4399999999996</v>
      </c>
      <c r="J201" s="20">
        <v>-320.16000000000003</v>
      </c>
      <c r="K201" s="20">
        <v>-43.13</v>
      </c>
      <c r="L201" s="18">
        <v>325.68</v>
      </c>
      <c r="M201" s="18">
        <v>48.66</v>
      </c>
      <c r="N201" s="20">
        <v>-0.09</v>
      </c>
      <c r="O201" s="18">
        <v>0</v>
      </c>
      <c r="P201" s="18">
        <v>5.44</v>
      </c>
      <c r="Q201" s="18">
        <v>5150</v>
      </c>
      <c r="R201" s="18">
        <v>100.73</v>
      </c>
      <c r="S201" s="18">
        <v>181.32</v>
      </c>
      <c r="T201" s="18">
        <v>626.89</v>
      </c>
      <c r="U201" s="18">
        <v>115.12</v>
      </c>
      <c r="V201" s="18">
        <v>103.11</v>
      </c>
      <c r="W201" s="18">
        <v>345.37</v>
      </c>
      <c r="X201" s="18">
        <v>908.94</v>
      </c>
      <c r="Y201" s="18">
        <v>287.81</v>
      </c>
      <c r="Z201" s="18">
        <v>57.56</v>
      </c>
      <c r="AA201" s="18">
        <v>0</v>
      </c>
      <c r="AB201" s="18">
        <v>1817.91</v>
      </c>
    </row>
    <row r="203" spans="1:28" s="7" customFormat="1" x14ac:dyDescent="0.2">
      <c r="A203" s="15"/>
      <c r="C203" s="7" t="s">
        <v>259</v>
      </c>
      <c r="D203" s="7" t="s">
        <v>259</v>
      </c>
      <c r="E203" s="7" t="s">
        <v>259</v>
      </c>
      <c r="F203" s="7" t="s">
        <v>259</v>
      </c>
      <c r="G203" s="7" t="s">
        <v>259</v>
      </c>
      <c r="H203" s="7" t="s">
        <v>259</v>
      </c>
      <c r="I203" s="7" t="s">
        <v>259</v>
      </c>
      <c r="J203" s="7" t="s">
        <v>259</v>
      </c>
      <c r="K203" s="7" t="s">
        <v>259</v>
      </c>
      <c r="L203" s="7" t="s">
        <v>259</v>
      </c>
      <c r="M203" s="7" t="s">
        <v>259</v>
      </c>
      <c r="N203" s="7" t="s">
        <v>259</v>
      </c>
      <c r="O203" s="7" t="s">
        <v>259</v>
      </c>
      <c r="P203" s="7" t="s">
        <v>259</v>
      </c>
      <c r="Q203" s="7" t="s">
        <v>259</v>
      </c>
      <c r="R203" s="7" t="s">
        <v>259</v>
      </c>
      <c r="S203" s="7" t="s">
        <v>259</v>
      </c>
      <c r="T203" s="7" t="s">
        <v>259</v>
      </c>
      <c r="U203" s="7" t="s">
        <v>259</v>
      </c>
      <c r="V203" s="7" t="s">
        <v>259</v>
      </c>
      <c r="W203" s="7" t="s">
        <v>259</v>
      </c>
      <c r="X203" s="7" t="s">
        <v>259</v>
      </c>
      <c r="Y203" s="7" t="s">
        <v>259</v>
      </c>
      <c r="Z203" s="7" t="s">
        <v>259</v>
      </c>
      <c r="AA203" s="7" t="s">
        <v>259</v>
      </c>
      <c r="AB203" s="7" t="s">
        <v>259</v>
      </c>
    </row>
    <row r="204" spans="1:28" x14ac:dyDescent="0.2">
      <c r="A204" s="16" t="s">
        <v>260</v>
      </c>
      <c r="B204" s="1" t="s">
        <v>261</v>
      </c>
      <c r="C204" s="18">
        <v>395052.22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395052.22</v>
      </c>
      <c r="J204" s="20">
        <v>-13059</v>
      </c>
      <c r="K204" s="20">
        <v>-4192.46</v>
      </c>
      <c r="L204" s="18">
        <v>34566.559999999998</v>
      </c>
      <c r="M204" s="18">
        <v>25661.98</v>
      </c>
      <c r="N204" s="18">
        <v>0.3</v>
      </c>
      <c r="O204" s="18">
        <v>0</v>
      </c>
      <c r="P204" s="18">
        <v>21469.82</v>
      </c>
      <c r="Q204" s="18">
        <v>373582.4</v>
      </c>
      <c r="R204" s="18">
        <v>7639.55</v>
      </c>
      <c r="S204" s="18">
        <v>13751.28</v>
      </c>
      <c r="T204" s="18">
        <v>38636.86</v>
      </c>
      <c r="U204" s="18">
        <v>8593.4599999999991</v>
      </c>
      <c r="V204" s="18">
        <v>7694.4</v>
      </c>
      <c r="W204" s="18">
        <v>25780.48</v>
      </c>
      <c r="X204" s="18">
        <v>60027.69</v>
      </c>
      <c r="Y204" s="18">
        <v>21483.86</v>
      </c>
      <c r="Z204" s="18">
        <v>4296.82</v>
      </c>
      <c r="AA204" s="18">
        <v>0</v>
      </c>
      <c r="AB204" s="18">
        <v>127876.71</v>
      </c>
    </row>
    <row r="206" spans="1:28" x14ac:dyDescent="0.2">
      <c r="C206" s="1" t="s">
        <v>261</v>
      </c>
      <c r="D206" s="1" t="s">
        <v>261</v>
      </c>
      <c r="E206" s="1" t="s">
        <v>261</v>
      </c>
      <c r="F206" s="1" t="s">
        <v>261</v>
      </c>
      <c r="G206" s="1" t="s">
        <v>261</v>
      </c>
      <c r="H206" s="1" t="s">
        <v>261</v>
      </c>
      <c r="I206" s="1" t="s">
        <v>261</v>
      </c>
      <c r="J206" s="1" t="s">
        <v>261</v>
      </c>
      <c r="K206" s="1" t="s">
        <v>261</v>
      </c>
      <c r="L206" s="1" t="s">
        <v>261</v>
      </c>
      <c r="M206" s="1" t="s">
        <v>261</v>
      </c>
      <c r="N206" s="1" t="s">
        <v>261</v>
      </c>
      <c r="O206" s="1" t="s">
        <v>261</v>
      </c>
      <c r="P206" s="1" t="s">
        <v>261</v>
      </c>
      <c r="Q206" s="1" t="s">
        <v>261</v>
      </c>
      <c r="R206" s="1" t="s">
        <v>261</v>
      </c>
      <c r="S206" s="1" t="s">
        <v>261</v>
      </c>
      <c r="T206" s="1" t="s">
        <v>261</v>
      </c>
      <c r="U206" s="1" t="s">
        <v>261</v>
      </c>
      <c r="V206" s="1" t="s">
        <v>261</v>
      </c>
      <c r="W206" s="1" t="s">
        <v>261</v>
      </c>
      <c r="X206" s="1" t="s">
        <v>261</v>
      </c>
      <c r="Y206" s="1" t="s">
        <v>261</v>
      </c>
      <c r="Z206" s="1" t="s">
        <v>261</v>
      </c>
      <c r="AA206" s="1" t="s">
        <v>261</v>
      </c>
    </row>
    <row r="207" spans="1:28" x14ac:dyDescent="0.2">
      <c r="A207" s="2" t="s">
        <v>261</v>
      </c>
      <c r="B207" s="1" t="s">
        <v>261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1ra Octubre-18</vt:lpstr>
      <vt:lpstr>2da Octubre-18</vt:lpstr>
      <vt:lpstr>1ra Noviembre-18</vt:lpstr>
      <vt:lpstr>2da Noviembre-18</vt:lpstr>
      <vt:lpstr>1ra Diciembre-18</vt:lpstr>
      <vt:lpstr>2da Diciembre-18</vt:lpstr>
      <vt:lpstr>Aguinaldo 2018</vt:lpstr>
      <vt:lpstr>1ra Enero-19</vt:lpstr>
      <vt:lpstr>2da Enero-19</vt:lpstr>
      <vt:lpstr>1ra Febrero-19</vt:lpstr>
      <vt:lpstr>2da Febrero-19</vt:lpstr>
      <vt:lpstr>1da Marzo-19</vt:lpstr>
      <vt:lpstr>2da Marzo-19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</dc:creator>
  <cp:lastModifiedBy>ingresos</cp:lastModifiedBy>
  <dcterms:created xsi:type="dcterms:W3CDTF">2018-10-27T17:17:02Z</dcterms:created>
  <dcterms:modified xsi:type="dcterms:W3CDTF">2019-04-04T20:01:35Z</dcterms:modified>
</cp:coreProperties>
</file>