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C23" i="5" l="1"/>
  <c r="D23" i="5"/>
  <c r="C24" i="5"/>
  <c r="D24" i="5"/>
  <c r="C25" i="5"/>
  <c r="D25" i="5"/>
  <c r="D22" i="5"/>
  <c r="C22" i="5"/>
  <c r="G7" i="2" l="1"/>
  <c r="G8" i="2"/>
  <c r="G9" i="2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5" i="5"/>
  <c r="H25" i="5"/>
  <c r="J25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0" i="4" l="1"/>
  <c r="G25" i="5" s="1"/>
  <c r="I10" i="4"/>
  <c r="I25" i="5" s="1"/>
  <c r="K10" i="4"/>
  <c r="K25" i="5" s="1"/>
  <c r="L10" i="4" l="1"/>
  <c r="L25" i="5" s="1"/>
  <c r="E24" i="5" l="1"/>
  <c r="E25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5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1" i="4"/>
  <c r="H11" i="4"/>
  <c r="J13" i="3"/>
  <c r="H13" i="3"/>
  <c r="J13" i="2"/>
  <c r="B25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8" i="2"/>
  <c r="I11" i="5" s="1"/>
  <c r="K13" i="5"/>
  <c r="K12" i="5"/>
  <c r="K8" i="2"/>
  <c r="K11" i="5" s="1"/>
  <c r="K7" i="2"/>
  <c r="K10" i="5" s="1"/>
  <c r="I7" i="2"/>
  <c r="I10" i="5" s="1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1" i="4"/>
  <c r="I11" i="4"/>
  <c r="L7" i="4"/>
  <c r="L22" i="5" s="1"/>
  <c r="K13" i="2"/>
  <c r="I13" i="2"/>
  <c r="K11" i="4"/>
  <c r="L9" i="1"/>
  <c r="L8" i="5" s="1"/>
  <c r="L7" i="3"/>
  <c r="L16" i="5" s="1"/>
  <c r="J26" i="5"/>
  <c r="G13" i="3"/>
  <c r="L8" i="3"/>
  <c r="L17" i="5" s="1"/>
  <c r="L8" i="1"/>
  <c r="L8" i="2"/>
  <c r="L11" i="5" s="1"/>
  <c r="L9" i="2"/>
  <c r="L12" i="5" s="1"/>
  <c r="L13" i="5"/>
  <c r="L7" i="2"/>
  <c r="L10" i="5" s="1"/>
  <c r="L7" i="5" l="1"/>
  <c r="L11" i="1"/>
  <c r="L26" i="5"/>
  <c r="G26" i="5"/>
  <c r="L13" i="2"/>
  <c r="I26" i="5"/>
  <c r="K26" i="5"/>
  <c r="L13" i="3"/>
  <c r="L11" i="4"/>
</calcChain>
</file>

<file path=xl/sharedStrings.xml><?xml version="1.0" encoding="utf-8"?>
<sst xmlns="http://schemas.openxmlformats.org/spreadsheetml/2006/main" count="187" uniqueCount="74">
  <si>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</si>
  <si>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</si>
  <si>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</si>
  <si>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</si>
  <si>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</si>
  <si>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</si>
  <si>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</si>
  <si>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</si>
  <si>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</si>
  <si>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</si>
  <si>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</si>
  <si>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</si>
  <si>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</si>
  <si>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</si>
  <si>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</si>
  <si>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</si>
  <si>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</si>
  <si>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</si>
  <si>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</si>
  <si>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</si>
  <si>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</si>
  <si>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</si>
  <si>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</si>
  <si>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</si>
  <si>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</si>
  <si>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</si>
  <si>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</si>
  <si>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</si>
  <si>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</si>
  <si>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</si>
  <si>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</si>
  <si>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</si>
  <si>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</si>
  <si>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</si>
  <si>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</si>
  <si>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</si>
  <si>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</si>
  <si>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</si>
  <si>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</si>
  <si>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</si>
  <si>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</si>
  <si>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</si>
  <si>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</si>
  <si>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</si>
  <si>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</si>
  <si>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</si>
  <si>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</si>
  <si>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</si>
  <si>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</si>
  <si>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</si>
  <si>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</si>
  <si>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</si>
  <si>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</si>
  <si>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</si>
  <si>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</si>
  <si>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</si>
  <si>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</si>
  <si>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</si>
  <si>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</si>
  <si>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</si>
  <si>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</si>
  <si>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</si>
  <si>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</si>
  <si>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</si>
  <si>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</si>
  <si>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</si>
  <si>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</si>
  <si>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LUZ ADRIANA REYES LOPEZ</t>
  </si>
  <si>
    <t>COCINERA</t>
  </si>
  <si>
    <t>DIRECTORA CAIC</t>
  </si>
  <si>
    <t>DIRECTORA</t>
  </si>
  <si>
    <t>DESARROLLO COMUNITARIO</t>
  </si>
  <si>
    <t xml:space="preserve">                                                             CORRESPONDIENTE A:  2DA QUINCENA DE AGOSTO DEL 2019</t>
  </si>
  <si>
    <t>NOMINA 2DA QUINCENA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</si>
</sst>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D15" sqref="D1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s="1" customFormat="1" ht="18.75" x14ac:dyDescent="0.3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s="1" customFormat="1" ht="18.75" x14ac:dyDescent="0.3">
      <c r="A4" s="71" t="s">
        <v>62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7" ht="18.75" x14ac:dyDescent="0.3">
      <c r="A5" s="74" t="s">
        <v>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5" t="s">
        <v>9</v>
      </c>
      <c r="J6" s="75" t="s">
        <v>36</v>
      </c>
      <c r="K6" s="75" t="s">
        <v>37</v>
      </c>
      <c r="L6" s="75" t="s">
        <v>11</v>
      </c>
      <c r="M6" s="80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6"/>
      <c r="H7" s="76"/>
      <c r="I7" s="76"/>
      <c r="J7" s="76"/>
      <c r="K7" s="76"/>
      <c r="L7" s="76"/>
      <c r="M7" s="81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81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81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81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8"/>
      <c r="G11" s="78">
        <f>SUM(G8:G10)</f>
        <v>14800</v>
      </c>
      <c r="H11" s="78">
        <v>68.8</v>
      </c>
      <c r="I11" s="78">
        <f t="shared" ref="I11:L11" si="0">SUM(I8:I10)</f>
        <v>1040</v>
      </c>
      <c r="J11" s="78">
        <f t="shared" si="0"/>
        <v>0</v>
      </c>
      <c r="K11" s="78">
        <f t="shared" si="0"/>
        <v>0</v>
      </c>
      <c r="L11" s="78">
        <f t="shared" si="0"/>
        <v>13760</v>
      </c>
      <c r="M11" s="81"/>
    </row>
    <row r="12" spans="1:17" x14ac:dyDescent="0.25">
      <c r="A12" s="1"/>
      <c r="B12" s="1"/>
      <c r="C12" s="1"/>
      <c r="D12" s="1"/>
      <c r="E12" s="1"/>
      <c r="F12" s="79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72" t="s">
        <v>35</v>
      </c>
      <c r="B14" s="72"/>
      <c r="C14" s="72"/>
      <c r="D14" s="11"/>
      <c r="E14" s="11"/>
      <c r="F14" s="11"/>
      <c r="G14" s="72" t="s">
        <v>63</v>
      </c>
      <c r="H14" s="72"/>
      <c r="I14" s="72"/>
      <c r="J14" s="72"/>
      <c r="K14" s="72"/>
      <c r="L14" s="72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69" t="s">
        <v>47</v>
      </c>
      <c r="B17" s="69"/>
      <c r="C17" s="69"/>
      <c r="D17" s="11"/>
      <c r="E17" s="11"/>
      <c r="F17" s="11"/>
      <c r="G17" s="70" t="s">
        <v>46</v>
      </c>
      <c r="H17" s="70"/>
      <c r="I17" s="70"/>
      <c r="J17" s="70"/>
      <c r="K17" s="70"/>
      <c r="L17" s="70"/>
      <c r="M17" s="1"/>
    </row>
    <row r="18" spans="1:13" ht="16.5" x14ac:dyDescent="0.3">
      <c r="A18" s="70" t="s">
        <v>16</v>
      </c>
      <c r="B18" s="70"/>
      <c r="C18" s="70"/>
      <c r="D18" s="11"/>
      <c r="E18" s="11"/>
      <c r="F18" s="11"/>
      <c r="G18" s="70" t="s">
        <v>64</v>
      </c>
      <c r="H18" s="70"/>
      <c r="I18" s="70"/>
      <c r="J18" s="70"/>
      <c r="K18" s="70"/>
      <c r="L18" s="70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5" sqref="A5:M13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1" ht="18.75" x14ac:dyDescent="0.3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21" ht="18.75" x14ac:dyDescent="0.3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1" ht="18.75" x14ac:dyDescent="0.3">
      <c r="A4" s="74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10</v>
      </c>
      <c r="K5" s="75" t="s">
        <v>37</v>
      </c>
      <c r="L5" s="75" t="s">
        <v>11</v>
      </c>
      <c r="M5" s="75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6"/>
      <c r="H6" s="76"/>
      <c r="I6" s="76"/>
      <c r="J6" s="76"/>
      <c r="K6" s="76"/>
      <c r="L6" s="76"/>
      <c r="M6" s="4"/>
    </row>
    <row r="7" spans="1:21" ht="30" customHeight="1" x14ac:dyDescent="0.25">
      <c r="A7" s="4">
        <v>4</v>
      </c>
      <c r="B7" s="8" t="s">
        <v>67</v>
      </c>
      <c r="C7" s="64" t="s">
        <v>69</v>
      </c>
      <c r="D7" s="13" t="s">
        <v>70</v>
      </c>
      <c r="E7" s="5">
        <v>16</v>
      </c>
      <c r="F7" s="23">
        <v>178.5</v>
      </c>
      <c r="G7" s="23">
        <f t="shared" ref="G7:G10" si="0">+E7*F7</f>
        <v>2856</v>
      </c>
      <c r="H7" s="23">
        <v>0</v>
      </c>
      <c r="I7" s="23">
        <f t="shared" ref="I7:I10" si="1">+E7*H7</f>
        <v>0</v>
      </c>
      <c r="J7" s="23">
        <v>1.5</v>
      </c>
      <c r="K7" s="23">
        <f t="shared" ref="K7:K10" si="2">+E7*J7</f>
        <v>24</v>
      </c>
      <c r="L7" s="23">
        <f t="shared" ref="L7:L10" si="3">+G7-I7+K7</f>
        <v>2880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17</v>
      </c>
      <c r="F8" s="23">
        <v>156</v>
      </c>
      <c r="G8" s="23">
        <f t="shared" si="0"/>
        <v>2652</v>
      </c>
      <c r="H8" s="23">
        <v>0</v>
      </c>
      <c r="I8" s="23">
        <f t="shared" si="1"/>
        <v>0</v>
      </c>
      <c r="J8" s="23">
        <v>4</v>
      </c>
      <c r="K8" s="23">
        <f t="shared" si="2"/>
        <v>68</v>
      </c>
      <c r="L8" s="23">
        <f t="shared" si="3"/>
        <v>2720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11</v>
      </c>
      <c r="F9" s="23">
        <v>125.5</v>
      </c>
      <c r="G9" s="23">
        <f t="shared" si="0"/>
        <v>1380.5</v>
      </c>
      <c r="H9" s="23">
        <v>0</v>
      </c>
      <c r="I9" s="23">
        <f t="shared" si="1"/>
        <v>0</v>
      </c>
      <c r="J9" s="23">
        <v>5.1666666660000002</v>
      </c>
      <c r="K9" s="23">
        <f t="shared" si="2"/>
        <v>56.833333326000002</v>
      </c>
      <c r="L9" s="23">
        <f t="shared" si="3"/>
        <v>1437.333333326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68</v>
      </c>
      <c r="E10" s="5">
        <v>11</v>
      </c>
      <c r="F10" s="23">
        <v>125.5</v>
      </c>
      <c r="G10" s="23">
        <f t="shared" si="0"/>
        <v>1380.5</v>
      </c>
      <c r="H10" s="23">
        <v>0</v>
      </c>
      <c r="I10" s="23">
        <f t="shared" si="1"/>
        <v>0</v>
      </c>
      <c r="J10" s="23">
        <v>5.1666666660000002</v>
      </c>
      <c r="K10" s="23">
        <f t="shared" si="2"/>
        <v>56.833333326000002</v>
      </c>
      <c r="L10" s="23">
        <f t="shared" si="3"/>
        <v>1437.333333326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68</v>
      </c>
      <c r="E11" s="5">
        <v>11</v>
      </c>
      <c r="F11" s="23">
        <v>125.5</v>
      </c>
      <c r="G11" s="23">
        <f t="shared" ref="G11:G12" si="4">+E11*F11</f>
        <v>1380.5</v>
      </c>
      <c r="H11" s="23">
        <v>0</v>
      </c>
      <c r="I11" s="23">
        <f t="shared" ref="I11:I12" si="5">+E11*H11</f>
        <v>0</v>
      </c>
      <c r="J11" s="23">
        <v>5.1666666660000002</v>
      </c>
      <c r="K11" s="23">
        <f t="shared" ref="K11:K12" si="6">+E11*J11</f>
        <v>56.833333326000002</v>
      </c>
      <c r="L11" s="23">
        <f t="shared" ref="L11:L12" si="7">+G11-I11+K11</f>
        <v>1437.333333326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22</v>
      </c>
      <c r="D12" s="13" t="s">
        <v>19</v>
      </c>
      <c r="E12" s="5">
        <v>16</v>
      </c>
      <c r="F12" s="23">
        <v>156</v>
      </c>
      <c r="G12" s="23">
        <f t="shared" si="4"/>
        <v>2496</v>
      </c>
      <c r="H12" s="23">
        <v>0</v>
      </c>
      <c r="I12" s="23">
        <f t="shared" si="5"/>
        <v>0</v>
      </c>
      <c r="J12" s="23">
        <v>4</v>
      </c>
      <c r="K12" s="23">
        <f t="shared" si="6"/>
        <v>64</v>
      </c>
      <c r="L12" s="23">
        <f t="shared" si="7"/>
        <v>2560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12145.5</v>
      </c>
      <c r="H13" s="78">
        <v>0</v>
      </c>
      <c r="I13" s="23">
        <f>SUM(I7:I12)</f>
        <v>0</v>
      </c>
      <c r="J13" s="23">
        <f>SUM(J7:J12)</f>
        <v>24.999999998000003</v>
      </c>
      <c r="K13" s="23">
        <f>SUM(K7:K12)</f>
        <v>326.49999997800001</v>
      </c>
      <c r="L13" s="23">
        <f>SUM(L7:L12)</f>
        <v>12471.999999977999</v>
      </c>
      <c r="M13" s="77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72" t="s">
        <v>35</v>
      </c>
      <c r="B16" s="72"/>
      <c r="C16" s="72"/>
      <c r="D16" s="11"/>
      <c r="E16" s="11"/>
      <c r="F16" s="11"/>
      <c r="G16" s="72" t="s">
        <v>63</v>
      </c>
      <c r="H16" s="72"/>
      <c r="I16" s="72"/>
      <c r="J16" s="72"/>
      <c r="K16" s="72"/>
      <c r="L16" s="72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69" t="s">
        <v>47</v>
      </c>
      <c r="B19" s="69"/>
      <c r="C19" s="69"/>
      <c r="D19" s="11"/>
      <c r="E19" s="11"/>
      <c r="F19" s="11"/>
      <c r="G19" s="70" t="s">
        <v>46</v>
      </c>
      <c r="H19" s="70"/>
      <c r="I19" s="70"/>
      <c r="J19" s="70"/>
      <c r="K19" s="70"/>
      <c r="L19" s="70"/>
      <c r="M19" s="10"/>
    </row>
    <row r="20" spans="1:13" ht="16.5" x14ac:dyDescent="0.3">
      <c r="A20" s="70" t="s">
        <v>16</v>
      </c>
      <c r="B20" s="70"/>
      <c r="C20" s="70"/>
      <c r="D20" s="11"/>
      <c r="E20" s="11"/>
      <c r="F20" s="11"/>
      <c r="G20" s="70" t="s">
        <v>64</v>
      </c>
      <c r="H20" s="70"/>
      <c r="I20" s="70"/>
      <c r="J20" s="70"/>
      <c r="K20" s="70"/>
      <c r="L20" s="7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5" sqref="A5:M13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1.85546875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7" ht="18.75" x14ac:dyDescent="0.3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ht="18.75" x14ac:dyDescent="0.3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ht="18.75" x14ac:dyDescent="0.3">
      <c r="A4" s="74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10</v>
      </c>
      <c r="K5" s="75" t="s">
        <v>37</v>
      </c>
      <c r="L5" s="75" t="s">
        <v>11</v>
      </c>
      <c r="M5" s="75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6"/>
      <c r="H6" s="76"/>
      <c r="I6" s="76"/>
      <c r="J6" s="76"/>
      <c r="K6" s="76"/>
      <c r="L6" s="76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16</v>
      </c>
      <c r="F7" s="23">
        <v>211.5</v>
      </c>
      <c r="G7" s="23">
        <f t="shared" ref="G7:G11" si="0">+E7*F7</f>
        <v>3384</v>
      </c>
      <c r="H7" s="23">
        <v>5.5</v>
      </c>
      <c r="I7" s="23">
        <f t="shared" ref="I7:I11" si="1">+E7*H7</f>
        <v>88</v>
      </c>
      <c r="J7" s="23">
        <v>0</v>
      </c>
      <c r="K7" s="23">
        <f t="shared" ref="K7:K11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16</v>
      </c>
      <c r="F8" s="23">
        <v>115.5</v>
      </c>
      <c r="G8" s="23">
        <f t="shared" si="0"/>
        <v>1848</v>
      </c>
      <c r="H8" s="23">
        <v>0</v>
      </c>
      <c r="I8" s="23">
        <f t="shared" si="1"/>
        <v>0</v>
      </c>
      <c r="J8" s="23">
        <v>7.5</v>
      </c>
      <c r="K8" s="23">
        <f t="shared" si="2"/>
        <v>120</v>
      </c>
      <c r="L8" s="23">
        <f t="shared" si="3"/>
        <v>1968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16</v>
      </c>
      <c r="F11" s="23">
        <v>147</v>
      </c>
      <c r="G11" s="23">
        <f t="shared" si="0"/>
        <v>2352</v>
      </c>
      <c r="H11" s="23">
        <v>0</v>
      </c>
      <c r="I11" s="23">
        <f t="shared" si="1"/>
        <v>0</v>
      </c>
      <c r="J11" s="23">
        <v>4</v>
      </c>
      <c r="K11" s="23">
        <f t="shared" si="2"/>
        <v>64</v>
      </c>
      <c r="L11" s="23">
        <f>+G11-I11+K11</f>
        <v>2416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16</v>
      </c>
      <c r="F12" s="23">
        <v>125.5</v>
      </c>
      <c r="G12" s="23">
        <f t="shared" ref="G12" si="4">+E12*F12</f>
        <v>2008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82.666666656000004</v>
      </c>
      <c r="L12" s="23">
        <f t="shared" ref="L12" si="7">+G12-I12+K12</f>
        <v>2090.666666656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8">
        <f>SUM(G7:G12)</f>
        <v>13816</v>
      </c>
      <c r="H13" s="78">
        <f>SUM(H7:H12)</f>
        <v>5.5</v>
      </c>
      <c r="I13" s="78">
        <f>SUM(I7:I12)</f>
        <v>88</v>
      </c>
      <c r="J13" s="78">
        <f>SUM(J7:J12)</f>
        <v>26.666666666000001</v>
      </c>
      <c r="K13" s="78">
        <f>SUM(K7:K12)</f>
        <v>426.66666665600002</v>
      </c>
      <c r="L13" s="78">
        <f>SUM(L7:L12)</f>
        <v>14154.666666656</v>
      </c>
      <c r="M13" s="77"/>
    </row>
    <row r="14" spans="1:17" x14ac:dyDescent="0.25">
      <c r="I14" s="6"/>
    </row>
    <row r="16" spans="1:17" ht="16.5" x14ac:dyDescent="0.3">
      <c r="A16" s="72" t="s">
        <v>35</v>
      </c>
      <c r="B16" s="72"/>
      <c r="C16" s="72"/>
      <c r="D16" s="11"/>
      <c r="E16" s="11"/>
      <c r="F16" s="11"/>
      <c r="G16" s="72" t="s">
        <v>63</v>
      </c>
      <c r="H16" s="72"/>
      <c r="I16" s="72"/>
      <c r="J16" s="72"/>
      <c r="K16" s="72"/>
      <c r="L16" s="72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69" t="s">
        <v>47</v>
      </c>
      <c r="B19" s="69"/>
      <c r="C19" s="69"/>
      <c r="D19" s="11"/>
      <c r="E19" s="11"/>
      <c r="F19" s="11"/>
      <c r="G19" s="70" t="s">
        <v>46</v>
      </c>
      <c r="H19" s="70"/>
      <c r="I19" s="70"/>
      <c r="J19" s="70"/>
      <c r="K19" s="70"/>
      <c r="L19" s="70"/>
    </row>
    <row r="20" spans="1:12" ht="16.5" x14ac:dyDescent="0.3">
      <c r="A20" s="70" t="s">
        <v>16</v>
      </c>
      <c r="B20" s="70"/>
      <c r="C20" s="70"/>
      <c r="D20" s="11"/>
      <c r="E20" s="11"/>
      <c r="F20" s="11"/>
      <c r="G20" s="70" t="s">
        <v>64</v>
      </c>
      <c r="H20" s="70"/>
      <c r="I20" s="70"/>
      <c r="J20" s="70"/>
      <c r="K20" s="70"/>
      <c r="L20" s="7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14" sqref="M1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.28515625" style="1" hidden="1" customWidth="1"/>
    <col min="9" max="9" width="8.85546875" style="1" customWidth="1"/>
    <col min="10" max="10" width="6.5703125" style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71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8.75" x14ac:dyDescent="0.3">
      <c r="A2" s="2" t="s">
        <v>17</v>
      </c>
      <c r="B2" s="71" t="s">
        <v>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8.75" x14ac:dyDescent="0.3">
      <c r="A3" s="2" t="s">
        <v>1</v>
      </c>
      <c r="B3" s="71" t="s">
        <v>62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.75" x14ac:dyDescent="0.3">
      <c r="A4" s="74"/>
      <c r="B4" s="74" t="s">
        <v>72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10</v>
      </c>
      <c r="K5" s="75" t="s">
        <v>37</v>
      </c>
      <c r="L5" s="75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6"/>
      <c r="H6" s="76"/>
      <c r="I6" s="76"/>
      <c r="J6" s="76"/>
      <c r="K6" s="76"/>
      <c r="L6" s="76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71</v>
      </c>
      <c r="D8" s="8" t="s">
        <v>15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16</v>
      </c>
      <c r="F9" s="23">
        <v>212</v>
      </c>
      <c r="G9" s="23">
        <f t="shared" ref="G9" si="0">+E9*F9</f>
        <v>3392</v>
      </c>
      <c r="H9" s="23">
        <v>6</v>
      </c>
      <c r="I9" s="23">
        <f t="shared" ref="I9" si="1">+E9*H9</f>
        <v>96</v>
      </c>
      <c r="J9" s="23">
        <v>0</v>
      </c>
      <c r="K9" s="23">
        <f t="shared" ref="K9" si="2">+E9*J9</f>
        <v>0</v>
      </c>
      <c r="L9" s="23">
        <f t="shared" ref="L9" si="3">+G9-I9+K9</f>
        <v>3296</v>
      </c>
      <c r="M9" s="58"/>
    </row>
    <row r="10" spans="1:14" ht="30" customHeight="1" x14ac:dyDescent="0.25">
      <c r="A10" s="8">
        <v>19</v>
      </c>
      <c r="B10" s="4" t="s">
        <v>49</v>
      </c>
      <c r="C10" s="25" t="s">
        <v>53</v>
      </c>
      <c r="D10" s="25" t="s">
        <v>53</v>
      </c>
      <c r="E10" s="16">
        <v>16</v>
      </c>
      <c r="F10" s="68">
        <v>125.5</v>
      </c>
      <c r="G10" s="68">
        <f>+E10*F10</f>
        <v>2008</v>
      </c>
      <c r="H10" s="68">
        <v>0</v>
      </c>
      <c r="I10" s="68">
        <f>+E10*H10</f>
        <v>0</v>
      </c>
      <c r="J10" s="68">
        <v>5.1666666599999997</v>
      </c>
      <c r="K10" s="68">
        <f>+E10*J10</f>
        <v>82.666666559999996</v>
      </c>
      <c r="L10" s="68">
        <f>+G10-I10+K10</f>
        <v>2090.6666665600001</v>
      </c>
      <c r="M10" s="4" t="s">
        <v>26</v>
      </c>
    </row>
    <row r="11" spans="1:14" ht="30" customHeight="1" x14ac:dyDescent="0.25">
      <c r="A11" s="4"/>
      <c r="B11" s="4"/>
      <c r="C11" s="5" t="s">
        <v>11</v>
      </c>
      <c r="D11" s="5"/>
      <c r="E11" s="4"/>
      <c r="F11" s="4"/>
      <c r="G11" s="77">
        <f t="shared" ref="G11:L11" si="4">SUM(G7:G10)</f>
        <v>11832</v>
      </c>
      <c r="H11" s="77">
        <f t="shared" si="4"/>
        <v>14</v>
      </c>
      <c r="I11" s="77">
        <f t="shared" si="4"/>
        <v>224</v>
      </c>
      <c r="J11" s="77">
        <f t="shared" si="4"/>
        <v>5.1666666599999997</v>
      </c>
      <c r="K11" s="77">
        <f t="shared" si="4"/>
        <v>82.666666559999996</v>
      </c>
      <c r="L11" s="77">
        <f t="shared" si="4"/>
        <v>11690.666666560001</v>
      </c>
      <c r="M11" s="77"/>
    </row>
    <row r="12" spans="1:14" x14ac:dyDescent="0.25">
      <c r="F12" s="63"/>
      <c r="G12" s="17"/>
      <c r="H12" s="15"/>
      <c r="I12" s="18"/>
      <c r="J12" s="15"/>
      <c r="K12" s="19"/>
      <c r="L12" s="17"/>
    </row>
    <row r="14" spans="1:14" ht="16.5" x14ac:dyDescent="0.3">
      <c r="A14" s="72" t="s">
        <v>35</v>
      </c>
      <c r="B14" s="72"/>
      <c r="C14" s="72"/>
      <c r="D14" s="11"/>
      <c r="E14" s="11"/>
      <c r="F14" s="11"/>
      <c r="G14" s="72" t="s">
        <v>63</v>
      </c>
      <c r="H14" s="72"/>
      <c r="I14" s="72"/>
      <c r="J14" s="72"/>
      <c r="K14" s="72"/>
      <c r="L14" s="72"/>
    </row>
    <row r="15" spans="1:14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69" t="s">
        <v>47</v>
      </c>
      <c r="B17" s="69"/>
      <c r="C17" s="69"/>
      <c r="D17" s="11"/>
      <c r="E17" s="11"/>
      <c r="F17" s="11"/>
      <c r="G17" s="70" t="s">
        <v>46</v>
      </c>
      <c r="H17" s="70"/>
      <c r="I17" s="70"/>
      <c r="J17" s="70"/>
      <c r="K17" s="70"/>
      <c r="L17" s="70"/>
    </row>
    <row r="18" spans="1:13" ht="16.5" x14ac:dyDescent="0.3">
      <c r="A18" s="70" t="s">
        <v>16</v>
      </c>
      <c r="B18" s="70"/>
      <c r="C18" s="70"/>
      <c r="D18" s="11"/>
      <c r="E18" s="11"/>
      <c r="F18" s="11"/>
      <c r="G18" s="70" t="s">
        <v>64</v>
      </c>
      <c r="H18" s="70"/>
      <c r="I18" s="70"/>
      <c r="J18" s="70"/>
      <c r="K18" s="70"/>
      <c r="L18" s="70"/>
      <c r="M18" s="63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73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>LUZ ADRIANA REYES LOPEZ</v>
      </c>
      <c r="C10" s="27" t="str">
        <f>CAIC!C7</f>
        <v>DIRECTORA CAIC</v>
      </c>
      <c r="D10" s="27" t="str">
        <f>CAIC!D7</f>
        <v>DIRECTORA</v>
      </c>
      <c r="E10" s="35">
        <f>CAIC!E7</f>
        <v>16</v>
      </c>
      <c r="F10" s="26">
        <f>CAIC!F7</f>
        <v>178.5</v>
      </c>
      <c r="G10" s="26">
        <f>CAIC!G7</f>
        <v>2856</v>
      </c>
      <c r="H10" s="26">
        <f>CAIC!H7</f>
        <v>0</v>
      </c>
      <c r="I10" s="26">
        <f>CAIC!I7</f>
        <v>0</v>
      </c>
      <c r="J10" s="26">
        <f>CAIC!J7</f>
        <v>1.5</v>
      </c>
      <c r="K10" s="26">
        <f>CAIC!K7</f>
        <v>24</v>
      </c>
      <c r="L10" s="26">
        <f>CAIC!L7</f>
        <v>2880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17</v>
      </c>
      <c r="F11" s="26">
        <f>CAIC!F8</f>
        <v>156</v>
      </c>
      <c r="G11" s="26">
        <f>CAIC!G8</f>
        <v>2652</v>
      </c>
      <c r="H11" s="26">
        <f>CAIC!H8</f>
        <v>0</v>
      </c>
      <c r="I11" s="26">
        <f>CAIC!I8</f>
        <v>0</v>
      </c>
      <c r="J11" s="26">
        <f>CAIC!J8</f>
        <v>4</v>
      </c>
      <c r="K11" s="26">
        <f>CAIC!K8</f>
        <v>68</v>
      </c>
      <c r="L11" s="26">
        <f>CAIC!L8</f>
        <v>2720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11</v>
      </c>
      <c r="F12" s="26">
        <f>CAIC!F9</f>
        <v>125.5</v>
      </c>
      <c r="G12" s="26">
        <f>CAIC!G9</f>
        <v>1380.5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56.833333326000002</v>
      </c>
      <c r="L12" s="26">
        <f>CAIC!L9</f>
        <v>1437.333333326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11</v>
      </c>
      <c r="F13" s="26">
        <f>CAIC!F10</f>
        <v>125.5</v>
      </c>
      <c r="G13" s="26">
        <f>CAIC!G10</f>
        <v>1380.5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56.833333326000002</v>
      </c>
      <c r="L13" s="26">
        <f>CAIC!L10</f>
        <v>1437.333333326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11</v>
      </c>
      <c r="F14" s="26">
        <f>CAIC!F11</f>
        <v>125.5</v>
      </c>
      <c r="G14" s="26">
        <f>CAIC!G11</f>
        <v>1380.5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56.833333326000002</v>
      </c>
      <c r="L14" s="26">
        <f>CAIC!L11</f>
        <v>1437.333333326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AUXILIAR CAIC</v>
      </c>
      <c r="D15" s="47" t="str">
        <f>CAIC!D12</f>
        <v>MAESTRA</v>
      </c>
      <c r="E15" s="35">
        <f>CAIC!E12</f>
        <v>16</v>
      </c>
      <c r="F15" s="26">
        <f>CAIC!F12</f>
        <v>156</v>
      </c>
      <c r="G15" s="26">
        <f>CAIC!G12</f>
        <v>2496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64</v>
      </c>
      <c r="L15" s="26">
        <f>CAIC!L12</f>
        <v>2560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16</v>
      </c>
      <c r="F16" s="26">
        <f>'DESPENSA COMEDER'!F7</f>
        <v>211.5</v>
      </c>
      <c r="G16" s="26">
        <f>'DESPENSA COMEDER'!G7</f>
        <v>3384</v>
      </c>
      <c r="H16" s="26">
        <f>'DESPENSA COMEDER'!H7</f>
        <v>5.5</v>
      </c>
      <c r="I16" s="26">
        <f>'DESPENSA COMEDER'!I7</f>
        <v>88</v>
      </c>
      <c r="J16" s="26">
        <f>'DESPENSA COMEDER'!J7</f>
        <v>0</v>
      </c>
      <c r="K16" s="26">
        <f>'DESPENSA COMEDER'!K7</f>
        <v>0</v>
      </c>
      <c r="L16" s="26">
        <f>'DESPENSA COMEDER'!L7</f>
        <v>3296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16</v>
      </c>
      <c r="F17" s="26">
        <f>'DESPENSA COMEDER'!F8</f>
        <v>115.5</v>
      </c>
      <c r="G17" s="26">
        <f>'DESPENSA COMEDER'!G8</f>
        <v>1848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120</v>
      </c>
      <c r="L17" s="26">
        <f>'DESPENSA COMEDER'!L8</f>
        <v>1968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16</v>
      </c>
      <c r="F18" s="26">
        <f>'DESPENSA COMEDER'!F9</f>
        <v>132</v>
      </c>
      <c r="G18" s="26">
        <f>'DESPENSA COMEDER'!G9</f>
        <v>2112</v>
      </c>
      <c r="H18" s="26">
        <f>'DESPENSA COMEDER'!H9</f>
        <v>0</v>
      </c>
      <c r="I18" s="26">
        <f>'DESPENSA COMEDER'!I9</f>
        <v>0</v>
      </c>
      <c r="J18" s="26">
        <f>'DESPENSA COMEDER'!J9</f>
        <v>5</v>
      </c>
      <c r="K18" s="26">
        <f>'DESPENSA COMEDER'!K9</f>
        <v>80</v>
      </c>
      <c r="L18" s="26">
        <f>'DESPENSA COMEDER'!L9</f>
        <v>2192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16</v>
      </c>
      <c r="F19" s="26">
        <f>'DESPENSA COMEDER'!F10</f>
        <v>132</v>
      </c>
      <c r="G19" s="26">
        <f>'DESPENSA COMEDER'!G10</f>
        <v>2112</v>
      </c>
      <c r="H19" s="26">
        <f>'DESPENSA COMEDER'!H10</f>
        <v>0</v>
      </c>
      <c r="I19" s="26">
        <f>'DESPENSA COMEDER'!I10</f>
        <v>0</v>
      </c>
      <c r="J19" s="26">
        <f>'DESPENSA COMEDER'!J10</f>
        <v>5</v>
      </c>
      <c r="K19" s="26">
        <f>'DESPENSA COMEDER'!K10</f>
        <v>80</v>
      </c>
      <c r="L19" s="26">
        <f>'DESPENSA COMEDER'!L10</f>
        <v>2192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16</v>
      </c>
      <c r="F20" s="26">
        <f>'DESPENSA COMEDER'!F11</f>
        <v>147</v>
      </c>
      <c r="G20" s="26">
        <f>'DESPENSA COMEDER'!G11</f>
        <v>2352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64</v>
      </c>
      <c r="L20" s="26">
        <f>'DESPENSA COMEDER'!L11</f>
        <v>2416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16</v>
      </c>
      <c r="F21" s="26">
        <f>'DESPENSA COMEDER'!F12</f>
        <v>125.5</v>
      </c>
      <c r="G21" s="26">
        <f>'DESPENSA COMEDER'!G12</f>
        <v>2008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82.666666656000004</v>
      </c>
      <c r="L21" s="26">
        <f>'DESPENSA COMEDER'!L12</f>
        <v>2090.666666656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16</v>
      </c>
      <c r="F22" s="32">
        <f>'CASA DIA TRAB SOC PSICOL'!F7</f>
        <v>201</v>
      </c>
      <c r="G22" s="32">
        <f>'CASA DIA TRAB SOC PSICOL'!G7</f>
        <v>3216</v>
      </c>
      <c r="H22" s="32">
        <f>'CASA DIA TRAB SOC PSICOL'!H7</f>
        <v>4</v>
      </c>
      <c r="I22" s="32">
        <f>'CASA DIA TRAB SOC PSICOL'!I7</f>
        <v>64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3152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73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16</v>
      </c>
      <c r="F23" s="32">
        <f>'CASA DIA TRAB SOC PSICOL'!F8</f>
        <v>201</v>
      </c>
      <c r="G23" s="32">
        <f>'CASA DIA TRAB SOC PSICOL'!G8</f>
        <v>3216</v>
      </c>
      <c r="H23" s="32">
        <f>'CASA DIA TRAB SOC PSICOL'!H8</f>
        <v>4</v>
      </c>
      <c r="I23" s="32">
        <f>'CASA DIA TRAB SOC PSICOL'!I8</f>
        <v>64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3152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73" t="str">
        <f>'CASA DIA TRAB SOC PSICOL'!C9</f>
        <v>TRABAJADORA SOCIAL</v>
      </c>
      <c r="D24" s="73" t="str">
        <f>'CASA DIA TRAB SOC PSICOL'!D9</f>
        <v>TABAJADORA SOCIAL</v>
      </c>
      <c r="E24" s="35">
        <f>'CASA DIA TRAB SOC PSICOL'!E9</f>
        <v>16</v>
      </c>
      <c r="F24" s="32">
        <f>'CASA DIA TRAB SOC PSICOL'!F9</f>
        <v>212</v>
      </c>
      <c r="G24" s="32">
        <f>'CASA DIA TRAB SOC PSICOL'!G9</f>
        <v>3392</v>
      </c>
      <c r="H24" s="32">
        <f>'CASA DIA TRAB SOC PSICOL'!H9</f>
        <v>6</v>
      </c>
      <c r="I24" s="32">
        <f>'CASA DIA TRAB SOC PSICOL'!I9</f>
        <v>96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3296</v>
      </c>
      <c r="M24" s="46"/>
    </row>
    <row r="25" spans="1:15" ht="30" customHeight="1" thickBot="1" x14ac:dyDescent="0.3">
      <c r="A25" s="27">
        <f>'CASA DIA TRAB SOC PSICOL'!A10</f>
        <v>19</v>
      </c>
      <c r="B25" s="27" t="str">
        <f>'CASA DIA TRAB SOC PSICOL'!B10</f>
        <v>FRANCISCO JAVIER VALENCIA CHAVEZ</v>
      </c>
      <c r="C25" s="51" t="str">
        <f>'CASA DIA TRAB SOC PSICOL'!C10</f>
        <v>CHOFER</v>
      </c>
      <c r="D25" s="51" t="str">
        <f>'CASA DIA TRAB SOC PSICOL'!D10</f>
        <v>CHOFER</v>
      </c>
      <c r="E25" s="35">
        <f>'CASA DIA TRAB SOC PSICOL'!E10</f>
        <v>16</v>
      </c>
      <c r="F25" s="32">
        <f>'CASA DIA TRAB SOC PSICOL'!F10</f>
        <v>125.5</v>
      </c>
      <c r="G25" s="32">
        <f>'CASA DIA TRAB SOC PSICOL'!G10</f>
        <v>2008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5.1666666599999997</v>
      </c>
      <c r="K25" s="32">
        <f>'CASA DIA TRAB SOC PSICOL'!K10</f>
        <v>82.666666559999996</v>
      </c>
      <c r="L25" s="32">
        <f>'CASA DIA TRAB SOC PSICOL'!L10</f>
        <v>2090.6666665600001</v>
      </c>
      <c r="M25" s="46"/>
    </row>
    <row r="26" spans="1:15" ht="30" customHeight="1" thickBot="1" x14ac:dyDescent="0.3">
      <c r="A26" s="65"/>
      <c r="B26" s="39" t="s">
        <v>11</v>
      </c>
      <c r="C26" s="39"/>
      <c r="D26" s="38"/>
      <c r="E26" s="40"/>
      <c r="F26" s="42"/>
      <c r="G26" s="43">
        <f>SUM(G7:G25)</f>
        <v>52593.5</v>
      </c>
      <c r="H26" s="44">
        <v>68.8</v>
      </c>
      <c r="I26" s="44">
        <f>SUM(I7:I25)</f>
        <v>1352</v>
      </c>
      <c r="J26" s="44">
        <f>SUM(J7:J25)</f>
        <v>56.833333324000002</v>
      </c>
      <c r="K26" s="44">
        <f>SUM(K7:K25)</f>
        <v>835.83333319399992</v>
      </c>
      <c r="L26" s="45">
        <f>SUM(L7:L25)</f>
        <v>52077.333333194001</v>
      </c>
      <c r="M26" s="48"/>
      <c r="O26" s="6"/>
    </row>
    <row r="29" spans="1:15" ht="16.5" x14ac:dyDescent="0.3">
      <c r="A29" s="55"/>
      <c r="B29" s="55"/>
      <c r="C29" s="55"/>
      <c r="D29" s="11"/>
      <c r="E29" s="11"/>
      <c r="F29" s="11"/>
      <c r="G29" s="55"/>
      <c r="H29" s="55"/>
      <c r="I29" s="55"/>
      <c r="J29" s="55"/>
      <c r="K29" s="55"/>
      <c r="L29" s="55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57"/>
      <c r="B32" s="57"/>
      <c r="C32" s="57"/>
      <c r="D32" s="11"/>
      <c r="E32" s="11"/>
      <c r="F32" s="11"/>
      <c r="G32" s="56"/>
      <c r="H32" s="56"/>
      <c r="I32" s="56"/>
      <c r="J32" s="56"/>
      <c r="K32" s="56"/>
      <c r="L32" s="56"/>
    </row>
    <row r="33" spans="1:12" ht="16.5" x14ac:dyDescent="0.3">
      <c r="A33" s="56"/>
      <c r="B33" s="56"/>
      <c r="C33" s="56"/>
      <c r="D33" s="11"/>
      <c r="E33" s="11"/>
      <c r="F33" s="11"/>
      <c r="G33" s="62"/>
      <c r="H33" s="56"/>
      <c r="I33" s="56"/>
      <c r="J33" s="56"/>
      <c r="K33" s="56"/>
      <c r="L33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2019-09-02T14:40:10Z</cp:lastPrinted>
  <dcterms:created xsi:type="dcterms:W3CDTF">2015-09-29T01:57:28Z</dcterms:created>
  <dcterms:modified xsi:type="dcterms:W3CDTF">2019-09-02T14:42:30Z</dcterms:modified>
</cp:coreProperties>
</file>