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I7" i="2" l="1"/>
  <c r="K7" i="2"/>
  <c r="G7" i="2"/>
  <c r="L7" i="2" s="1"/>
  <c r="A25" i="5" l="1"/>
  <c r="B25" i="5"/>
  <c r="C25" i="5"/>
  <c r="D25" i="5"/>
  <c r="E25" i="5"/>
  <c r="F25" i="5"/>
  <c r="G25" i="5"/>
  <c r="H25" i="5"/>
  <c r="I25" i="5"/>
  <c r="J25" i="5"/>
  <c r="K25" i="5"/>
  <c r="L25" i="5"/>
  <c r="K10" i="4" l="1"/>
  <c r="I10" i="4"/>
  <c r="G10" i="4"/>
  <c r="L10" i="4" l="1"/>
  <c r="C23" i="5"/>
  <c r="D23" i="5"/>
  <c r="C24" i="5"/>
  <c r="D24" i="5"/>
  <c r="C26" i="5"/>
  <c r="D26" i="5"/>
  <c r="D22" i="5"/>
  <c r="C22" i="5"/>
  <c r="G8" i="2" l="1"/>
  <c r="G9" i="2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8" i="2"/>
  <c r="I11" i="5" s="1"/>
  <c r="K13" i="5"/>
  <c r="K12" i="5"/>
  <c r="K8" i="2"/>
  <c r="K11" i="5" s="1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8" i="2"/>
  <c r="L11" i="5" s="1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<sst xmlns="http://schemas.openxmlformats.org/spreadsheetml/2006/main" count="191" uniqueCount="76">
  <si>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</si>
  <si>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</si>
  <si>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</si>
  <si>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</si>
  <si>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</si>
  <si>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</si>
  <si>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</si>
  <si>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</si>
  <si>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</si>
  <si>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</si>
  <si>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</si>
  <si>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</si>
  <si>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</si>
  <si>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</si>
  <si>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</si>
  <si>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</si>
  <si>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</si>
  <si>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</si>
  <si>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</si>
  <si>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</si>
  <si>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</si>
  <si>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</si>
  <si>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</si>
  <si>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</si>
  <si>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</si>
  <si>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</si>
  <si>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</si>
  <si>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</si>
  <si>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</si>
  <si>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</si>
  <si>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</si>
  <si>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</si>
  <si>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</si>
  <si>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</si>
  <si>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</si>
  <si>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</si>
  <si>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</si>
  <si>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</si>
  <si>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</si>
  <si>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</si>
  <si>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</si>
  <si>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</si>
  <si>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</si>
  <si>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</si>
  <si>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</si>
  <si>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</si>
  <si>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</si>
  <si>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</si>
  <si>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</si>
  <si>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</si>
  <si>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</si>
  <si>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</si>
  <si>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</si>
  <si>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</si>
  <si>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</si>
  <si>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</si>
  <si>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</si>
  <si>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</si>
  <si>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</si>
  <si>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</si>
  <si>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</si>
  <si>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</si>
  <si>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</si>
  <si>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</si>
  <si>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</si>
  <si>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</si>
  <si>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</si>
  <si>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</si>
  <si>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</si>
  <si>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</si>
  <si>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</si>
  <si>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</si>
  <si>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                                                             CORRESPONDIENTE A:  1ERA QUINCENA DE SEPTIEMBRE DEL 2019</t>
  </si>
  <si>
    <t xml:space="preserve">                                                             CORRESPONDIENTE A:  1ERA QUINCENA DE OCTUBRE DEL 2019</t>
  </si>
  <si>
    <t>NOMINA 1ERA QUINCENA OCTUBRE 2019</t>
  </si>
  <si>
    <t xml:space="preserve">MONICA CERVANTES AYAR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</si>
</sst>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I8" sqref="I8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75</v>
      </c>
      <c r="C7" s="64" t="s">
        <v>18</v>
      </c>
      <c r="D7" s="13" t="s">
        <v>68</v>
      </c>
      <c r="E7" s="5">
        <v>15</v>
      </c>
      <c r="F7" s="23">
        <v>156</v>
      </c>
      <c r="G7" s="23">
        <f t="shared" ref="G7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" si="1">+E7*J7</f>
        <v>60</v>
      </c>
      <c r="L7" s="23">
        <f t="shared" ref="L7" si="2">+G7-I7+K7</f>
        <v>2400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156</v>
      </c>
      <c r="G8" s="23">
        <f t="shared" ref="G8:G10" si="3">+E8*F8</f>
        <v>2340</v>
      </c>
      <c r="H8" s="23">
        <v>0</v>
      </c>
      <c r="I8" s="23">
        <f t="shared" ref="I8:I10" si="4">+E8*H8</f>
        <v>0</v>
      </c>
      <c r="J8" s="23">
        <v>4</v>
      </c>
      <c r="K8" s="23">
        <f t="shared" ref="K8:K10" si="5">+E8*J8</f>
        <v>60</v>
      </c>
      <c r="L8" s="23">
        <f t="shared" ref="L8:L10" si="6">+G8-I8+K8</f>
        <v>2400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si="3"/>
        <v>1882.5</v>
      </c>
      <c r="H9" s="23">
        <v>0</v>
      </c>
      <c r="I9" s="23">
        <f t="shared" si="4"/>
        <v>0</v>
      </c>
      <c r="J9" s="23">
        <v>5.1666666660000002</v>
      </c>
      <c r="K9" s="23">
        <f t="shared" si="5"/>
        <v>77.499999990000006</v>
      </c>
      <c r="L9" s="23">
        <f t="shared" si="6"/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67</v>
      </c>
      <c r="E10" s="5">
        <v>15</v>
      </c>
      <c r="F10" s="23">
        <v>125.5</v>
      </c>
      <c r="G10" s="23">
        <f t="shared" si="3"/>
        <v>1882.5</v>
      </c>
      <c r="H10" s="23">
        <v>0</v>
      </c>
      <c r="I10" s="23">
        <f t="shared" si="4"/>
        <v>0</v>
      </c>
      <c r="J10" s="23">
        <v>5.1666666660000002</v>
      </c>
      <c r="K10" s="23">
        <f t="shared" si="5"/>
        <v>77.499999990000006</v>
      </c>
      <c r="L10" s="23">
        <f t="shared" si="6"/>
        <v>1959.9999999900001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67</v>
      </c>
      <c r="E11" s="5">
        <v>15</v>
      </c>
      <c r="F11" s="23">
        <v>125.5</v>
      </c>
      <c r="G11" s="23">
        <f t="shared" ref="G11:G12" si="7">+E11*F11</f>
        <v>1882.5</v>
      </c>
      <c r="H11" s="23">
        <v>0</v>
      </c>
      <c r="I11" s="23">
        <f t="shared" ref="I11:I12" si="8">+E11*H11</f>
        <v>0</v>
      </c>
      <c r="J11" s="23">
        <v>5.1666666660000002</v>
      </c>
      <c r="K11" s="23">
        <f t="shared" ref="K11:K12" si="9">+E11*J11</f>
        <v>77.499999990000006</v>
      </c>
      <c r="L11" s="23">
        <f t="shared" ref="L11:L12" si="10">+G11-I11+K11</f>
        <v>1959.9999999900001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18</v>
      </c>
      <c r="D12" s="13" t="s">
        <v>19</v>
      </c>
      <c r="E12" s="5">
        <v>15</v>
      </c>
      <c r="F12" s="23">
        <v>156</v>
      </c>
      <c r="G12" s="23">
        <f t="shared" si="7"/>
        <v>2340</v>
      </c>
      <c r="H12" s="23">
        <v>0</v>
      </c>
      <c r="I12" s="23">
        <f t="shared" si="8"/>
        <v>0</v>
      </c>
      <c r="J12" s="23">
        <v>4</v>
      </c>
      <c r="K12" s="23">
        <f t="shared" si="9"/>
        <v>60</v>
      </c>
      <c r="L12" s="23">
        <f t="shared" si="10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12667.5</v>
      </c>
      <c r="H13" s="74">
        <v>0</v>
      </c>
      <c r="I13" s="23">
        <f>SUM(I7:I12)</f>
        <v>0</v>
      </c>
      <c r="J13" s="23">
        <f>SUM(J7:J12)</f>
        <v>27.499999998000003</v>
      </c>
      <c r="K13" s="23">
        <f>SUM(K7:K12)</f>
        <v>412.49999996999998</v>
      </c>
      <c r="L13" s="23">
        <f>SUM(L7:L12)</f>
        <v>13079.999999970001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E12" sqref="E12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115.5</v>
      </c>
      <c r="G8" s="23">
        <f t="shared" si="0"/>
        <v>1732.5</v>
      </c>
      <c r="H8" s="23">
        <v>0</v>
      </c>
      <c r="I8" s="23">
        <f t="shared" si="1"/>
        <v>0</v>
      </c>
      <c r="J8" s="23">
        <v>7.5</v>
      </c>
      <c r="K8" s="23">
        <f t="shared" si="2"/>
        <v>112.5</v>
      </c>
      <c r="L8" s="23">
        <f t="shared" si="3"/>
        <v>1845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0</v>
      </c>
      <c r="F11" s="23">
        <v>147</v>
      </c>
      <c r="G11" s="23">
        <f t="shared" si="0"/>
        <v>0</v>
      </c>
      <c r="H11" s="23">
        <v>0</v>
      </c>
      <c r="I11" s="23">
        <f t="shared" si="1"/>
        <v>0</v>
      </c>
      <c r="J11" s="23">
        <v>4</v>
      </c>
      <c r="K11" s="23">
        <f t="shared" si="2"/>
        <v>0</v>
      </c>
      <c r="L11" s="23">
        <f>+G11-I11+K11</f>
        <v>0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10747.5</v>
      </c>
      <c r="H13" s="74">
        <f t="shared" si="8"/>
        <v>5.5</v>
      </c>
      <c r="I13" s="74">
        <f t="shared" si="8"/>
        <v>82.5</v>
      </c>
      <c r="J13" s="74">
        <f t="shared" si="8"/>
        <v>27.333296666000003</v>
      </c>
      <c r="K13" s="74">
        <f t="shared" si="8"/>
        <v>349.99944999000002</v>
      </c>
      <c r="L13" s="74">
        <f t="shared" si="8"/>
        <v>11014.999449989999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x14ac:dyDescent="0.3">
      <c r="A4" s="70" t="s">
        <v>72</v>
      </c>
      <c r="B4" s="70" t="s">
        <v>73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  <c r="N5" s="63"/>
    </row>
    <row r="6" spans="1:14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4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4" ht="30" customHeight="1" x14ac:dyDescent="0.25">
      <c r="A8" s="8">
        <v>17</v>
      </c>
      <c r="B8" s="4" t="s">
        <v>29</v>
      </c>
      <c r="C8" s="64" t="s">
        <v>69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4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4" ht="30" customHeight="1" x14ac:dyDescent="0.25">
      <c r="A10" s="8">
        <v>19</v>
      </c>
      <c r="B10" s="58" t="s">
        <v>70</v>
      </c>
      <c r="C10" s="60" t="s">
        <v>71</v>
      </c>
      <c r="D10" s="60" t="s">
        <v>71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4" ht="30" customHeight="1" x14ac:dyDescent="0.25">
      <c r="A11" s="59">
        <v>20</v>
      </c>
      <c r="B11" s="4" t="s">
        <v>49</v>
      </c>
      <c r="C11" s="25" t="s">
        <v>53</v>
      </c>
      <c r="D11" s="25" t="s">
        <v>53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4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13582.5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92.499999899999992</v>
      </c>
      <c r="L12" s="73">
        <f t="shared" si="4"/>
        <v>13464.999999899999</v>
      </c>
      <c r="M12" s="73"/>
    </row>
    <row r="13" spans="1:14" x14ac:dyDescent="0.25">
      <c r="F13" s="63"/>
      <c r="G13" s="17"/>
      <c r="H13" s="15"/>
      <c r="I13" s="18"/>
      <c r="J13" s="15"/>
      <c r="K13" s="19"/>
      <c r="L13" s="17"/>
    </row>
    <row r="15" spans="1:14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4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6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74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156</v>
      </c>
      <c r="G11" s="26">
        <f>CAIC!G8</f>
        <v>2340</v>
      </c>
      <c r="H11" s="26">
        <f>CAIC!H8</f>
        <v>0</v>
      </c>
      <c r="I11" s="26">
        <f>CAIC!I8</f>
        <v>0</v>
      </c>
      <c r="J11" s="26">
        <f>CAIC!J8</f>
        <v>4</v>
      </c>
      <c r="K11" s="26">
        <f>CAIC!K8</f>
        <v>60</v>
      </c>
      <c r="L11" s="26">
        <f>CAIC!L8</f>
        <v>2400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15</v>
      </c>
      <c r="F13" s="26">
        <f>CAIC!F10</f>
        <v>125.5</v>
      </c>
      <c r="G13" s="26">
        <f>CAIC!G10</f>
        <v>1882.5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77.499999990000006</v>
      </c>
      <c r="L13" s="26">
        <f>CAIC!L10</f>
        <v>1959.9999999900001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15</v>
      </c>
      <c r="F14" s="26">
        <f>CAIC!F11</f>
        <v>125.5</v>
      </c>
      <c r="G14" s="26">
        <f>CAIC!G11</f>
        <v>1882.5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77.499999990000006</v>
      </c>
      <c r="L14" s="26">
        <f>CAIC!L11</f>
        <v>1959.9999999900001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211.5</v>
      </c>
      <c r="G16" s="26">
        <f>'DESPENSA COMEDER'!G7</f>
        <v>3172.5</v>
      </c>
      <c r="H16" s="26">
        <f>'DESPENSA COMEDER'!H7</f>
        <v>5.5</v>
      </c>
      <c r="I16" s="26">
        <f>'DESPENSA COMEDER'!I7</f>
        <v>82.5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115.5</v>
      </c>
      <c r="G17" s="26">
        <f>'DESPENSA COMEDER'!G8</f>
        <v>1732.5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112.5</v>
      </c>
      <c r="L17" s="26">
        <f>'DESPENSA COMEDER'!L8</f>
        <v>1845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0</v>
      </c>
      <c r="F20" s="26">
        <f>'DESPENSA COMEDER'!F11</f>
        <v>147</v>
      </c>
      <c r="G20" s="26">
        <f>'DESPENSA COMEDER'!G11</f>
        <v>0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0</v>
      </c>
      <c r="L20" s="26">
        <f>'DESPENSA COMEDER'!L11</f>
        <v>0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15</v>
      </c>
      <c r="F25" s="32">
        <f>'CASA DIA TRAB SOC PSICOL'!F10</f>
        <v>166</v>
      </c>
      <c r="G25" s="32">
        <f>'CASA DIA TRAB SOC PSICOL'!G10</f>
        <v>2490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15</v>
      </c>
      <c r="L25" s="32">
        <f>'CASA DIA TRAB SOC PSICOL'!L10</f>
        <v>2505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50872.5</v>
      </c>
      <c r="H27" s="44">
        <v>68.8</v>
      </c>
      <c r="I27" s="44">
        <f>SUM(I7:I26)</f>
        <v>1267.5</v>
      </c>
      <c r="J27" s="44">
        <f>SUM(J7:J26)</f>
        <v>60.999963323999999</v>
      </c>
      <c r="K27" s="44">
        <f>SUM(K7:K26)</f>
        <v>854.99944986000003</v>
      </c>
      <c r="L27" s="45">
        <f>SUM(L7:L26)</f>
        <v>50459.999449859999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2019-10-16T18:32:09Z</cp:lastPrinted>
  <dcterms:created xsi:type="dcterms:W3CDTF">2015-09-29T01:57:28Z</dcterms:created>
  <dcterms:modified xsi:type="dcterms:W3CDTF">2019-10-16T19:13:12Z</dcterms:modified>
</cp:coreProperties>
</file>