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H25" i="5"/>
  <c r="J25" i="5"/>
  <c r="K25" i="5" l="1"/>
  <c r="I25" i="5"/>
  <c r="G25" i="5"/>
  <c r="L25" i="5" l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<sst xmlns="http://schemas.openxmlformats.org/spreadsheetml/2006/main" count="191" uniqueCount="76">
  <si>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</si>
  <si>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</si>
  <si>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</si>
  <si>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</si>
  <si>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</si>
  <si>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</si>
  <si>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</si>
  <si>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</si>
  <si>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</si>
  <si>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</si>
  <si>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</si>
  <si>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</si>
  <si>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</si>
  <si>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</si>
  <si>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</si>
  <si>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</si>
  <si>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</si>
  <si>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</si>
  <si>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</si>
  <si>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</si>
  <si>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</si>
  <si>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</si>
  <si>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</si>
  <si>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</si>
  <si>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</si>
  <si>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</si>
  <si>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</si>
  <si>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</si>
  <si>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</si>
  <si>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</si>
  <si>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</si>
  <si>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</si>
  <si>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</si>
  <si>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</si>
  <si>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</si>
  <si>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</si>
  <si>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</si>
  <si>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</si>
  <si>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</si>
  <si>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</si>
  <si>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</si>
  <si>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</si>
  <si>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</si>
  <si>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</si>
  <si>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</si>
  <si>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</si>
  <si>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</si>
  <si>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</si>
  <si>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</si>
  <si>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</si>
  <si>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</si>
  <si>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</si>
  <si>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</si>
  <si>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</si>
  <si>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</si>
  <si>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</si>
  <si>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</si>
  <si>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</si>
  <si>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</si>
  <si>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</si>
  <si>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</si>
  <si>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</si>
  <si>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</si>
  <si>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</si>
  <si>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</si>
  <si>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</si>
  <si>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</si>
  <si>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</si>
  <si>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</si>
  <si>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 xml:space="preserve">MONICA CERVANTES AYAR </t>
  </si>
  <si>
    <t xml:space="preserve">                                                             CORRESPONDIENTE A:  1ERA QUINCENA DE  DEL 2019</t>
  </si>
  <si>
    <t xml:space="preserve"> </t>
  </si>
  <si>
    <t>JACQUELINE MARIBEL SANTOS NEGRETE</t>
  </si>
  <si>
    <t>COMEDORES</t>
  </si>
  <si>
    <t xml:space="preserve">                                                             CORRESPONDIENTE A:  1ERA QUINCENA DE MAYO DEL 2020</t>
  </si>
  <si>
    <t>NOMINA 1ERA QUINCENA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</si>
</sst>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47</v>
      </c>
      <c r="C8" s="8" t="s">
        <v>31</v>
      </c>
      <c r="D8" s="64" t="s">
        <v>60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65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53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62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46</v>
      </c>
      <c r="B17" s="78"/>
      <c r="C17" s="78"/>
      <c r="D17" s="11"/>
      <c r="E17" s="11"/>
      <c r="F17" s="11"/>
      <c r="G17" s="79" t="s">
        <v>45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63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69</v>
      </c>
      <c r="C7" s="64" t="s">
        <v>18</v>
      </c>
      <c r="D7" s="13" t="s">
        <v>67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54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66</v>
      </c>
      <c r="E10" s="5">
        <v>0</v>
      </c>
      <c r="F10" s="23">
        <v>125.5</v>
      </c>
      <c r="G10" s="23">
        <f t="shared" si="4"/>
        <v>0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0</v>
      </c>
      <c r="L10" s="23">
        <f t="shared" si="7"/>
        <v>0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64</v>
      </c>
      <c r="C11" s="64" t="s">
        <v>24</v>
      </c>
      <c r="D11" s="13" t="s">
        <v>66</v>
      </c>
      <c r="E11" s="5">
        <v>0</v>
      </c>
      <c r="F11" s="23">
        <v>125.5</v>
      </c>
      <c r="G11" s="23">
        <f t="shared" ref="G11:G12" si="8">+E11*F11</f>
        <v>0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0</v>
      </c>
      <c r="L11" s="23">
        <f t="shared" ref="L11:L12" si="11">+G11-I11+K11</f>
        <v>0</v>
      </c>
      <c r="M11" s="4"/>
    </row>
    <row r="12" spans="1:21" ht="30" customHeight="1" x14ac:dyDescent="0.25">
      <c r="A12" s="4">
        <v>9</v>
      </c>
      <c r="B12" s="8" t="s">
        <v>56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9412.5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247.49949999</v>
      </c>
      <c r="L13" s="23">
        <f>SUM(L7:L12)</f>
        <v>9659.9994999900009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62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63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44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59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55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57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58</v>
      </c>
      <c r="C12" s="13" t="s">
        <v>59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13245</v>
      </c>
      <c r="H13" s="74">
        <f t="shared" si="8"/>
        <v>5.5</v>
      </c>
      <c r="I13" s="74">
        <f t="shared" si="8"/>
        <v>82.5</v>
      </c>
      <c r="J13" s="74">
        <f t="shared" si="8"/>
        <v>24.833296666000003</v>
      </c>
      <c r="K13" s="74">
        <f t="shared" si="8"/>
        <v>372.49944999000002</v>
      </c>
      <c r="L13" s="74">
        <f t="shared" si="8"/>
        <v>13534.999449989999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62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63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x14ac:dyDescent="0.3">
      <c r="A2" s="2" t="s">
        <v>17</v>
      </c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2" t="s">
        <v>1</v>
      </c>
      <c r="B3" s="80" t="s">
        <v>61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70" t="s">
        <v>70</v>
      </c>
      <c r="B4" s="70" t="s">
        <v>74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3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17</v>
      </c>
      <c r="B8" s="4" t="s">
        <v>29</v>
      </c>
      <c r="C8" s="64" t="s">
        <v>68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59">
        <v>18</v>
      </c>
      <c r="B9" s="58" t="s">
        <v>49</v>
      </c>
      <c r="C9" s="60" t="s">
        <v>50</v>
      </c>
      <c r="D9" s="60" t="s">
        <v>51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19</v>
      </c>
      <c r="B10" s="58" t="s">
        <v>72</v>
      </c>
      <c r="C10" s="60" t="s">
        <v>73</v>
      </c>
      <c r="D10" s="60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59">
        <v>20</v>
      </c>
      <c r="B11" s="4" t="s">
        <v>48</v>
      </c>
      <c r="C11" s="25" t="s">
        <v>52</v>
      </c>
      <c r="D11" s="25" t="s">
        <v>52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3" x14ac:dyDescent="0.25">
      <c r="F13" s="63"/>
      <c r="G13" s="17"/>
      <c r="H13" s="15"/>
      <c r="I13" s="18"/>
      <c r="J13" s="15"/>
      <c r="K13" s="19"/>
      <c r="L13" s="17"/>
    </row>
    <row r="15" spans="1:13" ht="16.5" x14ac:dyDescent="0.3">
      <c r="A15" s="81" t="s">
        <v>35</v>
      </c>
      <c r="B15" s="81"/>
      <c r="C15" s="81"/>
      <c r="D15" s="11"/>
      <c r="E15" s="11"/>
      <c r="F15" s="11"/>
      <c r="G15" s="81" t="s">
        <v>62</v>
      </c>
      <c r="H15" s="81"/>
      <c r="I15" s="81"/>
      <c r="J15" s="81"/>
      <c r="K15" s="81"/>
      <c r="L15" s="8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46</v>
      </c>
      <c r="B18" s="78"/>
      <c r="C18" s="78"/>
      <c r="D18" s="11"/>
      <c r="E18" s="11"/>
      <c r="F18" s="11"/>
      <c r="G18" s="79" t="s">
        <v>45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63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7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75</v>
      </c>
    </row>
    <row r="3" spans="1:16" ht="20.100000000000001" customHeight="1" x14ac:dyDescent="0.25">
      <c r="A3" s="1" t="s">
        <v>71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0</v>
      </c>
      <c r="F13" s="26">
        <f>CAIC!F10</f>
        <v>125.5</v>
      </c>
      <c r="G13" s="26">
        <f>CAIC!G10</f>
        <v>0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0</v>
      </c>
      <c r="L13" s="26">
        <f>CAIC!L10</f>
        <v>0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0</v>
      </c>
      <c r="F14" s="26">
        <f>CAIC!F11</f>
        <v>125.5</v>
      </c>
      <c r="G14" s="26">
        <f>CAIC!G11</f>
        <v>0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0</v>
      </c>
      <c r="L14" s="26">
        <f>CAIC!L11</f>
        <v>0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135</v>
      </c>
      <c r="G17" s="26">
        <f>'DESPENSA COMEDER'!G8</f>
        <v>2025</v>
      </c>
      <c r="H17" s="26">
        <f>'DESPENSA COMEDER'!H8</f>
        <v>0</v>
      </c>
      <c r="I17" s="26">
        <f>'DESPENSA COMEDER'!I8</f>
        <v>0</v>
      </c>
      <c r="J17" s="26">
        <f>'DESPENSA COMEDER'!J8</f>
        <v>5</v>
      </c>
      <c r="K17" s="26">
        <f>'DESPENSA COMEDER'!K8</f>
        <v>75</v>
      </c>
      <c r="L17" s="26">
        <f>'DESPENSA COMEDER'!L8</f>
        <v>2100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JACQUELINE MARIBEL SANTOS NEGRETE</v>
      </c>
      <c r="C25" s="69" t="str">
        <f>'CASA DIA TRAB SOC PSICOL'!C10</f>
        <v>COMEDORES</v>
      </c>
      <c r="D25" s="69" t="str">
        <f>'CASA DIA TRAB SOC PSICOL'!D10</f>
        <v>ENCARGADA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50115</v>
      </c>
      <c r="H27" s="44">
        <v>68.8</v>
      </c>
      <c r="I27" s="44">
        <f>SUM(I7:I26)</f>
        <v>1267.5</v>
      </c>
      <c r="J27" s="44">
        <f>SUM(J7:J26)</f>
        <v>57.833263323999994</v>
      </c>
      <c r="K27" s="44">
        <f>SUM(K7:K26)</f>
        <v>712.49894988000005</v>
      </c>
      <c r="L27" s="45">
        <f>SUM(L7:L26)</f>
        <v>49559.998949879999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2020-05-13T16:52:22Z</cp:lastPrinted>
  <dcterms:created xsi:type="dcterms:W3CDTF">2015-09-29T01:57:28Z</dcterms:created>
  <dcterms:modified xsi:type="dcterms:W3CDTF">2020-05-13T17:17:16Z</dcterms:modified>
</cp:coreProperties>
</file>