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INFORMACION EJERCICIOS 2014 Y 2015\NOMINA 2014\NOMINAS 2014\"/>
    </mc:Choice>
  </mc:AlternateContent>
  <bookViews>
    <workbookView xWindow="0" yWindow="0" windowWidth="24000" windowHeight="9735" firstSheet="15" activeTab="24"/>
  </bookViews>
  <sheets>
    <sheet name="ENE 1" sheetId="43" r:id="rId1"/>
    <sheet name="ENE 2" sheetId="44" r:id="rId2"/>
    <sheet name="FEB 1" sheetId="45" r:id="rId3"/>
    <sheet name="FEB 2" sheetId="46" r:id="rId4"/>
    <sheet name="MZO 1" sheetId="47" r:id="rId5"/>
    <sheet name="MZO 2" sheetId="48" r:id="rId6"/>
    <sheet name="ABR 1" sheetId="49" r:id="rId7"/>
    <sheet name="ABR 2" sheetId="50" r:id="rId8"/>
    <sheet name="MAYO 1" sheetId="51" r:id="rId9"/>
    <sheet name="MAYO 2" sheetId="52" r:id="rId10"/>
    <sheet name="JUN 1" sheetId="53" r:id="rId11"/>
    <sheet name="JUN 2" sheetId="66" r:id="rId12"/>
    <sheet name="JULIO 1" sheetId="54" r:id="rId13"/>
    <sheet name="JUL 2" sheetId="55" r:id="rId14"/>
    <sheet name="AGOSTO 1" sheetId="56" r:id="rId15"/>
    <sheet name="AGOSTO 2" sheetId="57" r:id="rId16"/>
    <sheet name="SEPT 1" sheetId="58" r:id="rId17"/>
    <sheet name="SEPT 2" sheetId="59" r:id="rId18"/>
    <sheet name="OCT 1" sheetId="60" r:id="rId19"/>
    <sheet name="OCT 2" sheetId="61" r:id="rId20"/>
    <sheet name="NOV 1" sheetId="62" r:id="rId21"/>
    <sheet name="NOV 2" sheetId="63" r:id="rId22"/>
    <sheet name="DIC 1" sheetId="64" r:id="rId23"/>
    <sheet name="DIC 2" sheetId="65" r:id="rId24"/>
    <sheet name="AGUINALDOS 2014" sheetId="67" r:id="rId25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67" l="1"/>
  <c r="J24" i="67"/>
  <c r="I24" i="67"/>
  <c r="H24" i="67"/>
  <c r="F24" i="67"/>
  <c r="K23" i="67"/>
  <c r="K22" i="67"/>
  <c r="K21" i="67"/>
  <c r="K20" i="67"/>
  <c r="K19" i="67"/>
  <c r="K18" i="67"/>
  <c r="K17" i="67"/>
  <c r="K16" i="67"/>
  <c r="K15" i="67"/>
  <c r="K14" i="67"/>
  <c r="K24" i="67" l="1"/>
  <c r="G24" i="49"/>
  <c r="H24" i="49"/>
  <c r="L15" i="49"/>
  <c r="L16" i="49"/>
  <c r="L17" i="49"/>
  <c r="L18" i="49"/>
  <c r="L19" i="49"/>
  <c r="L20" i="49"/>
  <c r="L21" i="49"/>
  <c r="L22" i="49"/>
  <c r="L23" i="49"/>
  <c r="L14" i="49"/>
  <c r="K24" i="66" l="1"/>
  <c r="J24" i="66"/>
  <c r="I24" i="66"/>
  <c r="H24" i="66"/>
  <c r="F24" i="66"/>
  <c r="K23" i="66"/>
  <c r="K22" i="66"/>
  <c r="K21" i="66"/>
  <c r="K20" i="66"/>
  <c r="K19" i="66"/>
  <c r="K18" i="66"/>
  <c r="K17" i="66"/>
  <c r="K16" i="66"/>
  <c r="K15" i="66"/>
  <c r="K14" i="66"/>
  <c r="K24" i="65"/>
  <c r="J24" i="65"/>
  <c r="I24" i="65"/>
  <c r="H24" i="65"/>
  <c r="F24" i="65"/>
  <c r="K23" i="65"/>
  <c r="K22" i="65"/>
  <c r="K21" i="65"/>
  <c r="K20" i="65"/>
  <c r="K19" i="65"/>
  <c r="K18" i="65"/>
  <c r="K17" i="65"/>
  <c r="K16" i="65"/>
  <c r="K15" i="65"/>
  <c r="K14" i="65"/>
  <c r="K24" i="64"/>
  <c r="J24" i="64"/>
  <c r="I24" i="64"/>
  <c r="H24" i="64"/>
  <c r="F24" i="64"/>
  <c r="K23" i="64"/>
  <c r="K22" i="64"/>
  <c r="K21" i="64"/>
  <c r="K20" i="64"/>
  <c r="K19" i="64"/>
  <c r="K18" i="64"/>
  <c r="K17" i="64"/>
  <c r="K16" i="64"/>
  <c r="K15" i="64"/>
  <c r="K14" i="64"/>
  <c r="K24" i="63"/>
  <c r="J24" i="63"/>
  <c r="I24" i="63"/>
  <c r="H24" i="63"/>
  <c r="F24" i="63"/>
  <c r="K23" i="63"/>
  <c r="K22" i="63"/>
  <c r="K21" i="63"/>
  <c r="K20" i="63"/>
  <c r="K19" i="63"/>
  <c r="K18" i="63"/>
  <c r="K17" i="63"/>
  <c r="K16" i="63"/>
  <c r="K15" i="63"/>
  <c r="K14" i="63"/>
  <c r="K24" i="62"/>
  <c r="J24" i="62"/>
  <c r="I24" i="62"/>
  <c r="H24" i="62"/>
  <c r="F24" i="62"/>
  <c r="K23" i="62"/>
  <c r="K22" i="62"/>
  <c r="K21" i="62"/>
  <c r="K20" i="62"/>
  <c r="K19" i="62"/>
  <c r="K18" i="62"/>
  <c r="K17" i="62"/>
  <c r="K16" i="62"/>
  <c r="K15" i="62"/>
  <c r="K14" i="62"/>
  <c r="K24" i="61"/>
  <c r="J24" i="61"/>
  <c r="I24" i="61"/>
  <c r="H24" i="61"/>
  <c r="F24" i="61"/>
  <c r="K23" i="61"/>
  <c r="K22" i="61"/>
  <c r="K21" i="61"/>
  <c r="K20" i="61"/>
  <c r="K19" i="61"/>
  <c r="K18" i="61"/>
  <c r="K17" i="61"/>
  <c r="K16" i="61"/>
  <c r="K15" i="61"/>
  <c r="K14" i="61"/>
  <c r="J24" i="60"/>
  <c r="I24" i="60"/>
  <c r="H24" i="60"/>
  <c r="F24" i="60"/>
  <c r="K23" i="60"/>
  <c r="K22" i="60"/>
  <c r="K21" i="60"/>
  <c r="K20" i="60"/>
  <c r="K19" i="60"/>
  <c r="K18" i="60"/>
  <c r="K17" i="60"/>
  <c r="K16" i="60"/>
  <c r="K15" i="60"/>
  <c r="K14" i="60"/>
  <c r="K24" i="60" s="1"/>
  <c r="J24" i="59"/>
  <c r="I24" i="59"/>
  <c r="H24" i="59"/>
  <c r="F24" i="59"/>
  <c r="K23" i="59"/>
  <c r="K22" i="59"/>
  <c r="K21" i="59"/>
  <c r="K20" i="59"/>
  <c r="K19" i="59"/>
  <c r="K18" i="59"/>
  <c r="K17" i="59"/>
  <c r="K16" i="59"/>
  <c r="K15" i="59"/>
  <c r="K14" i="59"/>
  <c r="K24" i="59" s="1"/>
  <c r="J24" i="58"/>
  <c r="I24" i="58"/>
  <c r="H24" i="58"/>
  <c r="F24" i="58"/>
  <c r="K23" i="58"/>
  <c r="K22" i="58"/>
  <c r="K21" i="58"/>
  <c r="K20" i="58"/>
  <c r="K19" i="58"/>
  <c r="K18" i="58"/>
  <c r="K17" i="58"/>
  <c r="K16" i="58"/>
  <c r="K15" i="58"/>
  <c r="K14" i="58"/>
  <c r="K24" i="58" s="1"/>
  <c r="J24" i="57"/>
  <c r="I24" i="57"/>
  <c r="H24" i="57"/>
  <c r="F24" i="57"/>
  <c r="K23" i="57"/>
  <c r="K22" i="57"/>
  <c r="K21" i="57"/>
  <c r="K20" i="57"/>
  <c r="K19" i="57"/>
  <c r="K18" i="57"/>
  <c r="K17" i="57"/>
  <c r="K16" i="57"/>
  <c r="K15" i="57"/>
  <c r="K14" i="57"/>
  <c r="K24" i="57" s="1"/>
  <c r="K24" i="56" l="1"/>
  <c r="J24" i="56"/>
  <c r="I24" i="56"/>
  <c r="H24" i="56"/>
  <c r="F24" i="56"/>
  <c r="K23" i="56"/>
  <c r="K22" i="56"/>
  <c r="K21" i="56"/>
  <c r="K20" i="56"/>
  <c r="K19" i="56"/>
  <c r="K18" i="56"/>
  <c r="K17" i="56"/>
  <c r="K16" i="56"/>
  <c r="K15" i="56"/>
  <c r="K14" i="56"/>
  <c r="J24" i="55"/>
  <c r="I24" i="55"/>
  <c r="H24" i="55"/>
  <c r="F24" i="55"/>
  <c r="K23" i="55"/>
  <c r="K22" i="55"/>
  <c r="K21" i="55"/>
  <c r="K20" i="55"/>
  <c r="K19" i="55"/>
  <c r="K18" i="55"/>
  <c r="K17" i="55"/>
  <c r="K16" i="55"/>
  <c r="K15" i="55"/>
  <c r="K14" i="55"/>
  <c r="K24" i="55" s="1"/>
  <c r="J24" i="54"/>
  <c r="I24" i="54"/>
  <c r="H24" i="54"/>
  <c r="F24" i="54"/>
  <c r="K23" i="54"/>
  <c r="K22" i="54"/>
  <c r="K21" i="54"/>
  <c r="K20" i="54"/>
  <c r="K19" i="54"/>
  <c r="K18" i="54"/>
  <c r="K17" i="54"/>
  <c r="K16" i="54"/>
  <c r="K15" i="54"/>
  <c r="K14" i="54"/>
  <c r="K24" i="54" s="1"/>
  <c r="J24" i="53"/>
  <c r="I24" i="53"/>
  <c r="H24" i="53"/>
  <c r="F24" i="53"/>
  <c r="K23" i="53"/>
  <c r="K22" i="53"/>
  <c r="K21" i="53"/>
  <c r="K20" i="53"/>
  <c r="K19" i="53"/>
  <c r="K18" i="53"/>
  <c r="K17" i="53"/>
  <c r="K16" i="53"/>
  <c r="K15" i="53"/>
  <c r="K14" i="53"/>
  <c r="K24" i="53" s="1"/>
  <c r="J24" i="52"/>
  <c r="I24" i="52"/>
  <c r="H24" i="52"/>
  <c r="F24" i="52"/>
  <c r="K23" i="52"/>
  <c r="K22" i="52"/>
  <c r="K21" i="52"/>
  <c r="K20" i="52"/>
  <c r="K19" i="52"/>
  <c r="K18" i="52"/>
  <c r="K17" i="52"/>
  <c r="K16" i="52"/>
  <c r="K15" i="52"/>
  <c r="K14" i="52"/>
  <c r="K24" i="52" s="1"/>
  <c r="J24" i="51"/>
  <c r="I24" i="51"/>
  <c r="H24" i="51"/>
  <c r="F24" i="51"/>
  <c r="K23" i="51"/>
  <c r="K22" i="51"/>
  <c r="K21" i="51"/>
  <c r="K20" i="51"/>
  <c r="K19" i="51"/>
  <c r="K18" i="51"/>
  <c r="K17" i="51"/>
  <c r="K16" i="51"/>
  <c r="K15" i="51"/>
  <c r="K14" i="51"/>
  <c r="K24" i="51" s="1"/>
  <c r="J24" i="50"/>
  <c r="I24" i="50"/>
  <c r="H24" i="50"/>
  <c r="F24" i="50"/>
  <c r="K23" i="50"/>
  <c r="K22" i="50"/>
  <c r="K21" i="50"/>
  <c r="K20" i="50"/>
  <c r="K19" i="50"/>
  <c r="K18" i="50"/>
  <c r="K17" i="50"/>
  <c r="K16" i="50"/>
  <c r="K15" i="50"/>
  <c r="K14" i="50"/>
  <c r="K24" i="50" s="1"/>
  <c r="K24" i="49"/>
  <c r="J24" i="49"/>
  <c r="I24" i="49"/>
  <c r="F24" i="49"/>
  <c r="L24" i="49"/>
  <c r="K24" i="48"/>
  <c r="J24" i="48"/>
  <c r="I24" i="48"/>
  <c r="H24" i="48"/>
  <c r="F24" i="48"/>
  <c r="K23" i="48"/>
  <c r="K22" i="48"/>
  <c r="K21" i="48"/>
  <c r="K20" i="48"/>
  <c r="K19" i="48"/>
  <c r="K18" i="48"/>
  <c r="K17" i="48"/>
  <c r="K16" i="48"/>
  <c r="K15" i="48"/>
  <c r="K14" i="48"/>
  <c r="J24" i="47"/>
  <c r="I24" i="47"/>
  <c r="H24" i="47"/>
  <c r="F24" i="47"/>
  <c r="K23" i="47"/>
  <c r="K22" i="47"/>
  <c r="K21" i="47"/>
  <c r="K20" i="47"/>
  <c r="K19" i="47"/>
  <c r="K18" i="47"/>
  <c r="K17" i="47"/>
  <c r="K16" i="47"/>
  <c r="K15" i="47"/>
  <c r="K14" i="47"/>
  <c r="K24" i="47" s="1"/>
  <c r="J24" i="46"/>
  <c r="I24" i="46"/>
  <c r="H24" i="46"/>
  <c r="F24" i="46"/>
  <c r="K23" i="46"/>
  <c r="K22" i="46"/>
  <c r="K21" i="46"/>
  <c r="K20" i="46"/>
  <c r="K19" i="46"/>
  <c r="K18" i="46"/>
  <c r="K17" i="46"/>
  <c r="K16" i="46"/>
  <c r="K15" i="46"/>
  <c r="K14" i="46"/>
  <c r="K24" i="46" s="1"/>
  <c r="K24" i="45"/>
  <c r="J24" i="45"/>
  <c r="I24" i="45"/>
  <c r="H24" i="45"/>
  <c r="F24" i="45"/>
  <c r="K23" i="45"/>
  <c r="K22" i="45"/>
  <c r="K21" i="45"/>
  <c r="K20" i="45"/>
  <c r="K19" i="45"/>
  <c r="K18" i="45"/>
  <c r="K17" i="45"/>
  <c r="K16" i="45"/>
  <c r="K15" i="45"/>
  <c r="K14" i="45"/>
  <c r="J24" i="44"/>
  <c r="I24" i="44"/>
  <c r="H24" i="44"/>
  <c r="F24" i="44"/>
  <c r="K23" i="44"/>
  <c r="K22" i="44"/>
  <c r="K21" i="44"/>
  <c r="K20" i="44"/>
  <c r="K19" i="44"/>
  <c r="K18" i="44"/>
  <c r="K17" i="44"/>
  <c r="K16" i="44"/>
  <c r="K15" i="44"/>
  <c r="K14" i="44"/>
  <c r="K24" i="44" s="1"/>
  <c r="I24" i="43" l="1"/>
  <c r="J24" i="43" l="1"/>
  <c r="H24" i="43"/>
  <c r="F24" i="43"/>
  <c r="K23" i="43"/>
  <c r="K22" i="43"/>
  <c r="K21" i="43"/>
  <c r="K20" i="43"/>
  <c r="K19" i="43"/>
  <c r="K18" i="43"/>
  <c r="K17" i="43"/>
  <c r="K16" i="43"/>
  <c r="K15" i="43"/>
  <c r="K14" i="43"/>
  <c r="K24" i="43" l="1"/>
</calcChain>
</file>

<file path=xl/sharedStrings.xml><?xml version="1.0" encoding="utf-8"?>
<sst xmlns="http://schemas.openxmlformats.org/spreadsheetml/2006/main" count="1276" uniqueCount="75">
  <si>
    <t>DEL MUNICIPIO DE MASCOTA JALISCO</t>
  </si>
  <si>
    <t>NOMINA DE SUELDOS</t>
  </si>
  <si>
    <t>PERSONAL ADMINISTRATIVO</t>
  </si>
  <si>
    <t>R.F.C. SDI010123SXA</t>
  </si>
  <si>
    <t>NOMBRE DEL EMPLEADO</t>
  </si>
  <si>
    <t>R.F.C.</t>
  </si>
  <si>
    <t>CARGO</t>
  </si>
  <si>
    <t>DIAS LAB</t>
  </si>
  <si>
    <t>SUELDO QUINCENAL</t>
  </si>
  <si>
    <t>VACACIONES</t>
  </si>
  <si>
    <t>ISPT</t>
  </si>
  <si>
    <t>SUBS. AL EMPLEO</t>
  </si>
  <si>
    <t>APOYO ALIMENTARIO</t>
  </si>
  <si>
    <t>TOTAL A PAGAR</t>
  </si>
  <si>
    <t xml:space="preserve">FIRMA DEL EMPLEADO </t>
  </si>
  <si>
    <t>MARIA TERESA TOPETE RODRIGUEZ</t>
  </si>
  <si>
    <t>LAURA LETICIA RODRIGUEZ NUÑEZ</t>
  </si>
  <si>
    <t>ERIKA MANUELA TORRES MEDINA</t>
  </si>
  <si>
    <t>MARCELO ARTEAGA TOPETE</t>
  </si>
  <si>
    <t>MARIA GUADALUPE CIBRIAN BRAVO</t>
  </si>
  <si>
    <t>GILBERTO SANTIAGO FLORES</t>
  </si>
  <si>
    <t>LUZ MARIA RICO BENITEZ</t>
  </si>
  <si>
    <t>HOMERO CRUZ CASTAÑEDA</t>
  </si>
  <si>
    <t>MARIA ISABEL RAMOS HERNANDEZ</t>
  </si>
  <si>
    <t>PSICOLOGA</t>
  </si>
  <si>
    <t>AUXILIAR ADMVO</t>
  </si>
  <si>
    <t>CHOFER</t>
  </si>
  <si>
    <t>TERAPISTA UBR</t>
  </si>
  <si>
    <t>COCINERA</t>
  </si>
  <si>
    <t>TOTAL</t>
  </si>
  <si>
    <t>SISTEMA PARA EL DESARROLLO INTEGRAL DE LA FAMILIA</t>
  </si>
  <si>
    <t>DIRECTOR GRAL</t>
  </si>
  <si>
    <t>TORT501015EW2</t>
  </si>
  <si>
    <t>SAFG70020489</t>
  </si>
  <si>
    <t>CIBG76102894A</t>
  </si>
  <si>
    <t>RAHI601119H88</t>
  </si>
  <si>
    <t>CUCH770906EB9</t>
  </si>
  <si>
    <t>AETM810916915</t>
  </si>
  <si>
    <t>TOME810522B42</t>
  </si>
  <si>
    <t>DIRECTOR GENERAL</t>
  </si>
  <si>
    <t>AUXILIAR CONTABLE</t>
  </si>
  <si>
    <t>ALVARO SALAS LANDEROS</t>
  </si>
  <si>
    <t>SALA680514</t>
  </si>
  <si>
    <t>RIBL691101</t>
  </si>
  <si>
    <t>RONL740804</t>
  </si>
  <si>
    <t>C. ALVARO SALAS LANDEROS</t>
  </si>
  <si>
    <t>PERIODO DEL 01 AL 15 DE AGOSTO DE  2014</t>
  </si>
  <si>
    <t>FECHA DE INGRESO</t>
  </si>
  <si>
    <t>JUL</t>
  </si>
  <si>
    <t>PERIODO DEL 16 AL 31 DE ENERO DE  2014</t>
  </si>
  <si>
    <t>PERIODO DEL 01 AL 15 DE FEBRERO DE  2014</t>
  </si>
  <si>
    <t>PERIODO DEL 16 AL 29 DE FEBRERO DE  2014</t>
  </si>
  <si>
    <t>PERIODO DEL 01 AL 15 DE MARZO DE  2014</t>
  </si>
  <si>
    <t>PERIODO DEL 16 AL 31 DE MARZO DE  2014</t>
  </si>
  <si>
    <t>PERIODO DEL 01 AL 15 DE ABRIL DE  2014</t>
  </si>
  <si>
    <t>PERIODO DEL 16 AL 30 DE ABRIL  2014</t>
  </si>
  <si>
    <t>PERIODO DEL 01 AL 15 DE MAYO DE  2014</t>
  </si>
  <si>
    <t>PERIODO DEL 16 AL 31 DE MAYO DE  2014</t>
  </si>
  <si>
    <t>PERIODO DEL 01 AL 15 DE JUNIO DE  2014</t>
  </si>
  <si>
    <t>PERIODO DEL 16 AL 30 DE JUNIO DE  2014</t>
  </si>
  <si>
    <t>PERIODO DEL 01 AL 15 DE JULIO DE  2014</t>
  </si>
  <si>
    <t>PERIODO DEL 16 AL 31 DE JULIO DE  2014</t>
  </si>
  <si>
    <t>PERIODO DEL 16 AL 31 DE AGOSTO DE  2014</t>
  </si>
  <si>
    <t>PERIODO DEL 01 AL 15 DESEPTIEMBRE DE  2014</t>
  </si>
  <si>
    <t>PERIODO DEL 16 AL 30 DE SEPTIEMBRE DE  2014</t>
  </si>
  <si>
    <t>PERIODO DEL 01 AL 15 DE OCTUBRE DE  2014</t>
  </si>
  <si>
    <t>PERIODO DEL 16 AL 31 DE OCTUBRE DE  2014</t>
  </si>
  <si>
    <t>PERIODO DEL 01 AL 15 DE NOVIEMBRE DE  2014</t>
  </si>
  <si>
    <t>PERIODO DEL 16 AL 30 DE NOVIEMBRE DE  2014</t>
  </si>
  <si>
    <t>PERIODO DEL 01 AL 15 DE DICIEMBRE DE  2014</t>
  </si>
  <si>
    <t>PERIODO DEL 16 AL 31 DE DICIEMBRE DE  2014</t>
  </si>
  <si>
    <t>PRIMA VACACIONAL</t>
  </si>
  <si>
    <t>AGUINALDOS 2014</t>
  </si>
  <si>
    <t>AGUINALDO</t>
  </si>
  <si>
    <t>SUBS. ART. 54 LEY DE SERV. PBCOS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</si>
</sst>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Algerian"/>
      <family val="5"/>
    </font>
    <font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2" fillId="0" borderId="0" xfId="0" applyFont="1"/>
    <xf numFmtId="0" fontId="0" fillId="0" borderId="1" xfId="0" applyFont="1" applyBorder="1"/>
    <xf numFmtId="164" fontId="0" fillId="0" borderId="1" xfId="0" applyNumberFormat="1" applyFont="1" applyBorder="1"/>
    <xf numFmtId="164" fontId="0" fillId="0" borderId="1" xfId="0" applyNumberFormat="1" applyFont="1" applyBorder="1" applyAlignment="1">
      <alignment horizontal="right"/>
    </xf>
    <xf numFmtId="164" fontId="1" fillId="0" borderId="1" xfId="0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3" fillId="0" borderId="1" xfId="0" applyFont="1" applyBorder="1"/>
    <xf numFmtId="0" fontId="0" fillId="0" borderId="1" xfId="0" applyFont="1" applyBorder="1" applyAlignment="1">
      <alignment horizontal="center"/>
    </xf>
    <xf numFmtId="164" fontId="13" fillId="0" borderId="1" xfId="0" applyNumberFormat="1" applyFont="1" applyBorder="1"/>
    <xf numFmtId="0" fontId="13" fillId="0" borderId="1" xfId="0" applyFont="1" applyBorder="1"/>
    <xf numFmtId="164" fontId="13" fillId="0" borderId="1" xfId="0" applyNumberFormat="1" applyFont="1" applyBorder="1" applyAlignment="1">
      <alignment horizontal="right"/>
    </xf>
    <xf numFmtId="164" fontId="2" fillId="0" borderId="1" xfId="0" applyNumberFormat="1" applyFont="1" applyBorder="1"/>
    <xf numFmtId="0" fontId="14" fillId="0" borderId="0" xfId="0" applyFont="1" applyAlignment="1">
      <alignment horizontal="center"/>
    </xf>
    <xf numFmtId="0" fontId="14" fillId="0" borderId="0" xfId="0" applyFont="1"/>
    <xf numFmtId="0" fontId="6" fillId="0" borderId="1" xfId="0" applyFont="1" applyBorder="1" applyAlignment="1">
      <alignment wrapText="1"/>
    </xf>
    <xf numFmtId="0" fontId="1" fillId="0" borderId="1" xfId="0" applyFont="1" applyBorder="1"/>
    <xf numFmtId="164" fontId="15" fillId="0" borderId="1" xfId="0" applyNumberFormat="1" applyFont="1" applyBorder="1" applyAlignment="1">
      <alignment horizontal="right"/>
    </xf>
    <xf numFmtId="14" fontId="6" fillId="0" borderId="1" xfId="0" applyNumberFormat="1" applyFont="1" applyBorder="1" applyAlignment="1">
      <alignment wrapText="1"/>
    </xf>
    <xf numFmtId="14" fontId="6" fillId="0" borderId="1" xfId="0" applyNumberFormat="1" applyFont="1" applyBorder="1"/>
    <xf numFmtId="44" fontId="0" fillId="0" borderId="1" xfId="0" applyNumberFormat="1" applyFont="1" applyBorder="1"/>
    <xf numFmtId="0" fontId="16" fillId="0" borderId="1" xfId="0" applyFont="1" applyBorder="1"/>
    <xf numFmtId="164" fontId="16" fillId="0" borderId="1" xfId="0" applyNumberFormat="1" applyFont="1" applyBorder="1"/>
    <xf numFmtId="164" fontId="17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489242</xdr:colOff>
      <xdr:row>1</xdr:row>
      <xdr:rowOff>9526</xdr:rowOff>
    </xdr:from>
    <xdr:to>
      <xdr:col>0</xdr:col>
      <xdr:colOff>2143125</xdr:colOff>
      <xdr:row>4</xdr:row>
      <xdr:rowOff>76201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9242" y="200026"/>
          <a:ext cx="1653883" cy="1276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489242</xdr:colOff>
      <xdr:row>1</xdr:row>
      <xdr:rowOff>9526</xdr:rowOff>
    </xdr:from>
    <xdr:to>
      <xdr:col>0</xdr:col>
      <xdr:colOff>2143125</xdr:colOff>
      <xdr:row>4</xdr:row>
      <xdr:rowOff>76201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9242" y="200026"/>
          <a:ext cx="1653883" cy="1276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489242</xdr:colOff>
      <xdr:row>1</xdr:row>
      <xdr:rowOff>9526</xdr:rowOff>
    </xdr:from>
    <xdr:to>
      <xdr:col>0</xdr:col>
      <xdr:colOff>2143125</xdr:colOff>
      <xdr:row>4</xdr:row>
      <xdr:rowOff>76201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9242" y="200026"/>
          <a:ext cx="1653883" cy="1276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489242</xdr:colOff>
      <xdr:row>1</xdr:row>
      <xdr:rowOff>9526</xdr:rowOff>
    </xdr:from>
    <xdr:to>
      <xdr:col>0</xdr:col>
      <xdr:colOff>2143125</xdr:colOff>
      <xdr:row>4</xdr:row>
      <xdr:rowOff>76201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9242" y="200026"/>
          <a:ext cx="1653883" cy="1276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489242</xdr:colOff>
      <xdr:row>1</xdr:row>
      <xdr:rowOff>9526</xdr:rowOff>
    </xdr:from>
    <xdr:to>
      <xdr:col>0</xdr:col>
      <xdr:colOff>2143125</xdr:colOff>
      <xdr:row>4</xdr:row>
      <xdr:rowOff>76201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9242" y="200026"/>
          <a:ext cx="1653883" cy="1276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489242</xdr:colOff>
      <xdr:row>1</xdr:row>
      <xdr:rowOff>9526</xdr:rowOff>
    </xdr:from>
    <xdr:to>
      <xdr:col>0</xdr:col>
      <xdr:colOff>2143125</xdr:colOff>
      <xdr:row>4</xdr:row>
      <xdr:rowOff>76201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9242" y="200026"/>
          <a:ext cx="1653883" cy="1276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489242</xdr:colOff>
      <xdr:row>1</xdr:row>
      <xdr:rowOff>9526</xdr:rowOff>
    </xdr:from>
    <xdr:to>
      <xdr:col>0</xdr:col>
      <xdr:colOff>2143125</xdr:colOff>
      <xdr:row>4</xdr:row>
      <xdr:rowOff>76201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9242" y="200026"/>
          <a:ext cx="1653883" cy="1276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489242</xdr:colOff>
      <xdr:row>1</xdr:row>
      <xdr:rowOff>9526</xdr:rowOff>
    </xdr:from>
    <xdr:to>
      <xdr:col>0</xdr:col>
      <xdr:colOff>2143125</xdr:colOff>
      <xdr:row>4</xdr:row>
      <xdr:rowOff>76201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9242" y="200026"/>
          <a:ext cx="1653883" cy="1276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489242</xdr:colOff>
      <xdr:row>1</xdr:row>
      <xdr:rowOff>9526</xdr:rowOff>
    </xdr:from>
    <xdr:to>
      <xdr:col>0</xdr:col>
      <xdr:colOff>2143125</xdr:colOff>
      <xdr:row>4</xdr:row>
      <xdr:rowOff>76201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9242" y="200026"/>
          <a:ext cx="1653883" cy="1276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489242</xdr:colOff>
      <xdr:row>1</xdr:row>
      <xdr:rowOff>9526</xdr:rowOff>
    </xdr:from>
    <xdr:to>
      <xdr:col>0</xdr:col>
      <xdr:colOff>2143125</xdr:colOff>
      <xdr:row>4</xdr:row>
      <xdr:rowOff>76201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9242" y="200026"/>
          <a:ext cx="1653883" cy="1276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489242</xdr:colOff>
      <xdr:row>1</xdr:row>
      <xdr:rowOff>9526</xdr:rowOff>
    </xdr:from>
    <xdr:to>
      <xdr:col>0</xdr:col>
      <xdr:colOff>2143125</xdr:colOff>
      <xdr:row>4</xdr:row>
      <xdr:rowOff>76201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9242" y="200026"/>
          <a:ext cx="1653883" cy="1276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489242</xdr:colOff>
      <xdr:row>1</xdr:row>
      <xdr:rowOff>9526</xdr:rowOff>
    </xdr:from>
    <xdr:to>
      <xdr:col>0</xdr:col>
      <xdr:colOff>2143125</xdr:colOff>
      <xdr:row>4</xdr:row>
      <xdr:rowOff>76201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9242" y="200026"/>
          <a:ext cx="1653883" cy="1276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489242</xdr:colOff>
      <xdr:row>1</xdr:row>
      <xdr:rowOff>9526</xdr:rowOff>
    </xdr:from>
    <xdr:to>
      <xdr:col>0</xdr:col>
      <xdr:colOff>2143125</xdr:colOff>
      <xdr:row>4</xdr:row>
      <xdr:rowOff>76201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9242" y="200026"/>
          <a:ext cx="1653883" cy="1276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489242</xdr:colOff>
      <xdr:row>1</xdr:row>
      <xdr:rowOff>9526</xdr:rowOff>
    </xdr:from>
    <xdr:to>
      <xdr:col>0</xdr:col>
      <xdr:colOff>2143125</xdr:colOff>
      <xdr:row>4</xdr:row>
      <xdr:rowOff>76201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9242" y="200026"/>
          <a:ext cx="1653883" cy="1276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489242</xdr:colOff>
      <xdr:row>1</xdr:row>
      <xdr:rowOff>9526</xdr:rowOff>
    </xdr:from>
    <xdr:to>
      <xdr:col>0</xdr:col>
      <xdr:colOff>2143125</xdr:colOff>
      <xdr:row>4</xdr:row>
      <xdr:rowOff>76201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9242" y="200026"/>
          <a:ext cx="1653883" cy="1276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489242</xdr:colOff>
      <xdr:row>1</xdr:row>
      <xdr:rowOff>9526</xdr:rowOff>
    </xdr:from>
    <xdr:to>
      <xdr:col>0</xdr:col>
      <xdr:colOff>2143125</xdr:colOff>
      <xdr:row>4</xdr:row>
      <xdr:rowOff>76201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9242" y="200026"/>
          <a:ext cx="1653883" cy="1276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489242</xdr:colOff>
      <xdr:row>1</xdr:row>
      <xdr:rowOff>9526</xdr:rowOff>
    </xdr:from>
    <xdr:to>
      <xdr:col>0</xdr:col>
      <xdr:colOff>2143125</xdr:colOff>
      <xdr:row>4</xdr:row>
      <xdr:rowOff>76201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9242" y="200026"/>
          <a:ext cx="1653883" cy="1276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489242</xdr:colOff>
      <xdr:row>1</xdr:row>
      <xdr:rowOff>9526</xdr:rowOff>
    </xdr:from>
    <xdr:to>
      <xdr:col>0</xdr:col>
      <xdr:colOff>2143125</xdr:colOff>
      <xdr:row>4</xdr:row>
      <xdr:rowOff>76201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9242" y="200026"/>
          <a:ext cx="1653883" cy="1276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489242</xdr:colOff>
      <xdr:row>1</xdr:row>
      <xdr:rowOff>9526</xdr:rowOff>
    </xdr:from>
    <xdr:to>
      <xdr:col>0</xdr:col>
      <xdr:colOff>2143125</xdr:colOff>
      <xdr:row>4</xdr:row>
      <xdr:rowOff>76201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9242" y="200026"/>
          <a:ext cx="1653883" cy="1276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489242</xdr:colOff>
      <xdr:row>1</xdr:row>
      <xdr:rowOff>9526</xdr:rowOff>
    </xdr:from>
    <xdr:to>
      <xdr:col>0</xdr:col>
      <xdr:colOff>2143125</xdr:colOff>
      <xdr:row>4</xdr:row>
      <xdr:rowOff>76201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9242" y="200026"/>
          <a:ext cx="1653883" cy="1276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489242</xdr:colOff>
      <xdr:row>1</xdr:row>
      <xdr:rowOff>9526</xdr:rowOff>
    </xdr:from>
    <xdr:to>
      <xdr:col>0</xdr:col>
      <xdr:colOff>2143125</xdr:colOff>
      <xdr:row>4</xdr:row>
      <xdr:rowOff>76201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9242" y="200026"/>
          <a:ext cx="1653883" cy="1276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489242</xdr:colOff>
      <xdr:row>1</xdr:row>
      <xdr:rowOff>9526</xdr:rowOff>
    </xdr:from>
    <xdr:to>
      <xdr:col>0</xdr:col>
      <xdr:colOff>2143125</xdr:colOff>
      <xdr:row>4</xdr:row>
      <xdr:rowOff>76201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9242" y="200026"/>
          <a:ext cx="1653883" cy="1276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489242</xdr:colOff>
      <xdr:row>1</xdr:row>
      <xdr:rowOff>9526</xdr:rowOff>
    </xdr:from>
    <xdr:to>
      <xdr:col>0</xdr:col>
      <xdr:colOff>2143125</xdr:colOff>
      <xdr:row>4</xdr:row>
      <xdr:rowOff>76201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9242" y="200026"/>
          <a:ext cx="1653883" cy="1276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489242</xdr:colOff>
      <xdr:row>1</xdr:row>
      <xdr:rowOff>9526</xdr:rowOff>
    </xdr:from>
    <xdr:to>
      <xdr:col>0</xdr:col>
      <xdr:colOff>2143125</xdr:colOff>
      <xdr:row>4</xdr:row>
      <xdr:rowOff>76201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9242" y="200026"/>
          <a:ext cx="1653883" cy="1276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489242</xdr:colOff>
      <xdr:row>1</xdr:row>
      <xdr:rowOff>9526</xdr:rowOff>
    </xdr:from>
    <xdr:to>
      <xdr:col>0</xdr:col>
      <xdr:colOff>2143125</xdr:colOff>
      <xdr:row>4</xdr:row>
      <xdr:rowOff>76201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9242" y="200026"/>
          <a:ext cx="1653883" cy="1276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topLeftCell="A10" workbookViewId="0">
      <selection activeCell="B13" sqref="B13"/>
    </sheetView>
  </sheetViews>
  <sheetFormatPr baseColWidth="10" defaultRowHeight="15" x14ac:dyDescent="0.25"/>
  <cols>
    <col min="1" max="1" width="36.85546875" customWidth="1"/>
    <col min="2" max="2" width="14.7109375" customWidth="1"/>
    <col min="3" max="3" width="12.140625" customWidth="1"/>
    <col min="4" max="4" width="19.42578125" customWidth="1"/>
    <col min="5" max="5" width="11.5703125" bestFit="1" customWidth="1"/>
    <col min="6" max="6" width="14.140625" bestFit="1" customWidth="1"/>
    <col min="7" max="7" width="14.42578125" customWidth="1"/>
    <col min="8" max="8" width="13" customWidth="1"/>
    <col min="9" max="9" width="12.5703125" customWidth="1"/>
    <col min="10" max="10" width="15.140625" customWidth="1"/>
    <col min="11" max="11" width="15.5703125" customWidth="1"/>
    <col min="12" max="12" width="46.28515625" customWidth="1"/>
  </cols>
  <sheetData>
    <row r="2" spans="1:12" ht="34.5" x14ac:dyDescent="0.55000000000000004">
      <c r="C2" s="9" t="s">
        <v>30</v>
      </c>
      <c r="D2" s="9"/>
      <c r="E2" s="9"/>
      <c r="F2" s="9"/>
      <c r="G2" s="9"/>
      <c r="H2" s="10"/>
      <c r="I2" s="10"/>
      <c r="J2" s="10"/>
    </row>
    <row r="3" spans="1:12" ht="34.5" x14ac:dyDescent="0.55000000000000004">
      <c r="C3" s="9"/>
      <c r="D3" s="9" t="s">
        <v>0</v>
      </c>
      <c r="E3" s="9"/>
      <c r="F3" s="9"/>
      <c r="G3" s="9"/>
      <c r="H3" s="10"/>
      <c r="I3" s="10"/>
      <c r="J3" s="10"/>
    </row>
    <row r="4" spans="1:12" ht="26.25" x14ac:dyDescent="0.4">
      <c r="C4" s="8"/>
      <c r="D4" s="8"/>
      <c r="E4" s="8"/>
      <c r="F4" s="8"/>
      <c r="G4" s="8"/>
    </row>
    <row r="6" spans="1:12" ht="21" x14ac:dyDescent="0.35">
      <c r="C6" s="11" t="s">
        <v>1</v>
      </c>
      <c r="D6" s="11"/>
      <c r="L6" s="12" t="s">
        <v>3</v>
      </c>
    </row>
    <row r="8" spans="1:12" ht="18.75" x14ac:dyDescent="0.3">
      <c r="F8" s="12" t="s">
        <v>2</v>
      </c>
      <c r="G8" s="12"/>
      <c r="H8" s="13"/>
    </row>
    <row r="10" spans="1:12" ht="18.75" x14ac:dyDescent="0.3">
      <c r="A10" s="12" t="s">
        <v>46</v>
      </c>
      <c r="B10" s="12"/>
      <c r="C10" s="12"/>
      <c r="D10" s="7"/>
    </row>
    <row r="13" spans="1:12" ht="33" customHeight="1" x14ac:dyDescent="0.25">
      <c r="A13" s="3" t="s">
        <v>4</v>
      </c>
      <c r="B13" s="4" t="s">
        <v>47</v>
      </c>
      <c r="C13" s="3" t="s">
        <v>5</v>
      </c>
      <c r="D13" s="3" t="s">
        <v>6</v>
      </c>
      <c r="E13" s="3" t="s">
        <v>7</v>
      </c>
      <c r="F13" s="4" t="s">
        <v>8</v>
      </c>
      <c r="G13" s="3" t="s">
        <v>9</v>
      </c>
      <c r="H13" s="3" t="s">
        <v>10</v>
      </c>
      <c r="I13" s="4" t="s">
        <v>11</v>
      </c>
      <c r="J13" s="5" t="s">
        <v>12</v>
      </c>
      <c r="K13" s="5" t="s">
        <v>13</v>
      </c>
      <c r="L13" s="3" t="s">
        <v>14</v>
      </c>
    </row>
    <row r="14" spans="1:12" ht="69.75" customHeight="1" x14ac:dyDescent="0.25">
      <c r="A14" s="28" t="s">
        <v>41</v>
      </c>
      <c r="B14" s="31">
        <v>41640</v>
      </c>
      <c r="C14" s="20" t="s">
        <v>42</v>
      </c>
      <c r="D14" s="18" t="s">
        <v>31</v>
      </c>
      <c r="E14" s="21">
        <v>15</v>
      </c>
      <c r="F14" s="15">
        <v>4167</v>
      </c>
      <c r="G14" s="14"/>
      <c r="H14" s="16">
        <v>375.81</v>
      </c>
      <c r="I14" s="14"/>
      <c r="J14" s="15">
        <v>208.35</v>
      </c>
      <c r="K14" s="15">
        <f>F14+G14-H14+I14+J14</f>
        <v>3999.54</v>
      </c>
      <c r="L14" s="18"/>
    </row>
    <row r="15" spans="1:12" ht="25.5" customHeight="1" x14ac:dyDescent="0.25">
      <c r="A15" s="18" t="s">
        <v>15</v>
      </c>
      <c r="B15" s="32">
        <v>37987</v>
      </c>
      <c r="C15" s="20" t="s">
        <v>32</v>
      </c>
      <c r="D15" s="18" t="s">
        <v>40</v>
      </c>
      <c r="E15" s="21">
        <v>15</v>
      </c>
      <c r="F15" s="15">
        <v>3927</v>
      </c>
      <c r="G15" s="14"/>
      <c r="H15" s="16">
        <v>337.41</v>
      </c>
      <c r="I15" s="14"/>
      <c r="J15" s="15">
        <v>196.35</v>
      </c>
      <c r="K15" s="15">
        <f t="shared" ref="K15:K23" si="0">F15+G15-H15+I15+J15</f>
        <v>3785.94</v>
      </c>
      <c r="L15" s="18"/>
    </row>
    <row r="16" spans="1:12" ht="26.25" customHeight="1" x14ac:dyDescent="0.25">
      <c r="A16" s="18" t="s">
        <v>17</v>
      </c>
      <c r="B16" s="32">
        <v>41275</v>
      </c>
      <c r="C16" s="20" t="s">
        <v>38</v>
      </c>
      <c r="D16" s="18" t="s">
        <v>24</v>
      </c>
      <c r="E16" s="21">
        <v>15</v>
      </c>
      <c r="F16" s="15">
        <v>4000</v>
      </c>
      <c r="G16" s="14"/>
      <c r="H16" s="16">
        <v>349.09</v>
      </c>
      <c r="I16" s="14"/>
      <c r="J16" s="15">
        <v>200</v>
      </c>
      <c r="K16" s="15">
        <f t="shared" si="0"/>
        <v>3850.91</v>
      </c>
      <c r="L16" s="18"/>
    </row>
    <row r="17" spans="1:12" ht="25.5" customHeight="1" x14ac:dyDescent="0.25">
      <c r="A17" s="18" t="s">
        <v>18</v>
      </c>
      <c r="B17" s="32">
        <v>40984</v>
      </c>
      <c r="C17" s="20" t="s">
        <v>37</v>
      </c>
      <c r="D17" s="18" t="s">
        <v>25</v>
      </c>
      <c r="E17" s="21">
        <v>15</v>
      </c>
      <c r="F17" s="15">
        <v>3150</v>
      </c>
      <c r="G17" s="14"/>
      <c r="H17" s="16">
        <v>113.54</v>
      </c>
      <c r="I17" s="14"/>
      <c r="J17" s="15">
        <v>157.5</v>
      </c>
      <c r="K17" s="15">
        <f t="shared" si="0"/>
        <v>3193.96</v>
      </c>
      <c r="L17" s="18"/>
    </row>
    <row r="18" spans="1:12" ht="25.5" customHeight="1" x14ac:dyDescent="0.25">
      <c r="A18" s="18" t="s">
        <v>19</v>
      </c>
      <c r="B18" s="32">
        <v>38718</v>
      </c>
      <c r="C18" s="20" t="s">
        <v>34</v>
      </c>
      <c r="D18" s="18" t="s">
        <v>25</v>
      </c>
      <c r="E18" s="21">
        <v>15</v>
      </c>
      <c r="F18" s="15">
        <v>2932</v>
      </c>
      <c r="G18" s="14"/>
      <c r="H18" s="16">
        <v>69.569999999999993</v>
      </c>
      <c r="I18" s="14"/>
      <c r="J18" s="15">
        <v>146.6</v>
      </c>
      <c r="K18" s="15">
        <f t="shared" si="0"/>
        <v>3009.0299999999997</v>
      </c>
      <c r="L18" s="18"/>
    </row>
    <row r="19" spans="1:12" ht="25.5" customHeight="1" x14ac:dyDescent="0.25">
      <c r="A19" s="18" t="s">
        <v>20</v>
      </c>
      <c r="B19" s="32">
        <v>39661</v>
      </c>
      <c r="C19" s="20" t="s">
        <v>33</v>
      </c>
      <c r="D19" s="18" t="s">
        <v>26</v>
      </c>
      <c r="E19" s="21">
        <v>15</v>
      </c>
      <c r="F19" s="15">
        <v>3150</v>
      </c>
      <c r="G19" s="14"/>
      <c r="H19" s="16">
        <v>113.54</v>
      </c>
      <c r="I19" s="14"/>
      <c r="J19" s="15">
        <v>157.5</v>
      </c>
      <c r="K19" s="15">
        <f t="shared" si="0"/>
        <v>3193.96</v>
      </c>
      <c r="L19" s="18"/>
    </row>
    <row r="20" spans="1:12" ht="25.5" customHeight="1" x14ac:dyDescent="0.25">
      <c r="A20" s="18" t="s">
        <v>21</v>
      </c>
      <c r="B20" s="32">
        <v>41275</v>
      </c>
      <c r="C20" s="20" t="s">
        <v>43</v>
      </c>
      <c r="D20" s="18" t="s">
        <v>27</v>
      </c>
      <c r="E20" s="21">
        <v>15</v>
      </c>
      <c r="F20" s="15">
        <v>2932</v>
      </c>
      <c r="G20" s="14"/>
      <c r="H20" s="16">
        <v>69.569999999999993</v>
      </c>
      <c r="I20" s="14"/>
      <c r="J20" s="15">
        <v>146.6</v>
      </c>
      <c r="K20" s="15">
        <f t="shared" si="0"/>
        <v>3009.0299999999997</v>
      </c>
      <c r="L20" s="18"/>
    </row>
    <row r="21" spans="1:12" ht="25.5" customHeight="1" x14ac:dyDescent="0.25">
      <c r="A21" s="18" t="s">
        <v>22</v>
      </c>
      <c r="B21" s="32">
        <v>41275</v>
      </c>
      <c r="C21" s="20" t="s">
        <v>36</v>
      </c>
      <c r="D21" s="18" t="s">
        <v>27</v>
      </c>
      <c r="E21" s="21">
        <v>15</v>
      </c>
      <c r="F21" s="15">
        <v>3150</v>
      </c>
      <c r="G21" s="14"/>
      <c r="H21" s="16">
        <v>113.54</v>
      </c>
      <c r="I21" s="14"/>
      <c r="J21" s="15">
        <v>157.5</v>
      </c>
      <c r="K21" s="15">
        <f t="shared" si="0"/>
        <v>3193.96</v>
      </c>
      <c r="L21" s="18"/>
    </row>
    <row r="22" spans="1:12" ht="25.5" customHeight="1" x14ac:dyDescent="0.25">
      <c r="A22" s="18" t="s">
        <v>23</v>
      </c>
      <c r="B22" s="32">
        <v>40833</v>
      </c>
      <c r="C22" s="20" t="s">
        <v>35</v>
      </c>
      <c r="D22" s="18" t="s">
        <v>28</v>
      </c>
      <c r="E22" s="21">
        <v>15</v>
      </c>
      <c r="F22" s="15">
        <v>2281.5</v>
      </c>
      <c r="G22" s="14"/>
      <c r="H22" s="16"/>
      <c r="I22" s="29">
        <v>30.61</v>
      </c>
      <c r="J22" s="15">
        <v>114.08</v>
      </c>
      <c r="K22" s="15">
        <f t="shared" si="0"/>
        <v>2426.19</v>
      </c>
      <c r="L22" s="18"/>
    </row>
    <row r="23" spans="1:12" ht="25.5" customHeight="1" x14ac:dyDescent="0.25">
      <c r="A23" s="18" t="s">
        <v>16</v>
      </c>
      <c r="B23" s="32">
        <v>41334</v>
      </c>
      <c r="C23" s="20" t="s">
        <v>44</v>
      </c>
      <c r="D23" s="18" t="s">
        <v>40</v>
      </c>
      <c r="E23" s="21">
        <v>15</v>
      </c>
      <c r="F23" s="15">
        <v>2625</v>
      </c>
      <c r="G23" s="14"/>
      <c r="H23" s="16">
        <v>21.17</v>
      </c>
      <c r="I23" s="17"/>
      <c r="J23" s="15">
        <v>131.25</v>
      </c>
      <c r="K23" s="15">
        <f t="shared" si="0"/>
        <v>2735.08</v>
      </c>
      <c r="L23" s="18"/>
    </row>
    <row r="24" spans="1:12" ht="15.75" x14ac:dyDescent="0.25">
      <c r="A24" s="6"/>
      <c r="B24" s="6"/>
      <c r="C24" s="6"/>
      <c r="D24" s="6"/>
      <c r="E24" s="19" t="s">
        <v>29</v>
      </c>
      <c r="F24" s="22">
        <f>SUM(F14:F23)</f>
        <v>32314.5</v>
      </c>
      <c r="G24" s="23"/>
      <c r="H24" s="24">
        <f>SUM(H14:H23)</f>
        <v>1563.2399999999998</v>
      </c>
      <c r="I24" s="30">
        <f>SUM(I14:I23)</f>
        <v>30.61</v>
      </c>
      <c r="J24" s="24">
        <f t="shared" ref="J24" si="1">SUM(J14:J23)</f>
        <v>1615.73</v>
      </c>
      <c r="K24" s="25">
        <f>SUM(K14:K23)</f>
        <v>32397.599999999991</v>
      </c>
      <c r="L24" s="6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2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30" spans="1:12" x14ac:dyDescent="0.25">
      <c r="D30" s="27"/>
      <c r="E30" s="26"/>
      <c r="F30" s="26"/>
      <c r="G30" s="26" t="s">
        <v>45</v>
      </c>
    </row>
    <row r="31" spans="1:12" x14ac:dyDescent="0.25">
      <c r="D31" s="27"/>
      <c r="E31" s="26"/>
      <c r="F31" s="26"/>
      <c r="G31" s="26" t="s">
        <v>39</v>
      </c>
    </row>
    <row r="32" spans="1:12" ht="18.75" x14ac:dyDescent="0.3">
      <c r="D32" s="7"/>
      <c r="E32" s="7"/>
      <c r="F32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topLeftCell="A10" workbookViewId="0">
      <selection activeCell="A11" sqref="A11"/>
    </sheetView>
  </sheetViews>
  <sheetFormatPr baseColWidth="10" defaultRowHeight="15" x14ac:dyDescent="0.25"/>
  <cols>
    <col min="1" max="1" width="36.85546875" customWidth="1"/>
    <col min="2" max="2" width="14.7109375" customWidth="1"/>
    <col min="3" max="3" width="12.140625" customWidth="1"/>
    <col min="4" max="4" width="19.42578125" customWidth="1"/>
    <col min="5" max="5" width="11.5703125" bestFit="1" customWidth="1"/>
    <col min="6" max="6" width="14.140625" bestFit="1" customWidth="1"/>
    <col min="7" max="7" width="14.42578125" customWidth="1"/>
    <col min="8" max="8" width="13" customWidth="1"/>
    <col min="9" max="9" width="12.5703125" customWidth="1"/>
    <col min="10" max="10" width="15.140625" customWidth="1"/>
    <col min="11" max="11" width="15.5703125" customWidth="1"/>
    <col min="12" max="12" width="46.28515625" customWidth="1"/>
  </cols>
  <sheetData>
    <row r="2" spans="1:12" ht="34.5" x14ac:dyDescent="0.55000000000000004">
      <c r="C2" s="9" t="s">
        <v>30</v>
      </c>
      <c r="D2" s="9"/>
      <c r="E2" s="9"/>
      <c r="F2" s="9"/>
      <c r="G2" s="9"/>
      <c r="H2" s="10"/>
      <c r="I2" s="10"/>
      <c r="J2" s="10"/>
    </row>
    <row r="3" spans="1:12" ht="34.5" x14ac:dyDescent="0.55000000000000004">
      <c r="C3" s="9"/>
      <c r="D3" s="9" t="s">
        <v>0</v>
      </c>
      <c r="E3" s="9"/>
      <c r="F3" s="9"/>
      <c r="G3" s="9"/>
      <c r="H3" s="10"/>
      <c r="I3" s="10"/>
      <c r="J3" s="10"/>
    </row>
    <row r="4" spans="1:12" ht="26.25" x14ac:dyDescent="0.4">
      <c r="C4" s="8"/>
      <c r="D4" s="8"/>
      <c r="E4" s="8"/>
      <c r="F4" s="8"/>
      <c r="G4" s="8"/>
    </row>
    <row r="6" spans="1:12" ht="21" x14ac:dyDescent="0.35">
      <c r="C6" s="11" t="s">
        <v>1</v>
      </c>
      <c r="D6" s="11"/>
      <c r="L6" s="12" t="s">
        <v>3</v>
      </c>
    </row>
    <row r="8" spans="1:12" ht="18.75" x14ac:dyDescent="0.3">
      <c r="F8" s="12" t="s">
        <v>2</v>
      </c>
      <c r="G8" s="12"/>
      <c r="H8" s="13"/>
    </row>
    <row r="10" spans="1:12" ht="18.75" x14ac:dyDescent="0.3">
      <c r="A10" s="12" t="s">
        <v>57</v>
      </c>
      <c r="B10" s="12"/>
      <c r="C10" s="12"/>
      <c r="D10" s="7"/>
    </row>
    <row r="13" spans="1:12" ht="33" customHeight="1" x14ac:dyDescent="0.25">
      <c r="A13" s="3" t="s">
        <v>4</v>
      </c>
      <c r="B13" s="4" t="s">
        <v>47</v>
      </c>
      <c r="C13" s="3" t="s">
        <v>5</v>
      </c>
      <c r="D13" s="3" t="s">
        <v>6</v>
      </c>
      <c r="E13" s="3" t="s">
        <v>7</v>
      </c>
      <c r="F13" s="4" t="s">
        <v>8</v>
      </c>
      <c r="G13" s="3" t="s">
        <v>9</v>
      </c>
      <c r="H13" s="3" t="s">
        <v>10</v>
      </c>
      <c r="I13" s="4" t="s">
        <v>11</v>
      </c>
      <c r="J13" s="5" t="s">
        <v>12</v>
      </c>
      <c r="K13" s="5" t="s">
        <v>13</v>
      </c>
      <c r="L13" s="3" t="s">
        <v>14</v>
      </c>
    </row>
    <row r="14" spans="1:12" ht="69.75" customHeight="1" x14ac:dyDescent="0.25">
      <c r="A14" s="28" t="s">
        <v>41</v>
      </c>
      <c r="B14" s="31">
        <v>41640</v>
      </c>
      <c r="C14" s="20" t="s">
        <v>42</v>
      </c>
      <c r="D14" s="18" t="s">
        <v>31</v>
      </c>
      <c r="E14" s="21">
        <v>15</v>
      </c>
      <c r="F14" s="15">
        <v>4167</v>
      </c>
      <c r="G14" s="14"/>
      <c r="H14" s="16">
        <v>375.81</v>
      </c>
      <c r="I14" s="14"/>
      <c r="J14" s="15">
        <v>208.35</v>
      </c>
      <c r="K14" s="15">
        <f>F14+G14-H14+I14+J14</f>
        <v>3999.54</v>
      </c>
      <c r="L14" s="18"/>
    </row>
    <row r="15" spans="1:12" ht="25.5" customHeight="1" x14ac:dyDescent="0.25">
      <c r="A15" s="18" t="s">
        <v>15</v>
      </c>
      <c r="B15" s="32">
        <v>37987</v>
      </c>
      <c r="C15" s="20" t="s">
        <v>32</v>
      </c>
      <c r="D15" s="18" t="s">
        <v>40</v>
      </c>
      <c r="E15" s="21">
        <v>15</v>
      </c>
      <c r="F15" s="15">
        <v>3927</v>
      </c>
      <c r="G15" s="14"/>
      <c r="H15" s="16">
        <v>337.41</v>
      </c>
      <c r="I15" s="14"/>
      <c r="J15" s="15">
        <v>196.35</v>
      </c>
      <c r="K15" s="15">
        <f t="shared" ref="K15:K23" si="0">F15+G15-H15+I15+J15</f>
        <v>3785.94</v>
      </c>
      <c r="L15" s="18"/>
    </row>
    <row r="16" spans="1:12" ht="26.25" customHeight="1" x14ac:dyDescent="0.25">
      <c r="A16" s="18" t="s">
        <v>17</v>
      </c>
      <c r="B16" s="32">
        <v>41275</v>
      </c>
      <c r="C16" s="20" t="s">
        <v>38</v>
      </c>
      <c r="D16" s="18" t="s">
        <v>24</v>
      </c>
      <c r="E16" s="21">
        <v>15</v>
      </c>
      <c r="F16" s="15">
        <v>4000</v>
      </c>
      <c r="G16" s="14"/>
      <c r="H16" s="16">
        <v>349.09</v>
      </c>
      <c r="I16" s="14"/>
      <c r="J16" s="15">
        <v>200</v>
      </c>
      <c r="K16" s="15">
        <f t="shared" si="0"/>
        <v>3850.91</v>
      </c>
      <c r="L16" s="18"/>
    </row>
    <row r="17" spans="1:12" ht="25.5" customHeight="1" x14ac:dyDescent="0.25">
      <c r="A17" s="18" t="s">
        <v>18</v>
      </c>
      <c r="B17" s="32">
        <v>40984</v>
      </c>
      <c r="C17" s="20" t="s">
        <v>37</v>
      </c>
      <c r="D17" s="18" t="s">
        <v>25</v>
      </c>
      <c r="E17" s="21">
        <v>15</v>
      </c>
      <c r="F17" s="15">
        <v>3150</v>
      </c>
      <c r="G17" s="14"/>
      <c r="H17" s="16">
        <v>113.54</v>
      </c>
      <c r="I17" s="14"/>
      <c r="J17" s="15">
        <v>157.5</v>
      </c>
      <c r="K17" s="15">
        <f t="shared" si="0"/>
        <v>3193.96</v>
      </c>
      <c r="L17" s="18"/>
    </row>
    <row r="18" spans="1:12" ht="25.5" customHeight="1" x14ac:dyDescent="0.25">
      <c r="A18" s="18" t="s">
        <v>19</v>
      </c>
      <c r="B18" s="32">
        <v>38718</v>
      </c>
      <c r="C18" s="20" t="s">
        <v>34</v>
      </c>
      <c r="D18" s="18" t="s">
        <v>25</v>
      </c>
      <c r="E18" s="21">
        <v>15</v>
      </c>
      <c r="F18" s="15">
        <v>2932</v>
      </c>
      <c r="G18" s="14"/>
      <c r="H18" s="16">
        <v>69.569999999999993</v>
      </c>
      <c r="I18" s="14"/>
      <c r="J18" s="15">
        <v>146.6</v>
      </c>
      <c r="K18" s="15">
        <f t="shared" si="0"/>
        <v>3009.0299999999997</v>
      </c>
      <c r="L18" s="18"/>
    </row>
    <row r="19" spans="1:12" ht="25.5" customHeight="1" x14ac:dyDescent="0.25">
      <c r="A19" s="18" t="s">
        <v>20</v>
      </c>
      <c r="B19" s="32">
        <v>39661</v>
      </c>
      <c r="C19" s="20" t="s">
        <v>33</v>
      </c>
      <c r="D19" s="18" t="s">
        <v>26</v>
      </c>
      <c r="E19" s="21">
        <v>15</v>
      </c>
      <c r="F19" s="15">
        <v>3150</v>
      </c>
      <c r="G19" s="14"/>
      <c r="H19" s="16">
        <v>113.54</v>
      </c>
      <c r="I19" s="14"/>
      <c r="J19" s="15">
        <v>157.5</v>
      </c>
      <c r="K19" s="15">
        <f t="shared" si="0"/>
        <v>3193.96</v>
      </c>
      <c r="L19" s="18"/>
    </row>
    <row r="20" spans="1:12" ht="25.5" customHeight="1" x14ac:dyDescent="0.25">
      <c r="A20" s="18" t="s">
        <v>21</v>
      </c>
      <c r="B20" s="32">
        <v>41275</v>
      </c>
      <c r="C20" s="20" t="s">
        <v>43</v>
      </c>
      <c r="D20" s="18" t="s">
        <v>27</v>
      </c>
      <c r="E20" s="21">
        <v>15</v>
      </c>
      <c r="F20" s="15">
        <v>2932</v>
      </c>
      <c r="G20" s="14"/>
      <c r="H20" s="16">
        <v>69.569999999999993</v>
      </c>
      <c r="I20" s="14"/>
      <c r="J20" s="15">
        <v>146.6</v>
      </c>
      <c r="K20" s="15">
        <f t="shared" si="0"/>
        <v>3009.0299999999997</v>
      </c>
      <c r="L20" s="18"/>
    </row>
    <row r="21" spans="1:12" ht="25.5" customHeight="1" x14ac:dyDescent="0.25">
      <c r="A21" s="18" t="s">
        <v>22</v>
      </c>
      <c r="B21" s="32">
        <v>41275</v>
      </c>
      <c r="C21" s="20" t="s">
        <v>36</v>
      </c>
      <c r="D21" s="18" t="s">
        <v>27</v>
      </c>
      <c r="E21" s="21">
        <v>15</v>
      </c>
      <c r="F21" s="15">
        <v>3150</v>
      </c>
      <c r="G21" s="14"/>
      <c r="H21" s="16">
        <v>113.54</v>
      </c>
      <c r="I21" s="14"/>
      <c r="J21" s="15">
        <v>157.5</v>
      </c>
      <c r="K21" s="15">
        <f t="shared" si="0"/>
        <v>3193.96</v>
      </c>
      <c r="L21" s="18"/>
    </row>
    <row r="22" spans="1:12" ht="25.5" customHeight="1" x14ac:dyDescent="0.25">
      <c r="A22" s="18" t="s">
        <v>23</v>
      </c>
      <c r="B22" s="32">
        <v>40833</v>
      </c>
      <c r="C22" s="20" t="s">
        <v>35</v>
      </c>
      <c r="D22" s="18" t="s">
        <v>28</v>
      </c>
      <c r="E22" s="21">
        <v>15</v>
      </c>
      <c r="F22" s="15">
        <v>2281.5</v>
      </c>
      <c r="G22" s="14"/>
      <c r="H22" s="16"/>
      <c r="I22" s="29">
        <v>30.61</v>
      </c>
      <c r="J22" s="15">
        <v>114.08</v>
      </c>
      <c r="K22" s="15">
        <f t="shared" si="0"/>
        <v>2426.19</v>
      </c>
      <c r="L22" s="18"/>
    </row>
    <row r="23" spans="1:12" ht="25.5" customHeight="1" x14ac:dyDescent="0.25">
      <c r="A23" s="18" t="s">
        <v>16</v>
      </c>
      <c r="B23" s="32">
        <v>41334</v>
      </c>
      <c r="C23" s="20" t="s">
        <v>44</v>
      </c>
      <c r="D23" s="18" t="s">
        <v>40</v>
      </c>
      <c r="E23" s="21">
        <v>15</v>
      </c>
      <c r="F23" s="15">
        <v>2625</v>
      </c>
      <c r="G23" s="14"/>
      <c r="H23" s="16">
        <v>21.17</v>
      </c>
      <c r="I23" s="17"/>
      <c r="J23" s="15">
        <v>131.25</v>
      </c>
      <c r="K23" s="15">
        <f t="shared" si="0"/>
        <v>2735.08</v>
      </c>
      <c r="L23" s="18"/>
    </row>
    <row r="24" spans="1:12" ht="15.75" x14ac:dyDescent="0.25">
      <c r="A24" s="6"/>
      <c r="B24" s="6"/>
      <c r="C24" s="6"/>
      <c r="D24" s="6"/>
      <c r="E24" s="19" t="s">
        <v>29</v>
      </c>
      <c r="F24" s="22">
        <f>SUM(F14:F23)</f>
        <v>32314.5</v>
      </c>
      <c r="G24" s="23"/>
      <c r="H24" s="24">
        <f>SUM(H14:H23)</f>
        <v>1563.2399999999998</v>
      </c>
      <c r="I24" s="30">
        <f>SUM(I14:I23)</f>
        <v>30.61</v>
      </c>
      <c r="J24" s="24">
        <f t="shared" ref="J24" si="1">SUM(J14:J23)</f>
        <v>1615.73</v>
      </c>
      <c r="K24" s="25">
        <f>SUM(K14:K23)</f>
        <v>32397.599999999991</v>
      </c>
      <c r="L24" s="6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2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30" spans="1:12" x14ac:dyDescent="0.25">
      <c r="D30" s="27"/>
      <c r="E30" s="26"/>
      <c r="F30" s="26"/>
      <c r="G30" s="26" t="s">
        <v>45</v>
      </c>
    </row>
    <row r="31" spans="1:12" x14ac:dyDescent="0.25">
      <c r="D31" s="27"/>
      <c r="E31" s="26"/>
      <c r="F31" s="26"/>
      <c r="G31" s="26" t="s">
        <v>39</v>
      </c>
    </row>
    <row r="32" spans="1:12" ht="18.75" x14ac:dyDescent="0.3">
      <c r="D32" s="7"/>
      <c r="E32" s="7"/>
      <c r="F32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topLeftCell="A10" workbookViewId="0">
      <selection activeCell="A11" sqref="A11"/>
    </sheetView>
  </sheetViews>
  <sheetFormatPr baseColWidth="10" defaultRowHeight="15" x14ac:dyDescent="0.25"/>
  <cols>
    <col min="1" max="1" width="36.85546875" customWidth="1"/>
    <col min="2" max="2" width="14.7109375" customWidth="1"/>
    <col min="3" max="3" width="12.140625" customWidth="1"/>
    <col min="4" max="4" width="19.42578125" customWidth="1"/>
    <col min="5" max="5" width="11.5703125" bestFit="1" customWidth="1"/>
    <col min="6" max="6" width="14.140625" bestFit="1" customWidth="1"/>
    <col min="7" max="7" width="14.42578125" customWidth="1"/>
    <col min="8" max="8" width="13" customWidth="1"/>
    <col min="9" max="9" width="12.5703125" customWidth="1"/>
    <col min="10" max="10" width="15.140625" customWidth="1"/>
    <col min="11" max="11" width="15.5703125" customWidth="1"/>
    <col min="12" max="12" width="46.28515625" customWidth="1"/>
  </cols>
  <sheetData>
    <row r="2" spans="1:12" ht="34.5" x14ac:dyDescent="0.55000000000000004">
      <c r="C2" s="9" t="s">
        <v>30</v>
      </c>
      <c r="D2" s="9"/>
      <c r="E2" s="9"/>
      <c r="F2" s="9"/>
      <c r="G2" s="9"/>
      <c r="H2" s="10"/>
      <c r="I2" s="10"/>
      <c r="J2" s="10"/>
    </row>
    <row r="3" spans="1:12" ht="34.5" x14ac:dyDescent="0.55000000000000004">
      <c r="C3" s="9"/>
      <c r="D3" s="9" t="s">
        <v>0</v>
      </c>
      <c r="E3" s="9"/>
      <c r="F3" s="9"/>
      <c r="G3" s="9"/>
      <c r="H3" s="10"/>
      <c r="I3" s="10"/>
      <c r="J3" s="10"/>
    </row>
    <row r="4" spans="1:12" ht="26.25" x14ac:dyDescent="0.4">
      <c r="C4" s="8"/>
      <c r="D4" s="8"/>
      <c r="E4" s="8"/>
      <c r="F4" s="8"/>
      <c r="G4" s="8"/>
    </row>
    <row r="6" spans="1:12" ht="21" x14ac:dyDescent="0.35">
      <c r="C6" s="11" t="s">
        <v>1</v>
      </c>
      <c r="D6" s="11"/>
      <c r="L6" s="12" t="s">
        <v>3</v>
      </c>
    </row>
    <row r="8" spans="1:12" ht="18.75" x14ac:dyDescent="0.3">
      <c r="F8" s="12" t="s">
        <v>2</v>
      </c>
      <c r="G8" s="12"/>
      <c r="H8" s="13"/>
    </row>
    <row r="10" spans="1:12" ht="18.75" x14ac:dyDescent="0.3">
      <c r="A10" s="12" t="s">
        <v>58</v>
      </c>
      <c r="B10" s="12"/>
      <c r="C10" s="12"/>
      <c r="D10" s="7"/>
    </row>
    <row r="13" spans="1:12" ht="33" customHeight="1" x14ac:dyDescent="0.25">
      <c r="A13" s="3" t="s">
        <v>4</v>
      </c>
      <c r="B13" s="4" t="s">
        <v>47</v>
      </c>
      <c r="C13" s="3" t="s">
        <v>5</v>
      </c>
      <c r="D13" s="3" t="s">
        <v>6</v>
      </c>
      <c r="E13" s="3" t="s">
        <v>7</v>
      </c>
      <c r="F13" s="4" t="s">
        <v>8</v>
      </c>
      <c r="G13" s="3" t="s">
        <v>9</v>
      </c>
      <c r="H13" s="3" t="s">
        <v>10</v>
      </c>
      <c r="I13" s="4" t="s">
        <v>11</v>
      </c>
      <c r="J13" s="5" t="s">
        <v>12</v>
      </c>
      <c r="K13" s="5" t="s">
        <v>13</v>
      </c>
      <c r="L13" s="3" t="s">
        <v>14</v>
      </c>
    </row>
    <row r="14" spans="1:12" ht="69.75" customHeight="1" x14ac:dyDescent="0.25">
      <c r="A14" s="28" t="s">
        <v>41</v>
      </c>
      <c r="B14" s="31">
        <v>41640</v>
      </c>
      <c r="C14" s="20" t="s">
        <v>42</v>
      </c>
      <c r="D14" s="18" t="s">
        <v>31</v>
      </c>
      <c r="E14" s="21">
        <v>15</v>
      </c>
      <c r="F14" s="15">
        <v>4167</v>
      </c>
      <c r="G14" s="14"/>
      <c r="H14" s="16">
        <v>375.81</v>
      </c>
      <c r="I14" s="14"/>
      <c r="J14" s="15">
        <v>208.35</v>
      </c>
      <c r="K14" s="15">
        <f>F14+G14-H14+I14+J14</f>
        <v>3999.54</v>
      </c>
      <c r="L14" s="18"/>
    </row>
    <row r="15" spans="1:12" ht="25.5" customHeight="1" x14ac:dyDescent="0.25">
      <c r="A15" s="18" t="s">
        <v>15</v>
      </c>
      <c r="B15" s="32">
        <v>37987</v>
      </c>
      <c r="C15" s="20" t="s">
        <v>32</v>
      </c>
      <c r="D15" s="18" t="s">
        <v>40</v>
      </c>
      <c r="E15" s="21">
        <v>15</v>
      </c>
      <c r="F15" s="15">
        <v>3927</v>
      </c>
      <c r="G15" s="14"/>
      <c r="H15" s="16">
        <v>337.41</v>
      </c>
      <c r="I15" s="14"/>
      <c r="J15" s="15">
        <v>196.35</v>
      </c>
      <c r="K15" s="15">
        <f t="shared" ref="K15:K23" si="0">F15+G15-H15+I15+J15</f>
        <v>3785.94</v>
      </c>
      <c r="L15" s="18"/>
    </row>
    <row r="16" spans="1:12" ht="26.25" customHeight="1" x14ac:dyDescent="0.25">
      <c r="A16" s="18" t="s">
        <v>17</v>
      </c>
      <c r="B16" s="32">
        <v>41275</v>
      </c>
      <c r="C16" s="20" t="s">
        <v>38</v>
      </c>
      <c r="D16" s="18" t="s">
        <v>24</v>
      </c>
      <c r="E16" s="21">
        <v>15</v>
      </c>
      <c r="F16" s="15">
        <v>4000</v>
      </c>
      <c r="G16" s="14"/>
      <c r="H16" s="16">
        <v>349.09</v>
      </c>
      <c r="I16" s="14"/>
      <c r="J16" s="15">
        <v>200</v>
      </c>
      <c r="K16" s="15">
        <f t="shared" si="0"/>
        <v>3850.91</v>
      </c>
      <c r="L16" s="18"/>
    </row>
    <row r="17" spans="1:12" ht="25.5" customHeight="1" x14ac:dyDescent="0.25">
      <c r="A17" s="18" t="s">
        <v>18</v>
      </c>
      <c r="B17" s="32">
        <v>40984</v>
      </c>
      <c r="C17" s="20" t="s">
        <v>37</v>
      </c>
      <c r="D17" s="18" t="s">
        <v>25</v>
      </c>
      <c r="E17" s="21">
        <v>15</v>
      </c>
      <c r="F17" s="15">
        <v>3150</v>
      </c>
      <c r="G17" s="14"/>
      <c r="H17" s="16">
        <v>113.54</v>
      </c>
      <c r="I17" s="14"/>
      <c r="J17" s="15">
        <v>157.5</v>
      </c>
      <c r="K17" s="15">
        <f t="shared" si="0"/>
        <v>3193.96</v>
      </c>
      <c r="L17" s="18"/>
    </row>
    <row r="18" spans="1:12" ht="25.5" customHeight="1" x14ac:dyDescent="0.25">
      <c r="A18" s="18" t="s">
        <v>19</v>
      </c>
      <c r="B18" s="32">
        <v>38718</v>
      </c>
      <c r="C18" s="20" t="s">
        <v>34</v>
      </c>
      <c r="D18" s="18" t="s">
        <v>25</v>
      </c>
      <c r="E18" s="21">
        <v>15</v>
      </c>
      <c r="F18" s="15">
        <v>2932</v>
      </c>
      <c r="G18" s="14"/>
      <c r="H18" s="16">
        <v>69.569999999999993</v>
      </c>
      <c r="I18" s="14"/>
      <c r="J18" s="15">
        <v>146.6</v>
      </c>
      <c r="K18" s="15">
        <f t="shared" si="0"/>
        <v>3009.0299999999997</v>
      </c>
      <c r="L18" s="18"/>
    </row>
    <row r="19" spans="1:12" ht="25.5" customHeight="1" x14ac:dyDescent="0.25">
      <c r="A19" s="18" t="s">
        <v>20</v>
      </c>
      <c r="B19" s="32">
        <v>39661</v>
      </c>
      <c r="C19" s="20" t="s">
        <v>33</v>
      </c>
      <c r="D19" s="18" t="s">
        <v>26</v>
      </c>
      <c r="E19" s="21">
        <v>15</v>
      </c>
      <c r="F19" s="15">
        <v>3150</v>
      </c>
      <c r="G19" s="14"/>
      <c r="H19" s="16">
        <v>113.54</v>
      </c>
      <c r="I19" s="14"/>
      <c r="J19" s="15">
        <v>157.5</v>
      </c>
      <c r="K19" s="15">
        <f t="shared" si="0"/>
        <v>3193.96</v>
      </c>
      <c r="L19" s="18"/>
    </row>
    <row r="20" spans="1:12" ht="25.5" customHeight="1" x14ac:dyDescent="0.25">
      <c r="A20" s="18" t="s">
        <v>21</v>
      </c>
      <c r="B20" s="32">
        <v>41275</v>
      </c>
      <c r="C20" s="20" t="s">
        <v>43</v>
      </c>
      <c r="D20" s="18" t="s">
        <v>27</v>
      </c>
      <c r="E20" s="21">
        <v>15</v>
      </c>
      <c r="F20" s="15">
        <v>2932</v>
      </c>
      <c r="G20" s="14"/>
      <c r="H20" s="16">
        <v>69.569999999999993</v>
      </c>
      <c r="I20" s="14"/>
      <c r="J20" s="15">
        <v>146.6</v>
      </c>
      <c r="K20" s="15">
        <f t="shared" si="0"/>
        <v>3009.0299999999997</v>
      </c>
      <c r="L20" s="18"/>
    </row>
    <row r="21" spans="1:12" ht="25.5" customHeight="1" x14ac:dyDescent="0.25">
      <c r="A21" s="18" t="s">
        <v>22</v>
      </c>
      <c r="B21" s="32">
        <v>41275</v>
      </c>
      <c r="C21" s="20" t="s">
        <v>36</v>
      </c>
      <c r="D21" s="18" t="s">
        <v>27</v>
      </c>
      <c r="E21" s="21">
        <v>15</v>
      </c>
      <c r="F21" s="15">
        <v>3150</v>
      </c>
      <c r="G21" s="14"/>
      <c r="H21" s="16">
        <v>113.54</v>
      </c>
      <c r="I21" s="14"/>
      <c r="J21" s="15">
        <v>157.5</v>
      </c>
      <c r="K21" s="15">
        <f t="shared" si="0"/>
        <v>3193.96</v>
      </c>
      <c r="L21" s="18"/>
    </row>
    <row r="22" spans="1:12" ht="25.5" customHeight="1" x14ac:dyDescent="0.25">
      <c r="A22" s="18" t="s">
        <v>23</v>
      </c>
      <c r="B22" s="32">
        <v>40833</v>
      </c>
      <c r="C22" s="20" t="s">
        <v>35</v>
      </c>
      <c r="D22" s="18" t="s">
        <v>28</v>
      </c>
      <c r="E22" s="21">
        <v>15</v>
      </c>
      <c r="F22" s="15">
        <v>2281.5</v>
      </c>
      <c r="G22" s="14"/>
      <c r="H22" s="16"/>
      <c r="I22" s="29">
        <v>30.61</v>
      </c>
      <c r="J22" s="15">
        <v>114.08</v>
      </c>
      <c r="K22" s="15">
        <f t="shared" si="0"/>
        <v>2426.19</v>
      </c>
      <c r="L22" s="18"/>
    </row>
    <row r="23" spans="1:12" ht="25.5" customHeight="1" x14ac:dyDescent="0.25">
      <c r="A23" s="18" t="s">
        <v>16</v>
      </c>
      <c r="B23" s="32">
        <v>41334</v>
      </c>
      <c r="C23" s="20" t="s">
        <v>44</v>
      </c>
      <c r="D23" s="18" t="s">
        <v>40</v>
      </c>
      <c r="E23" s="21">
        <v>15</v>
      </c>
      <c r="F23" s="15">
        <v>2625</v>
      </c>
      <c r="G23" s="14"/>
      <c r="H23" s="16">
        <v>21.17</v>
      </c>
      <c r="I23" s="17"/>
      <c r="J23" s="15">
        <v>131.25</v>
      </c>
      <c r="K23" s="15">
        <f t="shared" si="0"/>
        <v>2735.08</v>
      </c>
      <c r="L23" s="18"/>
    </row>
    <row r="24" spans="1:12" ht="15.75" x14ac:dyDescent="0.25">
      <c r="A24" s="6"/>
      <c r="B24" s="6"/>
      <c r="C24" s="6"/>
      <c r="D24" s="6"/>
      <c r="E24" s="19" t="s">
        <v>29</v>
      </c>
      <c r="F24" s="22">
        <f>SUM(F14:F23)</f>
        <v>32314.5</v>
      </c>
      <c r="G24" s="23"/>
      <c r="H24" s="24">
        <f>SUM(H14:H23)</f>
        <v>1563.2399999999998</v>
      </c>
      <c r="I24" s="30">
        <f>SUM(I14:I23)</f>
        <v>30.61</v>
      </c>
      <c r="J24" s="24">
        <f t="shared" ref="J24" si="1">SUM(J14:J23)</f>
        <v>1615.73</v>
      </c>
      <c r="K24" s="25">
        <f>SUM(K14:K23)</f>
        <v>32397.599999999991</v>
      </c>
      <c r="L24" s="6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2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30" spans="1:12" x14ac:dyDescent="0.25">
      <c r="D30" s="27"/>
      <c r="E30" s="26"/>
      <c r="F30" s="26"/>
      <c r="G30" s="26" t="s">
        <v>45</v>
      </c>
    </row>
    <row r="31" spans="1:12" x14ac:dyDescent="0.25">
      <c r="D31" s="27"/>
      <c r="E31" s="26"/>
      <c r="F31" s="26"/>
      <c r="G31" s="26" t="s">
        <v>39</v>
      </c>
    </row>
    <row r="32" spans="1:12" ht="18.75" x14ac:dyDescent="0.3">
      <c r="D32" s="7"/>
      <c r="E32" s="7"/>
      <c r="F32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topLeftCell="F10" workbookViewId="0">
      <selection activeCell="A11" sqref="A11"/>
    </sheetView>
  </sheetViews>
  <sheetFormatPr baseColWidth="10" defaultRowHeight="15" x14ac:dyDescent="0.25"/>
  <cols>
    <col min="1" max="1" width="36.85546875" customWidth="1"/>
    <col min="2" max="2" width="14.7109375" customWidth="1"/>
    <col min="3" max="3" width="12.140625" customWidth="1"/>
    <col min="4" max="4" width="19.42578125" customWidth="1"/>
    <col min="5" max="5" width="11.5703125" bestFit="1" customWidth="1"/>
    <col min="6" max="6" width="14.140625" bestFit="1" customWidth="1"/>
    <col min="7" max="7" width="14.42578125" customWidth="1"/>
    <col min="8" max="8" width="13" customWidth="1"/>
    <col min="9" max="9" width="12.5703125" customWidth="1"/>
    <col min="10" max="10" width="15.140625" customWidth="1"/>
    <col min="11" max="11" width="15.5703125" customWidth="1"/>
    <col min="12" max="12" width="46.28515625" customWidth="1"/>
  </cols>
  <sheetData>
    <row r="2" spans="1:12" ht="34.5" x14ac:dyDescent="0.55000000000000004">
      <c r="C2" s="9" t="s">
        <v>30</v>
      </c>
      <c r="D2" s="9"/>
      <c r="E2" s="9"/>
      <c r="F2" s="9"/>
      <c r="G2" s="9"/>
      <c r="H2" s="10"/>
      <c r="I2" s="10"/>
      <c r="J2" s="10"/>
    </row>
    <row r="3" spans="1:12" ht="34.5" x14ac:dyDescent="0.55000000000000004">
      <c r="C3" s="9"/>
      <c r="D3" s="9" t="s">
        <v>0</v>
      </c>
      <c r="E3" s="9"/>
      <c r="F3" s="9"/>
      <c r="G3" s="9"/>
      <c r="H3" s="10"/>
      <c r="I3" s="10"/>
      <c r="J3" s="10"/>
    </row>
    <row r="4" spans="1:12" ht="26.25" x14ac:dyDescent="0.4">
      <c r="C4" s="8"/>
      <c r="D4" s="8"/>
      <c r="E4" s="8"/>
      <c r="F4" s="8"/>
      <c r="G4" s="8"/>
    </row>
    <row r="6" spans="1:12" ht="21" x14ac:dyDescent="0.35">
      <c r="C6" s="11" t="s">
        <v>1</v>
      </c>
      <c r="D6" s="11"/>
      <c r="L6" s="12" t="s">
        <v>3</v>
      </c>
    </row>
    <row r="8" spans="1:12" ht="18.75" x14ac:dyDescent="0.3">
      <c r="F8" s="12" t="s">
        <v>2</v>
      </c>
      <c r="G8" s="12"/>
      <c r="H8" s="13"/>
    </row>
    <row r="10" spans="1:12" ht="18.75" x14ac:dyDescent="0.3">
      <c r="A10" s="12" t="s">
        <v>59</v>
      </c>
      <c r="B10" s="12"/>
      <c r="C10" s="12"/>
      <c r="D10" s="7"/>
    </row>
    <row r="13" spans="1:12" ht="33" customHeight="1" x14ac:dyDescent="0.25">
      <c r="A13" s="3" t="s">
        <v>4</v>
      </c>
      <c r="B13" s="4" t="s">
        <v>47</v>
      </c>
      <c r="C13" s="3" t="s">
        <v>5</v>
      </c>
      <c r="D13" s="3" t="s">
        <v>6</v>
      </c>
      <c r="E13" s="3" t="s">
        <v>7</v>
      </c>
      <c r="F13" s="4" t="s">
        <v>8</v>
      </c>
      <c r="G13" s="3" t="s">
        <v>9</v>
      </c>
      <c r="H13" s="3" t="s">
        <v>10</v>
      </c>
      <c r="I13" s="4" t="s">
        <v>11</v>
      </c>
      <c r="J13" s="5" t="s">
        <v>12</v>
      </c>
      <c r="K13" s="5" t="s">
        <v>13</v>
      </c>
      <c r="L13" s="3" t="s">
        <v>14</v>
      </c>
    </row>
    <row r="14" spans="1:12" ht="69.75" customHeight="1" x14ac:dyDescent="0.25">
      <c r="A14" s="28" t="s">
        <v>41</v>
      </c>
      <c r="B14" s="31">
        <v>41640</v>
      </c>
      <c r="C14" s="20" t="s">
        <v>42</v>
      </c>
      <c r="D14" s="18" t="s">
        <v>31</v>
      </c>
      <c r="E14" s="21">
        <v>15</v>
      </c>
      <c r="F14" s="15">
        <v>4167</v>
      </c>
      <c r="G14" s="14"/>
      <c r="H14" s="16">
        <v>375.81</v>
      </c>
      <c r="I14" s="14"/>
      <c r="J14" s="15">
        <v>208.35</v>
      </c>
      <c r="K14" s="15">
        <f>F14+G14-H14+I14+J14</f>
        <v>3999.54</v>
      </c>
      <c r="L14" s="18"/>
    </row>
    <row r="15" spans="1:12" ht="25.5" customHeight="1" x14ac:dyDescent="0.25">
      <c r="A15" s="18" t="s">
        <v>15</v>
      </c>
      <c r="B15" s="32">
        <v>37987</v>
      </c>
      <c r="C15" s="20" t="s">
        <v>32</v>
      </c>
      <c r="D15" s="18" t="s">
        <v>40</v>
      </c>
      <c r="E15" s="21">
        <v>15</v>
      </c>
      <c r="F15" s="15">
        <v>3927</v>
      </c>
      <c r="G15" s="14"/>
      <c r="H15" s="16">
        <v>337.41</v>
      </c>
      <c r="I15" s="14"/>
      <c r="J15" s="15">
        <v>196.35</v>
      </c>
      <c r="K15" s="15">
        <f t="shared" ref="K15:K23" si="0">F15+G15-H15+I15+J15</f>
        <v>3785.94</v>
      </c>
      <c r="L15" s="18"/>
    </row>
    <row r="16" spans="1:12" ht="26.25" customHeight="1" x14ac:dyDescent="0.25">
      <c r="A16" s="18" t="s">
        <v>17</v>
      </c>
      <c r="B16" s="32">
        <v>41275</v>
      </c>
      <c r="C16" s="20" t="s">
        <v>38</v>
      </c>
      <c r="D16" s="18" t="s">
        <v>24</v>
      </c>
      <c r="E16" s="21">
        <v>15</v>
      </c>
      <c r="F16" s="15">
        <v>4000</v>
      </c>
      <c r="G16" s="14"/>
      <c r="H16" s="16">
        <v>349.09</v>
      </c>
      <c r="I16" s="14"/>
      <c r="J16" s="15">
        <v>200</v>
      </c>
      <c r="K16" s="15">
        <f t="shared" si="0"/>
        <v>3850.91</v>
      </c>
      <c r="L16" s="18"/>
    </row>
    <row r="17" spans="1:12" ht="25.5" customHeight="1" x14ac:dyDescent="0.25">
      <c r="A17" s="18" t="s">
        <v>18</v>
      </c>
      <c r="B17" s="32">
        <v>40984</v>
      </c>
      <c r="C17" s="20" t="s">
        <v>37</v>
      </c>
      <c r="D17" s="18" t="s">
        <v>25</v>
      </c>
      <c r="E17" s="21">
        <v>15</v>
      </c>
      <c r="F17" s="15">
        <v>3150</v>
      </c>
      <c r="G17" s="14"/>
      <c r="H17" s="16">
        <v>113.54</v>
      </c>
      <c r="I17" s="14"/>
      <c r="J17" s="15">
        <v>157.5</v>
      </c>
      <c r="K17" s="15">
        <f t="shared" si="0"/>
        <v>3193.96</v>
      </c>
      <c r="L17" s="18"/>
    </row>
    <row r="18" spans="1:12" ht="25.5" customHeight="1" x14ac:dyDescent="0.25">
      <c r="A18" s="18" t="s">
        <v>19</v>
      </c>
      <c r="B18" s="32">
        <v>38718</v>
      </c>
      <c r="C18" s="20" t="s">
        <v>34</v>
      </c>
      <c r="D18" s="18" t="s">
        <v>25</v>
      </c>
      <c r="E18" s="21">
        <v>15</v>
      </c>
      <c r="F18" s="15">
        <v>2932</v>
      </c>
      <c r="G18" s="14"/>
      <c r="H18" s="16">
        <v>69.569999999999993</v>
      </c>
      <c r="I18" s="14"/>
      <c r="J18" s="15">
        <v>146.6</v>
      </c>
      <c r="K18" s="15">
        <f t="shared" si="0"/>
        <v>3009.0299999999997</v>
      </c>
      <c r="L18" s="18"/>
    </row>
    <row r="19" spans="1:12" ht="25.5" customHeight="1" x14ac:dyDescent="0.25">
      <c r="A19" s="18" t="s">
        <v>20</v>
      </c>
      <c r="B19" s="32">
        <v>39661</v>
      </c>
      <c r="C19" s="20" t="s">
        <v>33</v>
      </c>
      <c r="D19" s="18" t="s">
        <v>26</v>
      </c>
      <c r="E19" s="21">
        <v>15</v>
      </c>
      <c r="F19" s="15">
        <v>3150</v>
      </c>
      <c r="G19" s="14"/>
      <c r="H19" s="16">
        <v>113.54</v>
      </c>
      <c r="I19" s="14"/>
      <c r="J19" s="15">
        <v>157.5</v>
      </c>
      <c r="K19" s="15">
        <f t="shared" si="0"/>
        <v>3193.96</v>
      </c>
      <c r="L19" s="18"/>
    </row>
    <row r="20" spans="1:12" ht="25.5" customHeight="1" x14ac:dyDescent="0.25">
      <c r="A20" s="18" t="s">
        <v>21</v>
      </c>
      <c r="B20" s="32">
        <v>41275</v>
      </c>
      <c r="C20" s="20" t="s">
        <v>43</v>
      </c>
      <c r="D20" s="18" t="s">
        <v>27</v>
      </c>
      <c r="E20" s="21">
        <v>15</v>
      </c>
      <c r="F20" s="15">
        <v>2932</v>
      </c>
      <c r="G20" s="14"/>
      <c r="H20" s="16">
        <v>69.569999999999993</v>
      </c>
      <c r="I20" s="14"/>
      <c r="J20" s="15">
        <v>146.6</v>
      </c>
      <c r="K20" s="15">
        <f t="shared" si="0"/>
        <v>3009.0299999999997</v>
      </c>
      <c r="L20" s="18"/>
    </row>
    <row r="21" spans="1:12" ht="25.5" customHeight="1" x14ac:dyDescent="0.25">
      <c r="A21" s="18" t="s">
        <v>22</v>
      </c>
      <c r="B21" s="32">
        <v>41275</v>
      </c>
      <c r="C21" s="20" t="s">
        <v>36</v>
      </c>
      <c r="D21" s="18" t="s">
        <v>27</v>
      </c>
      <c r="E21" s="21">
        <v>15</v>
      </c>
      <c r="F21" s="15">
        <v>3150</v>
      </c>
      <c r="G21" s="14"/>
      <c r="H21" s="16">
        <v>113.54</v>
      </c>
      <c r="I21" s="14"/>
      <c r="J21" s="15">
        <v>157.5</v>
      </c>
      <c r="K21" s="15">
        <f t="shared" si="0"/>
        <v>3193.96</v>
      </c>
      <c r="L21" s="18"/>
    </row>
    <row r="22" spans="1:12" ht="25.5" customHeight="1" x14ac:dyDescent="0.25">
      <c r="A22" s="18" t="s">
        <v>23</v>
      </c>
      <c r="B22" s="32">
        <v>40833</v>
      </c>
      <c r="C22" s="20" t="s">
        <v>35</v>
      </c>
      <c r="D22" s="18" t="s">
        <v>28</v>
      </c>
      <c r="E22" s="21">
        <v>15</v>
      </c>
      <c r="F22" s="15">
        <v>2281.5</v>
      </c>
      <c r="G22" s="14"/>
      <c r="H22" s="16"/>
      <c r="I22" s="29">
        <v>30.61</v>
      </c>
      <c r="J22" s="15">
        <v>114.08</v>
      </c>
      <c r="K22" s="15">
        <f t="shared" si="0"/>
        <v>2426.19</v>
      </c>
      <c r="L22" s="18"/>
    </row>
    <row r="23" spans="1:12" ht="25.5" customHeight="1" x14ac:dyDescent="0.25">
      <c r="A23" s="18" t="s">
        <v>16</v>
      </c>
      <c r="B23" s="32">
        <v>41334</v>
      </c>
      <c r="C23" s="20" t="s">
        <v>44</v>
      </c>
      <c r="D23" s="18" t="s">
        <v>40</v>
      </c>
      <c r="E23" s="21">
        <v>15</v>
      </c>
      <c r="F23" s="15">
        <v>2625</v>
      </c>
      <c r="G23" s="14"/>
      <c r="H23" s="16">
        <v>21.17</v>
      </c>
      <c r="I23" s="17"/>
      <c r="J23" s="15">
        <v>131.25</v>
      </c>
      <c r="K23" s="15">
        <f t="shared" si="0"/>
        <v>2735.08</v>
      </c>
      <c r="L23" s="18"/>
    </row>
    <row r="24" spans="1:12" ht="15.75" x14ac:dyDescent="0.25">
      <c r="A24" s="6"/>
      <c r="B24" s="6"/>
      <c r="C24" s="6"/>
      <c r="D24" s="6"/>
      <c r="E24" s="19" t="s">
        <v>29</v>
      </c>
      <c r="F24" s="22">
        <f>SUM(F14:F23)</f>
        <v>32314.5</v>
      </c>
      <c r="G24" s="23"/>
      <c r="H24" s="24">
        <f>SUM(H14:H23)</f>
        <v>1563.2399999999998</v>
      </c>
      <c r="I24" s="30">
        <f>SUM(I14:I23)</f>
        <v>30.61</v>
      </c>
      <c r="J24" s="24">
        <f t="shared" ref="J24" si="1">SUM(J14:J23)</f>
        <v>1615.73</v>
      </c>
      <c r="K24" s="25">
        <f>SUM(K14:K23)</f>
        <v>32397.599999999991</v>
      </c>
      <c r="L24" s="6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2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30" spans="1:12" x14ac:dyDescent="0.25">
      <c r="D30" s="27"/>
      <c r="E30" s="26"/>
      <c r="F30" s="26"/>
      <c r="G30" s="26" t="s">
        <v>45</v>
      </c>
    </row>
    <row r="31" spans="1:12" x14ac:dyDescent="0.25">
      <c r="D31" s="27"/>
      <c r="E31" s="26"/>
      <c r="F31" s="26"/>
      <c r="G31" s="26" t="s">
        <v>39</v>
      </c>
    </row>
    <row r="32" spans="1:12" ht="18.75" x14ac:dyDescent="0.3">
      <c r="D32" s="7"/>
      <c r="E32" s="7"/>
      <c r="F32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workbookViewId="0">
      <selection activeCell="A11" sqref="A11"/>
    </sheetView>
  </sheetViews>
  <sheetFormatPr baseColWidth="10" defaultRowHeight="15" x14ac:dyDescent="0.25"/>
  <cols>
    <col min="1" max="1" width="36.85546875" customWidth="1"/>
    <col min="2" max="2" width="14.7109375" customWidth="1"/>
    <col min="3" max="3" width="12.140625" customWidth="1"/>
    <col min="4" max="4" width="19.42578125" customWidth="1"/>
    <col min="5" max="5" width="11.5703125" bestFit="1" customWidth="1"/>
    <col min="6" max="6" width="14.140625" bestFit="1" customWidth="1"/>
    <col min="7" max="7" width="14.42578125" customWidth="1"/>
    <col min="8" max="8" width="13" customWidth="1"/>
    <col min="9" max="9" width="12.5703125" customWidth="1"/>
    <col min="10" max="10" width="15.140625" customWidth="1"/>
    <col min="11" max="11" width="15.5703125" customWidth="1"/>
    <col min="12" max="12" width="46.28515625" customWidth="1"/>
  </cols>
  <sheetData>
    <row r="2" spans="1:12" ht="34.5" x14ac:dyDescent="0.55000000000000004">
      <c r="C2" s="9" t="s">
        <v>30</v>
      </c>
      <c r="D2" s="9"/>
      <c r="E2" s="9"/>
      <c r="F2" s="9"/>
      <c r="G2" s="9"/>
      <c r="H2" s="10"/>
      <c r="I2" s="10"/>
      <c r="J2" s="10"/>
    </row>
    <row r="3" spans="1:12" ht="34.5" x14ac:dyDescent="0.55000000000000004">
      <c r="C3" s="9"/>
      <c r="D3" s="9" t="s">
        <v>0</v>
      </c>
      <c r="E3" s="9"/>
      <c r="F3" s="9"/>
      <c r="G3" s="9"/>
      <c r="H3" s="10"/>
      <c r="I3" s="10"/>
      <c r="J3" s="10"/>
    </row>
    <row r="4" spans="1:12" ht="26.25" x14ac:dyDescent="0.4">
      <c r="C4" s="8"/>
      <c r="D4" s="8"/>
      <c r="E4" s="8"/>
      <c r="F4" s="8"/>
      <c r="G4" s="8"/>
    </row>
    <row r="6" spans="1:12" ht="21" x14ac:dyDescent="0.35">
      <c r="C6" s="11" t="s">
        <v>1</v>
      </c>
      <c r="D6" s="11"/>
      <c r="L6" s="12" t="s">
        <v>3</v>
      </c>
    </row>
    <row r="8" spans="1:12" ht="18.75" x14ac:dyDescent="0.3">
      <c r="F8" s="12" t="s">
        <v>2</v>
      </c>
      <c r="G8" s="12"/>
      <c r="H8" s="13"/>
    </row>
    <row r="10" spans="1:12" ht="18.75" x14ac:dyDescent="0.3">
      <c r="A10" s="12" t="s">
        <v>60</v>
      </c>
      <c r="B10" s="12"/>
      <c r="C10" s="12"/>
      <c r="D10" s="7"/>
    </row>
    <row r="13" spans="1:12" ht="33" customHeight="1" x14ac:dyDescent="0.25">
      <c r="A13" s="3" t="s">
        <v>4</v>
      </c>
      <c r="B13" s="4" t="s">
        <v>47</v>
      </c>
      <c r="C13" s="3" t="s">
        <v>5</v>
      </c>
      <c r="D13" s="3" t="s">
        <v>6</v>
      </c>
      <c r="E13" s="3" t="s">
        <v>7</v>
      </c>
      <c r="F13" s="4" t="s">
        <v>8</v>
      </c>
      <c r="G13" s="3" t="s">
        <v>9</v>
      </c>
      <c r="H13" s="3" t="s">
        <v>10</v>
      </c>
      <c r="I13" s="4" t="s">
        <v>11</v>
      </c>
      <c r="J13" s="5" t="s">
        <v>12</v>
      </c>
      <c r="K13" s="5" t="s">
        <v>13</v>
      </c>
      <c r="L13" s="3" t="s">
        <v>14</v>
      </c>
    </row>
    <row r="14" spans="1:12" ht="69.75" customHeight="1" x14ac:dyDescent="0.25">
      <c r="A14" s="28" t="s">
        <v>41</v>
      </c>
      <c r="B14" s="31">
        <v>41640</v>
      </c>
      <c r="C14" s="20" t="s">
        <v>42</v>
      </c>
      <c r="D14" s="18" t="s">
        <v>31</v>
      </c>
      <c r="E14" s="21">
        <v>15</v>
      </c>
      <c r="F14" s="15">
        <v>4167</v>
      </c>
      <c r="G14" s="14"/>
      <c r="H14" s="16">
        <v>375.81</v>
      </c>
      <c r="I14" s="14"/>
      <c r="J14" s="15">
        <v>208.35</v>
      </c>
      <c r="K14" s="15">
        <f>F14+G14-H14+I14+J14</f>
        <v>3999.54</v>
      </c>
      <c r="L14" s="18"/>
    </row>
    <row r="15" spans="1:12" ht="25.5" customHeight="1" x14ac:dyDescent="0.25">
      <c r="A15" s="18" t="s">
        <v>15</v>
      </c>
      <c r="B15" s="32">
        <v>37987</v>
      </c>
      <c r="C15" s="20" t="s">
        <v>32</v>
      </c>
      <c r="D15" s="18" t="s">
        <v>40</v>
      </c>
      <c r="E15" s="21">
        <v>15</v>
      </c>
      <c r="F15" s="15">
        <v>3927</v>
      </c>
      <c r="G15" s="14"/>
      <c r="H15" s="16">
        <v>337.41</v>
      </c>
      <c r="I15" s="14"/>
      <c r="J15" s="15">
        <v>196.35</v>
      </c>
      <c r="K15" s="15">
        <f t="shared" ref="K15:K23" si="0">F15+G15-H15+I15+J15</f>
        <v>3785.94</v>
      </c>
      <c r="L15" s="18"/>
    </row>
    <row r="16" spans="1:12" ht="26.25" customHeight="1" x14ac:dyDescent="0.25">
      <c r="A16" s="18" t="s">
        <v>17</v>
      </c>
      <c r="B16" s="32">
        <v>41275</v>
      </c>
      <c r="C16" s="20" t="s">
        <v>38</v>
      </c>
      <c r="D16" s="18" t="s">
        <v>24</v>
      </c>
      <c r="E16" s="21">
        <v>15</v>
      </c>
      <c r="F16" s="15">
        <v>4000</v>
      </c>
      <c r="G16" s="14"/>
      <c r="H16" s="16">
        <v>349.09</v>
      </c>
      <c r="I16" s="14"/>
      <c r="J16" s="15">
        <v>200</v>
      </c>
      <c r="K16" s="15">
        <f t="shared" si="0"/>
        <v>3850.91</v>
      </c>
      <c r="L16" s="18"/>
    </row>
    <row r="17" spans="1:12" ht="25.5" customHeight="1" x14ac:dyDescent="0.25">
      <c r="A17" s="18" t="s">
        <v>18</v>
      </c>
      <c r="B17" s="32">
        <v>40984</v>
      </c>
      <c r="C17" s="20" t="s">
        <v>37</v>
      </c>
      <c r="D17" s="18" t="s">
        <v>25</v>
      </c>
      <c r="E17" s="21">
        <v>15</v>
      </c>
      <c r="F17" s="15">
        <v>3150</v>
      </c>
      <c r="G17" s="14"/>
      <c r="H17" s="16">
        <v>113.54</v>
      </c>
      <c r="I17" s="14"/>
      <c r="J17" s="15">
        <v>157.5</v>
      </c>
      <c r="K17" s="15">
        <f t="shared" si="0"/>
        <v>3193.96</v>
      </c>
      <c r="L17" s="18"/>
    </row>
    <row r="18" spans="1:12" ht="25.5" customHeight="1" x14ac:dyDescent="0.25">
      <c r="A18" s="18" t="s">
        <v>19</v>
      </c>
      <c r="B18" s="32">
        <v>38718</v>
      </c>
      <c r="C18" s="20" t="s">
        <v>34</v>
      </c>
      <c r="D18" s="18" t="s">
        <v>25</v>
      </c>
      <c r="E18" s="21">
        <v>15</v>
      </c>
      <c r="F18" s="15">
        <v>2932</v>
      </c>
      <c r="G18" s="14"/>
      <c r="H18" s="16">
        <v>69.569999999999993</v>
      </c>
      <c r="I18" s="14"/>
      <c r="J18" s="15">
        <v>146.6</v>
      </c>
      <c r="K18" s="15">
        <f t="shared" si="0"/>
        <v>3009.0299999999997</v>
      </c>
      <c r="L18" s="18"/>
    </row>
    <row r="19" spans="1:12" ht="25.5" customHeight="1" x14ac:dyDescent="0.25">
      <c r="A19" s="18" t="s">
        <v>20</v>
      </c>
      <c r="B19" s="32">
        <v>39661</v>
      </c>
      <c r="C19" s="20" t="s">
        <v>33</v>
      </c>
      <c r="D19" s="18" t="s">
        <v>26</v>
      </c>
      <c r="E19" s="21">
        <v>15</v>
      </c>
      <c r="F19" s="15">
        <v>3150</v>
      </c>
      <c r="G19" s="14"/>
      <c r="H19" s="16">
        <v>113.54</v>
      </c>
      <c r="I19" s="14"/>
      <c r="J19" s="15">
        <v>157.5</v>
      </c>
      <c r="K19" s="15">
        <f t="shared" si="0"/>
        <v>3193.96</v>
      </c>
      <c r="L19" s="18"/>
    </row>
    <row r="20" spans="1:12" ht="25.5" customHeight="1" x14ac:dyDescent="0.25">
      <c r="A20" s="18" t="s">
        <v>21</v>
      </c>
      <c r="B20" s="32">
        <v>41275</v>
      </c>
      <c r="C20" s="20" t="s">
        <v>43</v>
      </c>
      <c r="D20" s="18" t="s">
        <v>27</v>
      </c>
      <c r="E20" s="21">
        <v>15</v>
      </c>
      <c r="F20" s="15">
        <v>2932</v>
      </c>
      <c r="G20" s="14"/>
      <c r="H20" s="16">
        <v>69.569999999999993</v>
      </c>
      <c r="I20" s="14"/>
      <c r="J20" s="15">
        <v>146.6</v>
      </c>
      <c r="K20" s="15">
        <f t="shared" si="0"/>
        <v>3009.0299999999997</v>
      </c>
      <c r="L20" s="18"/>
    </row>
    <row r="21" spans="1:12" ht="25.5" customHeight="1" x14ac:dyDescent="0.25">
      <c r="A21" s="18" t="s">
        <v>22</v>
      </c>
      <c r="B21" s="32">
        <v>41275</v>
      </c>
      <c r="C21" s="20" t="s">
        <v>36</v>
      </c>
      <c r="D21" s="18" t="s">
        <v>27</v>
      </c>
      <c r="E21" s="21">
        <v>15</v>
      </c>
      <c r="F21" s="15">
        <v>3150</v>
      </c>
      <c r="G21" s="14"/>
      <c r="H21" s="16">
        <v>113.54</v>
      </c>
      <c r="I21" s="14"/>
      <c r="J21" s="15">
        <v>157.5</v>
      </c>
      <c r="K21" s="15">
        <f t="shared" si="0"/>
        <v>3193.96</v>
      </c>
      <c r="L21" s="18"/>
    </row>
    <row r="22" spans="1:12" ht="25.5" customHeight="1" x14ac:dyDescent="0.25">
      <c r="A22" s="18" t="s">
        <v>23</v>
      </c>
      <c r="B22" s="32">
        <v>40833</v>
      </c>
      <c r="C22" s="20" t="s">
        <v>35</v>
      </c>
      <c r="D22" s="18" t="s">
        <v>28</v>
      </c>
      <c r="E22" s="21">
        <v>15</v>
      </c>
      <c r="F22" s="15">
        <v>2281.5</v>
      </c>
      <c r="G22" s="14"/>
      <c r="H22" s="16"/>
      <c r="I22" s="29">
        <v>30.61</v>
      </c>
      <c r="J22" s="15">
        <v>114.08</v>
      </c>
      <c r="K22" s="15">
        <f t="shared" si="0"/>
        <v>2426.19</v>
      </c>
      <c r="L22" s="18"/>
    </row>
    <row r="23" spans="1:12" ht="25.5" customHeight="1" x14ac:dyDescent="0.25">
      <c r="A23" s="18" t="s">
        <v>16</v>
      </c>
      <c r="B23" s="32">
        <v>41334</v>
      </c>
      <c r="C23" s="20" t="s">
        <v>44</v>
      </c>
      <c r="D23" s="18" t="s">
        <v>40</v>
      </c>
      <c r="E23" s="21">
        <v>15</v>
      </c>
      <c r="F23" s="15">
        <v>2625</v>
      </c>
      <c r="G23" s="14"/>
      <c r="H23" s="16">
        <v>21.17</v>
      </c>
      <c r="I23" s="17"/>
      <c r="J23" s="15">
        <v>131.25</v>
      </c>
      <c r="K23" s="15">
        <f t="shared" si="0"/>
        <v>2735.08</v>
      </c>
      <c r="L23" s="18"/>
    </row>
    <row r="24" spans="1:12" ht="15.75" x14ac:dyDescent="0.25">
      <c r="A24" s="6"/>
      <c r="B24" s="6"/>
      <c r="C24" s="6"/>
      <c r="D24" s="6"/>
      <c r="E24" s="19" t="s">
        <v>29</v>
      </c>
      <c r="F24" s="22">
        <f>SUM(F14:F23)</f>
        <v>32314.5</v>
      </c>
      <c r="G24" s="23"/>
      <c r="H24" s="24">
        <f>SUM(H14:H23)</f>
        <v>1563.2399999999998</v>
      </c>
      <c r="I24" s="30">
        <f>SUM(I14:I23)</f>
        <v>30.61</v>
      </c>
      <c r="J24" s="24">
        <f t="shared" ref="J24" si="1">SUM(J14:J23)</f>
        <v>1615.73</v>
      </c>
      <c r="K24" s="25">
        <f>SUM(K14:K23)</f>
        <v>32397.599999999991</v>
      </c>
      <c r="L24" s="6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2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30" spans="1:12" x14ac:dyDescent="0.25">
      <c r="D30" s="27"/>
      <c r="E30" s="26"/>
      <c r="F30" s="26"/>
      <c r="G30" s="26" t="s">
        <v>45</v>
      </c>
    </row>
    <row r="31" spans="1:12" x14ac:dyDescent="0.25">
      <c r="D31" s="27"/>
      <c r="E31" s="26"/>
      <c r="F31" s="26"/>
      <c r="G31" s="26" t="s">
        <v>39</v>
      </c>
    </row>
    <row r="32" spans="1:12" ht="18.75" x14ac:dyDescent="0.3">
      <c r="D32" s="7"/>
      <c r="E32" s="7"/>
      <c r="F32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topLeftCell="A10" workbookViewId="0">
      <selection activeCell="A11" sqref="A11"/>
    </sheetView>
  </sheetViews>
  <sheetFormatPr baseColWidth="10" defaultRowHeight="15" x14ac:dyDescent="0.25"/>
  <cols>
    <col min="1" max="1" width="36.85546875" customWidth="1"/>
    <col min="2" max="2" width="14.7109375" customWidth="1"/>
    <col min="3" max="3" width="12.140625" customWidth="1"/>
    <col min="4" max="4" width="19.42578125" customWidth="1"/>
    <col min="5" max="5" width="11.5703125" bestFit="1" customWidth="1"/>
    <col min="6" max="6" width="14.140625" bestFit="1" customWidth="1"/>
    <col min="7" max="7" width="14.42578125" customWidth="1"/>
    <col min="8" max="8" width="13" customWidth="1"/>
    <col min="9" max="9" width="12.5703125" customWidth="1"/>
    <col min="10" max="10" width="15.140625" customWidth="1"/>
    <col min="11" max="11" width="15.5703125" customWidth="1"/>
    <col min="12" max="12" width="46.28515625" customWidth="1"/>
  </cols>
  <sheetData>
    <row r="2" spans="1:12" ht="34.5" x14ac:dyDescent="0.55000000000000004">
      <c r="C2" s="9" t="s">
        <v>30</v>
      </c>
      <c r="D2" s="9"/>
      <c r="E2" s="9"/>
      <c r="F2" s="9"/>
      <c r="G2" s="9"/>
      <c r="H2" s="10"/>
      <c r="I2" s="10"/>
      <c r="J2" s="10"/>
    </row>
    <row r="3" spans="1:12" ht="34.5" x14ac:dyDescent="0.55000000000000004">
      <c r="C3" s="9"/>
      <c r="D3" s="9" t="s">
        <v>0</v>
      </c>
      <c r="E3" s="9"/>
      <c r="F3" s="9"/>
      <c r="G3" s="9"/>
      <c r="H3" s="10"/>
      <c r="I3" s="10"/>
      <c r="J3" s="10"/>
    </row>
    <row r="4" spans="1:12" ht="26.25" x14ac:dyDescent="0.4">
      <c r="C4" s="8"/>
      <c r="D4" s="8"/>
      <c r="E4" s="8"/>
      <c r="F4" s="8"/>
      <c r="G4" s="8"/>
    </row>
    <row r="6" spans="1:12" ht="21" x14ac:dyDescent="0.35">
      <c r="C6" s="11" t="s">
        <v>1</v>
      </c>
      <c r="D6" s="11"/>
      <c r="L6" s="12" t="s">
        <v>3</v>
      </c>
    </row>
    <row r="8" spans="1:12" ht="18.75" x14ac:dyDescent="0.3">
      <c r="F8" s="12" t="s">
        <v>2</v>
      </c>
      <c r="G8" s="12"/>
      <c r="H8" s="13"/>
    </row>
    <row r="10" spans="1:12" ht="18.75" x14ac:dyDescent="0.3">
      <c r="A10" s="12" t="s">
        <v>61</v>
      </c>
      <c r="B10" s="12"/>
      <c r="C10" s="12"/>
      <c r="D10" s="7"/>
    </row>
    <row r="13" spans="1:12" ht="33" customHeight="1" x14ac:dyDescent="0.25">
      <c r="A13" s="3" t="s">
        <v>4</v>
      </c>
      <c r="B13" s="4" t="s">
        <v>48</v>
      </c>
      <c r="C13" s="3" t="s">
        <v>5</v>
      </c>
      <c r="D13" s="3" t="s">
        <v>6</v>
      </c>
      <c r="E13" s="3" t="s">
        <v>7</v>
      </c>
      <c r="F13" s="4" t="s">
        <v>8</v>
      </c>
      <c r="G13" s="3" t="s">
        <v>9</v>
      </c>
      <c r="H13" s="3" t="s">
        <v>10</v>
      </c>
      <c r="I13" s="4" t="s">
        <v>11</v>
      </c>
      <c r="J13" s="5" t="s">
        <v>12</v>
      </c>
      <c r="K13" s="5" t="s">
        <v>13</v>
      </c>
      <c r="L13" s="3" t="s">
        <v>14</v>
      </c>
    </row>
    <row r="14" spans="1:12" ht="69.75" customHeight="1" x14ac:dyDescent="0.25">
      <c r="A14" s="28" t="s">
        <v>41</v>
      </c>
      <c r="B14" s="31">
        <v>41640</v>
      </c>
      <c r="C14" s="20" t="s">
        <v>42</v>
      </c>
      <c r="D14" s="18" t="s">
        <v>31</v>
      </c>
      <c r="E14" s="21">
        <v>15</v>
      </c>
      <c r="F14" s="15">
        <v>4167</v>
      </c>
      <c r="G14" s="14"/>
      <c r="H14" s="16">
        <v>375.81</v>
      </c>
      <c r="I14" s="14"/>
      <c r="J14" s="15">
        <v>208.35</v>
      </c>
      <c r="K14" s="15">
        <f>F14+G14-H14+I14+J14</f>
        <v>3999.54</v>
      </c>
      <c r="L14" s="18"/>
    </row>
    <row r="15" spans="1:12" ht="25.5" customHeight="1" x14ac:dyDescent="0.25">
      <c r="A15" s="18" t="s">
        <v>15</v>
      </c>
      <c r="B15" s="32">
        <v>37987</v>
      </c>
      <c r="C15" s="20" t="s">
        <v>32</v>
      </c>
      <c r="D15" s="18" t="s">
        <v>40</v>
      </c>
      <c r="E15" s="21">
        <v>15</v>
      </c>
      <c r="F15" s="15">
        <v>3927</v>
      </c>
      <c r="G15" s="14"/>
      <c r="H15" s="16">
        <v>337.41</v>
      </c>
      <c r="I15" s="14"/>
      <c r="J15" s="15">
        <v>196.35</v>
      </c>
      <c r="K15" s="15">
        <f t="shared" ref="K15:K23" si="0">F15+G15-H15+I15+J15</f>
        <v>3785.94</v>
      </c>
      <c r="L15" s="18"/>
    </row>
    <row r="16" spans="1:12" ht="26.25" customHeight="1" x14ac:dyDescent="0.25">
      <c r="A16" s="18" t="s">
        <v>17</v>
      </c>
      <c r="B16" s="32">
        <v>41275</v>
      </c>
      <c r="C16" s="20" t="s">
        <v>38</v>
      </c>
      <c r="D16" s="18" t="s">
        <v>24</v>
      </c>
      <c r="E16" s="21">
        <v>15</v>
      </c>
      <c r="F16" s="15">
        <v>4000</v>
      </c>
      <c r="G16" s="14"/>
      <c r="H16" s="16">
        <v>349.09</v>
      </c>
      <c r="I16" s="14"/>
      <c r="J16" s="15">
        <v>200</v>
      </c>
      <c r="K16" s="15">
        <f t="shared" si="0"/>
        <v>3850.91</v>
      </c>
      <c r="L16" s="18"/>
    </row>
    <row r="17" spans="1:12" ht="25.5" customHeight="1" x14ac:dyDescent="0.25">
      <c r="A17" s="18" t="s">
        <v>18</v>
      </c>
      <c r="B17" s="32">
        <v>40984</v>
      </c>
      <c r="C17" s="20" t="s">
        <v>37</v>
      </c>
      <c r="D17" s="18" t="s">
        <v>25</v>
      </c>
      <c r="E17" s="21">
        <v>15</v>
      </c>
      <c r="F17" s="15">
        <v>3150</v>
      </c>
      <c r="G17" s="14"/>
      <c r="H17" s="16">
        <v>113.54</v>
      </c>
      <c r="I17" s="14"/>
      <c r="J17" s="15">
        <v>157.5</v>
      </c>
      <c r="K17" s="15">
        <f t="shared" si="0"/>
        <v>3193.96</v>
      </c>
      <c r="L17" s="18"/>
    </row>
    <row r="18" spans="1:12" ht="25.5" customHeight="1" x14ac:dyDescent="0.25">
      <c r="A18" s="18" t="s">
        <v>19</v>
      </c>
      <c r="B18" s="32">
        <v>38718</v>
      </c>
      <c r="C18" s="20" t="s">
        <v>34</v>
      </c>
      <c r="D18" s="18" t="s">
        <v>25</v>
      </c>
      <c r="E18" s="21">
        <v>15</v>
      </c>
      <c r="F18" s="15">
        <v>2932</v>
      </c>
      <c r="G18" s="14"/>
      <c r="H18" s="16">
        <v>69.569999999999993</v>
      </c>
      <c r="I18" s="14"/>
      <c r="J18" s="15">
        <v>146.6</v>
      </c>
      <c r="K18" s="15">
        <f t="shared" si="0"/>
        <v>3009.0299999999997</v>
      </c>
      <c r="L18" s="18"/>
    </row>
    <row r="19" spans="1:12" ht="25.5" customHeight="1" x14ac:dyDescent="0.25">
      <c r="A19" s="18" t="s">
        <v>20</v>
      </c>
      <c r="B19" s="32">
        <v>39661</v>
      </c>
      <c r="C19" s="20" t="s">
        <v>33</v>
      </c>
      <c r="D19" s="18" t="s">
        <v>26</v>
      </c>
      <c r="E19" s="21">
        <v>15</v>
      </c>
      <c r="F19" s="15">
        <v>3150</v>
      </c>
      <c r="G19" s="14"/>
      <c r="H19" s="16">
        <v>113.54</v>
      </c>
      <c r="I19" s="14"/>
      <c r="J19" s="15">
        <v>157.5</v>
      </c>
      <c r="K19" s="15">
        <f t="shared" si="0"/>
        <v>3193.96</v>
      </c>
      <c r="L19" s="18"/>
    </row>
    <row r="20" spans="1:12" ht="25.5" customHeight="1" x14ac:dyDescent="0.25">
      <c r="A20" s="18" t="s">
        <v>21</v>
      </c>
      <c r="B20" s="32">
        <v>41275</v>
      </c>
      <c r="C20" s="20" t="s">
        <v>43</v>
      </c>
      <c r="D20" s="18" t="s">
        <v>27</v>
      </c>
      <c r="E20" s="21">
        <v>15</v>
      </c>
      <c r="F20" s="15">
        <v>2932</v>
      </c>
      <c r="G20" s="14"/>
      <c r="H20" s="16">
        <v>69.569999999999993</v>
      </c>
      <c r="I20" s="14"/>
      <c r="J20" s="15">
        <v>146.6</v>
      </c>
      <c r="K20" s="15">
        <f t="shared" si="0"/>
        <v>3009.0299999999997</v>
      </c>
      <c r="L20" s="18"/>
    </row>
    <row r="21" spans="1:12" ht="25.5" customHeight="1" x14ac:dyDescent="0.25">
      <c r="A21" s="18" t="s">
        <v>22</v>
      </c>
      <c r="B21" s="32">
        <v>41275</v>
      </c>
      <c r="C21" s="20" t="s">
        <v>36</v>
      </c>
      <c r="D21" s="18" t="s">
        <v>27</v>
      </c>
      <c r="E21" s="21">
        <v>15</v>
      </c>
      <c r="F21" s="15">
        <v>3150</v>
      </c>
      <c r="G21" s="14"/>
      <c r="H21" s="16">
        <v>113.54</v>
      </c>
      <c r="I21" s="14"/>
      <c r="J21" s="15">
        <v>157.5</v>
      </c>
      <c r="K21" s="15">
        <f t="shared" si="0"/>
        <v>3193.96</v>
      </c>
      <c r="L21" s="18"/>
    </row>
    <row r="22" spans="1:12" ht="25.5" customHeight="1" x14ac:dyDescent="0.25">
      <c r="A22" s="18" t="s">
        <v>23</v>
      </c>
      <c r="B22" s="32">
        <v>40833</v>
      </c>
      <c r="C22" s="20" t="s">
        <v>35</v>
      </c>
      <c r="D22" s="18" t="s">
        <v>28</v>
      </c>
      <c r="E22" s="21">
        <v>15</v>
      </c>
      <c r="F22" s="15">
        <v>2281.5</v>
      </c>
      <c r="G22" s="14"/>
      <c r="H22" s="16"/>
      <c r="I22" s="29">
        <v>30.61</v>
      </c>
      <c r="J22" s="15">
        <v>114.08</v>
      </c>
      <c r="K22" s="15">
        <f t="shared" si="0"/>
        <v>2426.19</v>
      </c>
      <c r="L22" s="18"/>
    </row>
    <row r="23" spans="1:12" ht="25.5" customHeight="1" x14ac:dyDescent="0.25">
      <c r="A23" s="18" t="s">
        <v>16</v>
      </c>
      <c r="B23" s="32">
        <v>41334</v>
      </c>
      <c r="C23" s="20" t="s">
        <v>44</v>
      </c>
      <c r="D23" s="18" t="s">
        <v>40</v>
      </c>
      <c r="E23" s="21">
        <v>15</v>
      </c>
      <c r="F23" s="15">
        <v>2625</v>
      </c>
      <c r="G23" s="14"/>
      <c r="H23" s="16">
        <v>21.17</v>
      </c>
      <c r="I23" s="17"/>
      <c r="J23" s="15">
        <v>131.25</v>
      </c>
      <c r="K23" s="15">
        <f t="shared" si="0"/>
        <v>2735.08</v>
      </c>
      <c r="L23" s="18"/>
    </row>
    <row r="24" spans="1:12" ht="15.75" x14ac:dyDescent="0.25">
      <c r="A24" s="6"/>
      <c r="B24" s="6"/>
      <c r="C24" s="6"/>
      <c r="D24" s="6"/>
      <c r="E24" s="19" t="s">
        <v>29</v>
      </c>
      <c r="F24" s="22">
        <f>SUM(F14:F23)</f>
        <v>32314.5</v>
      </c>
      <c r="G24" s="23"/>
      <c r="H24" s="24">
        <f>SUM(H14:H23)</f>
        <v>1563.2399999999998</v>
      </c>
      <c r="I24" s="30">
        <f>SUM(I14:I23)</f>
        <v>30.61</v>
      </c>
      <c r="J24" s="24">
        <f t="shared" ref="J24" si="1">SUM(J14:J23)</f>
        <v>1615.73</v>
      </c>
      <c r="K24" s="25">
        <f>SUM(K14:K23)</f>
        <v>32397.599999999991</v>
      </c>
      <c r="L24" s="6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2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30" spans="1:12" x14ac:dyDescent="0.25">
      <c r="D30" s="27"/>
      <c r="E30" s="26"/>
      <c r="F30" s="26"/>
      <c r="G30" s="26" t="s">
        <v>45</v>
      </c>
    </row>
    <row r="31" spans="1:12" x14ac:dyDescent="0.25">
      <c r="D31" s="27"/>
      <c r="E31" s="26"/>
      <c r="F31" s="26"/>
      <c r="G31" s="26" t="s">
        <v>39</v>
      </c>
    </row>
    <row r="32" spans="1:12" ht="18.75" x14ac:dyDescent="0.3">
      <c r="D32" s="7"/>
      <c r="E32" s="7"/>
      <c r="F32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workbookViewId="0">
      <selection activeCell="A11" sqref="A11"/>
    </sheetView>
  </sheetViews>
  <sheetFormatPr baseColWidth="10" defaultRowHeight="15" x14ac:dyDescent="0.25"/>
  <cols>
    <col min="1" max="1" width="36.85546875" customWidth="1"/>
    <col min="2" max="2" width="14.7109375" customWidth="1"/>
    <col min="3" max="3" width="12.140625" customWidth="1"/>
    <col min="4" max="4" width="19.42578125" customWidth="1"/>
    <col min="5" max="5" width="11.5703125" bestFit="1" customWidth="1"/>
    <col min="6" max="6" width="14.140625" bestFit="1" customWidth="1"/>
    <col min="7" max="7" width="14.42578125" customWidth="1"/>
    <col min="8" max="8" width="13" customWidth="1"/>
    <col min="9" max="9" width="12.5703125" customWidth="1"/>
    <col min="10" max="10" width="15.140625" customWidth="1"/>
    <col min="11" max="11" width="15.5703125" customWidth="1"/>
    <col min="12" max="12" width="46.28515625" customWidth="1"/>
  </cols>
  <sheetData>
    <row r="2" spans="1:12" ht="34.5" x14ac:dyDescent="0.55000000000000004">
      <c r="C2" s="9" t="s">
        <v>30</v>
      </c>
      <c r="D2" s="9"/>
      <c r="E2" s="9"/>
      <c r="F2" s="9"/>
      <c r="G2" s="9"/>
      <c r="H2" s="10"/>
      <c r="I2" s="10"/>
      <c r="J2" s="10"/>
    </row>
    <row r="3" spans="1:12" ht="34.5" x14ac:dyDescent="0.55000000000000004">
      <c r="C3" s="9"/>
      <c r="D3" s="9" t="s">
        <v>0</v>
      </c>
      <c r="E3" s="9"/>
      <c r="F3" s="9"/>
      <c r="G3" s="9"/>
      <c r="H3" s="10"/>
      <c r="I3" s="10"/>
      <c r="J3" s="10"/>
    </row>
    <row r="4" spans="1:12" ht="26.25" x14ac:dyDescent="0.4">
      <c r="C4" s="8"/>
      <c r="D4" s="8"/>
      <c r="E4" s="8"/>
      <c r="F4" s="8"/>
      <c r="G4" s="8"/>
    </row>
    <row r="6" spans="1:12" ht="21" x14ac:dyDescent="0.35">
      <c r="C6" s="11" t="s">
        <v>1</v>
      </c>
      <c r="D6" s="11"/>
      <c r="L6" s="12" t="s">
        <v>3</v>
      </c>
    </row>
    <row r="8" spans="1:12" ht="18.75" x14ac:dyDescent="0.3">
      <c r="F8" s="12" t="s">
        <v>2</v>
      </c>
      <c r="G8" s="12"/>
      <c r="H8" s="13"/>
    </row>
    <row r="10" spans="1:12" ht="18.75" x14ac:dyDescent="0.3">
      <c r="A10" s="12" t="s">
        <v>46</v>
      </c>
      <c r="B10" s="12"/>
      <c r="C10" s="12"/>
      <c r="D10" s="7"/>
    </row>
    <row r="13" spans="1:12" ht="33" customHeight="1" x14ac:dyDescent="0.25">
      <c r="A13" s="3" t="s">
        <v>4</v>
      </c>
      <c r="B13" s="4" t="s">
        <v>47</v>
      </c>
      <c r="C13" s="3" t="s">
        <v>5</v>
      </c>
      <c r="D13" s="3" t="s">
        <v>6</v>
      </c>
      <c r="E13" s="3" t="s">
        <v>7</v>
      </c>
      <c r="F13" s="4" t="s">
        <v>8</v>
      </c>
      <c r="G13" s="3" t="s">
        <v>9</v>
      </c>
      <c r="H13" s="3" t="s">
        <v>10</v>
      </c>
      <c r="I13" s="4" t="s">
        <v>11</v>
      </c>
      <c r="J13" s="5" t="s">
        <v>12</v>
      </c>
      <c r="K13" s="5" t="s">
        <v>13</v>
      </c>
      <c r="L13" s="3" t="s">
        <v>14</v>
      </c>
    </row>
    <row r="14" spans="1:12" ht="69.75" customHeight="1" x14ac:dyDescent="0.25">
      <c r="A14" s="28" t="s">
        <v>41</v>
      </c>
      <c r="B14" s="31">
        <v>41640</v>
      </c>
      <c r="C14" s="20" t="s">
        <v>42</v>
      </c>
      <c r="D14" s="18" t="s">
        <v>31</v>
      </c>
      <c r="E14" s="21">
        <v>15</v>
      </c>
      <c r="F14" s="15">
        <v>4167</v>
      </c>
      <c r="G14" s="14"/>
      <c r="H14" s="16">
        <v>375.81</v>
      </c>
      <c r="I14" s="14"/>
      <c r="J14" s="15">
        <v>208.35</v>
      </c>
      <c r="K14" s="15">
        <f>F14+G14-H14+I14+J14</f>
        <v>3999.54</v>
      </c>
      <c r="L14" s="18"/>
    </row>
    <row r="15" spans="1:12" ht="25.5" customHeight="1" x14ac:dyDescent="0.25">
      <c r="A15" s="18" t="s">
        <v>15</v>
      </c>
      <c r="B15" s="32">
        <v>37987</v>
      </c>
      <c r="C15" s="20" t="s">
        <v>32</v>
      </c>
      <c r="D15" s="18" t="s">
        <v>40</v>
      </c>
      <c r="E15" s="21">
        <v>15</v>
      </c>
      <c r="F15" s="15">
        <v>3927</v>
      </c>
      <c r="G15" s="14"/>
      <c r="H15" s="16">
        <v>337.41</v>
      </c>
      <c r="I15" s="14"/>
      <c r="J15" s="15">
        <v>196.35</v>
      </c>
      <c r="K15" s="15">
        <f t="shared" ref="K15:K23" si="0">F15+G15-H15+I15+J15</f>
        <v>3785.94</v>
      </c>
      <c r="L15" s="18"/>
    </row>
    <row r="16" spans="1:12" ht="26.25" customHeight="1" x14ac:dyDescent="0.25">
      <c r="A16" s="18" t="s">
        <v>17</v>
      </c>
      <c r="B16" s="32">
        <v>41275</v>
      </c>
      <c r="C16" s="20" t="s">
        <v>38</v>
      </c>
      <c r="D16" s="18" t="s">
        <v>24</v>
      </c>
      <c r="E16" s="21">
        <v>15</v>
      </c>
      <c r="F16" s="15">
        <v>4000</v>
      </c>
      <c r="G16" s="14"/>
      <c r="H16" s="16">
        <v>349.09</v>
      </c>
      <c r="I16" s="14"/>
      <c r="J16" s="15">
        <v>200</v>
      </c>
      <c r="K16" s="15">
        <f t="shared" si="0"/>
        <v>3850.91</v>
      </c>
      <c r="L16" s="18"/>
    </row>
    <row r="17" spans="1:12" ht="25.5" customHeight="1" x14ac:dyDescent="0.25">
      <c r="A17" s="18" t="s">
        <v>18</v>
      </c>
      <c r="B17" s="32">
        <v>40984</v>
      </c>
      <c r="C17" s="20" t="s">
        <v>37</v>
      </c>
      <c r="D17" s="18" t="s">
        <v>25</v>
      </c>
      <c r="E17" s="21">
        <v>15</v>
      </c>
      <c r="F17" s="15">
        <v>3150</v>
      </c>
      <c r="G17" s="14"/>
      <c r="H17" s="16">
        <v>113.54</v>
      </c>
      <c r="I17" s="14"/>
      <c r="J17" s="15">
        <v>157.5</v>
      </c>
      <c r="K17" s="15">
        <f t="shared" si="0"/>
        <v>3193.96</v>
      </c>
      <c r="L17" s="18"/>
    </row>
    <row r="18" spans="1:12" ht="25.5" customHeight="1" x14ac:dyDescent="0.25">
      <c r="A18" s="18" t="s">
        <v>19</v>
      </c>
      <c r="B18" s="32">
        <v>38718</v>
      </c>
      <c r="C18" s="20" t="s">
        <v>34</v>
      </c>
      <c r="D18" s="18" t="s">
        <v>25</v>
      </c>
      <c r="E18" s="21">
        <v>15</v>
      </c>
      <c r="F18" s="15">
        <v>2932</v>
      </c>
      <c r="G18" s="14"/>
      <c r="H18" s="16">
        <v>69.569999999999993</v>
      </c>
      <c r="I18" s="14"/>
      <c r="J18" s="15">
        <v>146.6</v>
      </c>
      <c r="K18" s="15">
        <f t="shared" si="0"/>
        <v>3009.0299999999997</v>
      </c>
      <c r="L18" s="18"/>
    </row>
    <row r="19" spans="1:12" ht="25.5" customHeight="1" x14ac:dyDescent="0.25">
      <c r="A19" s="18" t="s">
        <v>20</v>
      </c>
      <c r="B19" s="32">
        <v>39661</v>
      </c>
      <c r="C19" s="20" t="s">
        <v>33</v>
      </c>
      <c r="D19" s="18" t="s">
        <v>26</v>
      </c>
      <c r="E19" s="21">
        <v>15</v>
      </c>
      <c r="F19" s="15">
        <v>3150</v>
      </c>
      <c r="G19" s="14"/>
      <c r="H19" s="16">
        <v>113.54</v>
      </c>
      <c r="I19" s="14"/>
      <c r="J19" s="15">
        <v>157.5</v>
      </c>
      <c r="K19" s="15">
        <f t="shared" si="0"/>
        <v>3193.96</v>
      </c>
      <c r="L19" s="18"/>
    </row>
    <row r="20" spans="1:12" ht="25.5" customHeight="1" x14ac:dyDescent="0.25">
      <c r="A20" s="18" t="s">
        <v>21</v>
      </c>
      <c r="B20" s="32">
        <v>41275</v>
      </c>
      <c r="C20" s="20" t="s">
        <v>43</v>
      </c>
      <c r="D20" s="18" t="s">
        <v>27</v>
      </c>
      <c r="E20" s="21">
        <v>15</v>
      </c>
      <c r="F20" s="15">
        <v>2932</v>
      </c>
      <c r="G20" s="14"/>
      <c r="H20" s="16">
        <v>69.569999999999993</v>
      </c>
      <c r="I20" s="14"/>
      <c r="J20" s="15">
        <v>146.6</v>
      </c>
      <c r="K20" s="15">
        <f t="shared" si="0"/>
        <v>3009.0299999999997</v>
      </c>
      <c r="L20" s="18"/>
    </row>
    <row r="21" spans="1:12" ht="25.5" customHeight="1" x14ac:dyDescent="0.25">
      <c r="A21" s="18" t="s">
        <v>22</v>
      </c>
      <c r="B21" s="32">
        <v>41275</v>
      </c>
      <c r="C21" s="20" t="s">
        <v>36</v>
      </c>
      <c r="D21" s="18" t="s">
        <v>27</v>
      </c>
      <c r="E21" s="21">
        <v>15</v>
      </c>
      <c r="F21" s="15">
        <v>3150</v>
      </c>
      <c r="G21" s="14"/>
      <c r="H21" s="16">
        <v>113.54</v>
      </c>
      <c r="I21" s="14"/>
      <c r="J21" s="15">
        <v>157.5</v>
      </c>
      <c r="K21" s="15">
        <f t="shared" si="0"/>
        <v>3193.96</v>
      </c>
      <c r="L21" s="18"/>
    </row>
    <row r="22" spans="1:12" ht="25.5" customHeight="1" x14ac:dyDescent="0.25">
      <c r="A22" s="18" t="s">
        <v>23</v>
      </c>
      <c r="B22" s="32">
        <v>40833</v>
      </c>
      <c r="C22" s="20" t="s">
        <v>35</v>
      </c>
      <c r="D22" s="18" t="s">
        <v>28</v>
      </c>
      <c r="E22" s="21">
        <v>15</v>
      </c>
      <c r="F22" s="15">
        <v>2281.5</v>
      </c>
      <c r="G22" s="14"/>
      <c r="H22" s="16"/>
      <c r="I22" s="29">
        <v>30.61</v>
      </c>
      <c r="J22" s="15">
        <v>114.08</v>
      </c>
      <c r="K22" s="15">
        <f t="shared" si="0"/>
        <v>2426.19</v>
      </c>
      <c r="L22" s="18"/>
    </row>
    <row r="23" spans="1:12" ht="25.5" customHeight="1" x14ac:dyDescent="0.25">
      <c r="A23" s="18" t="s">
        <v>16</v>
      </c>
      <c r="B23" s="32">
        <v>41334</v>
      </c>
      <c r="C23" s="20" t="s">
        <v>44</v>
      </c>
      <c r="D23" s="18" t="s">
        <v>40</v>
      </c>
      <c r="E23" s="21">
        <v>15</v>
      </c>
      <c r="F23" s="15">
        <v>2625</v>
      </c>
      <c r="G23" s="14"/>
      <c r="H23" s="16">
        <v>21.17</v>
      </c>
      <c r="I23" s="17"/>
      <c r="J23" s="15">
        <v>131.25</v>
      </c>
      <c r="K23" s="15">
        <f t="shared" si="0"/>
        <v>2735.08</v>
      </c>
      <c r="L23" s="18"/>
    </row>
    <row r="24" spans="1:12" ht="15.75" x14ac:dyDescent="0.25">
      <c r="A24" s="6"/>
      <c r="B24" s="6"/>
      <c r="C24" s="6"/>
      <c r="D24" s="6"/>
      <c r="E24" s="19" t="s">
        <v>29</v>
      </c>
      <c r="F24" s="22">
        <f>SUM(F14:F23)</f>
        <v>32314.5</v>
      </c>
      <c r="G24" s="23"/>
      <c r="H24" s="24">
        <f>SUM(H14:H23)</f>
        <v>1563.2399999999998</v>
      </c>
      <c r="I24" s="30">
        <f>SUM(I14:I23)</f>
        <v>30.61</v>
      </c>
      <c r="J24" s="24">
        <f t="shared" ref="J24" si="1">SUM(J14:J23)</f>
        <v>1615.73</v>
      </c>
      <c r="K24" s="25">
        <f>SUM(K14:K23)</f>
        <v>32397.599999999991</v>
      </c>
      <c r="L24" s="6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2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30" spans="1:12" x14ac:dyDescent="0.25">
      <c r="D30" s="27"/>
      <c r="E30" s="26"/>
      <c r="F30" s="26"/>
      <c r="G30" s="26" t="s">
        <v>45</v>
      </c>
    </row>
    <row r="31" spans="1:12" x14ac:dyDescent="0.25">
      <c r="D31" s="27"/>
      <c r="E31" s="26"/>
      <c r="F31" s="26"/>
      <c r="G31" s="26" t="s">
        <v>39</v>
      </c>
    </row>
    <row r="32" spans="1:12" ht="18.75" x14ac:dyDescent="0.3">
      <c r="D32" s="7"/>
      <c r="E32" s="7"/>
      <c r="F32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workbookViewId="0">
      <selection activeCell="A11" sqref="A11"/>
    </sheetView>
  </sheetViews>
  <sheetFormatPr baseColWidth="10" defaultRowHeight="15" x14ac:dyDescent="0.25"/>
  <cols>
    <col min="1" max="1" width="36.85546875" customWidth="1"/>
    <col min="2" max="2" width="14.7109375" customWidth="1"/>
    <col min="3" max="3" width="12.140625" customWidth="1"/>
    <col min="4" max="4" width="19.42578125" customWidth="1"/>
    <col min="5" max="5" width="11.5703125" bestFit="1" customWidth="1"/>
    <col min="6" max="6" width="14.140625" bestFit="1" customWidth="1"/>
    <col min="7" max="7" width="14.42578125" customWidth="1"/>
    <col min="8" max="8" width="13" customWidth="1"/>
    <col min="9" max="9" width="12.5703125" customWidth="1"/>
    <col min="10" max="10" width="15.140625" customWidth="1"/>
    <col min="11" max="11" width="15.5703125" customWidth="1"/>
    <col min="12" max="12" width="46.28515625" customWidth="1"/>
  </cols>
  <sheetData>
    <row r="2" spans="1:12" ht="34.5" x14ac:dyDescent="0.55000000000000004">
      <c r="C2" s="9" t="s">
        <v>30</v>
      </c>
      <c r="D2" s="9"/>
      <c r="E2" s="9"/>
      <c r="F2" s="9"/>
      <c r="G2" s="9"/>
      <c r="H2" s="10"/>
      <c r="I2" s="10"/>
      <c r="J2" s="10"/>
    </row>
    <row r="3" spans="1:12" ht="34.5" x14ac:dyDescent="0.55000000000000004">
      <c r="C3" s="9"/>
      <c r="D3" s="9" t="s">
        <v>0</v>
      </c>
      <c r="E3" s="9"/>
      <c r="F3" s="9"/>
      <c r="G3" s="9"/>
      <c r="H3" s="10"/>
      <c r="I3" s="10"/>
      <c r="J3" s="10"/>
    </row>
    <row r="4" spans="1:12" ht="26.25" x14ac:dyDescent="0.4">
      <c r="C4" s="8"/>
      <c r="D4" s="8"/>
      <c r="E4" s="8"/>
      <c r="F4" s="8"/>
      <c r="G4" s="8"/>
    </row>
    <row r="6" spans="1:12" ht="21" x14ac:dyDescent="0.35">
      <c r="C6" s="11" t="s">
        <v>1</v>
      </c>
      <c r="D6" s="11"/>
      <c r="L6" s="12" t="s">
        <v>3</v>
      </c>
    </row>
    <row r="8" spans="1:12" ht="18.75" x14ac:dyDescent="0.3">
      <c r="F8" s="12" t="s">
        <v>2</v>
      </c>
      <c r="G8" s="12"/>
      <c r="H8" s="13"/>
    </row>
    <row r="10" spans="1:12" ht="18.75" x14ac:dyDescent="0.3">
      <c r="A10" s="12" t="s">
        <v>62</v>
      </c>
      <c r="B10" s="12"/>
      <c r="C10" s="12"/>
      <c r="D10" s="7"/>
    </row>
    <row r="13" spans="1:12" ht="33" customHeight="1" x14ac:dyDescent="0.25">
      <c r="A13" s="3" t="s">
        <v>4</v>
      </c>
      <c r="B13" s="4" t="s">
        <v>47</v>
      </c>
      <c r="C13" s="3" t="s">
        <v>5</v>
      </c>
      <c r="D13" s="3" t="s">
        <v>6</v>
      </c>
      <c r="E13" s="3" t="s">
        <v>7</v>
      </c>
      <c r="F13" s="4" t="s">
        <v>8</v>
      </c>
      <c r="G13" s="3" t="s">
        <v>9</v>
      </c>
      <c r="H13" s="3" t="s">
        <v>10</v>
      </c>
      <c r="I13" s="4" t="s">
        <v>11</v>
      </c>
      <c r="J13" s="5" t="s">
        <v>12</v>
      </c>
      <c r="K13" s="5" t="s">
        <v>13</v>
      </c>
      <c r="L13" s="3" t="s">
        <v>14</v>
      </c>
    </row>
    <row r="14" spans="1:12" ht="69.75" customHeight="1" x14ac:dyDescent="0.25">
      <c r="A14" s="28" t="s">
        <v>41</v>
      </c>
      <c r="B14" s="31">
        <v>41640</v>
      </c>
      <c r="C14" s="20" t="s">
        <v>42</v>
      </c>
      <c r="D14" s="18" t="s">
        <v>31</v>
      </c>
      <c r="E14" s="21">
        <v>15</v>
      </c>
      <c r="F14" s="15">
        <v>4167</v>
      </c>
      <c r="G14" s="14"/>
      <c r="H14" s="16">
        <v>375.81</v>
      </c>
      <c r="I14" s="14"/>
      <c r="J14" s="15">
        <v>208.35</v>
      </c>
      <c r="K14" s="15">
        <f>F14+G14-H14+I14+J14</f>
        <v>3999.54</v>
      </c>
      <c r="L14" s="18"/>
    </row>
    <row r="15" spans="1:12" ht="25.5" customHeight="1" x14ac:dyDescent="0.25">
      <c r="A15" s="18" t="s">
        <v>15</v>
      </c>
      <c r="B15" s="32">
        <v>37987</v>
      </c>
      <c r="C15" s="20" t="s">
        <v>32</v>
      </c>
      <c r="D15" s="18" t="s">
        <v>40</v>
      </c>
      <c r="E15" s="21">
        <v>15</v>
      </c>
      <c r="F15" s="15">
        <v>3927</v>
      </c>
      <c r="G15" s="14"/>
      <c r="H15" s="16">
        <v>337.41</v>
      </c>
      <c r="I15" s="14"/>
      <c r="J15" s="15">
        <v>196.35</v>
      </c>
      <c r="K15" s="15">
        <f t="shared" ref="K15:K23" si="0">F15+G15-H15+I15+J15</f>
        <v>3785.94</v>
      </c>
      <c r="L15" s="18"/>
    </row>
    <row r="16" spans="1:12" ht="26.25" customHeight="1" x14ac:dyDescent="0.25">
      <c r="A16" s="18" t="s">
        <v>17</v>
      </c>
      <c r="B16" s="32">
        <v>41275</v>
      </c>
      <c r="C16" s="20" t="s">
        <v>38</v>
      </c>
      <c r="D16" s="18" t="s">
        <v>24</v>
      </c>
      <c r="E16" s="21">
        <v>15</v>
      </c>
      <c r="F16" s="15">
        <v>4000</v>
      </c>
      <c r="G16" s="14"/>
      <c r="H16" s="16">
        <v>349.09</v>
      </c>
      <c r="I16" s="14"/>
      <c r="J16" s="15">
        <v>200</v>
      </c>
      <c r="K16" s="15">
        <f t="shared" si="0"/>
        <v>3850.91</v>
      </c>
      <c r="L16" s="18"/>
    </row>
    <row r="17" spans="1:12" ht="25.5" customHeight="1" x14ac:dyDescent="0.25">
      <c r="A17" s="18" t="s">
        <v>18</v>
      </c>
      <c r="B17" s="32">
        <v>40984</v>
      </c>
      <c r="C17" s="20" t="s">
        <v>37</v>
      </c>
      <c r="D17" s="18" t="s">
        <v>25</v>
      </c>
      <c r="E17" s="21">
        <v>15</v>
      </c>
      <c r="F17" s="15">
        <v>3150</v>
      </c>
      <c r="G17" s="14"/>
      <c r="H17" s="16">
        <v>113.54</v>
      </c>
      <c r="I17" s="14"/>
      <c r="J17" s="15">
        <v>157.5</v>
      </c>
      <c r="K17" s="15">
        <f t="shared" si="0"/>
        <v>3193.96</v>
      </c>
      <c r="L17" s="18"/>
    </row>
    <row r="18" spans="1:12" ht="25.5" customHeight="1" x14ac:dyDescent="0.25">
      <c r="A18" s="18" t="s">
        <v>19</v>
      </c>
      <c r="B18" s="32">
        <v>38718</v>
      </c>
      <c r="C18" s="20" t="s">
        <v>34</v>
      </c>
      <c r="D18" s="18" t="s">
        <v>25</v>
      </c>
      <c r="E18" s="21">
        <v>15</v>
      </c>
      <c r="F18" s="15">
        <v>2932</v>
      </c>
      <c r="G18" s="14"/>
      <c r="H18" s="16">
        <v>69.569999999999993</v>
      </c>
      <c r="I18" s="14"/>
      <c r="J18" s="15">
        <v>146.6</v>
      </c>
      <c r="K18" s="15">
        <f t="shared" si="0"/>
        <v>3009.0299999999997</v>
      </c>
      <c r="L18" s="18"/>
    </row>
    <row r="19" spans="1:12" ht="25.5" customHeight="1" x14ac:dyDescent="0.25">
      <c r="A19" s="18" t="s">
        <v>20</v>
      </c>
      <c r="B19" s="32">
        <v>39661</v>
      </c>
      <c r="C19" s="20" t="s">
        <v>33</v>
      </c>
      <c r="D19" s="18" t="s">
        <v>26</v>
      </c>
      <c r="E19" s="21">
        <v>15</v>
      </c>
      <c r="F19" s="15">
        <v>3150</v>
      </c>
      <c r="G19" s="14"/>
      <c r="H19" s="16">
        <v>113.54</v>
      </c>
      <c r="I19" s="14"/>
      <c r="J19" s="15">
        <v>157.5</v>
      </c>
      <c r="K19" s="15">
        <f t="shared" si="0"/>
        <v>3193.96</v>
      </c>
      <c r="L19" s="18"/>
    </row>
    <row r="20" spans="1:12" ht="25.5" customHeight="1" x14ac:dyDescent="0.25">
      <c r="A20" s="18" t="s">
        <v>21</v>
      </c>
      <c r="B20" s="32">
        <v>41275</v>
      </c>
      <c r="C20" s="20" t="s">
        <v>43</v>
      </c>
      <c r="D20" s="18" t="s">
        <v>27</v>
      </c>
      <c r="E20" s="21">
        <v>15</v>
      </c>
      <c r="F20" s="15">
        <v>2932</v>
      </c>
      <c r="G20" s="14"/>
      <c r="H20" s="16">
        <v>69.569999999999993</v>
      </c>
      <c r="I20" s="14"/>
      <c r="J20" s="15">
        <v>146.6</v>
      </c>
      <c r="K20" s="15">
        <f t="shared" si="0"/>
        <v>3009.0299999999997</v>
      </c>
      <c r="L20" s="18"/>
    </row>
    <row r="21" spans="1:12" ht="25.5" customHeight="1" x14ac:dyDescent="0.25">
      <c r="A21" s="18" t="s">
        <v>22</v>
      </c>
      <c r="B21" s="32">
        <v>41275</v>
      </c>
      <c r="C21" s="20" t="s">
        <v>36</v>
      </c>
      <c r="D21" s="18" t="s">
        <v>27</v>
      </c>
      <c r="E21" s="21">
        <v>15</v>
      </c>
      <c r="F21" s="15">
        <v>3150</v>
      </c>
      <c r="G21" s="14"/>
      <c r="H21" s="16">
        <v>113.54</v>
      </c>
      <c r="I21" s="14"/>
      <c r="J21" s="15">
        <v>157.5</v>
      </c>
      <c r="K21" s="15">
        <f t="shared" si="0"/>
        <v>3193.96</v>
      </c>
      <c r="L21" s="18"/>
    </row>
    <row r="22" spans="1:12" ht="25.5" customHeight="1" x14ac:dyDescent="0.25">
      <c r="A22" s="18" t="s">
        <v>23</v>
      </c>
      <c r="B22" s="32">
        <v>40833</v>
      </c>
      <c r="C22" s="20" t="s">
        <v>35</v>
      </c>
      <c r="D22" s="18" t="s">
        <v>28</v>
      </c>
      <c r="E22" s="21">
        <v>15</v>
      </c>
      <c r="F22" s="15">
        <v>2281.5</v>
      </c>
      <c r="G22" s="14"/>
      <c r="H22" s="16"/>
      <c r="I22" s="29">
        <v>30.61</v>
      </c>
      <c r="J22" s="15">
        <v>114.08</v>
      </c>
      <c r="K22" s="15">
        <f t="shared" si="0"/>
        <v>2426.19</v>
      </c>
      <c r="L22" s="18"/>
    </row>
    <row r="23" spans="1:12" ht="25.5" customHeight="1" x14ac:dyDescent="0.25">
      <c r="A23" s="18" t="s">
        <v>16</v>
      </c>
      <c r="B23" s="32">
        <v>41334</v>
      </c>
      <c r="C23" s="20" t="s">
        <v>44</v>
      </c>
      <c r="D23" s="18" t="s">
        <v>40</v>
      </c>
      <c r="E23" s="21">
        <v>15</v>
      </c>
      <c r="F23" s="15">
        <v>2625</v>
      </c>
      <c r="G23" s="14"/>
      <c r="H23" s="16">
        <v>21.17</v>
      </c>
      <c r="I23" s="17"/>
      <c r="J23" s="15">
        <v>131.25</v>
      </c>
      <c r="K23" s="15">
        <f t="shared" si="0"/>
        <v>2735.08</v>
      </c>
      <c r="L23" s="18"/>
    </row>
    <row r="24" spans="1:12" ht="15.75" x14ac:dyDescent="0.25">
      <c r="A24" s="6"/>
      <c r="B24" s="6"/>
      <c r="C24" s="6"/>
      <c r="D24" s="6"/>
      <c r="E24" s="19" t="s">
        <v>29</v>
      </c>
      <c r="F24" s="22">
        <f>SUM(F14:F23)</f>
        <v>32314.5</v>
      </c>
      <c r="G24" s="23"/>
      <c r="H24" s="24">
        <f>SUM(H14:H23)</f>
        <v>1563.2399999999998</v>
      </c>
      <c r="I24" s="30">
        <f>SUM(I14:I23)</f>
        <v>30.61</v>
      </c>
      <c r="J24" s="24">
        <f t="shared" ref="J24" si="1">SUM(J14:J23)</f>
        <v>1615.73</v>
      </c>
      <c r="K24" s="25">
        <f>SUM(K14:K23)</f>
        <v>32397.599999999991</v>
      </c>
      <c r="L24" s="6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2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30" spans="1:12" x14ac:dyDescent="0.25">
      <c r="D30" s="27"/>
      <c r="E30" s="26"/>
      <c r="F30" s="26"/>
      <c r="G30" s="26" t="s">
        <v>45</v>
      </c>
    </row>
    <row r="31" spans="1:12" x14ac:dyDescent="0.25">
      <c r="D31" s="27"/>
      <c r="E31" s="26"/>
      <c r="F31" s="26"/>
      <c r="G31" s="26" t="s">
        <v>39</v>
      </c>
    </row>
    <row r="32" spans="1:12" ht="18.75" x14ac:dyDescent="0.3">
      <c r="D32" s="7"/>
      <c r="E32" s="7"/>
      <c r="F32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workbookViewId="0">
      <selection activeCell="A11" sqref="A11"/>
    </sheetView>
  </sheetViews>
  <sheetFormatPr baseColWidth="10" defaultRowHeight="15" x14ac:dyDescent="0.25"/>
  <cols>
    <col min="1" max="1" width="36.85546875" customWidth="1"/>
    <col min="2" max="2" width="14.7109375" customWidth="1"/>
    <col min="3" max="3" width="12.140625" customWidth="1"/>
    <col min="4" max="4" width="19.42578125" customWidth="1"/>
    <col min="5" max="5" width="11.5703125" bestFit="1" customWidth="1"/>
    <col min="6" max="6" width="14.140625" bestFit="1" customWidth="1"/>
    <col min="7" max="7" width="14.42578125" customWidth="1"/>
    <col min="8" max="8" width="13" customWidth="1"/>
    <col min="9" max="9" width="12.5703125" customWidth="1"/>
    <col min="10" max="10" width="15.140625" customWidth="1"/>
    <col min="11" max="11" width="15.5703125" customWidth="1"/>
    <col min="12" max="12" width="46.28515625" customWidth="1"/>
  </cols>
  <sheetData>
    <row r="2" spans="1:12" ht="34.5" x14ac:dyDescent="0.55000000000000004">
      <c r="C2" s="9" t="s">
        <v>30</v>
      </c>
      <c r="D2" s="9"/>
      <c r="E2" s="9"/>
      <c r="F2" s="9"/>
      <c r="G2" s="9"/>
      <c r="H2" s="10"/>
      <c r="I2" s="10"/>
      <c r="J2" s="10"/>
    </row>
    <row r="3" spans="1:12" ht="34.5" x14ac:dyDescent="0.55000000000000004">
      <c r="C3" s="9"/>
      <c r="D3" s="9" t="s">
        <v>0</v>
      </c>
      <c r="E3" s="9"/>
      <c r="F3" s="9"/>
      <c r="G3" s="9"/>
      <c r="H3" s="10"/>
      <c r="I3" s="10"/>
      <c r="J3" s="10"/>
    </row>
    <row r="4" spans="1:12" ht="26.25" x14ac:dyDescent="0.4">
      <c r="C4" s="8"/>
      <c r="D4" s="8"/>
      <c r="E4" s="8"/>
      <c r="F4" s="8"/>
      <c r="G4" s="8"/>
    </row>
    <row r="6" spans="1:12" ht="21" x14ac:dyDescent="0.35">
      <c r="C6" s="11" t="s">
        <v>1</v>
      </c>
      <c r="D6" s="11"/>
      <c r="L6" s="12" t="s">
        <v>3</v>
      </c>
    </row>
    <row r="8" spans="1:12" ht="18.75" x14ac:dyDescent="0.3">
      <c r="F8" s="12" t="s">
        <v>2</v>
      </c>
      <c r="G8" s="12"/>
      <c r="H8" s="13"/>
    </row>
    <row r="10" spans="1:12" ht="18.75" x14ac:dyDescent="0.3">
      <c r="A10" s="12" t="s">
        <v>63</v>
      </c>
      <c r="B10" s="12"/>
      <c r="C10" s="12"/>
      <c r="D10" s="7"/>
    </row>
    <row r="13" spans="1:12" ht="33" customHeight="1" x14ac:dyDescent="0.25">
      <c r="A13" s="3" t="s">
        <v>4</v>
      </c>
      <c r="B13" s="4" t="s">
        <v>47</v>
      </c>
      <c r="C13" s="3" t="s">
        <v>5</v>
      </c>
      <c r="D13" s="3" t="s">
        <v>6</v>
      </c>
      <c r="E13" s="3" t="s">
        <v>7</v>
      </c>
      <c r="F13" s="4" t="s">
        <v>8</v>
      </c>
      <c r="G13" s="3" t="s">
        <v>9</v>
      </c>
      <c r="H13" s="3" t="s">
        <v>10</v>
      </c>
      <c r="I13" s="4" t="s">
        <v>11</v>
      </c>
      <c r="J13" s="5" t="s">
        <v>12</v>
      </c>
      <c r="K13" s="5" t="s">
        <v>13</v>
      </c>
      <c r="L13" s="3" t="s">
        <v>14</v>
      </c>
    </row>
    <row r="14" spans="1:12" ht="69.75" customHeight="1" x14ac:dyDescent="0.25">
      <c r="A14" s="28" t="s">
        <v>41</v>
      </c>
      <c r="B14" s="31">
        <v>41640</v>
      </c>
      <c r="C14" s="20" t="s">
        <v>42</v>
      </c>
      <c r="D14" s="18" t="s">
        <v>31</v>
      </c>
      <c r="E14" s="21">
        <v>15</v>
      </c>
      <c r="F14" s="15">
        <v>4167</v>
      </c>
      <c r="G14" s="14"/>
      <c r="H14" s="16">
        <v>375.81</v>
      </c>
      <c r="I14" s="14"/>
      <c r="J14" s="15">
        <v>208.35</v>
      </c>
      <c r="K14" s="15">
        <f>F14+G14-H14+I14+J14</f>
        <v>3999.54</v>
      </c>
      <c r="L14" s="18"/>
    </row>
    <row r="15" spans="1:12" ht="25.5" customHeight="1" x14ac:dyDescent="0.25">
      <c r="A15" s="18" t="s">
        <v>15</v>
      </c>
      <c r="B15" s="32">
        <v>37987</v>
      </c>
      <c r="C15" s="20" t="s">
        <v>32</v>
      </c>
      <c r="D15" s="18" t="s">
        <v>40</v>
      </c>
      <c r="E15" s="21">
        <v>15</v>
      </c>
      <c r="F15" s="15">
        <v>3927</v>
      </c>
      <c r="G15" s="14"/>
      <c r="H15" s="16">
        <v>337.41</v>
      </c>
      <c r="I15" s="14"/>
      <c r="J15" s="15">
        <v>196.35</v>
      </c>
      <c r="K15" s="15">
        <f t="shared" ref="K15:K23" si="0">F15+G15-H15+I15+J15</f>
        <v>3785.94</v>
      </c>
      <c r="L15" s="18"/>
    </row>
    <row r="16" spans="1:12" ht="26.25" customHeight="1" x14ac:dyDescent="0.25">
      <c r="A16" s="18" t="s">
        <v>17</v>
      </c>
      <c r="B16" s="32">
        <v>41275</v>
      </c>
      <c r="C16" s="20" t="s">
        <v>38</v>
      </c>
      <c r="D16" s="18" t="s">
        <v>24</v>
      </c>
      <c r="E16" s="21">
        <v>15</v>
      </c>
      <c r="F16" s="15">
        <v>4000</v>
      </c>
      <c r="G16" s="14"/>
      <c r="H16" s="16">
        <v>349.09</v>
      </c>
      <c r="I16" s="14"/>
      <c r="J16" s="15">
        <v>200</v>
      </c>
      <c r="K16" s="15">
        <f t="shared" si="0"/>
        <v>3850.91</v>
      </c>
      <c r="L16" s="18"/>
    </row>
    <row r="17" spans="1:12" ht="25.5" customHeight="1" x14ac:dyDescent="0.25">
      <c r="A17" s="18" t="s">
        <v>18</v>
      </c>
      <c r="B17" s="32">
        <v>40984</v>
      </c>
      <c r="C17" s="20" t="s">
        <v>37</v>
      </c>
      <c r="D17" s="18" t="s">
        <v>25</v>
      </c>
      <c r="E17" s="21">
        <v>15</v>
      </c>
      <c r="F17" s="15">
        <v>3150</v>
      </c>
      <c r="G17" s="14"/>
      <c r="H17" s="16">
        <v>113.54</v>
      </c>
      <c r="I17" s="14"/>
      <c r="J17" s="15">
        <v>157.5</v>
      </c>
      <c r="K17" s="15">
        <f t="shared" si="0"/>
        <v>3193.96</v>
      </c>
      <c r="L17" s="18"/>
    </row>
    <row r="18" spans="1:12" ht="25.5" customHeight="1" x14ac:dyDescent="0.25">
      <c r="A18" s="18" t="s">
        <v>19</v>
      </c>
      <c r="B18" s="32">
        <v>38718</v>
      </c>
      <c r="C18" s="20" t="s">
        <v>34</v>
      </c>
      <c r="D18" s="18" t="s">
        <v>25</v>
      </c>
      <c r="E18" s="21">
        <v>15</v>
      </c>
      <c r="F18" s="15">
        <v>2932</v>
      </c>
      <c r="G18" s="14"/>
      <c r="H18" s="16">
        <v>69.569999999999993</v>
      </c>
      <c r="I18" s="14"/>
      <c r="J18" s="15">
        <v>146.6</v>
      </c>
      <c r="K18" s="15">
        <f t="shared" si="0"/>
        <v>3009.0299999999997</v>
      </c>
      <c r="L18" s="18"/>
    </row>
    <row r="19" spans="1:12" ht="25.5" customHeight="1" x14ac:dyDescent="0.25">
      <c r="A19" s="18" t="s">
        <v>20</v>
      </c>
      <c r="B19" s="32">
        <v>39661</v>
      </c>
      <c r="C19" s="20" t="s">
        <v>33</v>
      </c>
      <c r="D19" s="18" t="s">
        <v>26</v>
      </c>
      <c r="E19" s="21">
        <v>15</v>
      </c>
      <c r="F19" s="15">
        <v>3150</v>
      </c>
      <c r="G19" s="14"/>
      <c r="H19" s="16">
        <v>113.54</v>
      </c>
      <c r="I19" s="14"/>
      <c r="J19" s="15">
        <v>157.5</v>
      </c>
      <c r="K19" s="15">
        <f t="shared" si="0"/>
        <v>3193.96</v>
      </c>
      <c r="L19" s="18"/>
    </row>
    <row r="20" spans="1:12" ht="25.5" customHeight="1" x14ac:dyDescent="0.25">
      <c r="A20" s="18" t="s">
        <v>21</v>
      </c>
      <c r="B20" s="32">
        <v>41275</v>
      </c>
      <c r="C20" s="20" t="s">
        <v>43</v>
      </c>
      <c r="D20" s="18" t="s">
        <v>27</v>
      </c>
      <c r="E20" s="21">
        <v>15</v>
      </c>
      <c r="F20" s="15">
        <v>2932</v>
      </c>
      <c r="G20" s="14"/>
      <c r="H20" s="16">
        <v>69.569999999999993</v>
      </c>
      <c r="I20" s="14"/>
      <c r="J20" s="15">
        <v>146.6</v>
      </c>
      <c r="K20" s="15">
        <f t="shared" si="0"/>
        <v>3009.0299999999997</v>
      </c>
      <c r="L20" s="18"/>
    </row>
    <row r="21" spans="1:12" ht="25.5" customHeight="1" x14ac:dyDescent="0.25">
      <c r="A21" s="18" t="s">
        <v>22</v>
      </c>
      <c r="B21" s="32">
        <v>41275</v>
      </c>
      <c r="C21" s="20" t="s">
        <v>36</v>
      </c>
      <c r="D21" s="18" t="s">
        <v>27</v>
      </c>
      <c r="E21" s="21">
        <v>15</v>
      </c>
      <c r="F21" s="15">
        <v>3150</v>
      </c>
      <c r="G21" s="14"/>
      <c r="H21" s="16">
        <v>113.54</v>
      </c>
      <c r="I21" s="14"/>
      <c r="J21" s="15">
        <v>157.5</v>
      </c>
      <c r="K21" s="15">
        <f t="shared" si="0"/>
        <v>3193.96</v>
      </c>
      <c r="L21" s="18"/>
    </row>
    <row r="22" spans="1:12" ht="25.5" customHeight="1" x14ac:dyDescent="0.25">
      <c r="A22" s="18" t="s">
        <v>23</v>
      </c>
      <c r="B22" s="32">
        <v>40833</v>
      </c>
      <c r="C22" s="20" t="s">
        <v>35</v>
      </c>
      <c r="D22" s="18" t="s">
        <v>28</v>
      </c>
      <c r="E22" s="21">
        <v>15</v>
      </c>
      <c r="F22" s="15">
        <v>2281.5</v>
      </c>
      <c r="G22" s="14"/>
      <c r="H22" s="16"/>
      <c r="I22" s="29">
        <v>30.61</v>
      </c>
      <c r="J22" s="15">
        <v>114.08</v>
      </c>
      <c r="K22" s="15">
        <f t="shared" si="0"/>
        <v>2426.19</v>
      </c>
      <c r="L22" s="18"/>
    </row>
    <row r="23" spans="1:12" ht="25.5" customHeight="1" x14ac:dyDescent="0.25">
      <c r="A23" s="18" t="s">
        <v>16</v>
      </c>
      <c r="B23" s="32">
        <v>41334</v>
      </c>
      <c r="C23" s="20" t="s">
        <v>44</v>
      </c>
      <c r="D23" s="18" t="s">
        <v>40</v>
      </c>
      <c r="E23" s="21">
        <v>15</v>
      </c>
      <c r="F23" s="15">
        <v>2625</v>
      </c>
      <c r="G23" s="14"/>
      <c r="H23" s="16">
        <v>21.17</v>
      </c>
      <c r="I23" s="17"/>
      <c r="J23" s="15">
        <v>131.25</v>
      </c>
      <c r="K23" s="15">
        <f t="shared" si="0"/>
        <v>2735.08</v>
      </c>
      <c r="L23" s="18"/>
    </row>
    <row r="24" spans="1:12" ht="15.75" x14ac:dyDescent="0.25">
      <c r="A24" s="6"/>
      <c r="B24" s="6"/>
      <c r="C24" s="6"/>
      <c r="D24" s="6"/>
      <c r="E24" s="19" t="s">
        <v>29</v>
      </c>
      <c r="F24" s="22">
        <f>SUM(F14:F23)</f>
        <v>32314.5</v>
      </c>
      <c r="G24" s="23"/>
      <c r="H24" s="24">
        <f>SUM(H14:H23)</f>
        <v>1563.2399999999998</v>
      </c>
      <c r="I24" s="30">
        <f>SUM(I14:I23)</f>
        <v>30.61</v>
      </c>
      <c r="J24" s="24">
        <f t="shared" ref="J24" si="1">SUM(J14:J23)</f>
        <v>1615.73</v>
      </c>
      <c r="K24" s="25">
        <f>SUM(K14:K23)</f>
        <v>32397.599999999991</v>
      </c>
      <c r="L24" s="6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2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30" spans="1:12" x14ac:dyDescent="0.25">
      <c r="D30" s="27"/>
      <c r="E30" s="26"/>
      <c r="F30" s="26"/>
      <c r="G30" s="26" t="s">
        <v>45</v>
      </c>
    </row>
    <row r="31" spans="1:12" x14ac:dyDescent="0.25">
      <c r="D31" s="27"/>
      <c r="E31" s="26"/>
      <c r="F31" s="26"/>
      <c r="G31" s="26" t="s">
        <v>39</v>
      </c>
    </row>
    <row r="32" spans="1:12" ht="18.75" x14ac:dyDescent="0.3">
      <c r="D32" s="7"/>
      <c r="E32" s="7"/>
      <c r="F32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workbookViewId="0">
      <selection activeCell="A11" sqref="A11"/>
    </sheetView>
  </sheetViews>
  <sheetFormatPr baseColWidth="10" defaultRowHeight="15" x14ac:dyDescent="0.25"/>
  <cols>
    <col min="1" max="1" width="36.85546875" customWidth="1"/>
    <col min="2" max="2" width="14.7109375" customWidth="1"/>
    <col min="3" max="3" width="12.140625" customWidth="1"/>
    <col min="4" max="4" width="19.42578125" customWidth="1"/>
    <col min="5" max="5" width="11.5703125" bestFit="1" customWidth="1"/>
    <col min="6" max="6" width="14.140625" bestFit="1" customWidth="1"/>
    <col min="7" max="7" width="14.42578125" customWidth="1"/>
    <col min="8" max="8" width="13" customWidth="1"/>
    <col min="9" max="9" width="12.5703125" customWidth="1"/>
    <col min="10" max="10" width="15.140625" customWidth="1"/>
    <col min="11" max="11" width="15.5703125" customWidth="1"/>
    <col min="12" max="12" width="46.28515625" customWidth="1"/>
  </cols>
  <sheetData>
    <row r="2" spans="1:12" ht="34.5" x14ac:dyDescent="0.55000000000000004">
      <c r="C2" s="9" t="s">
        <v>30</v>
      </c>
      <c r="D2" s="9"/>
      <c r="E2" s="9"/>
      <c r="F2" s="9"/>
      <c r="G2" s="9"/>
      <c r="H2" s="10"/>
      <c r="I2" s="10"/>
      <c r="J2" s="10"/>
    </row>
    <row r="3" spans="1:12" ht="34.5" x14ac:dyDescent="0.55000000000000004">
      <c r="C3" s="9"/>
      <c r="D3" s="9" t="s">
        <v>0</v>
      </c>
      <c r="E3" s="9"/>
      <c r="F3" s="9"/>
      <c r="G3" s="9"/>
      <c r="H3" s="10"/>
      <c r="I3" s="10"/>
      <c r="J3" s="10"/>
    </row>
    <row r="4" spans="1:12" ht="26.25" x14ac:dyDescent="0.4">
      <c r="C4" s="8"/>
      <c r="D4" s="8"/>
      <c r="E4" s="8"/>
      <c r="F4" s="8"/>
      <c r="G4" s="8"/>
    </row>
    <row r="6" spans="1:12" ht="21" x14ac:dyDescent="0.35">
      <c r="C6" s="11" t="s">
        <v>1</v>
      </c>
      <c r="D6" s="11"/>
      <c r="L6" s="12" t="s">
        <v>3</v>
      </c>
    </row>
    <row r="8" spans="1:12" ht="18.75" x14ac:dyDescent="0.3">
      <c r="F8" s="12" t="s">
        <v>2</v>
      </c>
      <c r="G8" s="12"/>
      <c r="H8" s="13"/>
    </row>
    <row r="10" spans="1:12" ht="18.75" x14ac:dyDescent="0.3">
      <c r="A10" s="12" t="s">
        <v>64</v>
      </c>
      <c r="B10" s="12"/>
      <c r="C10" s="12"/>
      <c r="D10" s="7"/>
    </row>
    <row r="13" spans="1:12" ht="33" customHeight="1" x14ac:dyDescent="0.25">
      <c r="A13" s="3" t="s">
        <v>4</v>
      </c>
      <c r="B13" s="4" t="s">
        <v>47</v>
      </c>
      <c r="C13" s="3" t="s">
        <v>5</v>
      </c>
      <c r="D13" s="3" t="s">
        <v>6</v>
      </c>
      <c r="E13" s="3" t="s">
        <v>7</v>
      </c>
      <c r="F13" s="4" t="s">
        <v>8</v>
      </c>
      <c r="G13" s="3" t="s">
        <v>9</v>
      </c>
      <c r="H13" s="3" t="s">
        <v>10</v>
      </c>
      <c r="I13" s="4" t="s">
        <v>11</v>
      </c>
      <c r="J13" s="5" t="s">
        <v>12</v>
      </c>
      <c r="K13" s="5" t="s">
        <v>13</v>
      </c>
      <c r="L13" s="3" t="s">
        <v>14</v>
      </c>
    </row>
    <row r="14" spans="1:12" ht="69.75" customHeight="1" x14ac:dyDescent="0.25">
      <c r="A14" s="28" t="s">
        <v>41</v>
      </c>
      <c r="B14" s="31">
        <v>41640</v>
      </c>
      <c r="C14" s="20" t="s">
        <v>42</v>
      </c>
      <c r="D14" s="18" t="s">
        <v>31</v>
      </c>
      <c r="E14" s="21">
        <v>15</v>
      </c>
      <c r="F14" s="15">
        <v>4167</v>
      </c>
      <c r="G14" s="14"/>
      <c r="H14" s="16">
        <v>375.81</v>
      </c>
      <c r="I14" s="14"/>
      <c r="J14" s="15">
        <v>208.35</v>
      </c>
      <c r="K14" s="15">
        <f>F14+G14-H14+I14+J14</f>
        <v>3999.54</v>
      </c>
      <c r="L14" s="18"/>
    </row>
    <row r="15" spans="1:12" ht="25.5" customHeight="1" x14ac:dyDescent="0.25">
      <c r="A15" s="18" t="s">
        <v>15</v>
      </c>
      <c r="B15" s="32">
        <v>37987</v>
      </c>
      <c r="C15" s="20" t="s">
        <v>32</v>
      </c>
      <c r="D15" s="18" t="s">
        <v>40</v>
      </c>
      <c r="E15" s="21">
        <v>15</v>
      </c>
      <c r="F15" s="15">
        <v>3927</v>
      </c>
      <c r="G15" s="14"/>
      <c r="H15" s="16">
        <v>337.41</v>
      </c>
      <c r="I15" s="14"/>
      <c r="J15" s="15">
        <v>196.35</v>
      </c>
      <c r="K15" s="15">
        <f t="shared" ref="K15:K23" si="0">F15+G15-H15+I15+J15</f>
        <v>3785.94</v>
      </c>
      <c r="L15" s="18"/>
    </row>
    <row r="16" spans="1:12" ht="26.25" customHeight="1" x14ac:dyDescent="0.25">
      <c r="A16" s="18" t="s">
        <v>17</v>
      </c>
      <c r="B16" s="32">
        <v>41275</v>
      </c>
      <c r="C16" s="20" t="s">
        <v>38</v>
      </c>
      <c r="D16" s="18" t="s">
        <v>24</v>
      </c>
      <c r="E16" s="21">
        <v>15</v>
      </c>
      <c r="F16" s="15">
        <v>4000</v>
      </c>
      <c r="G16" s="14"/>
      <c r="H16" s="16">
        <v>349.09</v>
      </c>
      <c r="I16" s="14"/>
      <c r="J16" s="15">
        <v>200</v>
      </c>
      <c r="K16" s="15">
        <f t="shared" si="0"/>
        <v>3850.91</v>
      </c>
      <c r="L16" s="18"/>
    </row>
    <row r="17" spans="1:12" ht="25.5" customHeight="1" x14ac:dyDescent="0.25">
      <c r="A17" s="18" t="s">
        <v>18</v>
      </c>
      <c r="B17" s="32">
        <v>40984</v>
      </c>
      <c r="C17" s="20" t="s">
        <v>37</v>
      </c>
      <c r="D17" s="18" t="s">
        <v>25</v>
      </c>
      <c r="E17" s="21">
        <v>15</v>
      </c>
      <c r="F17" s="15">
        <v>3150</v>
      </c>
      <c r="G17" s="14"/>
      <c r="H17" s="16">
        <v>113.54</v>
      </c>
      <c r="I17" s="14"/>
      <c r="J17" s="15">
        <v>157.5</v>
      </c>
      <c r="K17" s="15">
        <f t="shared" si="0"/>
        <v>3193.96</v>
      </c>
      <c r="L17" s="18"/>
    </row>
    <row r="18" spans="1:12" ht="25.5" customHeight="1" x14ac:dyDescent="0.25">
      <c r="A18" s="18" t="s">
        <v>19</v>
      </c>
      <c r="B18" s="32">
        <v>38718</v>
      </c>
      <c r="C18" s="20" t="s">
        <v>34</v>
      </c>
      <c r="D18" s="18" t="s">
        <v>25</v>
      </c>
      <c r="E18" s="21">
        <v>15</v>
      </c>
      <c r="F18" s="15">
        <v>2932</v>
      </c>
      <c r="G18" s="14"/>
      <c r="H18" s="16">
        <v>69.569999999999993</v>
      </c>
      <c r="I18" s="14"/>
      <c r="J18" s="15">
        <v>146.6</v>
      </c>
      <c r="K18" s="15">
        <f t="shared" si="0"/>
        <v>3009.0299999999997</v>
      </c>
      <c r="L18" s="18"/>
    </row>
    <row r="19" spans="1:12" ht="25.5" customHeight="1" x14ac:dyDescent="0.25">
      <c r="A19" s="18" t="s">
        <v>20</v>
      </c>
      <c r="B19" s="32">
        <v>39661</v>
      </c>
      <c r="C19" s="20" t="s">
        <v>33</v>
      </c>
      <c r="D19" s="18" t="s">
        <v>26</v>
      </c>
      <c r="E19" s="21">
        <v>15</v>
      </c>
      <c r="F19" s="15">
        <v>3150</v>
      </c>
      <c r="G19" s="14"/>
      <c r="H19" s="16">
        <v>113.54</v>
      </c>
      <c r="I19" s="14"/>
      <c r="J19" s="15">
        <v>157.5</v>
      </c>
      <c r="K19" s="15">
        <f t="shared" si="0"/>
        <v>3193.96</v>
      </c>
      <c r="L19" s="18"/>
    </row>
    <row r="20" spans="1:12" ht="25.5" customHeight="1" x14ac:dyDescent="0.25">
      <c r="A20" s="18" t="s">
        <v>21</v>
      </c>
      <c r="B20" s="32">
        <v>41275</v>
      </c>
      <c r="C20" s="20" t="s">
        <v>43</v>
      </c>
      <c r="D20" s="18" t="s">
        <v>27</v>
      </c>
      <c r="E20" s="21">
        <v>15</v>
      </c>
      <c r="F20" s="15">
        <v>2932</v>
      </c>
      <c r="G20" s="14"/>
      <c r="H20" s="16">
        <v>69.569999999999993</v>
      </c>
      <c r="I20" s="14"/>
      <c r="J20" s="15">
        <v>146.6</v>
      </c>
      <c r="K20" s="15">
        <f t="shared" si="0"/>
        <v>3009.0299999999997</v>
      </c>
      <c r="L20" s="18"/>
    </row>
    <row r="21" spans="1:12" ht="25.5" customHeight="1" x14ac:dyDescent="0.25">
      <c r="A21" s="18" t="s">
        <v>22</v>
      </c>
      <c r="B21" s="32">
        <v>41275</v>
      </c>
      <c r="C21" s="20" t="s">
        <v>36</v>
      </c>
      <c r="D21" s="18" t="s">
        <v>27</v>
      </c>
      <c r="E21" s="21">
        <v>15</v>
      </c>
      <c r="F21" s="15">
        <v>3150</v>
      </c>
      <c r="G21" s="14"/>
      <c r="H21" s="16">
        <v>113.54</v>
      </c>
      <c r="I21" s="14"/>
      <c r="J21" s="15">
        <v>157.5</v>
      </c>
      <c r="K21" s="15">
        <f t="shared" si="0"/>
        <v>3193.96</v>
      </c>
      <c r="L21" s="18"/>
    </row>
    <row r="22" spans="1:12" ht="25.5" customHeight="1" x14ac:dyDescent="0.25">
      <c r="A22" s="18" t="s">
        <v>23</v>
      </c>
      <c r="B22" s="32">
        <v>40833</v>
      </c>
      <c r="C22" s="20" t="s">
        <v>35</v>
      </c>
      <c r="D22" s="18" t="s">
        <v>28</v>
      </c>
      <c r="E22" s="21">
        <v>15</v>
      </c>
      <c r="F22" s="15">
        <v>2281.5</v>
      </c>
      <c r="G22" s="14"/>
      <c r="H22" s="16"/>
      <c r="I22" s="29">
        <v>30.61</v>
      </c>
      <c r="J22" s="15">
        <v>114.08</v>
      </c>
      <c r="K22" s="15">
        <f t="shared" si="0"/>
        <v>2426.19</v>
      </c>
      <c r="L22" s="18"/>
    </row>
    <row r="23" spans="1:12" ht="25.5" customHeight="1" x14ac:dyDescent="0.25">
      <c r="A23" s="18" t="s">
        <v>16</v>
      </c>
      <c r="B23" s="32">
        <v>41334</v>
      </c>
      <c r="C23" s="20" t="s">
        <v>44</v>
      </c>
      <c r="D23" s="18" t="s">
        <v>40</v>
      </c>
      <c r="E23" s="21">
        <v>15</v>
      </c>
      <c r="F23" s="15">
        <v>2625</v>
      </c>
      <c r="G23" s="14"/>
      <c r="H23" s="16">
        <v>21.17</v>
      </c>
      <c r="I23" s="17"/>
      <c r="J23" s="15">
        <v>131.25</v>
      </c>
      <c r="K23" s="15">
        <f t="shared" si="0"/>
        <v>2735.08</v>
      </c>
      <c r="L23" s="18"/>
    </row>
    <row r="24" spans="1:12" ht="15.75" x14ac:dyDescent="0.25">
      <c r="A24" s="6"/>
      <c r="B24" s="6"/>
      <c r="C24" s="6"/>
      <c r="D24" s="6"/>
      <c r="E24" s="19" t="s">
        <v>29</v>
      </c>
      <c r="F24" s="22">
        <f>SUM(F14:F23)</f>
        <v>32314.5</v>
      </c>
      <c r="G24" s="23"/>
      <c r="H24" s="24">
        <f>SUM(H14:H23)</f>
        <v>1563.2399999999998</v>
      </c>
      <c r="I24" s="30">
        <f>SUM(I14:I23)</f>
        <v>30.61</v>
      </c>
      <c r="J24" s="24">
        <f t="shared" ref="J24" si="1">SUM(J14:J23)</f>
        <v>1615.73</v>
      </c>
      <c r="K24" s="25">
        <f>SUM(K14:K23)</f>
        <v>32397.599999999991</v>
      </c>
      <c r="L24" s="6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2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30" spans="1:12" x14ac:dyDescent="0.25">
      <c r="D30" s="27"/>
      <c r="E30" s="26"/>
      <c r="F30" s="26"/>
      <c r="G30" s="26" t="s">
        <v>45</v>
      </c>
    </row>
    <row r="31" spans="1:12" x14ac:dyDescent="0.25">
      <c r="D31" s="27"/>
      <c r="E31" s="26"/>
      <c r="F31" s="26"/>
      <c r="G31" s="26" t="s">
        <v>39</v>
      </c>
    </row>
    <row r="32" spans="1:12" ht="18.75" x14ac:dyDescent="0.3">
      <c r="D32" s="7"/>
      <c r="E32" s="7"/>
      <c r="F32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workbookViewId="0">
      <selection activeCell="A11" sqref="A11"/>
    </sheetView>
  </sheetViews>
  <sheetFormatPr baseColWidth="10" defaultRowHeight="15" x14ac:dyDescent="0.25"/>
  <cols>
    <col min="1" max="1" width="36.85546875" customWidth="1"/>
    <col min="2" max="2" width="14.7109375" customWidth="1"/>
    <col min="3" max="3" width="12.140625" customWidth="1"/>
    <col min="4" max="4" width="19.42578125" customWidth="1"/>
    <col min="5" max="5" width="11.5703125" bestFit="1" customWidth="1"/>
    <col min="6" max="6" width="14.140625" bestFit="1" customWidth="1"/>
    <col min="7" max="7" width="14.42578125" customWidth="1"/>
    <col min="8" max="8" width="13" customWidth="1"/>
    <col min="9" max="9" width="12.5703125" customWidth="1"/>
    <col min="10" max="10" width="15.140625" customWidth="1"/>
    <col min="11" max="11" width="15.5703125" customWidth="1"/>
    <col min="12" max="12" width="46.28515625" customWidth="1"/>
  </cols>
  <sheetData>
    <row r="2" spans="1:12" ht="34.5" x14ac:dyDescent="0.55000000000000004">
      <c r="C2" s="9" t="s">
        <v>30</v>
      </c>
      <c r="D2" s="9"/>
      <c r="E2" s="9"/>
      <c r="F2" s="9"/>
      <c r="G2" s="9"/>
      <c r="H2" s="10"/>
      <c r="I2" s="10"/>
      <c r="J2" s="10"/>
    </row>
    <row r="3" spans="1:12" ht="34.5" x14ac:dyDescent="0.55000000000000004">
      <c r="C3" s="9"/>
      <c r="D3" s="9" t="s">
        <v>0</v>
      </c>
      <c r="E3" s="9"/>
      <c r="F3" s="9"/>
      <c r="G3" s="9"/>
      <c r="H3" s="10"/>
      <c r="I3" s="10"/>
      <c r="J3" s="10"/>
    </row>
    <row r="4" spans="1:12" ht="26.25" x14ac:dyDescent="0.4">
      <c r="C4" s="8"/>
      <c r="D4" s="8"/>
      <c r="E4" s="8"/>
      <c r="F4" s="8"/>
      <c r="G4" s="8"/>
    </row>
    <row r="6" spans="1:12" ht="21" x14ac:dyDescent="0.35">
      <c r="C6" s="11" t="s">
        <v>1</v>
      </c>
      <c r="D6" s="11"/>
      <c r="L6" s="12" t="s">
        <v>3</v>
      </c>
    </row>
    <row r="8" spans="1:12" ht="18.75" x14ac:dyDescent="0.3">
      <c r="F8" s="12" t="s">
        <v>2</v>
      </c>
      <c r="G8" s="12"/>
      <c r="H8" s="13"/>
    </row>
    <row r="10" spans="1:12" ht="18.75" x14ac:dyDescent="0.3">
      <c r="A10" s="12" t="s">
        <v>65</v>
      </c>
      <c r="B10" s="12"/>
      <c r="C10" s="12"/>
      <c r="D10" s="7"/>
    </row>
    <row r="13" spans="1:12" ht="33" customHeight="1" x14ac:dyDescent="0.25">
      <c r="A13" s="3" t="s">
        <v>4</v>
      </c>
      <c r="B13" s="4" t="s">
        <v>47</v>
      </c>
      <c r="C13" s="3" t="s">
        <v>5</v>
      </c>
      <c r="D13" s="3" t="s">
        <v>6</v>
      </c>
      <c r="E13" s="3" t="s">
        <v>7</v>
      </c>
      <c r="F13" s="4" t="s">
        <v>8</v>
      </c>
      <c r="G13" s="3" t="s">
        <v>9</v>
      </c>
      <c r="H13" s="3" t="s">
        <v>10</v>
      </c>
      <c r="I13" s="4" t="s">
        <v>11</v>
      </c>
      <c r="J13" s="5" t="s">
        <v>12</v>
      </c>
      <c r="K13" s="5" t="s">
        <v>13</v>
      </c>
      <c r="L13" s="3" t="s">
        <v>14</v>
      </c>
    </row>
    <row r="14" spans="1:12" ht="69.75" customHeight="1" x14ac:dyDescent="0.25">
      <c r="A14" s="28" t="s">
        <v>41</v>
      </c>
      <c r="B14" s="31">
        <v>41640</v>
      </c>
      <c r="C14" s="20" t="s">
        <v>42</v>
      </c>
      <c r="D14" s="18" t="s">
        <v>31</v>
      </c>
      <c r="E14" s="21">
        <v>15</v>
      </c>
      <c r="F14" s="15">
        <v>4167</v>
      </c>
      <c r="G14" s="14"/>
      <c r="H14" s="16">
        <v>375.81</v>
      </c>
      <c r="I14" s="14"/>
      <c r="J14" s="15">
        <v>208.35</v>
      </c>
      <c r="K14" s="15">
        <f>F14+G14-H14+I14+J14</f>
        <v>3999.54</v>
      </c>
      <c r="L14" s="18"/>
    </row>
    <row r="15" spans="1:12" ht="25.5" customHeight="1" x14ac:dyDescent="0.25">
      <c r="A15" s="18" t="s">
        <v>15</v>
      </c>
      <c r="B15" s="32">
        <v>37987</v>
      </c>
      <c r="C15" s="20" t="s">
        <v>32</v>
      </c>
      <c r="D15" s="18" t="s">
        <v>40</v>
      </c>
      <c r="E15" s="21">
        <v>15</v>
      </c>
      <c r="F15" s="15">
        <v>3927</v>
      </c>
      <c r="G15" s="14"/>
      <c r="H15" s="16">
        <v>337.41</v>
      </c>
      <c r="I15" s="14"/>
      <c r="J15" s="15">
        <v>196.35</v>
      </c>
      <c r="K15" s="15">
        <f t="shared" ref="K15:K23" si="0">F15+G15-H15+I15+J15</f>
        <v>3785.94</v>
      </c>
      <c r="L15" s="18"/>
    </row>
    <row r="16" spans="1:12" ht="26.25" customHeight="1" x14ac:dyDescent="0.25">
      <c r="A16" s="18" t="s">
        <v>17</v>
      </c>
      <c r="B16" s="32">
        <v>41275</v>
      </c>
      <c r="C16" s="20" t="s">
        <v>38</v>
      </c>
      <c r="D16" s="18" t="s">
        <v>24</v>
      </c>
      <c r="E16" s="21">
        <v>15</v>
      </c>
      <c r="F16" s="15">
        <v>4000</v>
      </c>
      <c r="G16" s="14"/>
      <c r="H16" s="16">
        <v>349.09</v>
      </c>
      <c r="I16" s="14"/>
      <c r="J16" s="15">
        <v>200</v>
      </c>
      <c r="K16" s="15">
        <f t="shared" si="0"/>
        <v>3850.91</v>
      </c>
      <c r="L16" s="18"/>
    </row>
    <row r="17" spans="1:12" ht="25.5" customHeight="1" x14ac:dyDescent="0.25">
      <c r="A17" s="18" t="s">
        <v>18</v>
      </c>
      <c r="B17" s="32">
        <v>40984</v>
      </c>
      <c r="C17" s="20" t="s">
        <v>37</v>
      </c>
      <c r="D17" s="18" t="s">
        <v>25</v>
      </c>
      <c r="E17" s="21">
        <v>15</v>
      </c>
      <c r="F17" s="15">
        <v>3150</v>
      </c>
      <c r="G17" s="14"/>
      <c r="H17" s="16">
        <v>113.54</v>
      </c>
      <c r="I17" s="14"/>
      <c r="J17" s="15">
        <v>157.5</v>
      </c>
      <c r="K17" s="15">
        <f t="shared" si="0"/>
        <v>3193.96</v>
      </c>
      <c r="L17" s="18"/>
    </row>
    <row r="18" spans="1:12" ht="25.5" customHeight="1" x14ac:dyDescent="0.25">
      <c r="A18" s="18" t="s">
        <v>19</v>
      </c>
      <c r="B18" s="32">
        <v>38718</v>
      </c>
      <c r="C18" s="20" t="s">
        <v>34</v>
      </c>
      <c r="D18" s="18" t="s">
        <v>25</v>
      </c>
      <c r="E18" s="21">
        <v>15</v>
      </c>
      <c r="F18" s="15">
        <v>2932</v>
      </c>
      <c r="G18" s="14"/>
      <c r="H18" s="16">
        <v>69.569999999999993</v>
      </c>
      <c r="I18" s="14"/>
      <c r="J18" s="15">
        <v>146.6</v>
      </c>
      <c r="K18" s="15">
        <f t="shared" si="0"/>
        <v>3009.0299999999997</v>
      </c>
      <c r="L18" s="18"/>
    </row>
    <row r="19" spans="1:12" ht="25.5" customHeight="1" x14ac:dyDescent="0.25">
      <c r="A19" s="18" t="s">
        <v>20</v>
      </c>
      <c r="B19" s="32">
        <v>39661</v>
      </c>
      <c r="C19" s="20" t="s">
        <v>33</v>
      </c>
      <c r="D19" s="18" t="s">
        <v>26</v>
      </c>
      <c r="E19" s="21">
        <v>15</v>
      </c>
      <c r="F19" s="15">
        <v>3150</v>
      </c>
      <c r="G19" s="14"/>
      <c r="H19" s="16">
        <v>113.54</v>
      </c>
      <c r="I19" s="14"/>
      <c r="J19" s="15">
        <v>157.5</v>
      </c>
      <c r="K19" s="15">
        <f t="shared" si="0"/>
        <v>3193.96</v>
      </c>
      <c r="L19" s="18"/>
    </row>
    <row r="20" spans="1:12" ht="25.5" customHeight="1" x14ac:dyDescent="0.25">
      <c r="A20" s="18" t="s">
        <v>21</v>
      </c>
      <c r="B20" s="32">
        <v>41275</v>
      </c>
      <c r="C20" s="20" t="s">
        <v>43</v>
      </c>
      <c r="D20" s="18" t="s">
        <v>27</v>
      </c>
      <c r="E20" s="21">
        <v>15</v>
      </c>
      <c r="F20" s="15">
        <v>2932</v>
      </c>
      <c r="G20" s="14"/>
      <c r="H20" s="16">
        <v>69.569999999999993</v>
      </c>
      <c r="I20" s="14"/>
      <c r="J20" s="15">
        <v>146.6</v>
      </c>
      <c r="K20" s="15">
        <f t="shared" si="0"/>
        <v>3009.0299999999997</v>
      </c>
      <c r="L20" s="18"/>
    </row>
    <row r="21" spans="1:12" ht="25.5" customHeight="1" x14ac:dyDescent="0.25">
      <c r="A21" s="18" t="s">
        <v>22</v>
      </c>
      <c r="B21" s="32">
        <v>41275</v>
      </c>
      <c r="C21" s="20" t="s">
        <v>36</v>
      </c>
      <c r="D21" s="18" t="s">
        <v>27</v>
      </c>
      <c r="E21" s="21">
        <v>15</v>
      </c>
      <c r="F21" s="15">
        <v>3150</v>
      </c>
      <c r="G21" s="14"/>
      <c r="H21" s="16">
        <v>113.54</v>
      </c>
      <c r="I21" s="14"/>
      <c r="J21" s="15">
        <v>157.5</v>
      </c>
      <c r="K21" s="15">
        <f t="shared" si="0"/>
        <v>3193.96</v>
      </c>
      <c r="L21" s="18"/>
    </row>
    <row r="22" spans="1:12" ht="25.5" customHeight="1" x14ac:dyDescent="0.25">
      <c r="A22" s="18" t="s">
        <v>23</v>
      </c>
      <c r="B22" s="32">
        <v>40833</v>
      </c>
      <c r="C22" s="20" t="s">
        <v>35</v>
      </c>
      <c r="D22" s="18" t="s">
        <v>28</v>
      </c>
      <c r="E22" s="21">
        <v>15</v>
      </c>
      <c r="F22" s="15">
        <v>2281.5</v>
      </c>
      <c r="G22" s="14"/>
      <c r="H22" s="16"/>
      <c r="I22" s="29">
        <v>30.61</v>
      </c>
      <c r="J22" s="15">
        <v>114.08</v>
      </c>
      <c r="K22" s="15">
        <f t="shared" si="0"/>
        <v>2426.19</v>
      </c>
      <c r="L22" s="18"/>
    </row>
    <row r="23" spans="1:12" ht="25.5" customHeight="1" x14ac:dyDescent="0.25">
      <c r="A23" s="18" t="s">
        <v>16</v>
      </c>
      <c r="B23" s="32">
        <v>41334</v>
      </c>
      <c r="C23" s="20" t="s">
        <v>44</v>
      </c>
      <c r="D23" s="18" t="s">
        <v>40</v>
      </c>
      <c r="E23" s="21">
        <v>15</v>
      </c>
      <c r="F23" s="15">
        <v>2625</v>
      </c>
      <c r="G23" s="14"/>
      <c r="H23" s="16">
        <v>21.17</v>
      </c>
      <c r="I23" s="17"/>
      <c r="J23" s="15">
        <v>131.25</v>
      </c>
      <c r="K23" s="15">
        <f t="shared" si="0"/>
        <v>2735.08</v>
      </c>
      <c r="L23" s="18"/>
    </row>
    <row r="24" spans="1:12" ht="15.75" x14ac:dyDescent="0.25">
      <c r="A24" s="6"/>
      <c r="B24" s="6"/>
      <c r="C24" s="6"/>
      <c r="D24" s="6"/>
      <c r="E24" s="19" t="s">
        <v>29</v>
      </c>
      <c r="F24" s="22">
        <f>SUM(F14:F23)</f>
        <v>32314.5</v>
      </c>
      <c r="G24" s="23"/>
      <c r="H24" s="24">
        <f>SUM(H14:H23)</f>
        <v>1563.2399999999998</v>
      </c>
      <c r="I24" s="30">
        <f>SUM(I14:I23)</f>
        <v>30.61</v>
      </c>
      <c r="J24" s="24">
        <f t="shared" ref="J24" si="1">SUM(J14:J23)</f>
        <v>1615.73</v>
      </c>
      <c r="K24" s="25">
        <f>SUM(K14:K23)</f>
        <v>32397.599999999991</v>
      </c>
      <c r="L24" s="6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2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30" spans="1:12" x14ac:dyDescent="0.25">
      <c r="D30" s="27"/>
      <c r="E30" s="26"/>
      <c r="F30" s="26"/>
      <c r="G30" s="26" t="s">
        <v>45</v>
      </c>
    </row>
    <row r="31" spans="1:12" x14ac:dyDescent="0.25">
      <c r="D31" s="27"/>
      <c r="E31" s="26"/>
      <c r="F31" s="26"/>
      <c r="G31" s="26" t="s">
        <v>39</v>
      </c>
    </row>
    <row r="32" spans="1:12" ht="18.75" x14ac:dyDescent="0.3">
      <c r="D32" s="7"/>
      <c r="E32" s="7"/>
      <c r="F32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topLeftCell="A10" workbookViewId="0">
      <selection activeCell="A11" sqref="A11"/>
    </sheetView>
  </sheetViews>
  <sheetFormatPr baseColWidth="10" defaultRowHeight="15" x14ac:dyDescent="0.25"/>
  <cols>
    <col min="1" max="1" width="36.85546875" customWidth="1"/>
    <col min="2" max="2" width="14.7109375" customWidth="1"/>
    <col min="3" max="3" width="12.140625" customWidth="1"/>
    <col min="4" max="4" width="19.42578125" customWidth="1"/>
    <col min="5" max="5" width="11.5703125" bestFit="1" customWidth="1"/>
    <col min="6" max="6" width="14.140625" bestFit="1" customWidth="1"/>
    <col min="7" max="7" width="14.42578125" customWidth="1"/>
    <col min="8" max="8" width="13" customWidth="1"/>
    <col min="9" max="9" width="12.5703125" customWidth="1"/>
    <col min="10" max="10" width="15.140625" customWidth="1"/>
    <col min="11" max="11" width="15.5703125" customWidth="1"/>
    <col min="12" max="12" width="46.28515625" customWidth="1"/>
  </cols>
  <sheetData>
    <row r="2" spans="1:12" ht="34.5" x14ac:dyDescent="0.55000000000000004">
      <c r="C2" s="9" t="s">
        <v>30</v>
      </c>
      <c r="D2" s="9"/>
      <c r="E2" s="9"/>
      <c r="F2" s="9"/>
      <c r="G2" s="9"/>
      <c r="H2" s="10"/>
      <c r="I2" s="10"/>
      <c r="J2" s="10"/>
    </row>
    <row r="3" spans="1:12" ht="34.5" x14ac:dyDescent="0.55000000000000004">
      <c r="C3" s="9"/>
      <c r="D3" s="9" t="s">
        <v>0</v>
      </c>
      <c r="E3" s="9"/>
      <c r="F3" s="9"/>
      <c r="G3" s="9"/>
      <c r="H3" s="10"/>
      <c r="I3" s="10"/>
      <c r="J3" s="10"/>
    </row>
    <row r="4" spans="1:12" ht="26.25" x14ac:dyDescent="0.4">
      <c r="C4" s="8"/>
      <c r="D4" s="8"/>
      <c r="E4" s="8"/>
      <c r="F4" s="8"/>
      <c r="G4" s="8"/>
    </row>
    <row r="6" spans="1:12" ht="21" x14ac:dyDescent="0.35">
      <c r="C6" s="11" t="s">
        <v>1</v>
      </c>
      <c r="D6" s="11"/>
      <c r="L6" s="12" t="s">
        <v>3</v>
      </c>
    </row>
    <row r="8" spans="1:12" ht="18.75" x14ac:dyDescent="0.3">
      <c r="F8" s="12" t="s">
        <v>2</v>
      </c>
      <c r="G8" s="12"/>
      <c r="H8" s="13"/>
    </row>
    <row r="10" spans="1:12" ht="18.75" x14ac:dyDescent="0.3">
      <c r="A10" s="12" t="s">
        <v>49</v>
      </c>
      <c r="B10" s="12"/>
      <c r="C10" s="12"/>
      <c r="D10" s="7"/>
    </row>
    <row r="13" spans="1:12" ht="33" customHeight="1" x14ac:dyDescent="0.25">
      <c r="A13" s="3" t="s">
        <v>4</v>
      </c>
      <c r="B13" s="4" t="s">
        <v>47</v>
      </c>
      <c r="C13" s="3" t="s">
        <v>5</v>
      </c>
      <c r="D13" s="3" t="s">
        <v>6</v>
      </c>
      <c r="E13" s="3" t="s">
        <v>7</v>
      </c>
      <c r="F13" s="4" t="s">
        <v>8</v>
      </c>
      <c r="G13" s="3" t="s">
        <v>9</v>
      </c>
      <c r="H13" s="3" t="s">
        <v>10</v>
      </c>
      <c r="I13" s="4" t="s">
        <v>11</v>
      </c>
      <c r="J13" s="5" t="s">
        <v>12</v>
      </c>
      <c r="K13" s="5" t="s">
        <v>13</v>
      </c>
      <c r="L13" s="3" t="s">
        <v>14</v>
      </c>
    </row>
    <row r="14" spans="1:12" ht="69.75" customHeight="1" x14ac:dyDescent="0.25">
      <c r="A14" s="28" t="s">
        <v>41</v>
      </c>
      <c r="B14" s="31">
        <v>41640</v>
      </c>
      <c r="C14" s="20" t="s">
        <v>42</v>
      </c>
      <c r="D14" s="18" t="s">
        <v>31</v>
      </c>
      <c r="E14" s="21">
        <v>15</v>
      </c>
      <c r="F14" s="15">
        <v>4167</v>
      </c>
      <c r="G14" s="14"/>
      <c r="H14" s="16">
        <v>375.81</v>
      </c>
      <c r="I14" s="14"/>
      <c r="J14" s="15">
        <v>208.35</v>
      </c>
      <c r="K14" s="15">
        <f>F14+G14-H14+I14+J14</f>
        <v>3999.54</v>
      </c>
      <c r="L14" s="18"/>
    </row>
    <row r="15" spans="1:12" ht="25.5" customHeight="1" x14ac:dyDescent="0.25">
      <c r="A15" s="18" t="s">
        <v>15</v>
      </c>
      <c r="B15" s="32">
        <v>37987</v>
      </c>
      <c r="C15" s="20" t="s">
        <v>32</v>
      </c>
      <c r="D15" s="18" t="s">
        <v>40</v>
      </c>
      <c r="E15" s="21">
        <v>15</v>
      </c>
      <c r="F15" s="15">
        <v>3927</v>
      </c>
      <c r="G15" s="14"/>
      <c r="H15" s="16">
        <v>337.41</v>
      </c>
      <c r="I15" s="14"/>
      <c r="J15" s="15">
        <v>196.35</v>
      </c>
      <c r="K15" s="15">
        <f t="shared" ref="K15:K23" si="0">F15+G15-H15+I15+J15</f>
        <v>3785.94</v>
      </c>
      <c r="L15" s="18"/>
    </row>
    <row r="16" spans="1:12" ht="26.25" customHeight="1" x14ac:dyDescent="0.25">
      <c r="A16" s="18" t="s">
        <v>17</v>
      </c>
      <c r="B16" s="32">
        <v>41275</v>
      </c>
      <c r="C16" s="20" t="s">
        <v>38</v>
      </c>
      <c r="D16" s="18" t="s">
        <v>24</v>
      </c>
      <c r="E16" s="21">
        <v>15</v>
      </c>
      <c r="F16" s="15">
        <v>4000</v>
      </c>
      <c r="G16" s="14"/>
      <c r="H16" s="16">
        <v>349.09</v>
      </c>
      <c r="I16" s="14"/>
      <c r="J16" s="15">
        <v>200</v>
      </c>
      <c r="K16" s="15">
        <f t="shared" si="0"/>
        <v>3850.91</v>
      </c>
      <c r="L16" s="18"/>
    </row>
    <row r="17" spans="1:12" ht="25.5" customHeight="1" x14ac:dyDescent="0.25">
      <c r="A17" s="18" t="s">
        <v>18</v>
      </c>
      <c r="B17" s="32">
        <v>40984</v>
      </c>
      <c r="C17" s="20" t="s">
        <v>37</v>
      </c>
      <c r="D17" s="18" t="s">
        <v>25</v>
      </c>
      <c r="E17" s="21">
        <v>15</v>
      </c>
      <c r="F17" s="15">
        <v>3150</v>
      </c>
      <c r="G17" s="14"/>
      <c r="H17" s="16">
        <v>113.54</v>
      </c>
      <c r="I17" s="14"/>
      <c r="J17" s="15">
        <v>157.5</v>
      </c>
      <c r="K17" s="15">
        <f t="shared" si="0"/>
        <v>3193.96</v>
      </c>
      <c r="L17" s="18"/>
    </row>
    <row r="18" spans="1:12" ht="25.5" customHeight="1" x14ac:dyDescent="0.25">
      <c r="A18" s="18" t="s">
        <v>19</v>
      </c>
      <c r="B18" s="32">
        <v>38718</v>
      </c>
      <c r="C18" s="20" t="s">
        <v>34</v>
      </c>
      <c r="D18" s="18" t="s">
        <v>25</v>
      </c>
      <c r="E18" s="21">
        <v>15</v>
      </c>
      <c r="F18" s="15">
        <v>2932</v>
      </c>
      <c r="G18" s="14"/>
      <c r="H18" s="16">
        <v>69.569999999999993</v>
      </c>
      <c r="I18" s="14"/>
      <c r="J18" s="15">
        <v>146.6</v>
      </c>
      <c r="K18" s="15">
        <f t="shared" si="0"/>
        <v>3009.0299999999997</v>
      </c>
      <c r="L18" s="18"/>
    </row>
    <row r="19" spans="1:12" ht="25.5" customHeight="1" x14ac:dyDescent="0.25">
      <c r="A19" s="18" t="s">
        <v>20</v>
      </c>
      <c r="B19" s="32">
        <v>39661</v>
      </c>
      <c r="C19" s="20" t="s">
        <v>33</v>
      </c>
      <c r="D19" s="18" t="s">
        <v>26</v>
      </c>
      <c r="E19" s="21">
        <v>15</v>
      </c>
      <c r="F19" s="15">
        <v>3150</v>
      </c>
      <c r="G19" s="14"/>
      <c r="H19" s="16">
        <v>113.54</v>
      </c>
      <c r="I19" s="14"/>
      <c r="J19" s="15">
        <v>157.5</v>
      </c>
      <c r="K19" s="15">
        <f t="shared" si="0"/>
        <v>3193.96</v>
      </c>
      <c r="L19" s="18"/>
    </row>
    <row r="20" spans="1:12" ht="25.5" customHeight="1" x14ac:dyDescent="0.25">
      <c r="A20" s="18" t="s">
        <v>21</v>
      </c>
      <c r="B20" s="32">
        <v>41275</v>
      </c>
      <c r="C20" s="20" t="s">
        <v>43</v>
      </c>
      <c r="D20" s="18" t="s">
        <v>27</v>
      </c>
      <c r="E20" s="21">
        <v>15</v>
      </c>
      <c r="F20" s="15">
        <v>2932</v>
      </c>
      <c r="G20" s="14"/>
      <c r="H20" s="16">
        <v>69.569999999999993</v>
      </c>
      <c r="I20" s="14"/>
      <c r="J20" s="15">
        <v>146.6</v>
      </c>
      <c r="K20" s="15">
        <f t="shared" si="0"/>
        <v>3009.0299999999997</v>
      </c>
      <c r="L20" s="18"/>
    </row>
    <row r="21" spans="1:12" ht="25.5" customHeight="1" x14ac:dyDescent="0.25">
      <c r="A21" s="18" t="s">
        <v>22</v>
      </c>
      <c r="B21" s="32">
        <v>41275</v>
      </c>
      <c r="C21" s="20" t="s">
        <v>36</v>
      </c>
      <c r="D21" s="18" t="s">
        <v>27</v>
      </c>
      <c r="E21" s="21">
        <v>15</v>
      </c>
      <c r="F21" s="15">
        <v>3150</v>
      </c>
      <c r="G21" s="14"/>
      <c r="H21" s="16">
        <v>113.54</v>
      </c>
      <c r="I21" s="14"/>
      <c r="J21" s="15">
        <v>157.5</v>
      </c>
      <c r="K21" s="15">
        <f t="shared" si="0"/>
        <v>3193.96</v>
      </c>
      <c r="L21" s="18"/>
    </row>
    <row r="22" spans="1:12" ht="25.5" customHeight="1" x14ac:dyDescent="0.25">
      <c r="A22" s="18" t="s">
        <v>23</v>
      </c>
      <c r="B22" s="32">
        <v>40833</v>
      </c>
      <c r="C22" s="20" t="s">
        <v>35</v>
      </c>
      <c r="D22" s="18" t="s">
        <v>28</v>
      </c>
      <c r="E22" s="21">
        <v>15</v>
      </c>
      <c r="F22" s="15">
        <v>2281.5</v>
      </c>
      <c r="G22" s="14"/>
      <c r="H22" s="16"/>
      <c r="I22" s="29">
        <v>30.61</v>
      </c>
      <c r="J22" s="15">
        <v>114.08</v>
      </c>
      <c r="K22" s="15">
        <f t="shared" si="0"/>
        <v>2426.19</v>
      </c>
      <c r="L22" s="18"/>
    </row>
    <row r="23" spans="1:12" ht="25.5" customHeight="1" x14ac:dyDescent="0.25">
      <c r="A23" s="18" t="s">
        <v>16</v>
      </c>
      <c r="B23" s="32">
        <v>41334</v>
      </c>
      <c r="C23" s="20" t="s">
        <v>44</v>
      </c>
      <c r="D23" s="18" t="s">
        <v>40</v>
      </c>
      <c r="E23" s="21">
        <v>15</v>
      </c>
      <c r="F23" s="15">
        <v>2625</v>
      </c>
      <c r="G23" s="14"/>
      <c r="H23" s="16">
        <v>21.17</v>
      </c>
      <c r="I23" s="17"/>
      <c r="J23" s="15">
        <v>131.25</v>
      </c>
      <c r="K23" s="15">
        <f t="shared" si="0"/>
        <v>2735.08</v>
      </c>
      <c r="L23" s="18"/>
    </row>
    <row r="24" spans="1:12" ht="15.75" x14ac:dyDescent="0.25">
      <c r="A24" s="6"/>
      <c r="B24" s="6"/>
      <c r="C24" s="6"/>
      <c r="D24" s="6"/>
      <c r="E24" s="19" t="s">
        <v>29</v>
      </c>
      <c r="F24" s="22">
        <f>SUM(F14:F23)</f>
        <v>32314.5</v>
      </c>
      <c r="G24" s="23"/>
      <c r="H24" s="24">
        <f>SUM(H14:H23)</f>
        <v>1563.2399999999998</v>
      </c>
      <c r="I24" s="30">
        <f>SUM(I14:I23)</f>
        <v>30.61</v>
      </c>
      <c r="J24" s="24">
        <f t="shared" ref="J24" si="1">SUM(J14:J23)</f>
        <v>1615.73</v>
      </c>
      <c r="K24" s="25">
        <f>SUM(K14:K23)</f>
        <v>32397.599999999991</v>
      </c>
      <c r="L24" s="6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2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30" spans="1:12" x14ac:dyDescent="0.25">
      <c r="D30" s="27"/>
      <c r="E30" s="26"/>
      <c r="F30" s="26"/>
      <c r="G30" s="26" t="s">
        <v>45</v>
      </c>
    </row>
    <row r="31" spans="1:12" x14ac:dyDescent="0.25">
      <c r="D31" s="27"/>
      <c r="E31" s="26"/>
      <c r="F31" s="26"/>
      <c r="G31" s="26" t="s">
        <v>39</v>
      </c>
    </row>
    <row r="32" spans="1:12" ht="18.75" x14ac:dyDescent="0.3">
      <c r="D32" s="7"/>
      <c r="E32" s="7"/>
      <c r="F32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workbookViewId="0">
      <selection activeCell="A11" sqref="A11"/>
    </sheetView>
  </sheetViews>
  <sheetFormatPr baseColWidth="10" defaultRowHeight="15" x14ac:dyDescent="0.25"/>
  <cols>
    <col min="1" max="1" width="36.85546875" customWidth="1"/>
    <col min="2" max="2" width="14.7109375" customWidth="1"/>
    <col min="3" max="3" width="12.140625" customWidth="1"/>
    <col min="4" max="4" width="19.42578125" customWidth="1"/>
    <col min="5" max="5" width="11.5703125" bestFit="1" customWidth="1"/>
    <col min="6" max="6" width="14.140625" bestFit="1" customWidth="1"/>
    <col min="7" max="7" width="14.42578125" customWidth="1"/>
    <col min="8" max="8" width="13" customWidth="1"/>
    <col min="9" max="9" width="12.5703125" customWidth="1"/>
    <col min="10" max="10" width="15.140625" customWidth="1"/>
    <col min="11" max="11" width="15.5703125" customWidth="1"/>
    <col min="12" max="12" width="46.28515625" customWidth="1"/>
  </cols>
  <sheetData>
    <row r="2" spans="1:12" ht="34.5" x14ac:dyDescent="0.55000000000000004">
      <c r="C2" s="9" t="s">
        <v>30</v>
      </c>
      <c r="D2" s="9"/>
      <c r="E2" s="9"/>
      <c r="F2" s="9"/>
      <c r="G2" s="9"/>
      <c r="H2" s="10"/>
      <c r="I2" s="10"/>
      <c r="J2" s="10"/>
    </row>
    <row r="3" spans="1:12" ht="34.5" x14ac:dyDescent="0.55000000000000004">
      <c r="C3" s="9"/>
      <c r="D3" s="9" t="s">
        <v>0</v>
      </c>
      <c r="E3" s="9"/>
      <c r="F3" s="9"/>
      <c r="G3" s="9"/>
      <c r="H3" s="10"/>
      <c r="I3" s="10"/>
      <c r="J3" s="10"/>
    </row>
    <row r="4" spans="1:12" ht="26.25" x14ac:dyDescent="0.4">
      <c r="C4" s="8"/>
      <c r="D4" s="8"/>
      <c r="E4" s="8"/>
      <c r="F4" s="8"/>
      <c r="G4" s="8"/>
    </row>
    <row r="6" spans="1:12" ht="21" x14ac:dyDescent="0.35">
      <c r="C6" s="11" t="s">
        <v>1</v>
      </c>
      <c r="D6" s="11"/>
      <c r="L6" s="12" t="s">
        <v>3</v>
      </c>
    </row>
    <row r="8" spans="1:12" ht="18.75" x14ac:dyDescent="0.3">
      <c r="F8" s="12" t="s">
        <v>2</v>
      </c>
      <c r="G8" s="12"/>
      <c r="H8" s="13"/>
    </row>
    <row r="10" spans="1:12" ht="18.75" x14ac:dyDescent="0.3">
      <c r="A10" s="12" t="s">
        <v>66</v>
      </c>
      <c r="B10" s="12"/>
      <c r="C10" s="12"/>
      <c r="D10" s="7"/>
    </row>
    <row r="13" spans="1:12" ht="33" customHeight="1" x14ac:dyDescent="0.25">
      <c r="A13" s="3" t="s">
        <v>4</v>
      </c>
      <c r="B13" s="4" t="s">
        <v>47</v>
      </c>
      <c r="C13" s="3" t="s">
        <v>5</v>
      </c>
      <c r="D13" s="3" t="s">
        <v>6</v>
      </c>
      <c r="E13" s="3" t="s">
        <v>7</v>
      </c>
      <c r="F13" s="4" t="s">
        <v>8</v>
      </c>
      <c r="G13" s="3" t="s">
        <v>9</v>
      </c>
      <c r="H13" s="3" t="s">
        <v>10</v>
      </c>
      <c r="I13" s="4" t="s">
        <v>11</v>
      </c>
      <c r="J13" s="5" t="s">
        <v>12</v>
      </c>
      <c r="K13" s="5" t="s">
        <v>13</v>
      </c>
      <c r="L13" s="3" t="s">
        <v>14</v>
      </c>
    </row>
    <row r="14" spans="1:12" ht="69.75" customHeight="1" x14ac:dyDescent="0.25">
      <c r="A14" s="28" t="s">
        <v>41</v>
      </c>
      <c r="B14" s="31">
        <v>41640</v>
      </c>
      <c r="C14" s="20" t="s">
        <v>42</v>
      </c>
      <c r="D14" s="18" t="s">
        <v>31</v>
      </c>
      <c r="E14" s="21">
        <v>15</v>
      </c>
      <c r="F14" s="15">
        <v>4167</v>
      </c>
      <c r="G14" s="14"/>
      <c r="H14" s="16">
        <v>375.81</v>
      </c>
      <c r="I14" s="14"/>
      <c r="J14" s="15">
        <v>208.35</v>
      </c>
      <c r="K14" s="15">
        <f>F14+G14-H14+I14+J14</f>
        <v>3999.54</v>
      </c>
      <c r="L14" s="18"/>
    </row>
    <row r="15" spans="1:12" ht="25.5" customHeight="1" x14ac:dyDescent="0.25">
      <c r="A15" s="18" t="s">
        <v>15</v>
      </c>
      <c r="B15" s="32">
        <v>37987</v>
      </c>
      <c r="C15" s="20" t="s">
        <v>32</v>
      </c>
      <c r="D15" s="18" t="s">
        <v>40</v>
      </c>
      <c r="E15" s="21">
        <v>15</v>
      </c>
      <c r="F15" s="15">
        <v>3927</v>
      </c>
      <c r="G15" s="14"/>
      <c r="H15" s="16">
        <v>337.41</v>
      </c>
      <c r="I15" s="14"/>
      <c r="J15" s="15">
        <v>196.35</v>
      </c>
      <c r="K15" s="15">
        <f t="shared" ref="K15:K23" si="0">F15+G15-H15+I15+J15</f>
        <v>3785.94</v>
      </c>
      <c r="L15" s="18"/>
    </row>
    <row r="16" spans="1:12" ht="26.25" customHeight="1" x14ac:dyDescent="0.25">
      <c r="A16" s="18" t="s">
        <v>17</v>
      </c>
      <c r="B16" s="32">
        <v>41275</v>
      </c>
      <c r="C16" s="20" t="s">
        <v>38</v>
      </c>
      <c r="D16" s="18" t="s">
        <v>24</v>
      </c>
      <c r="E16" s="21">
        <v>15</v>
      </c>
      <c r="F16" s="15">
        <v>4000</v>
      </c>
      <c r="G16" s="14"/>
      <c r="H16" s="16">
        <v>349.09</v>
      </c>
      <c r="I16" s="14"/>
      <c r="J16" s="15">
        <v>200</v>
      </c>
      <c r="K16" s="15">
        <f t="shared" si="0"/>
        <v>3850.91</v>
      </c>
      <c r="L16" s="18"/>
    </row>
    <row r="17" spans="1:12" ht="25.5" customHeight="1" x14ac:dyDescent="0.25">
      <c r="A17" s="18" t="s">
        <v>18</v>
      </c>
      <c r="B17" s="32">
        <v>40984</v>
      </c>
      <c r="C17" s="20" t="s">
        <v>37</v>
      </c>
      <c r="D17" s="18" t="s">
        <v>25</v>
      </c>
      <c r="E17" s="21">
        <v>15</v>
      </c>
      <c r="F17" s="15">
        <v>3150</v>
      </c>
      <c r="G17" s="14"/>
      <c r="H17" s="16">
        <v>113.54</v>
      </c>
      <c r="I17" s="14"/>
      <c r="J17" s="15">
        <v>157.5</v>
      </c>
      <c r="K17" s="15">
        <f t="shared" si="0"/>
        <v>3193.96</v>
      </c>
      <c r="L17" s="18"/>
    </row>
    <row r="18" spans="1:12" ht="25.5" customHeight="1" x14ac:dyDescent="0.25">
      <c r="A18" s="18" t="s">
        <v>19</v>
      </c>
      <c r="B18" s="32">
        <v>38718</v>
      </c>
      <c r="C18" s="20" t="s">
        <v>34</v>
      </c>
      <c r="D18" s="18" t="s">
        <v>25</v>
      </c>
      <c r="E18" s="21">
        <v>15</v>
      </c>
      <c r="F18" s="15">
        <v>2932</v>
      </c>
      <c r="G18" s="14"/>
      <c r="H18" s="16">
        <v>69.569999999999993</v>
      </c>
      <c r="I18" s="14"/>
      <c r="J18" s="15">
        <v>146.6</v>
      </c>
      <c r="K18" s="15">
        <f t="shared" si="0"/>
        <v>3009.0299999999997</v>
      </c>
      <c r="L18" s="18"/>
    </row>
    <row r="19" spans="1:12" ht="25.5" customHeight="1" x14ac:dyDescent="0.25">
      <c r="A19" s="18" t="s">
        <v>20</v>
      </c>
      <c r="B19" s="32">
        <v>39661</v>
      </c>
      <c r="C19" s="20" t="s">
        <v>33</v>
      </c>
      <c r="D19" s="18" t="s">
        <v>26</v>
      </c>
      <c r="E19" s="21">
        <v>15</v>
      </c>
      <c r="F19" s="15">
        <v>3150</v>
      </c>
      <c r="G19" s="14"/>
      <c r="H19" s="16">
        <v>113.54</v>
      </c>
      <c r="I19" s="14"/>
      <c r="J19" s="15">
        <v>157.5</v>
      </c>
      <c r="K19" s="15">
        <f t="shared" si="0"/>
        <v>3193.96</v>
      </c>
      <c r="L19" s="18"/>
    </row>
    <row r="20" spans="1:12" ht="25.5" customHeight="1" x14ac:dyDescent="0.25">
      <c r="A20" s="18" t="s">
        <v>21</v>
      </c>
      <c r="B20" s="32">
        <v>41275</v>
      </c>
      <c r="C20" s="20" t="s">
        <v>43</v>
      </c>
      <c r="D20" s="18" t="s">
        <v>27</v>
      </c>
      <c r="E20" s="21">
        <v>15</v>
      </c>
      <c r="F20" s="15">
        <v>2932</v>
      </c>
      <c r="G20" s="14"/>
      <c r="H20" s="16">
        <v>69.569999999999993</v>
      </c>
      <c r="I20" s="14"/>
      <c r="J20" s="15">
        <v>146.6</v>
      </c>
      <c r="K20" s="15">
        <f t="shared" si="0"/>
        <v>3009.0299999999997</v>
      </c>
      <c r="L20" s="18"/>
    </row>
    <row r="21" spans="1:12" ht="25.5" customHeight="1" x14ac:dyDescent="0.25">
      <c r="A21" s="18" t="s">
        <v>22</v>
      </c>
      <c r="B21" s="32">
        <v>41275</v>
      </c>
      <c r="C21" s="20" t="s">
        <v>36</v>
      </c>
      <c r="D21" s="18" t="s">
        <v>27</v>
      </c>
      <c r="E21" s="21">
        <v>15</v>
      </c>
      <c r="F21" s="15">
        <v>3150</v>
      </c>
      <c r="G21" s="14"/>
      <c r="H21" s="16">
        <v>113.54</v>
      </c>
      <c r="I21" s="14"/>
      <c r="J21" s="15">
        <v>157.5</v>
      </c>
      <c r="K21" s="15">
        <f t="shared" si="0"/>
        <v>3193.96</v>
      </c>
      <c r="L21" s="18"/>
    </row>
    <row r="22" spans="1:12" ht="25.5" customHeight="1" x14ac:dyDescent="0.25">
      <c r="A22" s="18" t="s">
        <v>23</v>
      </c>
      <c r="B22" s="32">
        <v>40833</v>
      </c>
      <c r="C22" s="20" t="s">
        <v>35</v>
      </c>
      <c r="D22" s="18" t="s">
        <v>28</v>
      </c>
      <c r="E22" s="21">
        <v>15</v>
      </c>
      <c r="F22" s="15">
        <v>2281.5</v>
      </c>
      <c r="G22" s="14"/>
      <c r="H22" s="16"/>
      <c r="I22" s="29">
        <v>30.61</v>
      </c>
      <c r="J22" s="15">
        <v>114.08</v>
      </c>
      <c r="K22" s="15">
        <f t="shared" si="0"/>
        <v>2426.19</v>
      </c>
      <c r="L22" s="18"/>
    </row>
    <row r="23" spans="1:12" ht="25.5" customHeight="1" x14ac:dyDescent="0.25">
      <c r="A23" s="18" t="s">
        <v>16</v>
      </c>
      <c r="B23" s="32">
        <v>41334</v>
      </c>
      <c r="C23" s="20" t="s">
        <v>44</v>
      </c>
      <c r="D23" s="18" t="s">
        <v>40</v>
      </c>
      <c r="E23" s="21">
        <v>15</v>
      </c>
      <c r="F23" s="15">
        <v>2625</v>
      </c>
      <c r="G23" s="14"/>
      <c r="H23" s="16">
        <v>21.17</v>
      </c>
      <c r="I23" s="17"/>
      <c r="J23" s="15">
        <v>131.25</v>
      </c>
      <c r="K23" s="15">
        <f t="shared" si="0"/>
        <v>2735.08</v>
      </c>
      <c r="L23" s="18"/>
    </row>
    <row r="24" spans="1:12" ht="15.75" x14ac:dyDescent="0.25">
      <c r="A24" s="6"/>
      <c r="B24" s="6"/>
      <c r="C24" s="6"/>
      <c r="D24" s="6"/>
      <c r="E24" s="19" t="s">
        <v>29</v>
      </c>
      <c r="F24" s="22">
        <f>SUM(F14:F23)</f>
        <v>32314.5</v>
      </c>
      <c r="G24" s="23"/>
      <c r="H24" s="24">
        <f>SUM(H14:H23)</f>
        <v>1563.2399999999998</v>
      </c>
      <c r="I24" s="30">
        <f>SUM(I14:I23)</f>
        <v>30.61</v>
      </c>
      <c r="J24" s="24">
        <f t="shared" ref="J24" si="1">SUM(J14:J23)</f>
        <v>1615.73</v>
      </c>
      <c r="K24" s="25">
        <f>SUM(K14:K23)</f>
        <v>32397.599999999991</v>
      </c>
      <c r="L24" s="6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2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30" spans="1:12" x14ac:dyDescent="0.25">
      <c r="D30" s="27"/>
      <c r="E30" s="26"/>
      <c r="F30" s="26"/>
      <c r="G30" s="26" t="s">
        <v>45</v>
      </c>
    </row>
    <row r="31" spans="1:12" x14ac:dyDescent="0.25">
      <c r="D31" s="27"/>
      <c r="E31" s="26"/>
      <c r="F31" s="26"/>
      <c r="G31" s="26" t="s">
        <v>39</v>
      </c>
    </row>
    <row r="32" spans="1:12" ht="18.75" x14ac:dyDescent="0.3">
      <c r="D32" s="7"/>
      <c r="E32" s="7"/>
      <c r="F32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workbookViewId="0">
      <selection activeCell="A11" sqref="A11"/>
    </sheetView>
  </sheetViews>
  <sheetFormatPr baseColWidth="10" defaultRowHeight="15" x14ac:dyDescent="0.25"/>
  <cols>
    <col min="1" max="1" width="36.85546875" customWidth="1"/>
    <col min="2" max="2" width="14.7109375" customWidth="1"/>
    <col min="3" max="3" width="12.140625" customWidth="1"/>
    <col min="4" max="4" width="19.42578125" customWidth="1"/>
    <col min="5" max="5" width="11.5703125" bestFit="1" customWidth="1"/>
    <col min="6" max="6" width="14.140625" bestFit="1" customWidth="1"/>
    <col min="7" max="7" width="14.42578125" customWidth="1"/>
    <col min="8" max="8" width="13" customWidth="1"/>
    <col min="9" max="9" width="12.5703125" customWidth="1"/>
    <col min="10" max="10" width="15.140625" customWidth="1"/>
    <col min="11" max="11" width="15.5703125" customWidth="1"/>
    <col min="12" max="12" width="46.28515625" customWidth="1"/>
  </cols>
  <sheetData>
    <row r="2" spans="1:12" ht="34.5" x14ac:dyDescent="0.55000000000000004">
      <c r="C2" s="9" t="s">
        <v>30</v>
      </c>
      <c r="D2" s="9"/>
      <c r="E2" s="9"/>
      <c r="F2" s="9"/>
      <c r="G2" s="9"/>
      <c r="H2" s="10"/>
      <c r="I2" s="10"/>
      <c r="J2" s="10"/>
    </row>
    <row r="3" spans="1:12" ht="34.5" x14ac:dyDescent="0.55000000000000004">
      <c r="C3" s="9"/>
      <c r="D3" s="9" t="s">
        <v>0</v>
      </c>
      <c r="E3" s="9"/>
      <c r="F3" s="9"/>
      <c r="G3" s="9"/>
      <c r="H3" s="10"/>
      <c r="I3" s="10"/>
      <c r="J3" s="10"/>
    </row>
    <row r="4" spans="1:12" ht="26.25" x14ac:dyDescent="0.4">
      <c r="C4" s="8"/>
      <c r="D4" s="8"/>
      <c r="E4" s="8"/>
      <c r="F4" s="8"/>
      <c r="G4" s="8"/>
    </row>
    <row r="6" spans="1:12" ht="21" x14ac:dyDescent="0.35">
      <c r="C6" s="11" t="s">
        <v>1</v>
      </c>
      <c r="D6" s="11"/>
      <c r="L6" s="12" t="s">
        <v>3</v>
      </c>
    </row>
    <row r="8" spans="1:12" ht="18.75" x14ac:dyDescent="0.3">
      <c r="F8" s="12" t="s">
        <v>2</v>
      </c>
      <c r="G8" s="12"/>
      <c r="H8" s="13"/>
    </row>
    <row r="10" spans="1:12" ht="18.75" x14ac:dyDescent="0.3">
      <c r="A10" s="12" t="s">
        <v>67</v>
      </c>
      <c r="B10" s="12"/>
      <c r="C10" s="12"/>
      <c r="D10" s="7"/>
    </row>
    <row r="13" spans="1:12" ht="33" customHeight="1" x14ac:dyDescent="0.25">
      <c r="A13" s="3" t="s">
        <v>4</v>
      </c>
      <c r="B13" s="4" t="s">
        <v>47</v>
      </c>
      <c r="C13" s="3" t="s">
        <v>5</v>
      </c>
      <c r="D13" s="3" t="s">
        <v>6</v>
      </c>
      <c r="E13" s="3" t="s">
        <v>7</v>
      </c>
      <c r="F13" s="4" t="s">
        <v>8</v>
      </c>
      <c r="G13" s="3" t="s">
        <v>9</v>
      </c>
      <c r="H13" s="3" t="s">
        <v>10</v>
      </c>
      <c r="I13" s="4" t="s">
        <v>11</v>
      </c>
      <c r="J13" s="5" t="s">
        <v>12</v>
      </c>
      <c r="K13" s="5" t="s">
        <v>13</v>
      </c>
      <c r="L13" s="3" t="s">
        <v>14</v>
      </c>
    </row>
    <row r="14" spans="1:12" ht="69.75" customHeight="1" x14ac:dyDescent="0.25">
      <c r="A14" s="28" t="s">
        <v>41</v>
      </c>
      <c r="B14" s="31">
        <v>41640</v>
      </c>
      <c r="C14" s="20" t="s">
        <v>42</v>
      </c>
      <c r="D14" s="18" t="s">
        <v>31</v>
      </c>
      <c r="E14" s="21">
        <v>15</v>
      </c>
      <c r="F14" s="15">
        <v>4167</v>
      </c>
      <c r="G14" s="14"/>
      <c r="H14" s="16">
        <v>375.81</v>
      </c>
      <c r="I14" s="14"/>
      <c r="J14" s="15">
        <v>208.35</v>
      </c>
      <c r="K14" s="15">
        <f>F14+G14-H14+I14+J14</f>
        <v>3999.54</v>
      </c>
      <c r="L14" s="18"/>
    </row>
    <row r="15" spans="1:12" ht="25.5" customHeight="1" x14ac:dyDescent="0.25">
      <c r="A15" s="18" t="s">
        <v>15</v>
      </c>
      <c r="B15" s="32">
        <v>37987</v>
      </c>
      <c r="C15" s="20" t="s">
        <v>32</v>
      </c>
      <c r="D15" s="18" t="s">
        <v>40</v>
      </c>
      <c r="E15" s="21">
        <v>15</v>
      </c>
      <c r="F15" s="15">
        <v>3927</v>
      </c>
      <c r="G15" s="14"/>
      <c r="H15" s="16">
        <v>337.41</v>
      </c>
      <c r="I15" s="14"/>
      <c r="J15" s="15">
        <v>196.35</v>
      </c>
      <c r="K15" s="15">
        <f t="shared" ref="K15:K23" si="0">F15+G15-H15+I15+J15</f>
        <v>3785.94</v>
      </c>
      <c r="L15" s="18"/>
    </row>
    <row r="16" spans="1:12" ht="26.25" customHeight="1" x14ac:dyDescent="0.25">
      <c r="A16" s="18" t="s">
        <v>17</v>
      </c>
      <c r="B16" s="32">
        <v>41275</v>
      </c>
      <c r="C16" s="20" t="s">
        <v>38</v>
      </c>
      <c r="D16" s="18" t="s">
        <v>24</v>
      </c>
      <c r="E16" s="21">
        <v>15</v>
      </c>
      <c r="F16" s="15">
        <v>4000</v>
      </c>
      <c r="G16" s="14"/>
      <c r="H16" s="16">
        <v>349.09</v>
      </c>
      <c r="I16" s="14"/>
      <c r="J16" s="15">
        <v>200</v>
      </c>
      <c r="K16" s="15">
        <f t="shared" si="0"/>
        <v>3850.91</v>
      </c>
      <c r="L16" s="18"/>
    </row>
    <row r="17" spans="1:12" ht="25.5" customHeight="1" x14ac:dyDescent="0.25">
      <c r="A17" s="18" t="s">
        <v>18</v>
      </c>
      <c r="B17" s="32">
        <v>40984</v>
      </c>
      <c r="C17" s="20" t="s">
        <v>37</v>
      </c>
      <c r="D17" s="18" t="s">
        <v>25</v>
      </c>
      <c r="E17" s="21">
        <v>15</v>
      </c>
      <c r="F17" s="15">
        <v>3150</v>
      </c>
      <c r="G17" s="14"/>
      <c r="H17" s="16">
        <v>113.54</v>
      </c>
      <c r="I17" s="14"/>
      <c r="J17" s="15">
        <v>157.5</v>
      </c>
      <c r="K17" s="15">
        <f t="shared" si="0"/>
        <v>3193.96</v>
      </c>
      <c r="L17" s="18"/>
    </row>
    <row r="18" spans="1:12" ht="25.5" customHeight="1" x14ac:dyDescent="0.25">
      <c r="A18" s="18" t="s">
        <v>19</v>
      </c>
      <c r="B18" s="32">
        <v>38718</v>
      </c>
      <c r="C18" s="20" t="s">
        <v>34</v>
      </c>
      <c r="D18" s="18" t="s">
        <v>25</v>
      </c>
      <c r="E18" s="21">
        <v>15</v>
      </c>
      <c r="F18" s="15">
        <v>2932</v>
      </c>
      <c r="G18" s="14"/>
      <c r="H18" s="16">
        <v>69.569999999999993</v>
      </c>
      <c r="I18" s="14"/>
      <c r="J18" s="15">
        <v>146.6</v>
      </c>
      <c r="K18" s="15">
        <f t="shared" si="0"/>
        <v>3009.0299999999997</v>
      </c>
      <c r="L18" s="18"/>
    </row>
    <row r="19" spans="1:12" ht="25.5" customHeight="1" x14ac:dyDescent="0.25">
      <c r="A19" s="18" t="s">
        <v>20</v>
      </c>
      <c r="B19" s="32">
        <v>39661</v>
      </c>
      <c r="C19" s="20" t="s">
        <v>33</v>
      </c>
      <c r="D19" s="18" t="s">
        <v>26</v>
      </c>
      <c r="E19" s="21">
        <v>15</v>
      </c>
      <c r="F19" s="15">
        <v>3150</v>
      </c>
      <c r="G19" s="14"/>
      <c r="H19" s="16">
        <v>113.54</v>
      </c>
      <c r="I19" s="14"/>
      <c r="J19" s="15">
        <v>157.5</v>
      </c>
      <c r="K19" s="15">
        <f t="shared" si="0"/>
        <v>3193.96</v>
      </c>
      <c r="L19" s="18"/>
    </row>
    <row r="20" spans="1:12" ht="25.5" customHeight="1" x14ac:dyDescent="0.25">
      <c r="A20" s="18" t="s">
        <v>21</v>
      </c>
      <c r="B20" s="32">
        <v>41275</v>
      </c>
      <c r="C20" s="20" t="s">
        <v>43</v>
      </c>
      <c r="D20" s="18" t="s">
        <v>27</v>
      </c>
      <c r="E20" s="21">
        <v>15</v>
      </c>
      <c r="F20" s="15">
        <v>2932</v>
      </c>
      <c r="G20" s="14"/>
      <c r="H20" s="16">
        <v>69.569999999999993</v>
      </c>
      <c r="I20" s="14"/>
      <c r="J20" s="15">
        <v>146.6</v>
      </c>
      <c r="K20" s="15">
        <f t="shared" si="0"/>
        <v>3009.0299999999997</v>
      </c>
      <c r="L20" s="18"/>
    </row>
    <row r="21" spans="1:12" ht="25.5" customHeight="1" x14ac:dyDescent="0.25">
      <c r="A21" s="18" t="s">
        <v>22</v>
      </c>
      <c r="B21" s="32">
        <v>41275</v>
      </c>
      <c r="C21" s="20" t="s">
        <v>36</v>
      </c>
      <c r="D21" s="18" t="s">
        <v>27</v>
      </c>
      <c r="E21" s="21">
        <v>15</v>
      </c>
      <c r="F21" s="15">
        <v>3150</v>
      </c>
      <c r="G21" s="14"/>
      <c r="H21" s="16">
        <v>113.54</v>
      </c>
      <c r="I21" s="14"/>
      <c r="J21" s="15">
        <v>157.5</v>
      </c>
      <c r="K21" s="15">
        <f t="shared" si="0"/>
        <v>3193.96</v>
      </c>
      <c r="L21" s="18"/>
    </row>
    <row r="22" spans="1:12" ht="25.5" customHeight="1" x14ac:dyDescent="0.25">
      <c r="A22" s="18" t="s">
        <v>23</v>
      </c>
      <c r="B22" s="32">
        <v>40833</v>
      </c>
      <c r="C22" s="20" t="s">
        <v>35</v>
      </c>
      <c r="D22" s="18" t="s">
        <v>28</v>
      </c>
      <c r="E22" s="21">
        <v>15</v>
      </c>
      <c r="F22" s="15">
        <v>2281.5</v>
      </c>
      <c r="G22" s="14"/>
      <c r="H22" s="16"/>
      <c r="I22" s="29">
        <v>30.61</v>
      </c>
      <c r="J22" s="15">
        <v>114.08</v>
      </c>
      <c r="K22" s="15">
        <f t="shared" si="0"/>
        <v>2426.19</v>
      </c>
      <c r="L22" s="18"/>
    </row>
    <row r="23" spans="1:12" ht="25.5" customHeight="1" x14ac:dyDescent="0.25">
      <c r="A23" s="18" t="s">
        <v>16</v>
      </c>
      <c r="B23" s="32">
        <v>41334</v>
      </c>
      <c r="C23" s="20" t="s">
        <v>44</v>
      </c>
      <c r="D23" s="18" t="s">
        <v>40</v>
      </c>
      <c r="E23" s="21">
        <v>15</v>
      </c>
      <c r="F23" s="15">
        <v>2625</v>
      </c>
      <c r="G23" s="14"/>
      <c r="H23" s="16">
        <v>21.17</v>
      </c>
      <c r="I23" s="17"/>
      <c r="J23" s="15">
        <v>131.25</v>
      </c>
      <c r="K23" s="15">
        <f t="shared" si="0"/>
        <v>2735.08</v>
      </c>
      <c r="L23" s="18"/>
    </row>
    <row r="24" spans="1:12" ht="15.75" x14ac:dyDescent="0.25">
      <c r="A24" s="6"/>
      <c r="B24" s="6"/>
      <c r="C24" s="6"/>
      <c r="D24" s="6"/>
      <c r="E24" s="19" t="s">
        <v>29</v>
      </c>
      <c r="F24" s="22">
        <f>SUM(F14:F23)</f>
        <v>32314.5</v>
      </c>
      <c r="G24" s="23"/>
      <c r="H24" s="24">
        <f>SUM(H14:H23)</f>
        <v>1563.2399999999998</v>
      </c>
      <c r="I24" s="30">
        <f>SUM(I14:I23)</f>
        <v>30.61</v>
      </c>
      <c r="J24" s="24">
        <f t="shared" ref="J24" si="1">SUM(J14:J23)</f>
        <v>1615.73</v>
      </c>
      <c r="K24" s="25">
        <f>SUM(K14:K23)</f>
        <v>32397.599999999991</v>
      </c>
      <c r="L24" s="6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2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30" spans="1:12" x14ac:dyDescent="0.25">
      <c r="D30" s="27"/>
      <c r="E30" s="26"/>
      <c r="F30" s="26"/>
      <c r="G30" s="26" t="s">
        <v>45</v>
      </c>
    </row>
    <row r="31" spans="1:12" x14ac:dyDescent="0.25">
      <c r="D31" s="27"/>
      <c r="E31" s="26"/>
      <c r="F31" s="26"/>
      <c r="G31" s="26" t="s">
        <v>39</v>
      </c>
    </row>
    <row r="32" spans="1:12" ht="18.75" x14ac:dyDescent="0.3">
      <c r="D32" s="7"/>
      <c r="E32" s="7"/>
      <c r="F32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workbookViewId="0">
      <selection activeCell="A11" sqref="A11"/>
    </sheetView>
  </sheetViews>
  <sheetFormatPr baseColWidth="10" defaultRowHeight="15" x14ac:dyDescent="0.25"/>
  <cols>
    <col min="1" max="1" width="36.85546875" customWidth="1"/>
    <col min="2" max="2" width="14.7109375" customWidth="1"/>
    <col min="3" max="3" width="12.140625" customWidth="1"/>
    <col min="4" max="4" width="19.42578125" customWidth="1"/>
    <col min="5" max="5" width="11.5703125" bestFit="1" customWidth="1"/>
    <col min="6" max="6" width="14.140625" bestFit="1" customWidth="1"/>
    <col min="7" max="7" width="14.42578125" customWidth="1"/>
    <col min="8" max="8" width="13" customWidth="1"/>
    <col min="9" max="9" width="12.5703125" customWidth="1"/>
    <col min="10" max="10" width="15.140625" customWidth="1"/>
    <col min="11" max="11" width="15.5703125" customWidth="1"/>
    <col min="12" max="12" width="46.28515625" customWidth="1"/>
  </cols>
  <sheetData>
    <row r="2" spans="1:12" ht="34.5" x14ac:dyDescent="0.55000000000000004">
      <c r="C2" s="9" t="s">
        <v>30</v>
      </c>
      <c r="D2" s="9"/>
      <c r="E2" s="9"/>
      <c r="F2" s="9"/>
      <c r="G2" s="9"/>
      <c r="H2" s="10"/>
      <c r="I2" s="10"/>
      <c r="J2" s="10"/>
    </row>
    <row r="3" spans="1:12" ht="34.5" x14ac:dyDescent="0.55000000000000004">
      <c r="C3" s="9"/>
      <c r="D3" s="9" t="s">
        <v>0</v>
      </c>
      <c r="E3" s="9"/>
      <c r="F3" s="9"/>
      <c r="G3" s="9"/>
      <c r="H3" s="10"/>
      <c r="I3" s="10"/>
      <c r="J3" s="10"/>
    </row>
    <row r="4" spans="1:12" ht="26.25" x14ac:dyDescent="0.4">
      <c r="C4" s="8"/>
      <c r="D4" s="8"/>
      <c r="E4" s="8"/>
      <c r="F4" s="8"/>
      <c r="G4" s="8"/>
    </row>
    <row r="6" spans="1:12" ht="21" x14ac:dyDescent="0.35">
      <c r="C6" s="11" t="s">
        <v>1</v>
      </c>
      <c r="D6" s="11"/>
      <c r="L6" s="12" t="s">
        <v>3</v>
      </c>
    </row>
    <row r="8" spans="1:12" ht="18.75" x14ac:dyDescent="0.3">
      <c r="F8" s="12" t="s">
        <v>2</v>
      </c>
      <c r="G8" s="12"/>
      <c r="H8" s="13"/>
    </row>
    <row r="10" spans="1:12" ht="18.75" x14ac:dyDescent="0.3">
      <c r="A10" s="12" t="s">
        <v>68</v>
      </c>
      <c r="B10" s="12"/>
      <c r="C10" s="12"/>
      <c r="D10" s="7"/>
    </row>
    <row r="13" spans="1:12" ht="33" customHeight="1" x14ac:dyDescent="0.25">
      <c r="A13" s="3" t="s">
        <v>4</v>
      </c>
      <c r="B13" s="4" t="s">
        <v>47</v>
      </c>
      <c r="C13" s="3" t="s">
        <v>5</v>
      </c>
      <c r="D13" s="3" t="s">
        <v>6</v>
      </c>
      <c r="E13" s="3" t="s">
        <v>7</v>
      </c>
      <c r="F13" s="4" t="s">
        <v>8</v>
      </c>
      <c r="G13" s="3" t="s">
        <v>9</v>
      </c>
      <c r="H13" s="3" t="s">
        <v>10</v>
      </c>
      <c r="I13" s="4" t="s">
        <v>11</v>
      </c>
      <c r="J13" s="5" t="s">
        <v>12</v>
      </c>
      <c r="K13" s="5" t="s">
        <v>13</v>
      </c>
      <c r="L13" s="3" t="s">
        <v>14</v>
      </c>
    </row>
    <row r="14" spans="1:12" ht="69.75" customHeight="1" x14ac:dyDescent="0.25">
      <c r="A14" s="28" t="s">
        <v>41</v>
      </c>
      <c r="B14" s="31">
        <v>41640</v>
      </c>
      <c r="C14" s="20" t="s">
        <v>42</v>
      </c>
      <c r="D14" s="18" t="s">
        <v>31</v>
      </c>
      <c r="E14" s="21">
        <v>15</v>
      </c>
      <c r="F14" s="15">
        <v>4167</v>
      </c>
      <c r="G14" s="14"/>
      <c r="H14" s="16">
        <v>375.81</v>
      </c>
      <c r="I14" s="14"/>
      <c r="J14" s="15">
        <v>208.35</v>
      </c>
      <c r="K14" s="15">
        <f>F14+G14-H14+I14+J14</f>
        <v>3999.54</v>
      </c>
      <c r="L14" s="18"/>
    </row>
    <row r="15" spans="1:12" ht="25.5" customHeight="1" x14ac:dyDescent="0.25">
      <c r="A15" s="18" t="s">
        <v>15</v>
      </c>
      <c r="B15" s="32">
        <v>37987</v>
      </c>
      <c r="C15" s="20" t="s">
        <v>32</v>
      </c>
      <c r="D15" s="18" t="s">
        <v>40</v>
      </c>
      <c r="E15" s="21">
        <v>15</v>
      </c>
      <c r="F15" s="15">
        <v>3927</v>
      </c>
      <c r="G15" s="14"/>
      <c r="H15" s="16">
        <v>337.41</v>
      </c>
      <c r="I15" s="14"/>
      <c r="J15" s="15">
        <v>196.35</v>
      </c>
      <c r="K15" s="15">
        <f t="shared" ref="K15:K23" si="0">F15+G15-H15+I15+J15</f>
        <v>3785.94</v>
      </c>
      <c r="L15" s="18"/>
    </row>
    <row r="16" spans="1:12" ht="26.25" customHeight="1" x14ac:dyDescent="0.25">
      <c r="A16" s="18" t="s">
        <v>17</v>
      </c>
      <c r="B16" s="32">
        <v>41275</v>
      </c>
      <c r="C16" s="20" t="s">
        <v>38</v>
      </c>
      <c r="D16" s="18" t="s">
        <v>24</v>
      </c>
      <c r="E16" s="21">
        <v>15</v>
      </c>
      <c r="F16" s="15">
        <v>4000</v>
      </c>
      <c r="G16" s="14"/>
      <c r="H16" s="16">
        <v>349.09</v>
      </c>
      <c r="I16" s="14"/>
      <c r="J16" s="15">
        <v>200</v>
      </c>
      <c r="K16" s="15">
        <f t="shared" si="0"/>
        <v>3850.91</v>
      </c>
      <c r="L16" s="18"/>
    </row>
    <row r="17" spans="1:12" ht="25.5" customHeight="1" x14ac:dyDescent="0.25">
      <c r="A17" s="18" t="s">
        <v>18</v>
      </c>
      <c r="B17" s="32">
        <v>40984</v>
      </c>
      <c r="C17" s="20" t="s">
        <v>37</v>
      </c>
      <c r="D17" s="18" t="s">
        <v>25</v>
      </c>
      <c r="E17" s="21">
        <v>15</v>
      </c>
      <c r="F17" s="15">
        <v>3150</v>
      </c>
      <c r="G17" s="14"/>
      <c r="H17" s="16">
        <v>113.54</v>
      </c>
      <c r="I17" s="14"/>
      <c r="J17" s="15">
        <v>157.5</v>
      </c>
      <c r="K17" s="15">
        <f t="shared" si="0"/>
        <v>3193.96</v>
      </c>
      <c r="L17" s="18"/>
    </row>
    <row r="18" spans="1:12" ht="25.5" customHeight="1" x14ac:dyDescent="0.25">
      <c r="A18" s="18" t="s">
        <v>19</v>
      </c>
      <c r="B18" s="32">
        <v>38718</v>
      </c>
      <c r="C18" s="20" t="s">
        <v>34</v>
      </c>
      <c r="D18" s="18" t="s">
        <v>25</v>
      </c>
      <c r="E18" s="21">
        <v>15</v>
      </c>
      <c r="F18" s="15">
        <v>2932</v>
      </c>
      <c r="G18" s="14"/>
      <c r="H18" s="16">
        <v>69.569999999999993</v>
      </c>
      <c r="I18" s="14"/>
      <c r="J18" s="15">
        <v>146.6</v>
      </c>
      <c r="K18" s="15">
        <f t="shared" si="0"/>
        <v>3009.0299999999997</v>
      </c>
      <c r="L18" s="18"/>
    </row>
    <row r="19" spans="1:12" ht="25.5" customHeight="1" x14ac:dyDescent="0.25">
      <c r="A19" s="18" t="s">
        <v>20</v>
      </c>
      <c r="B19" s="32">
        <v>39661</v>
      </c>
      <c r="C19" s="20" t="s">
        <v>33</v>
      </c>
      <c r="D19" s="18" t="s">
        <v>26</v>
      </c>
      <c r="E19" s="21">
        <v>15</v>
      </c>
      <c r="F19" s="15">
        <v>3150</v>
      </c>
      <c r="G19" s="14"/>
      <c r="H19" s="16">
        <v>113.54</v>
      </c>
      <c r="I19" s="14"/>
      <c r="J19" s="15">
        <v>157.5</v>
      </c>
      <c r="K19" s="15">
        <f t="shared" si="0"/>
        <v>3193.96</v>
      </c>
      <c r="L19" s="18"/>
    </row>
    <row r="20" spans="1:12" ht="25.5" customHeight="1" x14ac:dyDescent="0.25">
      <c r="A20" s="18" t="s">
        <v>21</v>
      </c>
      <c r="B20" s="32">
        <v>41275</v>
      </c>
      <c r="C20" s="20" t="s">
        <v>43</v>
      </c>
      <c r="D20" s="18" t="s">
        <v>27</v>
      </c>
      <c r="E20" s="21">
        <v>15</v>
      </c>
      <c r="F20" s="15">
        <v>2932</v>
      </c>
      <c r="G20" s="14"/>
      <c r="H20" s="16">
        <v>69.569999999999993</v>
      </c>
      <c r="I20" s="14"/>
      <c r="J20" s="15">
        <v>146.6</v>
      </c>
      <c r="K20" s="15">
        <f t="shared" si="0"/>
        <v>3009.0299999999997</v>
      </c>
      <c r="L20" s="18"/>
    </row>
    <row r="21" spans="1:12" ht="25.5" customHeight="1" x14ac:dyDescent="0.25">
      <c r="A21" s="18" t="s">
        <v>22</v>
      </c>
      <c r="B21" s="32">
        <v>41275</v>
      </c>
      <c r="C21" s="20" t="s">
        <v>36</v>
      </c>
      <c r="D21" s="18" t="s">
        <v>27</v>
      </c>
      <c r="E21" s="21">
        <v>15</v>
      </c>
      <c r="F21" s="15">
        <v>3150</v>
      </c>
      <c r="G21" s="14"/>
      <c r="H21" s="16">
        <v>113.54</v>
      </c>
      <c r="I21" s="14"/>
      <c r="J21" s="15">
        <v>157.5</v>
      </c>
      <c r="K21" s="15">
        <f t="shared" si="0"/>
        <v>3193.96</v>
      </c>
      <c r="L21" s="18"/>
    </row>
    <row r="22" spans="1:12" ht="25.5" customHeight="1" x14ac:dyDescent="0.25">
      <c r="A22" s="18" t="s">
        <v>23</v>
      </c>
      <c r="B22" s="32">
        <v>40833</v>
      </c>
      <c r="C22" s="20" t="s">
        <v>35</v>
      </c>
      <c r="D22" s="18" t="s">
        <v>28</v>
      </c>
      <c r="E22" s="21">
        <v>15</v>
      </c>
      <c r="F22" s="15">
        <v>2281.5</v>
      </c>
      <c r="G22" s="14"/>
      <c r="H22" s="16"/>
      <c r="I22" s="29">
        <v>30.61</v>
      </c>
      <c r="J22" s="15">
        <v>114.08</v>
      </c>
      <c r="K22" s="15">
        <f t="shared" si="0"/>
        <v>2426.19</v>
      </c>
      <c r="L22" s="18"/>
    </row>
    <row r="23" spans="1:12" ht="25.5" customHeight="1" x14ac:dyDescent="0.25">
      <c r="A23" s="18" t="s">
        <v>16</v>
      </c>
      <c r="B23" s="32">
        <v>41334</v>
      </c>
      <c r="C23" s="20" t="s">
        <v>44</v>
      </c>
      <c r="D23" s="18" t="s">
        <v>40</v>
      </c>
      <c r="E23" s="21">
        <v>15</v>
      </c>
      <c r="F23" s="15">
        <v>2625</v>
      </c>
      <c r="G23" s="14"/>
      <c r="H23" s="16">
        <v>21.17</v>
      </c>
      <c r="I23" s="17"/>
      <c r="J23" s="15">
        <v>131.25</v>
      </c>
      <c r="K23" s="15">
        <f t="shared" si="0"/>
        <v>2735.08</v>
      </c>
      <c r="L23" s="18"/>
    </row>
    <row r="24" spans="1:12" ht="15.75" x14ac:dyDescent="0.25">
      <c r="A24" s="6"/>
      <c r="B24" s="6"/>
      <c r="C24" s="6"/>
      <c r="D24" s="6"/>
      <c r="E24" s="19" t="s">
        <v>29</v>
      </c>
      <c r="F24" s="22">
        <f>SUM(F14:F23)</f>
        <v>32314.5</v>
      </c>
      <c r="G24" s="23"/>
      <c r="H24" s="24">
        <f>SUM(H14:H23)</f>
        <v>1563.2399999999998</v>
      </c>
      <c r="I24" s="30">
        <f>SUM(I14:I23)</f>
        <v>30.61</v>
      </c>
      <c r="J24" s="24">
        <f t="shared" ref="J24" si="1">SUM(J14:J23)</f>
        <v>1615.73</v>
      </c>
      <c r="K24" s="25">
        <f>SUM(K14:K23)</f>
        <v>32397.599999999991</v>
      </c>
      <c r="L24" s="6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2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30" spans="1:12" x14ac:dyDescent="0.25">
      <c r="D30" s="27"/>
      <c r="E30" s="26"/>
      <c r="F30" s="26"/>
      <c r="G30" s="26" t="s">
        <v>45</v>
      </c>
    </row>
    <row r="31" spans="1:12" x14ac:dyDescent="0.25">
      <c r="D31" s="27"/>
      <c r="E31" s="26"/>
      <c r="F31" s="26"/>
      <c r="G31" s="26" t="s">
        <v>39</v>
      </c>
    </row>
    <row r="32" spans="1:12" ht="18.75" x14ac:dyDescent="0.3">
      <c r="D32" s="7"/>
      <c r="E32" s="7"/>
      <c r="F32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workbookViewId="0">
      <selection activeCell="A11" sqref="A11"/>
    </sheetView>
  </sheetViews>
  <sheetFormatPr baseColWidth="10" defaultRowHeight="15" x14ac:dyDescent="0.25"/>
  <cols>
    <col min="1" max="1" width="36.85546875" customWidth="1"/>
    <col min="2" max="2" width="14.7109375" customWidth="1"/>
    <col min="3" max="3" width="12.140625" customWidth="1"/>
    <col min="4" max="4" width="19.42578125" customWidth="1"/>
    <col min="5" max="5" width="11.5703125" bestFit="1" customWidth="1"/>
    <col min="6" max="6" width="14.140625" bestFit="1" customWidth="1"/>
    <col min="7" max="7" width="14.42578125" customWidth="1"/>
    <col min="8" max="8" width="13" customWidth="1"/>
    <col min="9" max="9" width="12.5703125" customWidth="1"/>
    <col min="10" max="10" width="15.140625" customWidth="1"/>
    <col min="11" max="11" width="15.5703125" customWidth="1"/>
    <col min="12" max="12" width="46.28515625" customWidth="1"/>
  </cols>
  <sheetData>
    <row r="2" spans="1:12" ht="34.5" x14ac:dyDescent="0.55000000000000004">
      <c r="C2" s="9" t="s">
        <v>30</v>
      </c>
      <c r="D2" s="9"/>
      <c r="E2" s="9"/>
      <c r="F2" s="9"/>
      <c r="G2" s="9"/>
      <c r="H2" s="10"/>
      <c r="I2" s="10"/>
      <c r="J2" s="10"/>
    </row>
    <row r="3" spans="1:12" ht="34.5" x14ac:dyDescent="0.55000000000000004">
      <c r="C3" s="9"/>
      <c r="D3" s="9" t="s">
        <v>0</v>
      </c>
      <c r="E3" s="9"/>
      <c r="F3" s="9"/>
      <c r="G3" s="9"/>
      <c r="H3" s="10"/>
      <c r="I3" s="10"/>
      <c r="J3" s="10"/>
    </row>
    <row r="4" spans="1:12" ht="26.25" x14ac:dyDescent="0.4">
      <c r="C4" s="8"/>
      <c r="D4" s="8"/>
      <c r="E4" s="8"/>
      <c r="F4" s="8"/>
      <c r="G4" s="8"/>
    </row>
    <row r="6" spans="1:12" ht="21" x14ac:dyDescent="0.35">
      <c r="C6" s="11" t="s">
        <v>1</v>
      </c>
      <c r="D6" s="11"/>
      <c r="L6" s="12" t="s">
        <v>3</v>
      </c>
    </row>
    <row r="8" spans="1:12" ht="18.75" x14ac:dyDescent="0.3">
      <c r="F8" s="12" t="s">
        <v>2</v>
      </c>
      <c r="G8" s="12"/>
      <c r="H8" s="13"/>
    </row>
    <row r="10" spans="1:12" ht="18.75" x14ac:dyDescent="0.3">
      <c r="A10" s="12" t="s">
        <v>69</v>
      </c>
      <c r="B10" s="12"/>
      <c r="C10" s="12"/>
      <c r="D10" s="7"/>
    </row>
    <row r="13" spans="1:12" ht="33" customHeight="1" x14ac:dyDescent="0.25">
      <c r="A13" s="3" t="s">
        <v>4</v>
      </c>
      <c r="B13" s="4" t="s">
        <v>47</v>
      </c>
      <c r="C13" s="3" t="s">
        <v>5</v>
      </c>
      <c r="D13" s="3" t="s">
        <v>6</v>
      </c>
      <c r="E13" s="3" t="s">
        <v>7</v>
      </c>
      <c r="F13" s="4" t="s">
        <v>8</v>
      </c>
      <c r="G13" s="3" t="s">
        <v>9</v>
      </c>
      <c r="H13" s="3" t="s">
        <v>10</v>
      </c>
      <c r="I13" s="4" t="s">
        <v>11</v>
      </c>
      <c r="J13" s="5" t="s">
        <v>12</v>
      </c>
      <c r="K13" s="5" t="s">
        <v>13</v>
      </c>
      <c r="L13" s="3" t="s">
        <v>14</v>
      </c>
    </row>
    <row r="14" spans="1:12" ht="69.75" customHeight="1" x14ac:dyDescent="0.25">
      <c r="A14" s="28" t="s">
        <v>41</v>
      </c>
      <c r="B14" s="31">
        <v>41640</v>
      </c>
      <c r="C14" s="20" t="s">
        <v>42</v>
      </c>
      <c r="D14" s="18" t="s">
        <v>31</v>
      </c>
      <c r="E14" s="21">
        <v>15</v>
      </c>
      <c r="F14" s="15">
        <v>4167</v>
      </c>
      <c r="G14" s="14"/>
      <c r="H14" s="16">
        <v>375.81</v>
      </c>
      <c r="I14" s="14"/>
      <c r="J14" s="15">
        <v>208.35</v>
      </c>
      <c r="K14" s="15">
        <f>F14+G14-H14+I14+J14</f>
        <v>3999.54</v>
      </c>
      <c r="L14" s="18"/>
    </row>
    <row r="15" spans="1:12" ht="25.5" customHeight="1" x14ac:dyDescent="0.25">
      <c r="A15" s="18" t="s">
        <v>15</v>
      </c>
      <c r="B15" s="32">
        <v>37987</v>
      </c>
      <c r="C15" s="20" t="s">
        <v>32</v>
      </c>
      <c r="D15" s="18" t="s">
        <v>40</v>
      </c>
      <c r="E15" s="21">
        <v>15</v>
      </c>
      <c r="F15" s="15">
        <v>3927</v>
      </c>
      <c r="G15" s="14"/>
      <c r="H15" s="16">
        <v>337.41</v>
      </c>
      <c r="I15" s="14"/>
      <c r="J15" s="15">
        <v>196.35</v>
      </c>
      <c r="K15" s="15">
        <f t="shared" ref="K15:K23" si="0">F15+G15-H15+I15+J15</f>
        <v>3785.94</v>
      </c>
      <c r="L15" s="18"/>
    </row>
    <row r="16" spans="1:12" ht="26.25" customHeight="1" x14ac:dyDescent="0.25">
      <c r="A16" s="18" t="s">
        <v>17</v>
      </c>
      <c r="B16" s="32">
        <v>41275</v>
      </c>
      <c r="C16" s="20" t="s">
        <v>38</v>
      </c>
      <c r="D16" s="18" t="s">
        <v>24</v>
      </c>
      <c r="E16" s="21">
        <v>15</v>
      </c>
      <c r="F16" s="15">
        <v>4000</v>
      </c>
      <c r="G16" s="14"/>
      <c r="H16" s="16">
        <v>349.09</v>
      </c>
      <c r="I16" s="14"/>
      <c r="J16" s="15">
        <v>200</v>
      </c>
      <c r="K16" s="15">
        <f t="shared" si="0"/>
        <v>3850.91</v>
      </c>
      <c r="L16" s="18"/>
    </row>
    <row r="17" spans="1:12" ht="25.5" customHeight="1" x14ac:dyDescent="0.25">
      <c r="A17" s="18" t="s">
        <v>18</v>
      </c>
      <c r="B17" s="32">
        <v>40984</v>
      </c>
      <c r="C17" s="20" t="s">
        <v>37</v>
      </c>
      <c r="D17" s="18" t="s">
        <v>25</v>
      </c>
      <c r="E17" s="21">
        <v>15</v>
      </c>
      <c r="F17" s="15">
        <v>3150</v>
      </c>
      <c r="G17" s="14"/>
      <c r="H17" s="16">
        <v>113.54</v>
      </c>
      <c r="I17" s="14"/>
      <c r="J17" s="15">
        <v>157.5</v>
      </c>
      <c r="K17" s="15">
        <f t="shared" si="0"/>
        <v>3193.96</v>
      </c>
      <c r="L17" s="18"/>
    </row>
    <row r="18" spans="1:12" ht="25.5" customHeight="1" x14ac:dyDescent="0.25">
      <c r="A18" s="18" t="s">
        <v>19</v>
      </c>
      <c r="B18" s="32">
        <v>38718</v>
      </c>
      <c r="C18" s="20" t="s">
        <v>34</v>
      </c>
      <c r="D18" s="18" t="s">
        <v>25</v>
      </c>
      <c r="E18" s="21">
        <v>15</v>
      </c>
      <c r="F18" s="15">
        <v>2932</v>
      </c>
      <c r="G18" s="14"/>
      <c r="H18" s="16">
        <v>69.569999999999993</v>
      </c>
      <c r="I18" s="14"/>
      <c r="J18" s="15">
        <v>146.6</v>
      </c>
      <c r="K18" s="15">
        <f t="shared" si="0"/>
        <v>3009.0299999999997</v>
      </c>
      <c r="L18" s="18"/>
    </row>
    <row r="19" spans="1:12" ht="25.5" customHeight="1" x14ac:dyDescent="0.25">
      <c r="A19" s="18" t="s">
        <v>20</v>
      </c>
      <c r="B19" s="32">
        <v>39661</v>
      </c>
      <c r="C19" s="20" t="s">
        <v>33</v>
      </c>
      <c r="D19" s="18" t="s">
        <v>26</v>
      </c>
      <c r="E19" s="21">
        <v>15</v>
      </c>
      <c r="F19" s="15">
        <v>3150</v>
      </c>
      <c r="G19" s="14"/>
      <c r="H19" s="16">
        <v>113.54</v>
      </c>
      <c r="I19" s="14"/>
      <c r="J19" s="15">
        <v>157.5</v>
      </c>
      <c r="K19" s="15">
        <f t="shared" si="0"/>
        <v>3193.96</v>
      </c>
      <c r="L19" s="18"/>
    </row>
    <row r="20" spans="1:12" ht="25.5" customHeight="1" x14ac:dyDescent="0.25">
      <c r="A20" s="18" t="s">
        <v>21</v>
      </c>
      <c r="B20" s="32">
        <v>41275</v>
      </c>
      <c r="C20" s="20" t="s">
        <v>43</v>
      </c>
      <c r="D20" s="18" t="s">
        <v>27</v>
      </c>
      <c r="E20" s="21">
        <v>15</v>
      </c>
      <c r="F20" s="15">
        <v>2932</v>
      </c>
      <c r="G20" s="14"/>
      <c r="H20" s="16">
        <v>69.569999999999993</v>
      </c>
      <c r="I20" s="14"/>
      <c r="J20" s="15">
        <v>146.6</v>
      </c>
      <c r="K20" s="15">
        <f t="shared" si="0"/>
        <v>3009.0299999999997</v>
      </c>
      <c r="L20" s="18"/>
    </row>
    <row r="21" spans="1:12" ht="25.5" customHeight="1" x14ac:dyDescent="0.25">
      <c r="A21" s="18" t="s">
        <v>22</v>
      </c>
      <c r="B21" s="32">
        <v>41275</v>
      </c>
      <c r="C21" s="20" t="s">
        <v>36</v>
      </c>
      <c r="D21" s="18" t="s">
        <v>27</v>
      </c>
      <c r="E21" s="21">
        <v>15</v>
      </c>
      <c r="F21" s="15">
        <v>3150</v>
      </c>
      <c r="G21" s="14"/>
      <c r="H21" s="16">
        <v>113.54</v>
      </c>
      <c r="I21" s="14"/>
      <c r="J21" s="15">
        <v>157.5</v>
      </c>
      <c r="K21" s="15">
        <f t="shared" si="0"/>
        <v>3193.96</v>
      </c>
      <c r="L21" s="18"/>
    </row>
    <row r="22" spans="1:12" ht="25.5" customHeight="1" x14ac:dyDescent="0.25">
      <c r="A22" s="18" t="s">
        <v>23</v>
      </c>
      <c r="B22" s="32">
        <v>40833</v>
      </c>
      <c r="C22" s="20" t="s">
        <v>35</v>
      </c>
      <c r="D22" s="18" t="s">
        <v>28</v>
      </c>
      <c r="E22" s="21">
        <v>15</v>
      </c>
      <c r="F22" s="15">
        <v>2281.5</v>
      </c>
      <c r="G22" s="14"/>
      <c r="H22" s="16"/>
      <c r="I22" s="29">
        <v>30.61</v>
      </c>
      <c r="J22" s="15">
        <v>114.08</v>
      </c>
      <c r="K22" s="15">
        <f t="shared" si="0"/>
        <v>2426.19</v>
      </c>
      <c r="L22" s="18"/>
    </row>
    <row r="23" spans="1:12" ht="25.5" customHeight="1" x14ac:dyDescent="0.25">
      <c r="A23" s="18" t="s">
        <v>16</v>
      </c>
      <c r="B23" s="32">
        <v>41334</v>
      </c>
      <c r="C23" s="20" t="s">
        <v>44</v>
      </c>
      <c r="D23" s="18" t="s">
        <v>40</v>
      </c>
      <c r="E23" s="21">
        <v>15</v>
      </c>
      <c r="F23" s="15">
        <v>2625</v>
      </c>
      <c r="G23" s="14"/>
      <c r="H23" s="16">
        <v>21.17</v>
      </c>
      <c r="I23" s="17"/>
      <c r="J23" s="15">
        <v>131.25</v>
      </c>
      <c r="K23" s="15">
        <f t="shared" si="0"/>
        <v>2735.08</v>
      </c>
      <c r="L23" s="18"/>
    </row>
    <row r="24" spans="1:12" ht="15.75" x14ac:dyDescent="0.25">
      <c r="A24" s="6"/>
      <c r="B24" s="6"/>
      <c r="C24" s="6"/>
      <c r="D24" s="6"/>
      <c r="E24" s="19" t="s">
        <v>29</v>
      </c>
      <c r="F24" s="22">
        <f>SUM(F14:F23)</f>
        <v>32314.5</v>
      </c>
      <c r="G24" s="23"/>
      <c r="H24" s="24">
        <f>SUM(H14:H23)</f>
        <v>1563.2399999999998</v>
      </c>
      <c r="I24" s="30">
        <f>SUM(I14:I23)</f>
        <v>30.61</v>
      </c>
      <c r="J24" s="24">
        <f t="shared" ref="J24" si="1">SUM(J14:J23)</f>
        <v>1615.73</v>
      </c>
      <c r="K24" s="25">
        <f>SUM(K14:K23)</f>
        <v>32397.599999999991</v>
      </c>
      <c r="L24" s="6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2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30" spans="1:12" x14ac:dyDescent="0.25">
      <c r="D30" s="27"/>
      <c r="E30" s="26"/>
      <c r="F30" s="26"/>
      <c r="G30" s="26" t="s">
        <v>45</v>
      </c>
    </row>
    <row r="31" spans="1:12" x14ac:dyDescent="0.25">
      <c r="D31" s="27"/>
      <c r="E31" s="26"/>
      <c r="F31" s="26"/>
      <c r="G31" s="26" t="s">
        <v>39</v>
      </c>
    </row>
    <row r="32" spans="1:12" ht="18.75" x14ac:dyDescent="0.3">
      <c r="D32" s="7"/>
      <c r="E32" s="7"/>
      <c r="F32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topLeftCell="A8" workbookViewId="0">
      <selection activeCell="A11" sqref="A11"/>
    </sheetView>
  </sheetViews>
  <sheetFormatPr baseColWidth="10" defaultRowHeight="15" x14ac:dyDescent="0.25"/>
  <cols>
    <col min="1" max="1" width="36.85546875" customWidth="1"/>
    <col min="2" max="2" width="14.7109375" customWidth="1"/>
    <col min="3" max="3" width="12.140625" customWidth="1"/>
    <col min="4" max="4" width="19.42578125" customWidth="1"/>
    <col min="5" max="5" width="11.5703125" bestFit="1" customWidth="1"/>
    <col min="6" max="6" width="14.140625" bestFit="1" customWidth="1"/>
    <col min="7" max="7" width="14.42578125" customWidth="1"/>
    <col min="8" max="8" width="13" customWidth="1"/>
    <col min="9" max="9" width="12.5703125" customWidth="1"/>
    <col min="10" max="10" width="15.140625" customWidth="1"/>
    <col min="11" max="11" width="15.5703125" customWidth="1"/>
    <col min="12" max="12" width="46.28515625" customWidth="1"/>
  </cols>
  <sheetData>
    <row r="2" spans="1:12" ht="34.5" x14ac:dyDescent="0.55000000000000004">
      <c r="C2" s="9" t="s">
        <v>30</v>
      </c>
      <c r="D2" s="9"/>
      <c r="E2" s="9"/>
      <c r="F2" s="9"/>
      <c r="G2" s="9"/>
      <c r="H2" s="10"/>
      <c r="I2" s="10"/>
      <c r="J2" s="10"/>
    </row>
    <row r="3" spans="1:12" ht="34.5" x14ac:dyDescent="0.55000000000000004">
      <c r="C3" s="9"/>
      <c r="D3" s="9" t="s">
        <v>0</v>
      </c>
      <c r="E3" s="9"/>
      <c r="F3" s="9"/>
      <c r="G3" s="9"/>
      <c r="H3" s="10"/>
      <c r="I3" s="10"/>
      <c r="J3" s="10"/>
    </row>
    <row r="4" spans="1:12" ht="26.25" x14ac:dyDescent="0.4">
      <c r="C4" s="8"/>
      <c r="D4" s="8"/>
      <c r="E4" s="8"/>
      <c r="F4" s="8"/>
      <c r="G4" s="8"/>
    </row>
    <row r="6" spans="1:12" ht="21" x14ac:dyDescent="0.35">
      <c r="C6" s="11" t="s">
        <v>1</v>
      </c>
      <c r="D6" s="11"/>
      <c r="L6" s="12" t="s">
        <v>3</v>
      </c>
    </row>
    <row r="8" spans="1:12" ht="18.75" x14ac:dyDescent="0.3">
      <c r="F8" s="12" t="s">
        <v>2</v>
      </c>
      <c r="G8" s="12"/>
      <c r="H8" s="13"/>
    </row>
    <row r="10" spans="1:12" ht="18.75" x14ac:dyDescent="0.3">
      <c r="A10" s="12" t="s">
        <v>70</v>
      </c>
      <c r="B10" s="12"/>
      <c r="C10" s="12"/>
      <c r="D10" s="7"/>
    </row>
    <row r="13" spans="1:12" ht="33" customHeight="1" x14ac:dyDescent="0.25">
      <c r="A13" s="3" t="s">
        <v>4</v>
      </c>
      <c r="B13" s="4" t="s">
        <v>47</v>
      </c>
      <c r="C13" s="3" t="s">
        <v>5</v>
      </c>
      <c r="D13" s="3" t="s">
        <v>6</v>
      </c>
      <c r="E13" s="3" t="s">
        <v>7</v>
      </c>
      <c r="F13" s="4" t="s">
        <v>8</v>
      </c>
      <c r="G13" s="3" t="s">
        <v>9</v>
      </c>
      <c r="H13" s="3" t="s">
        <v>10</v>
      </c>
      <c r="I13" s="4" t="s">
        <v>11</v>
      </c>
      <c r="J13" s="5" t="s">
        <v>12</v>
      </c>
      <c r="K13" s="5" t="s">
        <v>13</v>
      </c>
      <c r="L13" s="3" t="s">
        <v>14</v>
      </c>
    </row>
    <row r="14" spans="1:12" ht="69.75" customHeight="1" x14ac:dyDescent="0.25">
      <c r="A14" s="28" t="s">
        <v>41</v>
      </c>
      <c r="B14" s="31">
        <v>41640</v>
      </c>
      <c r="C14" s="20" t="s">
        <v>42</v>
      </c>
      <c r="D14" s="18" t="s">
        <v>31</v>
      </c>
      <c r="E14" s="21">
        <v>15</v>
      </c>
      <c r="F14" s="15">
        <v>4167</v>
      </c>
      <c r="G14" s="14"/>
      <c r="H14" s="16">
        <v>375.81</v>
      </c>
      <c r="I14" s="14"/>
      <c r="J14" s="15">
        <v>208.35</v>
      </c>
      <c r="K14" s="15">
        <f>F14+G14-H14+I14+J14</f>
        <v>3999.54</v>
      </c>
      <c r="L14" s="18"/>
    </row>
    <row r="15" spans="1:12" ht="25.5" customHeight="1" x14ac:dyDescent="0.25">
      <c r="A15" s="18" t="s">
        <v>15</v>
      </c>
      <c r="B15" s="32">
        <v>37987</v>
      </c>
      <c r="C15" s="20" t="s">
        <v>32</v>
      </c>
      <c r="D15" s="18" t="s">
        <v>40</v>
      </c>
      <c r="E15" s="21">
        <v>15</v>
      </c>
      <c r="F15" s="15">
        <v>3927</v>
      </c>
      <c r="G15" s="14"/>
      <c r="H15" s="16">
        <v>337.41</v>
      </c>
      <c r="I15" s="14"/>
      <c r="J15" s="15">
        <v>196.35</v>
      </c>
      <c r="K15" s="15">
        <f t="shared" ref="K15:K23" si="0">F15+G15-H15+I15+J15</f>
        <v>3785.94</v>
      </c>
      <c r="L15" s="18"/>
    </row>
    <row r="16" spans="1:12" ht="26.25" customHeight="1" x14ac:dyDescent="0.25">
      <c r="A16" s="18" t="s">
        <v>17</v>
      </c>
      <c r="B16" s="32">
        <v>41275</v>
      </c>
      <c r="C16" s="20" t="s">
        <v>38</v>
      </c>
      <c r="D16" s="18" t="s">
        <v>24</v>
      </c>
      <c r="E16" s="21">
        <v>15</v>
      </c>
      <c r="F16" s="15">
        <v>4000</v>
      </c>
      <c r="G16" s="14"/>
      <c r="H16" s="16">
        <v>349.09</v>
      </c>
      <c r="I16" s="14"/>
      <c r="J16" s="15">
        <v>200</v>
      </c>
      <c r="K16" s="15">
        <f t="shared" si="0"/>
        <v>3850.91</v>
      </c>
      <c r="L16" s="18"/>
    </row>
    <row r="17" spans="1:12" ht="25.5" customHeight="1" x14ac:dyDescent="0.25">
      <c r="A17" s="18" t="s">
        <v>18</v>
      </c>
      <c r="B17" s="32">
        <v>40984</v>
      </c>
      <c r="C17" s="20" t="s">
        <v>37</v>
      </c>
      <c r="D17" s="18" t="s">
        <v>25</v>
      </c>
      <c r="E17" s="21">
        <v>15</v>
      </c>
      <c r="F17" s="15">
        <v>3150</v>
      </c>
      <c r="G17" s="14"/>
      <c r="H17" s="16">
        <v>113.54</v>
      </c>
      <c r="I17" s="14"/>
      <c r="J17" s="15">
        <v>157.5</v>
      </c>
      <c r="K17" s="15">
        <f t="shared" si="0"/>
        <v>3193.96</v>
      </c>
      <c r="L17" s="18"/>
    </row>
    <row r="18" spans="1:12" ht="25.5" customHeight="1" x14ac:dyDescent="0.25">
      <c r="A18" s="18" t="s">
        <v>19</v>
      </c>
      <c r="B18" s="32">
        <v>38718</v>
      </c>
      <c r="C18" s="20" t="s">
        <v>34</v>
      </c>
      <c r="D18" s="18" t="s">
        <v>25</v>
      </c>
      <c r="E18" s="21">
        <v>15</v>
      </c>
      <c r="F18" s="15">
        <v>2932</v>
      </c>
      <c r="G18" s="14"/>
      <c r="H18" s="16">
        <v>69.569999999999993</v>
      </c>
      <c r="I18" s="14"/>
      <c r="J18" s="15">
        <v>146.6</v>
      </c>
      <c r="K18" s="15">
        <f t="shared" si="0"/>
        <v>3009.0299999999997</v>
      </c>
      <c r="L18" s="18"/>
    </row>
    <row r="19" spans="1:12" ht="25.5" customHeight="1" x14ac:dyDescent="0.25">
      <c r="A19" s="18" t="s">
        <v>20</v>
      </c>
      <c r="B19" s="32">
        <v>39661</v>
      </c>
      <c r="C19" s="20" t="s">
        <v>33</v>
      </c>
      <c r="D19" s="18" t="s">
        <v>26</v>
      </c>
      <c r="E19" s="21">
        <v>15</v>
      </c>
      <c r="F19" s="15">
        <v>3150</v>
      </c>
      <c r="G19" s="14"/>
      <c r="H19" s="16">
        <v>113.54</v>
      </c>
      <c r="I19" s="14"/>
      <c r="J19" s="15">
        <v>157.5</v>
      </c>
      <c r="K19" s="15">
        <f t="shared" si="0"/>
        <v>3193.96</v>
      </c>
      <c r="L19" s="18"/>
    </row>
    <row r="20" spans="1:12" ht="25.5" customHeight="1" x14ac:dyDescent="0.25">
      <c r="A20" s="18" t="s">
        <v>21</v>
      </c>
      <c r="B20" s="32">
        <v>41275</v>
      </c>
      <c r="C20" s="20" t="s">
        <v>43</v>
      </c>
      <c r="D20" s="18" t="s">
        <v>27</v>
      </c>
      <c r="E20" s="21">
        <v>15</v>
      </c>
      <c r="F20" s="15">
        <v>2932</v>
      </c>
      <c r="G20" s="14"/>
      <c r="H20" s="16">
        <v>69.569999999999993</v>
      </c>
      <c r="I20" s="14"/>
      <c r="J20" s="15">
        <v>146.6</v>
      </c>
      <c r="K20" s="15">
        <f t="shared" si="0"/>
        <v>3009.0299999999997</v>
      </c>
      <c r="L20" s="18"/>
    </row>
    <row r="21" spans="1:12" ht="25.5" customHeight="1" x14ac:dyDescent="0.25">
      <c r="A21" s="18" t="s">
        <v>22</v>
      </c>
      <c r="B21" s="32">
        <v>41275</v>
      </c>
      <c r="C21" s="20" t="s">
        <v>36</v>
      </c>
      <c r="D21" s="18" t="s">
        <v>27</v>
      </c>
      <c r="E21" s="21">
        <v>15</v>
      </c>
      <c r="F21" s="15">
        <v>3150</v>
      </c>
      <c r="G21" s="14"/>
      <c r="H21" s="16">
        <v>113.54</v>
      </c>
      <c r="I21" s="14"/>
      <c r="J21" s="15">
        <v>157.5</v>
      </c>
      <c r="K21" s="15">
        <f t="shared" si="0"/>
        <v>3193.96</v>
      </c>
      <c r="L21" s="18"/>
    </row>
    <row r="22" spans="1:12" ht="25.5" customHeight="1" x14ac:dyDescent="0.25">
      <c r="A22" s="18" t="s">
        <v>23</v>
      </c>
      <c r="B22" s="32">
        <v>40833</v>
      </c>
      <c r="C22" s="20" t="s">
        <v>35</v>
      </c>
      <c r="D22" s="18" t="s">
        <v>28</v>
      </c>
      <c r="E22" s="21">
        <v>15</v>
      </c>
      <c r="F22" s="15">
        <v>2281.5</v>
      </c>
      <c r="G22" s="14"/>
      <c r="H22" s="16"/>
      <c r="I22" s="29">
        <v>30.61</v>
      </c>
      <c r="J22" s="15">
        <v>114.08</v>
      </c>
      <c r="K22" s="15">
        <f t="shared" si="0"/>
        <v>2426.19</v>
      </c>
      <c r="L22" s="18"/>
    </row>
    <row r="23" spans="1:12" ht="25.5" customHeight="1" x14ac:dyDescent="0.25">
      <c r="A23" s="18" t="s">
        <v>16</v>
      </c>
      <c r="B23" s="32">
        <v>41334</v>
      </c>
      <c r="C23" s="20" t="s">
        <v>44</v>
      </c>
      <c r="D23" s="18" t="s">
        <v>40</v>
      </c>
      <c r="E23" s="21">
        <v>15</v>
      </c>
      <c r="F23" s="15">
        <v>2625</v>
      </c>
      <c r="G23" s="14"/>
      <c r="H23" s="16">
        <v>21.17</v>
      </c>
      <c r="I23" s="17"/>
      <c r="J23" s="15">
        <v>131.25</v>
      </c>
      <c r="K23" s="15">
        <f t="shared" si="0"/>
        <v>2735.08</v>
      </c>
      <c r="L23" s="18"/>
    </row>
    <row r="24" spans="1:12" ht="15.75" x14ac:dyDescent="0.25">
      <c r="A24" s="6"/>
      <c r="B24" s="6"/>
      <c r="C24" s="6"/>
      <c r="D24" s="6"/>
      <c r="E24" s="19" t="s">
        <v>29</v>
      </c>
      <c r="F24" s="22">
        <f>SUM(F14:F23)</f>
        <v>32314.5</v>
      </c>
      <c r="G24" s="23"/>
      <c r="H24" s="24">
        <f>SUM(H14:H23)</f>
        <v>1563.2399999999998</v>
      </c>
      <c r="I24" s="30">
        <f>SUM(I14:I23)</f>
        <v>30.61</v>
      </c>
      <c r="J24" s="24">
        <f t="shared" ref="J24" si="1">SUM(J14:J23)</f>
        <v>1615.73</v>
      </c>
      <c r="K24" s="25">
        <f>SUM(K14:K23)</f>
        <v>32397.599999999991</v>
      </c>
      <c r="L24" s="6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2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30" spans="1:12" x14ac:dyDescent="0.25">
      <c r="D30" s="27"/>
      <c r="E30" s="26"/>
      <c r="F30" s="26"/>
      <c r="G30" s="26" t="s">
        <v>45</v>
      </c>
    </row>
    <row r="31" spans="1:12" x14ac:dyDescent="0.25">
      <c r="D31" s="27"/>
      <c r="E31" s="26"/>
      <c r="F31" s="26"/>
      <c r="G31" s="26" t="s">
        <v>39</v>
      </c>
    </row>
    <row r="32" spans="1:12" ht="18.75" x14ac:dyDescent="0.3">
      <c r="D32" s="7"/>
      <c r="E32" s="7"/>
      <c r="F32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tabSelected="1" topLeftCell="A8" workbookViewId="0">
      <selection activeCell="L21" sqref="L21"/>
    </sheetView>
  </sheetViews>
  <sheetFormatPr baseColWidth="10" defaultRowHeight="15" x14ac:dyDescent="0.25"/>
  <cols>
    <col min="1" max="1" width="36.85546875" customWidth="1"/>
    <col min="2" max="2" width="14.7109375" customWidth="1"/>
    <col min="3" max="3" width="12.140625" customWidth="1"/>
    <col min="4" max="4" width="20.42578125" customWidth="1"/>
    <col min="5" max="5" width="11.5703125" bestFit="1" customWidth="1"/>
    <col min="6" max="6" width="14.140625" bestFit="1" customWidth="1"/>
    <col min="7" max="7" width="14.42578125" customWidth="1"/>
    <col min="8" max="8" width="13" customWidth="1"/>
    <col min="9" max="9" width="17" customWidth="1"/>
    <col min="10" max="10" width="15.140625" customWidth="1"/>
    <col min="11" max="11" width="15.5703125" customWidth="1"/>
    <col min="12" max="12" width="46.28515625" customWidth="1"/>
  </cols>
  <sheetData>
    <row r="2" spans="1:12" ht="34.5" x14ac:dyDescent="0.55000000000000004">
      <c r="C2" s="9" t="s">
        <v>30</v>
      </c>
      <c r="D2" s="9"/>
      <c r="E2" s="9"/>
      <c r="F2" s="9"/>
      <c r="G2" s="9"/>
      <c r="H2" s="10"/>
      <c r="I2" s="10"/>
      <c r="J2" s="10"/>
    </row>
    <row r="3" spans="1:12" ht="34.5" x14ac:dyDescent="0.55000000000000004">
      <c r="C3" s="9"/>
      <c r="D3" s="9" t="s">
        <v>0</v>
      </c>
      <c r="E3" s="9"/>
      <c r="F3" s="9"/>
      <c r="G3" s="9"/>
      <c r="H3" s="10"/>
      <c r="I3" s="10"/>
      <c r="J3" s="10"/>
    </row>
    <row r="4" spans="1:12" ht="26.25" x14ac:dyDescent="0.4">
      <c r="C4" s="8"/>
      <c r="D4" s="8"/>
      <c r="E4" s="8"/>
      <c r="F4" s="8"/>
      <c r="G4" s="8"/>
    </row>
    <row r="6" spans="1:12" ht="21" x14ac:dyDescent="0.35">
      <c r="C6" s="11" t="s">
        <v>1</v>
      </c>
      <c r="D6" s="11"/>
      <c r="L6" s="12" t="s">
        <v>3</v>
      </c>
    </row>
    <row r="8" spans="1:12" ht="18.75" x14ac:dyDescent="0.3">
      <c r="F8" s="12" t="s">
        <v>2</v>
      </c>
      <c r="G8" s="12"/>
      <c r="H8" s="13"/>
    </row>
    <row r="10" spans="1:12" ht="18.75" x14ac:dyDescent="0.3">
      <c r="A10" s="12" t="s">
        <v>72</v>
      </c>
      <c r="B10" s="12"/>
      <c r="C10" s="12"/>
      <c r="D10" s="7"/>
    </row>
    <row r="13" spans="1:12" ht="33" customHeight="1" x14ac:dyDescent="0.25">
      <c r="A13" s="3" t="s">
        <v>4</v>
      </c>
      <c r="B13" s="4" t="s">
        <v>47</v>
      </c>
      <c r="C13" s="3" t="s">
        <v>5</v>
      </c>
      <c r="D13" s="3" t="s">
        <v>6</v>
      </c>
      <c r="E13" s="3" t="s">
        <v>7</v>
      </c>
      <c r="F13" s="4" t="s">
        <v>73</v>
      </c>
      <c r="G13" s="4" t="s">
        <v>71</v>
      </c>
      <c r="H13" s="3" t="s">
        <v>10</v>
      </c>
      <c r="I13" s="4" t="s">
        <v>74</v>
      </c>
      <c r="J13" s="5" t="s">
        <v>12</v>
      </c>
      <c r="K13" s="5" t="s">
        <v>13</v>
      </c>
      <c r="L13" s="3" t="s">
        <v>14</v>
      </c>
    </row>
    <row r="14" spans="1:12" ht="69.75" customHeight="1" x14ac:dyDescent="0.25">
      <c r="A14" s="28" t="s">
        <v>41</v>
      </c>
      <c r="B14" s="31">
        <v>41640</v>
      </c>
      <c r="C14" s="20" t="s">
        <v>42</v>
      </c>
      <c r="D14" s="18" t="s">
        <v>31</v>
      </c>
      <c r="E14" s="21"/>
      <c r="F14" s="15">
        <v>13890</v>
      </c>
      <c r="G14" s="33">
        <v>2083.5</v>
      </c>
      <c r="H14" s="16">
        <v>2192.0100000000002</v>
      </c>
      <c r="I14" s="14">
        <v>2192.0100000000002</v>
      </c>
      <c r="J14" s="15"/>
      <c r="K14" s="15">
        <f>F14+G14-H14+I14+J14</f>
        <v>15973.5</v>
      </c>
      <c r="L14" s="18"/>
    </row>
    <row r="15" spans="1:12" ht="25.5" customHeight="1" x14ac:dyDescent="0.25">
      <c r="A15" s="18" t="s">
        <v>15</v>
      </c>
      <c r="B15" s="32">
        <v>37987</v>
      </c>
      <c r="C15" s="20" t="s">
        <v>32</v>
      </c>
      <c r="D15" s="18" t="s">
        <v>40</v>
      </c>
      <c r="E15" s="21"/>
      <c r="F15" s="15">
        <v>13090</v>
      </c>
      <c r="G15" s="33">
        <v>1963.5</v>
      </c>
      <c r="H15" s="16">
        <v>1916.55</v>
      </c>
      <c r="I15" s="14">
        <v>1916.55</v>
      </c>
      <c r="J15" s="15"/>
      <c r="K15" s="15">
        <f t="shared" ref="K15:K23" si="0">F15+G15-H15+I15+J15</f>
        <v>15053.5</v>
      </c>
      <c r="L15" s="18"/>
    </row>
    <row r="16" spans="1:12" ht="26.25" customHeight="1" x14ac:dyDescent="0.25">
      <c r="A16" s="18" t="s">
        <v>17</v>
      </c>
      <c r="B16" s="32">
        <v>41275</v>
      </c>
      <c r="C16" s="20" t="s">
        <v>38</v>
      </c>
      <c r="D16" s="18" t="s">
        <v>24</v>
      </c>
      <c r="E16" s="21"/>
      <c r="F16" s="15">
        <v>13333.33</v>
      </c>
      <c r="G16" s="33">
        <v>2000</v>
      </c>
      <c r="H16" s="16">
        <v>1700.33</v>
      </c>
      <c r="I16" s="14">
        <v>1700.33</v>
      </c>
      <c r="J16" s="15"/>
      <c r="K16" s="15">
        <f t="shared" si="0"/>
        <v>15333.33</v>
      </c>
      <c r="L16" s="18"/>
    </row>
    <row r="17" spans="1:12" ht="25.5" customHeight="1" x14ac:dyDescent="0.25">
      <c r="A17" s="18" t="s">
        <v>18</v>
      </c>
      <c r="B17" s="32">
        <v>40984</v>
      </c>
      <c r="C17" s="20" t="s">
        <v>37</v>
      </c>
      <c r="D17" s="18" t="s">
        <v>25</v>
      </c>
      <c r="E17" s="21"/>
      <c r="F17" s="15">
        <v>10500</v>
      </c>
      <c r="G17" s="33">
        <v>1575</v>
      </c>
      <c r="H17" s="16">
        <v>1182.72</v>
      </c>
      <c r="I17" s="14">
        <v>1182.72</v>
      </c>
      <c r="J17" s="15"/>
      <c r="K17" s="15">
        <f t="shared" si="0"/>
        <v>12075</v>
      </c>
      <c r="L17" s="18"/>
    </row>
    <row r="18" spans="1:12" ht="25.5" customHeight="1" x14ac:dyDescent="0.25">
      <c r="A18" s="18" t="s">
        <v>19</v>
      </c>
      <c r="B18" s="32">
        <v>38718</v>
      </c>
      <c r="C18" s="20" t="s">
        <v>34</v>
      </c>
      <c r="D18" s="18" t="s">
        <v>25</v>
      </c>
      <c r="E18" s="21"/>
      <c r="F18" s="15">
        <v>9773.33</v>
      </c>
      <c r="G18" s="33">
        <v>1466</v>
      </c>
      <c r="H18" s="16">
        <v>1125.8499999999999</v>
      </c>
      <c r="I18" s="14">
        <v>1125.8499999999999</v>
      </c>
      <c r="J18" s="15"/>
      <c r="K18" s="15">
        <f t="shared" si="0"/>
        <v>11239.33</v>
      </c>
      <c r="L18" s="18"/>
    </row>
    <row r="19" spans="1:12" ht="25.5" customHeight="1" x14ac:dyDescent="0.25">
      <c r="A19" s="18" t="s">
        <v>20</v>
      </c>
      <c r="B19" s="32">
        <v>39661</v>
      </c>
      <c r="C19" s="20" t="s">
        <v>33</v>
      </c>
      <c r="D19" s="18" t="s">
        <v>26</v>
      </c>
      <c r="E19" s="21"/>
      <c r="F19" s="15">
        <v>10500</v>
      </c>
      <c r="G19" s="33">
        <v>1575</v>
      </c>
      <c r="H19" s="16">
        <v>1182.72</v>
      </c>
      <c r="I19" s="14">
        <v>1182.72</v>
      </c>
      <c r="J19" s="15"/>
      <c r="K19" s="15">
        <f t="shared" si="0"/>
        <v>12075</v>
      </c>
      <c r="L19" s="18"/>
    </row>
    <row r="20" spans="1:12" ht="25.5" customHeight="1" x14ac:dyDescent="0.25">
      <c r="A20" s="18" t="s">
        <v>21</v>
      </c>
      <c r="B20" s="32">
        <v>41275</v>
      </c>
      <c r="C20" s="20" t="s">
        <v>43</v>
      </c>
      <c r="D20" s="18" t="s">
        <v>27</v>
      </c>
      <c r="E20" s="21"/>
      <c r="F20" s="15">
        <v>9733.33</v>
      </c>
      <c r="G20" s="33">
        <v>1466</v>
      </c>
      <c r="H20" s="16">
        <v>1125.8499999999999</v>
      </c>
      <c r="I20" s="14">
        <v>1125.8499999999999</v>
      </c>
      <c r="J20" s="15"/>
      <c r="K20" s="15">
        <f t="shared" si="0"/>
        <v>11199.33</v>
      </c>
      <c r="L20" s="18"/>
    </row>
    <row r="21" spans="1:12" ht="25.5" customHeight="1" x14ac:dyDescent="0.25">
      <c r="A21" s="18" t="s">
        <v>22</v>
      </c>
      <c r="B21" s="32">
        <v>41275</v>
      </c>
      <c r="C21" s="20" t="s">
        <v>36</v>
      </c>
      <c r="D21" s="18" t="s">
        <v>27</v>
      </c>
      <c r="E21" s="21"/>
      <c r="F21" s="15">
        <v>10500</v>
      </c>
      <c r="G21" s="33">
        <v>1575</v>
      </c>
      <c r="H21" s="16">
        <v>1182.72</v>
      </c>
      <c r="I21" s="14">
        <v>1182.72</v>
      </c>
      <c r="J21" s="15"/>
      <c r="K21" s="15">
        <f t="shared" si="0"/>
        <v>12075</v>
      </c>
      <c r="L21" s="18"/>
    </row>
    <row r="22" spans="1:12" ht="25.5" customHeight="1" x14ac:dyDescent="0.25">
      <c r="A22" s="18" t="s">
        <v>23</v>
      </c>
      <c r="B22" s="32">
        <v>40833</v>
      </c>
      <c r="C22" s="20" t="s">
        <v>35</v>
      </c>
      <c r="D22" s="18" t="s">
        <v>28</v>
      </c>
      <c r="E22" s="21"/>
      <c r="F22" s="15">
        <v>7603.33</v>
      </c>
      <c r="G22" s="33">
        <v>1140.5</v>
      </c>
      <c r="H22" s="16">
        <v>165.23</v>
      </c>
      <c r="I22" s="34">
        <v>165.23</v>
      </c>
      <c r="J22" s="15"/>
      <c r="K22" s="15">
        <f t="shared" si="0"/>
        <v>8743.83</v>
      </c>
      <c r="L22" s="18"/>
    </row>
    <row r="23" spans="1:12" ht="25.5" customHeight="1" x14ac:dyDescent="0.25">
      <c r="A23" s="18" t="s">
        <v>16</v>
      </c>
      <c r="B23" s="32">
        <v>41334</v>
      </c>
      <c r="C23" s="20" t="s">
        <v>44</v>
      </c>
      <c r="D23" s="18" t="s">
        <v>40</v>
      </c>
      <c r="E23" s="21"/>
      <c r="F23" s="15">
        <v>8750</v>
      </c>
      <c r="G23" s="33">
        <v>1312.5</v>
      </c>
      <c r="H23" s="16">
        <v>1025.1300000000001</v>
      </c>
      <c r="I23" s="35">
        <v>1025.1300000000001</v>
      </c>
      <c r="J23" s="15"/>
      <c r="K23" s="15">
        <f t="shared" si="0"/>
        <v>10062.5</v>
      </c>
      <c r="L23" s="18"/>
    </row>
    <row r="24" spans="1:12" ht="15.75" x14ac:dyDescent="0.25">
      <c r="A24" s="6"/>
      <c r="B24" s="6"/>
      <c r="C24" s="6"/>
      <c r="D24" s="6"/>
      <c r="E24" s="19" t="s">
        <v>29</v>
      </c>
      <c r="F24" s="22">
        <f>SUM(F14:F23)</f>
        <v>107673.32</v>
      </c>
      <c r="G24" s="22">
        <f>SUM(G14:G23)</f>
        <v>16157</v>
      </c>
      <c r="H24" s="24">
        <f>SUM(H14:H23)</f>
        <v>12799.11</v>
      </c>
      <c r="I24" s="36">
        <f>SUM(I14:I23)</f>
        <v>12799.11</v>
      </c>
      <c r="J24" s="24">
        <f t="shared" ref="J24" si="1">SUM(J14:J23)</f>
        <v>0</v>
      </c>
      <c r="K24" s="25">
        <f>SUM(K14:K23)</f>
        <v>123830.32</v>
      </c>
      <c r="L24" s="6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2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30" spans="1:12" x14ac:dyDescent="0.25">
      <c r="D30" s="27"/>
      <c r="E30" s="26"/>
      <c r="F30" s="26"/>
      <c r="G30" s="26" t="s">
        <v>45</v>
      </c>
    </row>
    <row r="31" spans="1:12" x14ac:dyDescent="0.25">
      <c r="D31" s="27"/>
      <c r="E31" s="26"/>
      <c r="F31" s="26"/>
      <c r="G31" s="26" t="s">
        <v>39</v>
      </c>
    </row>
    <row r="32" spans="1:12" ht="18.75" x14ac:dyDescent="0.3">
      <c r="D32" s="7"/>
      <c r="E32" s="7"/>
      <c r="F32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topLeftCell="A10" workbookViewId="0">
      <selection activeCell="A11" sqref="A11"/>
    </sheetView>
  </sheetViews>
  <sheetFormatPr baseColWidth="10" defaultRowHeight="15" x14ac:dyDescent="0.25"/>
  <cols>
    <col min="1" max="1" width="36.85546875" customWidth="1"/>
    <col min="2" max="2" width="14.7109375" customWidth="1"/>
    <col min="3" max="3" width="12.140625" customWidth="1"/>
    <col min="4" max="4" width="19.42578125" customWidth="1"/>
    <col min="5" max="5" width="11.5703125" bestFit="1" customWidth="1"/>
    <col min="6" max="6" width="14.140625" bestFit="1" customWidth="1"/>
    <col min="7" max="7" width="14.42578125" customWidth="1"/>
    <col min="8" max="8" width="13" customWidth="1"/>
    <col min="9" max="9" width="12.5703125" customWidth="1"/>
    <col min="10" max="10" width="15.140625" customWidth="1"/>
    <col min="11" max="11" width="15.5703125" customWidth="1"/>
    <col min="12" max="12" width="46.28515625" customWidth="1"/>
  </cols>
  <sheetData>
    <row r="2" spans="1:12" ht="34.5" x14ac:dyDescent="0.55000000000000004">
      <c r="C2" s="9" t="s">
        <v>30</v>
      </c>
      <c r="D2" s="9"/>
      <c r="E2" s="9"/>
      <c r="F2" s="9"/>
      <c r="G2" s="9"/>
      <c r="H2" s="10"/>
      <c r="I2" s="10"/>
      <c r="J2" s="10"/>
    </row>
    <row r="3" spans="1:12" ht="34.5" x14ac:dyDescent="0.55000000000000004">
      <c r="C3" s="9"/>
      <c r="D3" s="9" t="s">
        <v>0</v>
      </c>
      <c r="E3" s="9"/>
      <c r="F3" s="9"/>
      <c r="G3" s="9"/>
      <c r="H3" s="10"/>
      <c r="I3" s="10"/>
      <c r="J3" s="10"/>
    </row>
    <row r="4" spans="1:12" ht="26.25" x14ac:dyDescent="0.4">
      <c r="C4" s="8"/>
      <c r="D4" s="8"/>
      <c r="E4" s="8"/>
      <c r="F4" s="8"/>
      <c r="G4" s="8"/>
    </row>
    <row r="6" spans="1:12" ht="21" x14ac:dyDescent="0.35">
      <c r="C6" s="11" t="s">
        <v>1</v>
      </c>
      <c r="D6" s="11"/>
      <c r="L6" s="12" t="s">
        <v>3</v>
      </c>
    </row>
    <row r="8" spans="1:12" ht="18.75" x14ac:dyDescent="0.3">
      <c r="F8" s="12" t="s">
        <v>2</v>
      </c>
      <c r="G8" s="12"/>
      <c r="H8" s="13"/>
    </row>
    <row r="10" spans="1:12" ht="18.75" x14ac:dyDescent="0.3">
      <c r="A10" s="12" t="s">
        <v>50</v>
      </c>
      <c r="B10" s="12"/>
      <c r="C10" s="12"/>
      <c r="D10" s="7"/>
    </row>
    <row r="13" spans="1:12" ht="33" customHeight="1" x14ac:dyDescent="0.25">
      <c r="A13" s="3" t="s">
        <v>4</v>
      </c>
      <c r="B13" s="4" t="s">
        <v>47</v>
      </c>
      <c r="C13" s="3" t="s">
        <v>5</v>
      </c>
      <c r="D13" s="3" t="s">
        <v>6</v>
      </c>
      <c r="E13" s="3" t="s">
        <v>7</v>
      </c>
      <c r="F13" s="4" t="s">
        <v>8</v>
      </c>
      <c r="G13" s="3" t="s">
        <v>9</v>
      </c>
      <c r="H13" s="3" t="s">
        <v>10</v>
      </c>
      <c r="I13" s="4" t="s">
        <v>11</v>
      </c>
      <c r="J13" s="5" t="s">
        <v>12</v>
      </c>
      <c r="K13" s="5" t="s">
        <v>13</v>
      </c>
      <c r="L13" s="3" t="s">
        <v>14</v>
      </c>
    </row>
    <row r="14" spans="1:12" ht="69.75" customHeight="1" x14ac:dyDescent="0.25">
      <c r="A14" s="28" t="s">
        <v>41</v>
      </c>
      <c r="B14" s="31">
        <v>41640</v>
      </c>
      <c r="C14" s="20" t="s">
        <v>42</v>
      </c>
      <c r="D14" s="18" t="s">
        <v>31</v>
      </c>
      <c r="E14" s="21">
        <v>15</v>
      </c>
      <c r="F14" s="15">
        <v>4167</v>
      </c>
      <c r="G14" s="14"/>
      <c r="H14" s="16">
        <v>375.81</v>
      </c>
      <c r="I14" s="14"/>
      <c r="J14" s="15">
        <v>208.35</v>
      </c>
      <c r="K14" s="15">
        <f>F14+G14-H14+I14+J14</f>
        <v>3999.54</v>
      </c>
      <c r="L14" s="18"/>
    </row>
    <row r="15" spans="1:12" ht="25.5" customHeight="1" x14ac:dyDescent="0.25">
      <c r="A15" s="18" t="s">
        <v>15</v>
      </c>
      <c r="B15" s="32">
        <v>37987</v>
      </c>
      <c r="C15" s="20" t="s">
        <v>32</v>
      </c>
      <c r="D15" s="18" t="s">
        <v>40</v>
      </c>
      <c r="E15" s="21">
        <v>15</v>
      </c>
      <c r="F15" s="15">
        <v>3927</v>
      </c>
      <c r="G15" s="14"/>
      <c r="H15" s="16">
        <v>337.41</v>
      </c>
      <c r="I15" s="14"/>
      <c r="J15" s="15">
        <v>196.35</v>
      </c>
      <c r="K15" s="15">
        <f t="shared" ref="K15:K23" si="0">F15+G15-H15+I15+J15</f>
        <v>3785.94</v>
      </c>
      <c r="L15" s="18"/>
    </row>
    <row r="16" spans="1:12" ht="26.25" customHeight="1" x14ac:dyDescent="0.25">
      <c r="A16" s="18" t="s">
        <v>17</v>
      </c>
      <c r="B16" s="32">
        <v>41275</v>
      </c>
      <c r="C16" s="20" t="s">
        <v>38</v>
      </c>
      <c r="D16" s="18" t="s">
        <v>24</v>
      </c>
      <c r="E16" s="21">
        <v>15</v>
      </c>
      <c r="F16" s="15">
        <v>4000</v>
      </c>
      <c r="G16" s="14"/>
      <c r="H16" s="16">
        <v>349.09</v>
      </c>
      <c r="I16" s="14"/>
      <c r="J16" s="15">
        <v>200</v>
      </c>
      <c r="K16" s="15">
        <f t="shared" si="0"/>
        <v>3850.91</v>
      </c>
      <c r="L16" s="18"/>
    </row>
    <row r="17" spans="1:12" ht="25.5" customHeight="1" x14ac:dyDescent="0.25">
      <c r="A17" s="18" t="s">
        <v>18</v>
      </c>
      <c r="B17" s="32">
        <v>40984</v>
      </c>
      <c r="C17" s="20" t="s">
        <v>37</v>
      </c>
      <c r="D17" s="18" t="s">
        <v>25</v>
      </c>
      <c r="E17" s="21">
        <v>15</v>
      </c>
      <c r="F17" s="15">
        <v>3150</v>
      </c>
      <c r="G17" s="14"/>
      <c r="H17" s="16">
        <v>113.54</v>
      </c>
      <c r="I17" s="14"/>
      <c r="J17" s="15">
        <v>157.5</v>
      </c>
      <c r="K17" s="15">
        <f t="shared" si="0"/>
        <v>3193.96</v>
      </c>
      <c r="L17" s="18"/>
    </row>
    <row r="18" spans="1:12" ht="25.5" customHeight="1" x14ac:dyDescent="0.25">
      <c r="A18" s="18" t="s">
        <v>19</v>
      </c>
      <c r="B18" s="32">
        <v>38718</v>
      </c>
      <c r="C18" s="20" t="s">
        <v>34</v>
      </c>
      <c r="D18" s="18" t="s">
        <v>25</v>
      </c>
      <c r="E18" s="21">
        <v>15</v>
      </c>
      <c r="F18" s="15">
        <v>2932</v>
      </c>
      <c r="G18" s="14"/>
      <c r="H18" s="16">
        <v>69.569999999999993</v>
      </c>
      <c r="I18" s="14"/>
      <c r="J18" s="15">
        <v>146.6</v>
      </c>
      <c r="K18" s="15">
        <f t="shared" si="0"/>
        <v>3009.0299999999997</v>
      </c>
      <c r="L18" s="18"/>
    </row>
    <row r="19" spans="1:12" ht="25.5" customHeight="1" x14ac:dyDescent="0.25">
      <c r="A19" s="18" t="s">
        <v>20</v>
      </c>
      <c r="B19" s="32">
        <v>39661</v>
      </c>
      <c r="C19" s="20" t="s">
        <v>33</v>
      </c>
      <c r="D19" s="18" t="s">
        <v>26</v>
      </c>
      <c r="E19" s="21">
        <v>15</v>
      </c>
      <c r="F19" s="15">
        <v>3150</v>
      </c>
      <c r="G19" s="14"/>
      <c r="H19" s="16">
        <v>113.54</v>
      </c>
      <c r="I19" s="14"/>
      <c r="J19" s="15">
        <v>157.5</v>
      </c>
      <c r="K19" s="15">
        <f t="shared" si="0"/>
        <v>3193.96</v>
      </c>
      <c r="L19" s="18"/>
    </row>
    <row r="20" spans="1:12" ht="25.5" customHeight="1" x14ac:dyDescent="0.25">
      <c r="A20" s="18" t="s">
        <v>21</v>
      </c>
      <c r="B20" s="32">
        <v>41275</v>
      </c>
      <c r="C20" s="20" t="s">
        <v>43</v>
      </c>
      <c r="D20" s="18" t="s">
        <v>27</v>
      </c>
      <c r="E20" s="21">
        <v>15</v>
      </c>
      <c r="F20" s="15">
        <v>2932</v>
      </c>
      <c r="G20" s="14"/>
      <c r="H20" s="16">
        <v>69.569999999999993</v>
      </c>
      <c r="I20" s="14"/>
      <c r="J20" s="15">
        <v>146.6</v>
      </c>
      <c r="K20" s="15">
        <f t="shared" si="0"/>
        <v>3009.0299999999997</v>
      </c>
      <c r="L20" s="18"/>
    </row>
    <row r="21" spans="1:12" ht="25.5" customHeight="1" x14ac:dyDescent="0.25">
      <c r="A21" s="18" t="s">
        <v>22</v>
      </c>
      <c r="B21" s="32">
        <v>41275</v>
      </c>
      <c r="C21" s="20" t="s">
        <v>36</v>
      </c>
      <c r="D21" s="18" t="s">
        <v>27</v>
      </c>
      <c r="E21" s="21">
        <v>15</v>
      </c>
      <c r="F21" s="15">
        <v>3150</v>
      </c>
      <c r="G21" s="14"/>
      <c r="H21" s="16">
        <v>113.54</v>
      </c>
      <c r="I21" s="14"/>
      <c r="J21" s="15">
        <v>157.5</v>
      </c>
      <c r="K21" s="15">
        <f t="shared" si="0"/>
        <v>3193.96</v>
      </c>
      <c r="L21" s="18"/>
    </row>
    <row r="22" spans="1:12" ht="25.5" customHeight="1" x14ac:dyDescent="0.25">
      <c r="A22" s="18" t="s">
        <v>23</v>
      </c>
      <c r="B22" s="32">
        <v>40833</v>
      </c>
      <c r="C22" s="20" t="s">
        <v>35</v>
      </c>
      <c r="D22" s="18" t="s">
        <v>28</v>
      </c>
      <c r="E22" s="21">
        <v>15</v>
      </c>
      <c r="F22" s="15">
        <v>2281.5</v>
      </c>
      <c r="G22" s="14"/>
      <c r="H22" s="16"/>
      <c r="I22" s="29">
        <v>30.61</v>
      </c>
      <c r="J22" s="15">
        <v>114.08</v>
      </c>
      <c r="K22" s="15">
        <f t="shared" si="0"/>
        <v>2426.19</v>
      </c>
      <c r="L22" s="18"/>
    </row>
    <row r="23" spans="1:12" ht="25.5" customHeight="1" x14ac:dyDescent="0.25">
      <c r="A23" s="18" t="s">
        <v>16</v>
      </c>
      <c r="B23" s="32">
        <v>41334</v>
      </c>
      <c r="C23" s="20" t="s">
        <v>44</v>
      </c>
      <c r="D23" s="18" t="s">
        <v>40</v>
      </c>
      <c r="E23" s="21">
        <v>15</v>
      </c>
      <c r="F23" s="15">
        <v>2625</v>
      </c>
      <c r="G23" s="14"/>
      <c r="H23" s="16">
        <v>21.17</v>
      </c>
      <c r="I23" s="17"/>
      <c r="J23" s="15">
        <v>131.25</v>
      </c>
      <c r="K23" s="15">
        <f t="shared" si="0"/>
        <v>2735.08</v>
      </c>
      <c r="L23" s="18"/>
    </row>
    <row r="24" spans="1:12" ht="15.75" x14ac:dyDescent="0.25">
      <c r="A24" s="6"/>
      <c r="B24" s="6"/>
      <c r="C24" s="6"/>
      <c r="D24" s="6"/>
      <c r="E24" s="19" t="s">
        <v>29</v>
      </c>
      <c r="F24" s="22">
        <f>SUM(F14:F23)</f>
        <v>32314.5</v>
      </c>
      <c r="G24" s="23"/>
      <c r="H24" s="24">
        <f>SUM(H14:H23)</f>
        <v>1563.2399999999998</v>
      </c>
      <c r="I24" s="30">
        <f>SUM(I14:I23)</f>
        <v>30.61</v>
      </c>
      <c r="J24" s="24">
        <f t="shared" ref="J24" si="1">SUM(J14:J23)</f>
        <v>1615.73</v>
      </c>
      <c r="K24" s="25">
        <f>SUM(K14:K23)</f>
        <v>32397.599999999991</v>
      </c>
      <c r="L24" s="6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2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30" spans="1:12" x14ac:dyDescent="0.25">
      <c r="D30" s="27"/>
      <c r="E30" s="26"/>
      <c r="F30" s="26"/>
      <c r="G30" s="26" t="s">
        <v>45</v>
      </c>
    </row>
    <row r="31" spans="1:12" x14ac:dyDescent="0.25">
      <c r="D31" s="27"/>
      <c r="E31" s="26"/>
      <c r="F31" s="26"/>
      <c r="G31" s="26" t="s">
        <v>39</v>
      </c>
    </row>
    <row r="32" spans="1:12" ht="18.75" x14ac:dyDescent="0.3">
      <c r="D32" s="7"/>
      <c r="E32" s="7"/>
      <c r="F32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topLeftCell="A10" workbookViewId="0">
      <selection activeCell="A11" sqref="A11"/>
    </sheetView>
  </sheetViews>
  <sheetFormatPr baseColWidth="10" defaultRowHeight="15" x14ac:dyDescent="0.25"/>
  <cols>
    <col min="1" max="1" width="36.85546875" customWidth="1"/>
    <col min="2" max="2" width="14.7109375" customWidth="1"/>
    <col min="3" max="3" width="12.140625" customWidth="1"/>
    <col min="4" max="4" width="19.42578125" customWidth="1"/>
    <col min="5" max="5" width="11.5703125" bestFit="1" customWidth="1"/>
    <col min="6" max="6" width="14.140625" bestFit="1" customWidth="1"/>
    <col min="7" max="7" width="14.42578125" customWidth="1"/>
    <col min="8" max="8" width="13" customWidth="1"/>
    <col min="9" max="9" width="12.5703125" customWidth="1"/>
    <col min="10" max="10" width="15.140625" customWidth="1"/>
    <col min="11" max="11" width="15.5703125" customWidth="1"/>
    <col min="12" max="12" width="46.28515625" customWidth="1"/>
  </cols>
  <sheetData>
    <row r="2" spans="1:12" ht="34.5" x14ac:dyDescent="0.55000000000000004">
      <c r="C2" s="9" t="s">
        <v>30</v>
      </c>
      <c r="D2" s="9"/>
      <c r="E2" s="9"/>
      <c r="F2" s="9"/>
      <c r="G2" s="9"/>
      <c r="H2" s="10"/>
      <c r="I2" s="10"/>
      <c r="J2" s="10"/>
    </row>
    <row r="3" spans="1:12" ht="34.5" x14ac:dyDescent="0.55000000000000004">
      <c r="C3" s="9"/>
      <c r="D3" s="9" t="s">
        <v>0</v>
      </c>
      <c r="E3" s="9"/>
      <c r="F3" s="9"/>
      <c r="G3" s="9"/>
      <c r="H3" s="10"/>
      <c r="I3" s="10"/>
      <c r="J3" s="10"/>
    </row>
    <row r="4" spans="1:12" ht="26.25" x14ac:dyDescent="0.4">
      <c r="C4" s="8"/>
      <c r="D4" s="8"/>
      <c r="E4" s="8"/>
      <c r="F4" s="8"/>
      <c r="G4" s="8"/>
    </row>
    <row r="6" spans="1:12" ht="21" x14ac:dyDescent="0.35">
      <c r="C6" s="11" t="s">
        <v>1</v>
      </c>
      <c r="D6" s="11"/>
      <c r="L6" s="12" t="s">
        <v>3</v>
      </c>
    </row>
    <row r="8" spans="1:12" ht="18.75" x14ac:dyDescent="0.3">
      <c r="F8" s="12" t="s">
        <v>2</v>
      </c>
      <c r="G8" s="12"/>
      <c r="H8" s="13"/>
    </row>
    <row r="10" spans="1:12" ht="18.75" x14ac:dyDescent="0.3">
      <c r="A10" s="12" t="s">
        <v>51</v>
      </c>
      <c r="B10" s="12"/>
      <c r="C10" s="12"/>
      <c r="D10" s="7"/>
    </row>
    <row r="13" spans="1:12" ht="33" customHeight="1" x14ac:dyDescent="0.25">
      <c r="A13" s="3" t="s">
        <v>4</v>
      </c>
      <c r="B13" s="4" t="s">
        <v>47</v>
      </c>
      <c r="C13" s="3" t="s">
        <v>5</v>
      </c>
      <c r="D13" s="3" t="s">
        <v>6</v>
      </c>
      <c r="E13" s="3" t="s">
        <v>7</v>
      </c>
      <c r="F13" s="4" t="s">
        <v>8</v>
      </c>
      <c r="G13" s="3" t="s">
        <v>9</v>
      </c>
      <c r="H13" s="3" t="s">
        <v>10</v>
      </c>
      <c r="I13" s="4" t="s">
        <v>11</v>
      </c>
      <c r="J13" s="5" t="s">
        <v>12</v>
      </c>
      <c r="K13" s="5" t="s">
        <v>13</v>
      </c>
      <c r="L13" s="3" t="s">
        <v>14</v>
      </c>
    </row>
    <row r="14" spans="1:12" ht="69.75" customHeight="1" x14ac:dyDescent="0.25">
      <c r="A14" s="28" t="s">
        <v>41</v>
      </c>
      <c r="B14" s="31">
        <v>41640</v>
      </c>
      <c r="C14" s="20" t="s">
        <v>42</v>
      </c>
      <c r="D14" s="18" t="s">
        <v>31</v>
      </c>
      <c r="E14" s="21">
        <v>15</v>
      </c>
      <c r="F14" s="15">
        <v>4167</v>
      </c>
      <c r="G14" s="14"/>
      <c r="H14" s="16">
        <v>375.81</v>
      </c>
      <c r="I14" s="14"/>
      <c r="J14" s="15">
        <v>208.35</v>
      </c>
      <c r="K14" s="15">
        <f>F14+G14-H14+I14+J14</f>
        <v>3999.54</v>
      </c>
      <c r="L14" s="18"/>
    </row>
    <row r="15" spans="1:12" ht="25.5" customHeight="1" x14ac:dyDescent="0.25">
      <c r="A15" s="18" t="s">
        <v>15</v>
      </c>
      <c r="B15" s="32">
        <v>37987</v>
      </c>
      <c r="C15" s="20" t="s">
        <v>32</v>
      </c>
      <c r="D15" s="18" t="s">
        <v>40</v>
      </c>
      <c r="E15" s="21">
        <v>15</v>
      </c>
      <c r="F15" s="15">
        <v>3927</v>
      </c>
      <c r="G15" s="14"/>
      <c r="H15" s="16">
        <v>337.41</v>
      </c>
      <c r="I15" s="14"/>
      <c r="J15" s="15">
        <v>196.35</v>
      </c>
      <c r="K15" s="15">
        <f t="shared" ref="K15:K23" si="0">F15+G15-H15+I15+J15</f>
        <v>3785.94</v>
      </c>
      <c r="L15" s="18"/>
    </row>
    <row r="16" spans="1:12" ht="26.25" customHeight="1" x14ac:dyDescent="0.25">
      <c r="A16" s="18" t="s">
        <v>17</v>
      </c>
      <c r="B16" s="32">
        <v>41275</v>
      </c>
      <c r="C16" s="20" t="s">
        <v>38</v>
      </c>
      <c r="D16" s="18" t="s">
        <v>24</v>
      </c>
      <c r="E16" s="21">
        <v>15</v>
      </c>
      <c r="F16" s="15">
        <v>4000</v>
      </c>
      <c r="G16" s="14"/>
      <c r="H16" s="16">
        <v>349.09</v>
      </c>
      <c r="I16" s="14"/>
      <c r="J16" s="15">
        <v>200</v>
      </c>
      <c r="K16" s="15">
        <f t="shared" si="0"/>
        <v>3850.91</v>
      </c>
      <c r="L16" s="18"/>
    </row>
    <row r="17" spans="1:12" ht="25.5" customHeight="1" x14ac:dyDescent="0.25">
      <c r="A17" s="18" t="s">
        <v>18</v>
      </c>
      <c r="B17" s="32">
        <v>40984</v>
      </c>
      <c r="C17" s="20" t="s">
        <v>37</v>
      </c>
      <c r="D17" s="18" t="s">
        <v>25</v>
      </c>
      <c r="E17" s="21">
        <v>15</v>
      </c>
      <c r="F17" s="15">
        <v>3150</v>
      </c>
      <c r="G17" s="14"/>
      <c r="H17" s="16">
        <v>113.54</v>
      </c>
      <c r="I17" s="14"/>
      <c r="J17" s="15">
        <v>157.5</v>
      </c>
      <c r="K17" s="15">
        <f t="shared" si="0"/>
        <v>3193.96</v>
      </c>
      <c r="L17" s="18"/>
    </row>
    <row r="18" spans="1:12" ht="25.5" customHeight="1" x14ac:dyDescent="0.25">
      <c r="A18" s="18" t="s">
        <v>19</v>
      </c>
      <c r="B18" s="32">
        <v>38718</v>
      </c>
      <c r="C18" s="20" t="s">
        <v>34</v>
      </c>
      <c r="D18" s="18" t="s">
        <v>25</v>
      </c>
      <c r="E18" s="21">
        <v>15</v>
      </c>
      <c r="F18" s="15">
        <v>2932</v>
      </c>
      <c r="G18" s="14"/>
      <c r="H18" s="16">
        <v>69.569999999999993</v>
      </c>
      <c r="I18" s="14"/>
      <c r="J18" s="15">
        <v>146.6</v>
      </c>
      <c r="K18" s="15">
        <f t="shared" si="0"/>
        <v>3009.0299999999997</v>
      </c>
      <c r="L18" s="18"/>
    </row>
    <row r="19" spans="1:12" ht="25.5" customHeight="1" x14ac:dyDescent="0.25">
      <c r="A19" s="18" t="s">
        <v>20</v>
      </c>
      <c r="B19" s="32">
        <v>39661</v>
      </c>
      <c r="C19" s="20" t="s">
        <v>33</v>
      </c>
      <c r="D19" s="18" t="s">
        <v>26</v>
      </c>
      <c r="E19" s="21">
        <v>15</v>
      </c>
      <c r="F19" s="15">
        <v>3150</v>
      </c>
      <c r="G19" s="14"/>
      <c r="H19" s="16">
        <v>113.54</v>
      </c>
      <c r="I19" s="14"/>
      <c r="J19" s="15">
        <v>157.5</v>
      </c>
      <c r="K19" s="15">
        <f t="shared" si="0"/>
        <v>3193.96</v>
      </c>
      <c r="L19" s="18"/>
    </row>
    <row r="20" spans="1:12" ht="25.5" customHeight="1" x14ac:dyDescent="0.25">
      <c r="A20" s="18" t="s">
        <v>21</v>
      </c>
      <c r="B20" s="32">
        <v>41275</v>
      </c>
      <c r="C20" s="20" t="s">
        <v>43</v>
      </c>
      <c r="D20" s="18" t="s">
        <v>27</v>
      </c>
      <c r="E20" s="21">
        <v>15</v>
      </c>
      <c r="F20" s="15">
        <v>2932</v>
      </c>
      <c r="G20" s="14"/>
      <c r="H20" s="16">
        <v>69.569999999999993</v>
      </c>
      <c r="I20" s="14"/>
      <c r="J20" s="15">
        <v>146.6</v>
      </c>
      <c r="K20" s="15">
        <f t="shared" si="0"/>
        <v>3009.0299999999997</v>
      </c>
      <c r="L20" s="18"/>
    </row>
    <row r="21" spans="1:12" ht="25.5" customHeight="1" x14ac:dyDescent="0.25">
      <c r="A21" s="18" t="s">
        <v>22</v>
      </c>
      <c r="B21" s="32">
        <v>41275</v>
      </c>
      <c r="C21" s="20" t="s">
        <v>36</v>
      </c>
      <c r="D21" s="18" t="s">
        <v>27</v>
      </c>
      <c r="E21" s="21">
        <v>15</v>
      </c>
      <c r="F21" s="15">
        <v>3150</v>
      </c>
      <c r="G21" s="14"/>
      <c r="H21" s="16">
        <v>113.54</v>
      </c>
      <c r="I21" s="14"/>
      <c r="J21" s="15">
        <v>157.5</v>
      </c>
      <c r="K21" s="15">
        <f t="shared" si="0"/>
        <v>3193.96</v>
      </c>
      <c r="L21" s="18"/>
    </row>
    <row r="22" spans="1:12" ht="25.5" customHeight="1" x14ac:dyDescent="0.25">
      <c r="A22" s="18" t="s">
        <v>23</v>
      </c>
      <c r="B22" s="32">
        <v>40833</v>
      </c>
      <c r="C22" s="20" t="s">
        <v>35</v>
      </c>
      <c r="D22" s="18" t="s">
        <v>28</v>
      </c>
      <c r="E22" s="21">
        <v>15</v>
      </c>
      <c r="F22" s="15">
        <v>2281.5</v>
      </c>
      <c r="G22" s="14"/>
      <c r="H22" s="16"/>
      <c r="I22" s="29">
        <v>30.61</v>
      </c>
      <c r="J22" s="15">
        <v>114.08</v>
      </c>
      <c r="K22" s="15">
        <f t="shared" si="0"/>
        <v>2426.19</v>
      </c>
      <c r="L22" s="18"/>
    </row>
    <row r="23" spans="1:12" ht="25.5" customHeight="1" x14ac:dyDescent="0.25">
      <c r="A23" s="18" t="s">
        <v>16</v>
      </c>
      <c r="B23" s="32">
        <v>41334</v>
      </c>
      <c r="C23" s="20" t="s">
        <v>44</v>
      </c>
      <c r="D23" s="18" t="s">
        <v>40</v>
      </c>
      <c r="E23" s="21">
        <v>15</v>
      </c>
      <c r="F23" s="15">
        <v>2625</v>
      </c>
      <c r="G23" s="14"/>
      <c r="H23" s="16">
        <v>21.17</v>
      </c>
      <c r="I23" s="17"/>
      <c r="J23" s="15">
        <v>131.25</v>
      </c>
      <c r="K23" s="15">
        <f t="shared" si="0"/>
        <v>2735.08</v>
      </c>
      <c r="L23" s="18"/>
    </row>
    <row r="24" spans="1:12" ht="15.75" x14ac:dyDescent="0.25">
      <c r="A24" s="6"/>
      <c r="B24" s="6"/>
      <c r="C24" s="6"/>
      <c r="D24" s="6"/>
      <c r="E24" s="19" t="s">
        <v>29</v>
      </c>
      <c r="F24" s="22">
        <f>SUM(F14:F23)</f>
        <v>32314.5</v>
      </c>
      <c r="G24" s="23"/>
      <c r="H24" s="24">
        <f>SUM(H14:H23)</f>
        <v>1563.2399999999998</v>
      </c>
      <c r="I24" s="30">
        <f>SUM(I14:I23)</f>
        <v>30.61</v>
      </c>
      <c r="J24" s="24">
        <f t="shared" ref="J24" si="1">SUM(J14:J23)</f>
        <v>1615.73</v>
      </c>
      <c r="K24" s="25">
        <f>SUM(K14:K23)</f>
        <v>32397.599999999991</v>
      </c>
      <c r="L24" s="6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2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30" spans="1:12" x14ac:dyDescent="0.25">
      <c r="D30" s="27"/>
      <c r="E30" s="26"/>
      <c r="F30" s="26"/>
      <c r="G30" s="26" t="s">
        <v>45</v>
      </c>
    </row>
    <row r="31" spans="1:12" x14ac:dyDescent="0.25">
      <c r="D31" s="27"/>
      <c r="E31" s="26"/>
      <c r="F31" s="26"/>
      <c r="G31" s="26" t="s">
        <v>39</v>
      </c>
    </row>
    <row r="32" spans="1:12" ht="18.75" x14ac:dyDescent="0.3">
      <c r="D32" s="7"/>
      <c r="E32" s="7"/>
      <c r="F32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workbookViewId="0">
      <selection activeCell="A11" sqref="A11"/>
    </sheetView>
  </sheetViews>
  <sheetFormatPr baseColWidth="10" defaultRowHeight="15" x14ac:dyDescent="0.25"/>
  <cols>
    <col min="1" max="1" width="36.85546875" customWidth="1"/>
    <col min="2" max="2" width="14.7109375" customWidth="1"/>
    <col min="3" max="3" width="12.140625" customWidth="1"/>
    <col min="4" max="4" width="19.42578125" customWidth="1"/>
    <col min="5" max="5" width="11.5703125" bestFit="1" customWidth="1"/>
    <col min="6" max="6" width="14.140625" bestFit="1" customWidth="1"/>
    <col min="7" max="7" width="14.42578125" customWidth="1"/>
    <col min="8" max="8" width="13" customWidth="1"/>
    <col min="9" max="9" width="12.5703125" customWidth="1"/>
    <col min="10" max="10" width="15.140625" customWidth="1"/>
    <col min="11" max="11" width="15.5703125" customWidth="1"/>
    <col min="12" max="12" width="46.28515625" customWidth="1"/>
  </cols>
  <sheetData>
    <row r="2" spans="1:12" ht="34.5" x14ac:dyDescent="0.55000000000000004">
      <c r="C2" s="9" t="s">
        <v>30</v>
      </c>
      <c r="D2" s="9"/>
      <c r="E2" s="9"/>
      <c r="F2" s="9"/>
      <c r="G2" s="9"/>
      <c r="H2" s="10"/>
      <c r="I2" s="10"/>
      <c r="J2" s="10"/>
    </row>
    <row r="3" spans="1:12" ht="34.5" x14ac:dyDescent="0.55000000000000004">
      <c r="C3" s="9"/>
      <c r="D3" s="9" t="s">
        <v>0</v>
      </c>
      <c r="E3" s="9"/>
      <c r="F3" s="9"/>
      <c r="G3" s="9"/>
      <c r="H3" s="10"/>
      <c r="I3" s="10"/>
      <c r="J3" s="10"/>
    </row>
    <row r="4" spans="1:12" ht="26.25" x14ac:dyDescent="0.4">
      <c r="C4" s="8"/>
      <c r="D4" s="8"/>
      <c r="E4" s="8"/>
      <c r="F4" s="8"/>
      <c r="G4" s="8"/>
    </row>
    <row r="6" spans="1:12" ht="21" x14ac:dyDescent="0.35">
      <c r="C6" s="11" t="s">
        <v>1</v>
      </c>
      <c r="D6" s="11"/>
      <c r="L6" s="12" t="s">
        <v>3</v>
      </c>
    </row>
    <row r="8" spans="1:12" ht="18.75" x14ac:dyDescent="0.3">
      <c r="F8" s="12" t="s">
        <v>2</v>
      </c>
      <c r="G8" s="12"/>
      <c r="H8" s="13"/>
    </row>
    <row r="10" spans="1:12" ht="18.75" x14ac:dyDescent="0.3">
      <c r="A10" s="12" t="s">
        <v>52</v>
      </c>
      <c r="B10" s="12"/>
      <c r="C10" s="12"/>
      <c r="D10" s="7"/>
    </row>
    <row r="13" spans="1:12" ht="33" customHeight="1" x14ac:dyDescent="0.25">
      <c r="A13" s="3" t="s">
        <v>4</v>
      </c>
      <c r="B13" s="4" t="s">
        <v>47</v>
      </c>
      <c r="C13" s="3" t="s">
        <v>5</v>
      </c>
      <c r="D13" s="3" t="s">
        <v>6</v>
      </c>
      <c r="E13" s="3" t="s">
        <v>7</v>
      </c>
      <c r="F13" s="4" t="s">
        <v>8</v>
      </c>
      <c r="G13" s="3" t="s">
        <v>9</v>
      </c>
      <c r="H13" s="3" t="s">
        <v>10</v>
      </c>
      <c r="I13" s="4" t="s">
        <v>11</v>
      </c>
      <c r="J13" s="5" t="s">
        <v>12</v>
      </c>
      <c r="K13" s="5" t="s">
        <v>13</v>
      </c>
      <c r="L13" s="3" t="s">
        <v>14</v>
      </c>
    </row>
    <row r="14" spans="1:12" ht="69.75" customHeight="1" x14ac:dyDescent="0.25">
      <c r="A14" s="28" t="s">
        <v>41</v>
      </c>
      <c r="B14" s="31">
        <v>41640</v>
      </c>
      <c r="C14" s="20" t="s">
        <v>42</v>
      </c>
      <c r="D14" s="18" t="s">
        <v>31</v>
      </c>
      <c r="E14" s="21">
        <v>15</v>
      </c>
      <c r="F14" s="15">
        <v>4167</v>
      </c>
      <c r="G14" s="14"/>
      <c r="H14" s="16">
        <v>375.81</v>
      </c>
      <c r="I14" s="14"/>
      <c r="J14" s="15">
        <v>208.35</v>
      </c>
      <c r="K14" s="15">
        <f>F14+G14-H14+I14+J14</f>
        <v>3999.54</v>
      </c>
      <c r="L14" s="18"/>
    </row>
    <row r="15" spans="1:12" ht="25.5" customHeight="1" x14ac:dyDescent="0.25">
      <c r="A15" s="18" t="s">
        <v>15</v>
      </c>
      <c r="B15" s="32">
        <v>37987</v>
      </c>
      <c r="C15" s="20" t="s">
        <v>32</v>
      </c>
      <c r="D15" s="18" t="s">
        <v>40</v>
      </c>
      <c r="E15" s="21">
        <v>15</v>
      </c>
      <c r="F15" s="15">
        <v>3927</v>
      </c>
      <c r="G15" s="14"/>
      <c r="H15" s="16">
        <v>337.41</v>
      </c>
      <c r="I15" s="14"/>
      <c r="J15" s="15">
        <v>196.35</v>
      </c>
      <c r="K15" s="15">
        <f t="shared" ref="K15:K23" si="0">F15+G15-H15+I15+J15</f>
        <v>3785.94</v>
      </c>
      <c r="L15" s="18"/>
    </row>
    <row r="16" spans="1:12" ht="26.25" customHeight="1" x14ac:dyDescent="0.25">
      <c r="A16" s="18" t="s">
        <v>17</v>
      </c>
      <c r="B16" s="32">
        <v>41275</v>
      </c>
      <c r="C16" s="20" t="s">
        <v>38</v>
      </c>
      <c r="D16" s="18" t="s">
        <v>24</v>
      </c>
      <c r="E16" s="21">
        <v>15</v>
      </c>
      <c r="F16" s="15">
        <v>4000</v>
      </c>
      <c r="G16" s="14"/>
      <c r="H16" s="16">
        <v>349.09</v>
      </c>
      <c r="I16" s="14"/>
      <c r="J16" s="15">
        <v>200</v>
      </c>
      <c r="K16" s="15">
        <f t="shared" si="0"/>
        <v>3850.91</v>
      </c>
      <c r="L16" s="18"/>
    </row>
    <row r="17" spans="1:12" ht="25.5" customHeight="1" x14ac:dyDescent="0.25">
      <c r="A17" s="18" t="s">
        <v>18</v>
      </c>
      <c r="B17" s="32">
        <v>40984</v>
      </c>
      <c r="C17" s="20" t="s">
        <v>37</v>
      </c>
      <c r="D17" s="18" t="s">
        <v>25</v>
      </c>
      <c r="E17" s="21">
        <v>15</v>
      </c>
      <c r="F17" s="15">
        <v>3150</v>
      </c>
      <c r="G17" s="14"/>
      <c r="H17" s="16">
        <v>113.54</v>
      </c>
      <c r="I17" s="14"/>
      <c r="J17" s="15">
        <v>157.5</v>
      </c>
      <c r="K17" s="15">
        <f t="shared" si="0"/>
        <v>3193.96</v>
      </c>
      <c r="L17" s="18"/>
    </row>
    <row r="18" spans="1:12" ht="25.5" customHeight="1" x14ac:dyDescent="0.25">
      <c r="A18" s="18" t="s">
        <v>19</v>
      </c>
      <c r="B18" s="32">
        <v>38718</v>
      </c>
      <c r="C18" s="20" t="s">
        <v>34</v>
      </c>
      <c r="D18" s="18" t="s">
        <v>25</v>
      </c>
      <c r="E18" s="21">
        <v>15</v>
      </c>
      <c r="F18" s="15">
        <v>2932</v>
      </c>
      <c r="G18" s="14"/>
      <c r="H18" s="16">
        <v>69.569999999999993</v>
      </c>
      <c r="I18" s="14"/>
      <c r="J18" s="15">
        <v>146.6</v>
      </c>
      <c r="K18" s="15">
        <f t="shared" si="0"/>
        <v>3009.0299999999997</v>
      </c>
      <c r="L18" s="18"/>
    </row>
    <row r="19" spans="1:12" ht="25.5" customHeight="1" x14ac:dyDescent="0.25">
      <c r="A19" s="18" t="s">
        <v>20</v>
      </c>
      <c r="B19" s="32">
        <v>39661</v>
      </c>
      <c r="C19" s="20" t="s">
        <v>33</v>
      </c>
      <c r="D19" s="18" t="s">
        <v>26</v>
      </c>
      <c r="E19" s="21">
        <v>15</v>
      </c>
      <c r="F19" s="15">
        <v>3150</v>
      </c>
      <c r="G19" s="14"/>
      <c r="H19" s="16">
        <v>113.54</v>
      </c>
      <c r="I19" s="14"/>
      <c r="J19" s="15">
        <v>157.5</v>
      </c>
      <c r="K19" s="15">
        <f t="shared" si="0"/>
        <v>3193.96</v>
      </c>
      <c r="L19" s="18"/>
    </row>
    <row r="20" spans="1:12" ht="25.5" customHeight="1" x14ac:dyDescent="0.25">
      <c r="A20" s="18" t="s">
        <v>21</v>
      </c>
      <c r="B20" s="32">
        <v>41275</v>
      </c>
      <c r="C20" s="20" t="s">
        <v>43</v>
      </c>
      <c r="D20" s="18" t="s">
        <v>27</v>
      </c>
      <c r="E20" s="21">
        <v>15</v>
      </c>
      <c r="F20" s="15">
        <v>2932</v>
      </c>
      <c r="G20" s="14"/>
      <c r="H20" s="16">
        <v>69.569999999999993</v>
      </c>
      <c r="I20" s="14"/>
      <c r="J20" s="15">
        <v>146.6</v>
      </c>
      <c r="K20" s="15">
        <f t="shared" si="0"/>
        <v>3009.0299999999997</v>
      </c>
      <c r="L20" s="18"/>
    </row>
    <row r="21" spans="1:12" ht="25.5" customHeight="1" x14ac:dyDescent="0.25">
      <c r="A21" s="18" t="s">
        <v>22</v>
      </c>
      <c r="B21" s="32">
        <v>41275</v>
      </c>
      <c r="C21" s="20" t="s">
        <v>36</v>
      </c>
      <c r="D21" s="18" t="s">
        <v>27</v>
      </c>
      <c r="E21" s="21">
        <v>15</v>
      </c>
      <c r="F21" s="15">
        <v>3150</v>
      </c>
      <c r="G21" s="14"/>
      <c r="H21" s="16">
        <v>113.54</v>
      </c>
      <c r="I21" s="14"/>
      <c r="J21" s="15">
        <v>157.5</v>
      </c>
      <c r="K21" s="15">
        <f t="shared" si="0"/>
        <v>3193.96</v>
      </c>
      <c r="L21" s="18"/>
    </row>
    <row r="22" spans="1:12" ht="25.5" customHeight="1" x14ac:dyDescent="0.25">
      <c r="A22" s="18" t="s">
        <v>23</v>
      </c>
      <c r="B22" s="32">
        <v>40833</v>
      </c>
      <c r="C22" s="20" t="s">
        <v>35</v>
      </c>
      <c r="D22" s="18" t="s">
        <v>28</v>
      </c>
      <c r="E22" s="21">
        <v>15</v>
      </c>
      <c r="F22" s="15">
        <v>2281.5</v>
      </c>
      <c r="G22" s="14"/>
      <c r="H22" s="16"/>
      <c r="I22" s="29">
        <v>30.61</v>
      </c>
      <c r="J22" s="15">
        <v>114.08</v>
      </c>
      <c r="K22" s="15">
        <f t="shared" si="0"/>
        <v>2426.19</v>
      </c>
      <c r="L22" s="18"/>
    </row>
    <row r="23" spans="1:12" ht="25.5" customHeight="1" x14ac:dyDescent="0.25">
      <c r="A23" s="18" t="s">
        <v>16</v>
      </c>
      <c r="B23" s="32">
        <v>41334</v>
      </c>
      <c r="C23" s="20" t="s">
        <v>44</v>
      </c>
      <c r="D23" s="18" t="s">
        <v>40</v>
      </c>
      <c r="E23" s="21">
        <v>15</v>
      </c>
      <c r="F23" s="15">
        <v>2625</v>
      </c>
      <c r="G23" s="14"/>
      <c r="H23" s="16">
        <v>21.17</v>
      </c>
      <c r="I23" s="17"/>
      <c r="J23" s="15">
        <v>131.25</v>
      </c>
      <c r="K23" s="15">
        <f t="shared" si="0"/>
        <v>2735.08</v>
      </c>
      <c r="L23" s="18"/>
    </row>
    <row r="24" spans="1:12" ht="15.75" x14ac:dyDescent="0.25">
      <c r="A24" s="6"/>
      <c r="B24" s="6"/>
      <c r="C24" s="6"/>
      <c r="D24" s="6"/>
      <c r="E24" s="19" t="s">
        <v>29</v>
      </c>
      <c r="F24" s="22">
        <f>SUM(F14:F23)</f>
        <v>32314.5</v>
      </c>
      <c r="G24" s="23"/>
      <c r="H24" s="24">
        <f>SUM(H14:H23)</f>
        <v>1563.2399999999998</v>
      </c>
      <c r="I24" s="30">
        <f>SUM(I14:I23)</f>
        <v>30.61</v>
      </c>
      <c r="J24" s="24">
        <f t="shared" ref="J24" si="1">SUM(J14:J23)</f>
        <v>1615.73</v>
      </c>
      <c r="K24" s="25">
        <f>SUM(K14:K23)</f>
        <v>32397.599999999991</v>
      </c>
      <c r="L24" s="6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2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30" spans="1:12" x14ac:dyDescent="0.25">
      <c r="D30" s="27"/>
      <c r="E30" s="26"/>
      <c r="F30" s="26"/>
      <c r="G30" s="26" t="s">
        <v>45</v>
      </c>
    </row>
    <row r="31" spans="1:12" x14ac:dyDescent="0.25">
      <c r="D31" s="27"/>
      <c r="E31" s="26"/>
      <c r="F31" s="26"/>
      <c r="G31" s="26" t="s">
        <v>39</v>
      </c>
    </row>
    <row r="32" spans="1:12" ht="18.75" x14ac:dyDescent="0.3">
      <c r="D32" s="7"/>
      <c r="E32" s="7"/>
      <c r="F32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topLeftCell="A10" workbookViewId="0">
      <selection activeCell="A11" sqref="A11"/>
    </sheetView>
  </sheetViews>
  <sheetFormatPr baseColWidth="10" defaultRowHeight="15" x14ac:dyDescent="0.25"/>
  <cols>
    <col min="1" max="1" width="36.85546875" customWidth="1"/>
    <col min="2" max="2" width="14.7109375" customWidth="1"/>
    <col min="3" max="3" width="12.140625" customWidth="1"/>
    <col min="4" max="4" width="19.42578125" customWidth="1"/>
    <col min="5" max="5" width="11.5703125" bestFit="1" customWidth="1"/>
    <col min="6" max="6" width="14.140625" bestFit="1" customWidth="1"/>
    <col min="7" max="7" width="14.42578125" customWidth="1"/>
    <col min="8" max="8" width="13" customWidth="1"/>
    <col min="9" max="9" width="12.5703125" customWidth="1"/>
    <col min="10" max="10" width="15.140625" customWidth="1"/>
    <col min="11" max="11" width="15.5703125" customWidth="1"/>
    <col min="12" max="12" width="46.28515625" customWidth="1"/>
  </cols>
  <sheetData>
    <row r="2" spans="1:12" ht="34.5" x14ac:dyDescent="0.55000000000000004">
      <c r="C2" s="9" t="s">
        <v>30</v>
      </c>
      <c r="D2" s="9"/>
      <c r="E2" s="9"/>
      <c r="F2" s="9"/>
      <c r="G2" s="9"/>
      <c r="H2" s="10"/>
      <c r="I2" s="10"/>
      <c r="J2" s="10"/>
    </row>
    <row r="3" spans="1:12" ht="34.5" x14ac:dyDescent="0.55000000000000004">
      <c r="C3" s="9"/>
      <c r="D3" s="9" t="s">
        <v>0</v>
      </c>
      <c r="E3" s="9"/>
      <c r="F3" s="9"/>
      <c r="G3" s="9"/>
      <c r="H3" s="10"/>
      <c r="I3" s="10"/>
      <c r="J3" s="10"/>
    </row>
    <row r="4" spans="1:12" ht="26.25" x14ac:dyDescent="0.4">
      <c r="C4" s="8"/>
      <c r="D4" s="8"/>
      <c r="E4" s="8"/>
      <c r="F4" s="8"/>
      <c r="G4" s="8"/>
    </row>
    <row r="6" spans="1:12" ht="21" x14ac:dyDescent="0.35">
      <c r="C6" s="11" t="s">
        <v>1</v>
      </c>
      <c r="D6" s="11"/>
      <c r="L6" s="12" t="s">
        <v>3</v>
      </c>
    </row>
    <row r="8" spans="1:12" ht="18.75" x14ac:dyDescent="0.3">
      <c r="F8" s="12" t="s">
        <v>2</v>
      </c>
      <c r="G8" s="12"/>
      <c r="H8" s="13"/>
    </row>
    <row r="10" spans="1:12" ht="18.75" x14ac:dyDescent="0.3">
      <c r="A10" s="12" t="s">
        <v>53</v>
      </c>
      <c r="B10" s="12"/>
      <c r="C10" s="12"/>
      <c r="D10" s="7"/>
    </row>
    <row r="13" spans="1:12" ht="33" customHeight="1" x14ac:dyDescent="0.25">
      <c r="A13" s="3" t="s">
        <v>4</v>
      </c>
      <c r="B13" s="4" t="s">
        <v>47</v>
      </c>
      <c r="C13" s="3" t="s">
        <v>5</v>
      </c>
      <c r="D13" s="3" t="s">
        <v>6</v>
      </c>
      <c r="E13" s="3" t="s">
        <v>7</v>
      </c>
      <c r="F13" s="4" t="s">
        <v>8</v>
      </c>
      <c r="G13" s="3" t="s">
        <v>9</v>
      </c>
      <c r="H13" s="3" t="s">
        <v>10</v>
      </c>
      <c r="I13" s="4" t="s">
        <v>11</v>
      </c>
      <c r="J13" s="5" t="s">
        <v>12</v>
      </c>
      <c r="K13" s="5" t="s">
        <v>13</v>
      </c>
      <c r="L13" s="3" t="s">
        <v>14</v>
      </c>
    </row>
    <row r="14" spans="1:12" ht="69.75" customHeight="1" x14ac:dyDescent="0.25">
      <c r="A14" s="28" t="s">
        <v>41</v>
      </c>
      <c r="B14" s="31">
        <v>41640</v>
      </c>
      <c r="C14" s="20" t="s">
        <v>42</v>
      </c>
      <c r="D14" s="18" t="s">
        <v>31</v>
      </c>
      <c r="E14" s="21">
        <v>15</v>
      </c>
      <c r="F14" s="15">
        <v>4167</v>
      </c>
      <c r="G14" s="14"/>
      <c r="H14" s="16">
        <v>375.81</v>
      </c>
      <c r="I14" s="14"/>
      <c r="J14" s="15">
        <v>208.35</v>
      </c>
      <c r="K14" s="15">
        <f>F14+G14-H14+I14+J14</f>
        <v>3999.54</v>
      </c>
      <c r="L14" s="18"/>
    </row>
    <row r="15" spans="1:12" ht="25.5" customHeight="1" x14ac:dyDescent="0.25">
      <c r="A15" s="18" t="s">
        <v>15</v>
      </c>
      <c r="B15" s="32">
        <v>37987</v>
      </c>
      <c r="C15" s="20" t="s">
        <v>32</v>
      </c>
      <c r="D15" s="18" t="s">
        <v>40</v>
      </c>
      <c r="E15" s="21">
        <v>15</v>
      </c>
      <c r="F15" s="15">
        <v>3927</v>
      </c>
      <c r="G15" s="14"/>
      <c r="H15" s="16">
        <v>337.41</v>
      </c>
      <c r="I15" s="14"/>
      <c r="J15" s="15">
        <v>196.35</v>
      </c>
      <c r="K15" s="15">
        <f t="shared" ref="K15:K23" si="0">F15+G15-H15+I15+J15</f>
        <v>3785.94</v>
      </c>
      <c r="L15" s="18"/>
    </row>
    <row r="16" spans="1:12" ht="26.25" customHeight="1" x14ac:dyDescent="0.25">
      <c r="A16" s="18" t="s">
        <v>17</v>
      </c>
      <c r="B16" s="32">
        <v>41275</v>
      </c>
      <c r="C16" s="20" t="s">
        <v>38</v>
      </c>
      <c r="D16" s="18" t="s">
        <v>24</v>
      </c>
      <c r="E16" s="21">
        <v>15</v>
      </c>
      <c r="F16" s="15">
        <v>4000</v>
      </c>
      <c r="G16" s="14"/>
      <c r="H16" s="16">
        <v>349.09</v>
      </c>
      <c r="I16" s="14"/>
      <c r="J16" s="15">
        <v>200</v>
      </c>
      <c r="K16" s="15">
        <f t="shared" si="0"/>
        <v>3850.91</v>
      </c>
      <c r="L16" s="18"/>
    </row>
    <row r="17" spans="1:12" ht="25.5" customHeight="1" x14ac:dyDescent="0.25">
      <c r="A17" s="18" t="s">
        <v>18</v>
      </c>
      <c r="B17" s="32">
        <v>40984</v>
      </c>
      <c r="C17" s="20" t="s">
        <v>37</v>
      </c>
      <c r="D17" s="18" t="s">
        <v>25</v>
      </c>
      <c r="E17" s="21">
        <v>15</v>
      </c>
      <c r="F17" s="15">
        <v>3150</v>
      </c>
      <c r="G17" s="14"/>
      <c r="H17" s="16">
        <v>113.54</v>
      </c>
      <c r="I17" s="14"/>
      <c r="J17" s="15">
        <v>157.5</v>
      </c>
      <c r="K17" s="15">
        <f t="shared" si="0"/>
        <v>3193.96</v>
      </c>
      <c r="L17" s="18"/>
    </row>
    <row r="18" spans="1:12" ht="25.5" customHeight="1" x14ac:dyDescent="0.25">
      <c r="A18" s="18" t="s">
        <v>19</v>
      </c>
      <c r="B18" s="32">
        <v>38718</v>
      </c>
      <c r="C18" s="20" t="s">
        <v>34</v>
      </c>
      <c r="D18" s="18" t="s">
        <v>25</v>
      </c>
      <c r="E18" s="21">
        <v>15</v>
      </c>
      <c r="F18" s="15">
        <v>2932</v>
      </c>
      <c r="G18" s="14"/>
      <c r="H18" s="16">
        <v>69.569999999999993</v>
      </c>
      <c r="I18" s="14"/>
      <c r="J18" s="15">
        <v>146.6</v>
      </c>
      <c r="K18" s="15">
        <f t="shared" si="0"/>
        <v>3009.0299999999997</v>
      </c>
      <c r="L18" s="18"/>
    </row>
    <row r="19" spans="1:12" ht="25.5" customHeight="1" x14ac:dyDescent="0.25">
      <c r="A19" s="18" t="s">
        <v>20</v>
      </c>
      <c r="B19" s="32">
        <v>39661</v>
      </c>
      <c r="C19" s="20" t="s">
        <v>33</v>
      </c>
      <c r="D19" s="18" t="s">
        <v>26</v>
      </c>
      <c r="E19" s="21">
        <v>15</v>
      </c>
      <c r="F19" s="15">
        <v>3150</v>
      </c>
      <c r="G19" s="14"/>
      <c r="H19" s="16">
        <v>113.54</v>
      </c>
      <c r="I19" s="14"/>
      <c r="J19" s="15">
        <v>157.5</v>
      </c>
      <c r="K19" s="15">
        <f t="shared" si="0"/>
        <v>3193.96</v>
      </c>
      <c r="L19" s="18"/>
    </row>
    <row r="20" spans="1:12" ht="25.5" customHeight="1" x14ac:dyDescent="0.25">
      <c r="A20" s="18" t="s">
        <v>21</v>
      </c>
      <c r="B20" s="32">
        <v>41275</v>
      </c>
      <c r="C20" s="20" t="s">
        <v>43</v>
      </c>
      <c r="D20" s="18" t="s">
        <v>27</v>
      </c>
      <c r="E20" s="21">
        <v>15</v>
      </c>
      <c r="F20" s="15">
        <v>2932</v>
      </c>
      <c r="G20" s="14"/>
      <c r="H20" s="16">
        <v>69.569999999999993</v>
      </c>
      <c r="I20" s="14"/>
      <c r="J20" s="15">
        <v>146.6</v>
      </c>
      <c r="K20" s="15">
        <f t="shared" si="0"/>
        <v>3009.0299999999997</v>
      </c>
      <c r="L20" s="18"/>
    </row>
    <row r="21" spans="1:12" ht="25.5" customHeight="1" x14ac:dyDescent="0.25">
      <c r="A21" s="18" t="s">
        <v>22</v>
      </c>
      <c r="B21" s="32">
        <v>41275</v>
      </c>
      <c r="C21" s="20" t="s">
        <v>36</v>
      </c>
      <c r="D21" s="18" t="s">
        <v>27</v>
      </c>
      <c r="E21" s="21">
        <v>15</v>
      </c>
      <c r="F21" s="15">
        <v>3150</v>
      </c>
      <c r="G21" s="14"/>
      <c r="H21" s="16">
        <v>113.54</v>
      </c>
      <c r="I21" s="14"/>
      <c r="J21" s="15">
        <v>157.5</v>
      </c>
      <c r="K21" s="15">
        <f t="shared" si="0"/>
        <v>3193.96</v>
      </c>
      <c r="L21" s="18"/>
    </row>
    <row r="22" spans="1:12" ht="25.5" customHeight="1" x14ac:dyDescent="0.25">
      <c r="A22" s="18" t="s">
        <v>23</v>
      </c>
      <c r="B22" s="32">
        <v>40833</v>
      </c>
      <c r="C22" s="20" t="s">
        <v>35</v>
      </c>
      <c r="D22" s="18" t="s">
        <v>28</v>
      </c>
      <c r="E22" s="21">
        <v>15</v>
      </c>
      <c r="F22" s="15">
        <v>2281.5</v>
      </c>
      <c r="G22" s="14"/>
      <c r="H22" s="16"/>
      <c r="I22" s="29">
        <v>30.61</v>
      </c>
      <c r="J22" s="15">
        <v>114.08</v>
      </c>
      <c r="K22" s="15">
        <f t="shared" si="0"/>
        <v>2426.19</v>
      </c>
      <c r="L22" s="18"/>
    </row>
    <row r="23" spans="1:12" ht="25.5" customHeight="1" x14ac:dyDescent="0.25">
      <c r="A23" s="18" t="s">
        <v>16</v>
      </c>
      <c r="B23" s="32">
        <v>41334</v>
      </c>
      <c r="C23" s="20" t="s">
        <v>44</v>
      </c>
      <c r="D23" s="18" t="s">
        <v>40</v>
      </c>
      <c r="E23" s="21">
        <v>15</v>
      </c>
      <c r="F23" s="15">
        <v>2625</v>
      </c>
      <c r="G23" s="14"/>
      <c r="H23" s="16">
        <v>21.17</v>
      </c>
      <c r="I23" s="17"/>
      <c r="J23" s="15">
        <v>131.25</v>
      </c>
      <c r="K23" s="15">
        <f t="shared" si="0"/>
        <v>2735.08</v>
      </c>
      <c r="L23" s="18"/>
    </row>
    <row r="24" spans="1:12" ht="15.75" x14ac:dyDescent="0.25">
      <c r="A24" s="6"/>
      <c r="B24" s="6"/>
      <c r="C24" s="6"/>
      <c r="D24" s="6"/>
      <c r="E24" s="19" t="s">
        <v>29</v>
      </c>
      <c r="F24" s="22">
        <f>SUM(F14:F23)</f>
        <v>32314.5</v>
      </c>
      <c r="G24" s="23"/>
      <c r="H24" s="24">
        <f>SUM(H14:H23)</f>
        <v>1563.2399999999998</v>
      </c>
      <c r="I24" s="30">
        <f>SUM(I14:I23)</f>
        <v>30.61</v>
      </c>
      <c r="J24" s="24">
        <f t="shared" ref="J24" si="1">SUM(J14:J23)</f>
        <v>1615.73</v>
      </c>
      <c r="K24" s="25">
        <f>SUM(K14:K23)</f>
        <v>32397.599999999991</v>
      </c>
      <c r="L24" s="6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2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30" spans="1:12" x14ac:dyDescent="0.25">
      <c r="D30" s="27"/>
      <c r="E30" s="26"/>
      <c r="F30" s="26"/>
      <c r="G30" s="26" t="s">
        <v>45</v>
      </c>
    </row>
    <row r="31" spans="1:12" x14ac:dyDescent="0.25">
      <c r="D31" s="27"/>
      <c r="E31" s="26"/>
      <c r="F31" s="26"/>
      <c r="G31" s="26" t="s">
        <v>39</v>
      </c>
    </row>
    <row r="32" spans="1:12" ht="18.75" x14ac:dyDescent="0.3">
      <c r="D32" s="7"/>
      <c r="E32" s="7"/>
      <c r="F32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2"/>
  <sheetViews>
    <sheetView topLeftCell="A10" workbookViewId="0">
      <selection activeCell="G21" sqref="G21"/>
    </sheetView>
  </sheetViews>
  <sheetFormatPr baseColWidth="10" defaultRowHeight="15" x14ac:dyDescent="0.25"/>
  <cols>
    <col min="1" max="1" width="36.85546875" customWidth="1"/>
    <col min="2" max="2" width="14.7109375" customWidth="1"/>
    <col min="3" max="3" width="12.140625" customWidth="1"/>
    <col min="4" max="4" width="19.42578125" customWidth="1"/>
    <col min="5" max="5" width="11.5703125" bestFit="1" customWidth="1"/>
    <col min="6" max="6" width="14.140625" bestFit="1" customWidth="1"/>
    <col min="7" max="8" width="14.42578125" customWidth="1"/>
    <col min="9" max="9" width="13" customWidth="1"/>
    <col min="10" max="10" width="12.5703125" customWidth="1"/>
    <col min="11" max="11" width="15.140625" customWidth="1"/>
    <col min="12" max="12" width="15.5703125" customWidth="1"/>
    <col min="13" max="13" width="46.28515625" customWidth="1"/>
  </cols>
  <sheetData>
    <row r="2" spans="1:13" ht="34.5" x14ac:dyDescent="0.55000000000000004">
      <c r="C2" s="9" t="s">
        <v>30</v>
      </c>
      <c r="D2" s="9"/>
      <c r="E2" s="9"/>
      <c r="F2" s="9"/>
      <c r="G2" s="9"/>
      <c r="H2" s="9"/>
      <c r="I2" s="10"/>
      <c r="J2" s="10"/>
      <c r="K2" s="10"/>
    </row>
    <row r="3" spans="1:13" ht="34.5" x14ac:dyDescent="0.55000000000000004">
      <c r="C3" s="9"/>
      <c r="D3" s="9" t="s">
        <v>0</v>
      </c>
      <c r="E3" s="9"/>
      <c r="F3" s="9"/>
      <c r="G3" s="9"/>
      <c r="H3" s="9"/>
      <c r="I3" s="10"/>
      <c r="J3" s="10"/>
      <c r="K3" s="10"/>
    </row>
    <row r="4" spans="1:13" ht="26.25" x14ac:dyDescent="0.4">
      <c r="C4" s="8"/>
      <c r="D4" s="8"/>
      <c r="E4" s="8"/>
      <c r="F4" s="8"/>
      <c r="G4" s="8"/>
      <c r="H4" s="8"/>
    </row>
    <row r="6" spans="1:13" ht="21" x14ac:dyDescent="0.35">
      <c r="C6" s="11" t="s">
        <v>1</v>
      </c>
      <c r="D6" s="11"/>
      <c r="M6" s="12" t="s">
        <v>3</v>
      </c>
    </row>
    <row r="8" spans="1:13" ht="18.75" x14ac:dyDescent="0.3">
      <c r="F8" s="12" t="s">
        <v>2</v>
      </c>
      <c r="G8" s="12"/>
      <c r="H8" s="12"/>
      <c r="I8" s="13"/>
    </row>
    <row r="10" spans="1:13" ht="18.75" x14ac:dyDescent="0.3">
      <c r="A10" s="12" t="s">
        <v>54</v>
      </c>
      <c r="B10" s="12"/>
      <c r="C10" s="12"/>
      <c r="D10" s="7"/>
    </row>
    <row r="13" spans="1:13" ht="33" customHeight="1" x14ac:dyDescent="0.25">
      <c r="A13" s="3" t="s">
        <v>4</v>
      </c>
      <c r="B13" s="4" t="s">
        <v>47</v>
      </c>
      <c r="C13" s="3" t="s">
        <v>5</v>
      </c>
      <c r="D13" s="3" t="s">
        <v>6</v>
      </c>
      <c r="E13" s="3" t="s">
        <v>7</v>
      </c>
      <c r="F13" s="4" t="s">
        <v>8</v>
      </c>
      <c r="G13" s="3" t="s">
        <v>9</v>
      </c>
      <c r="H13" s="4" t="s">
        <v>71</v>
      </c>
      <c r="I13" s="3" t="s">
        <v>10</v>
      </c>
      <c r="J13" s="4" t="s">
        <v>11</v>
      </c>
      <c r="K13" s="5" t="s">
        <v>12</v>
      </c>
      <c r="L13" s="5" t="s">
        <v>13</v>
      </c>
      <c r="M13" s="3" t="s">
        <v>14</v>
      </c>
    </row>
    <row r="14" spans="1:13" ht="69.75" customHeight="1" x14ac:dyDescent="0.25">
      <c r="A14" s="28" t="s">
        <v>41</v>
      </c>
      <c r="B14" s="31">
        <v>41640</v>
      </c>
      <c r="C14" s="20" t="s">
        <v>42</v>
      </c>
      <c r="D14" s="18" t="s">
        <v>31</v>
      </c>
      <c r="E14" s="21">
        <v>15</v>
      </c>
      <c r="F14" s="15">
        <v>3611.4</v>
      </c>
      <c r="G14" s="33">
        <v>555.6</v>
      </c>
      <c r="H14" s="14">
        <v>719.63</v>
      </c>
      <c r="I14" s="16">
        <v>375.81</v>
      </c>
      <c r="J14" s="14"/>
      <c r="K14" s="15">
        <v>208.35</v>
      </c>
      <c r="L14" s="15">
        <f>F14+G14+H14-I14+J14+K14</f>
        <v>4719.17</v>
      </c>
      <c r="M14" s="18"/>
    </row>
    <row r="15" spans="1:13" ht="25.5" customHeight="1" x14ac:dyDescent="0.25">
      <c r="A15" s="18" t="s">
        <v>15</v>
      </c>
      <c r="B15" s="32">
        <v>37987</v>
      </c>
      <c r="C15" s="20" t="s">
        <v>32</v>
      </c>
      <c r="D15" s="18" t="s">
        <v>40</v>
      </c>
      <c r="E15" s="21">
        <v>15</v>
      </c>
      <c r="F15" s="15">
        <v>3403.4</v>
      </c>
      <c r="G15" s="33">
        <v>523.6</v>
      </c>
      <c r="H15" s="14">
        <v>678.18</v>
      </c>
      <c r="I15" s="16">
        <v>337.41</v>
      </c>
      <c r="J15" s="14"/>
      <c r="K15" s="15">
        <v>196.35</v>
      </c>
      <c r="L15" s="15">
        <f t="shared" ref="L15:L23" si="0">F15+G15+H15-I15+J15+K15</f>
        <v>4464.1200000000008</v>
      </c>
      <c r="M15" s="18"/>
    </row>
    <row r="16" spans="1:13" ht="26.25" customHeight="1" x14ac:dyDescent="0.25">
      <c r="A16" s="18" t="s">
        <v>17</v>
      </c>
      <c r="B16" s="32">
        <v>41275</v>
      </c>
      <c r="C16" s="20" t="s">
        <v>38</v>
      </c>
      <c r="D16" s="18" t="s">
        <v>24</v>
      </c>
      <c r="E16" s="21">
        <v>15</v>
      </c>
      <c r="F16" s="15">
        <v>3466.67</v>
      </c>
      <c r="G16" s="33">
        <v>533.33000000000004</v>
      </c>
      <c r="H16" s="14">
        <v>690.79</v>
      </c>
      <c r="I16" s="16">
        <v>349.09</v>
      </c>
      <c r="J16" s="14"/>
      <c r="K16" s="15">
        <v>200</v>
      </c>
      <c r="L16" s="15">
        <f t="shared" si="0"/>
        <v>4541.7</v>
      </c>
      <c r="M16" s="18"/>
    </row>
    <row r="17" spans="1:13" ht="25.5" customHeight="1" x14ac:dyDescent="0.25">
      <c r="A17" s="18" t="s">
        <v>18</v>
      </c>
      <c r="B17" s="32">
        <v>40984</v>
      </c>
      <c r="C17" s="20" t="s">
        <v>37</v>
      </c>
      <c r="D17" s="18" t="s">
        <v>25</v>
      </c>
      <c r="E17" s="21">
        <v>15</v>
      </c>
      <c r="F17" s="15">
        <v>2730</v>
      </c>
      <c r="G17" s="33">
        <v>420</v>
      </c>
      <c r="H17" s="14">
        <v>544</v>
      </c>
      <c r="I17" s="16">
        <v>113.54</v>
      </c>
      <c r="J17" s="14"/>
      <c r="K17" s="15">
        <v>157.5</v>
      </c>
      <c r="L17" s="15">
        <f t="shared" si="0"/>
        <v>3737.96</v>
      </c>
      <c r="M17" s="18"/>
    </row>
    <row r="18" spans="1:13" ht="25.5" customHeight="1" x14ac:dyDescent="0.25">
      <c r="A18" s="18" t="s">
        <v>19</v>
      </c>
      <c r="B18" s="32">
        <v>38718</v>
      </c>
      <c r="C18" s="20" t="s">
        <v>34</v>
      </c>
      <c r="D18" s="18" t="s">
        <v>25</v>
      </c>
      <c r="E18" s="21">
        <v>15</v>
      </c>
      <c r="F18" s="15">
        <v>2541.0700000000002</v>
      </c>
      <c r="G18" s="33">
        <v>390.93</v>
      </c>
      <c r="H18" s="14">
        <v>506.35</v>
      </c>
      <c r="I18" s="16">
        <v>69.569999999999993</v>
      </c>
      <c r="J18" s="14"/>
      <c r="K18" s="15">
        <v>146.6</v>
      </c>
      <c r="L18" s="15">
        <f t="shared" si="0"/>
        <v>3515.3799999999997</v>
      </c>
      <c r="M18" s="18"/>
    </row>
    <row r="19" spans="1:13" ht="25.5" customHeight="1" x14ac:dyDescent="0.25">
      <c r="A19" s="18" t="s">
        <v>20</v>
      </c>
      <c r="B19" s="32">
        <v>39661</v>
      </c>
      <c r="C19" s="20" t="s">
        <v>33</v>
      </c>
      <c r="D19" s="18" t="s">
        <v>26</v>
      </c>
      <c r="E19" s="21">
        <v>15</v>
      </c>
      <c r="F19" s="15">
        <v>2730</v>
      </c>
      <c r="G19" s="33">
        <v>420</v>
      </c>
      <c r="H19" s="14">
        <v>544</v>
      </c>
      <c r="I19" s="16">
        <v>113.54</v>
      </c>
      <c r="J19" s="14"/>
      <c r="K19" s="15">
        <v>157.5</v>
      </c>
      <c r="L19" s="15">
        <f t="shared" si="0"/>
        <v>3737.96</v>
      </c>
      <c r="M19" s="18"/>
    </row>
    <row r="20" spans="1:13" ht="25.5" customHeight="1" x14ac:dyDescent="0.25">
      <c r="A20" s="18" t="s">
        <v>21</v>
      </c>
      <c r="B20" s="32">
        <v>41275</v>
      </c>
      <c r="C20" s="20" t="s">
        <v>43</v>
      </c>
      <c r="D20" s="18" t="s">
        <v>27</v>
      </c>
      <c r="E20" s="21">
        <v>15</v>
      </c>
      <c r="F20" s="15">
        <v>2541.0700000000002</v>
      </c>
      <c r="G20" s="33">
        <v>390.93</v>
      </c>
      <c r="H20" s="14">
        <v>506.35</v>
      </c>
      <c r="I20" s="16">
        <v>69.569999999999993</v>
      </c>
      <c r="J20" s="14"/>
      <c r="K20" s="15">
        <v>146.6</v>
      </c>
      <c r="L20" s="15">
        <f t="shared" si="0"/>
        <v>3515.3799999999997</v>
      </c>
      <c r="M20" s="18"/>
    </row>
    <row r="21" spans="1:13" ht="25.5" customHeight="1" x14ac:dyDescent="0.25">
      <c r="A21" s="18" t="s">
        <v>22</v>
      </c>
      <c r="B21" s="32">
        <v>41275</v>
      </c>
      <c r="C21" s="20" t="s">
        <v>36</v>
      </c>
      <c r="D21" s="18" t="s">
        <v>27</v>
      </c>
      <c r="E21" s="21">
        <v>15</v>
      </c>
      <c r="F21" s="15">
        <v>2730</v>
      </c>
      <c r="G21" s="33">
        <v>420</v>
      </c>
      <c r="H21" s="14">
        <v>544</v>
      </c>
      <c r="I21" s="16">
        <v>113.54</v>
      </c>
      <c r="J21" s="14"/>
      <c r="K21" s="15">
        <v>157.5</v>
      </c>
      <c r="L21" s="15">
        <f t="shared" si="0"/>
        <v>3737.96</v>
      </c>
      <c r="M21" s="18"/>
    </row>
    <row r="22" spans="1:13" ht="25.5" customHeight="1" x14ac:dyDescent="0.25">
      <c r="A22" s="18" t="s">
        <v>23</v>
      </c>
      <c r="B22" s="32">
        <v>40833</v>
      </c>
      <c r="C22" s="20" t="s">
        <v>35</v>
      </c>
      <c r="D22" s="18" t="s">
        <v>28</v>
      </c>
      <c r="E22" s="21">
        <v>15</v>
      </c>
      <c r="F22" s="15">
        <v>1977.3</v>
      </c>
      <c r="G22" s="33">
        <v>304.2</v>
      </c>
      <c r="H22" s="14">
        <v>394.01</v>
      </c>
      <c r="I22" s="16"/>
      <c r="J22" s="29">
        <v>30.61</v>
      </c>
      <c r="K22" s="15">
        <v>114.08</v>
      </c>
      <c r="L22" s="15">
        <f t="shared" si="0"/>
        <v>2820.2000000000003</v>
      </c>
      <c r="M22" s="18"/>
    </row>
    <row r="23" spans="1:13" ht="25.5" customHeight="1" x14ac:dyDescent="0.25">
      <c r="A23" s="18" t="s">
        <v>16</v>
      </c>
      <c r="B23" s="32">
        <v>41334</v>
      </c>
      <c r="C23" s="20" t="s">
        <v>44</v>
      </c>
      <c r="D23" s="18" t="s">
        <v>40</v>
      </c>
      <c r="E23" s="21">
        <v>15</v>
      </c>
      <c r="F23" s="15">
        <v>2275</v>
      </c>
      <c r="G23" s="33">
        <v>350</v>
      </c>
      <c r="H23" s="14">
        <v>453.33</v>
      </c>
      <c r="I23" s="16">
        <v>21.17</v>
      </c>
      <c r="J23" s="17"/>
      <c r="K23" s="15">
        <v>131.25</v>
      </c>
      <c r="L23" s="15">
        <f t="shared" si="0"/>
        <v>3188.41</v>
      </c>
      <c r="M23" s="18"/>
    </row>
    <row r="24" spans="1:13" ht="15.75" x14ac:dyDescent="0.25">
      <c r="A24" s="6"/>
      <c r="B24" s="6"/>
      <c r="C24" s="6"/>
      <c r="D24" s="6"/>
      <c r="E24" s="19" t="s">
        <v>29</v>
      </c>
      <c r="F24" s="22">
        <f>SUM(F14:F23)</f>
        <v>28005.91</v>
      </c>
      <c r="G24" s="22">
        <f t="shared" ref="G24:H24" si="1">SUM(G14:G23)</f>
        <v>4308.59</v>
      </c>
      <c r="H24" s="22">
        <f t="shared" si="1"/>
        <v>5580.64</v>
      </c>
      <c r="I24" s="24">
        <f>SUM(I14:I23)</f>
        <v>1563.2399999999998</v>
      </c>
      <c r="J24" s="30">
        <f>SUM(J14:J23)</f>
        <v>30.61</v>
      </c>
      <c r="K24" s="24">
        <f t="shared" ref="K24" si="2">SUM(K14:K23)</f>
        <v>1615.73</v>
      </c>
      <c r="L24" s="25">
        <f>SUM(L14:L23)</f>
        <v>37978.240000000005</v>
      </c>
      <c r="M24" s="6"/>
    </row>
    <row r="25" spans="1:1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2"/>
      <c r="M25" s="1"/>
    </row>
    <row r="26" spans="1:1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2"/>
      <c r="M26" s="1"/>
    </row>
    <row r="27" spans="1:1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2"/>
      <c r="M27" s="1"/>
    </row>
    <row r="28" spans="1:1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30" spans="1:13" x14ac:dyDescent="0.25">
      <c r="D30" s="27"/>
      <c r="E30" s="26"/>
      <c r="F30" s="26"/>
      <c r="G30" s="26" t="s">
        <v>45</v>
      </c>
      <c r="H30" s="26"/>
    </row>
    <row r="31" spans="1:13" x14ac:dyDescent="0.25">
      <c r="D31" s="27"/>
      <c r="E31" s="26"/>
      <c r="F31" s="26"/>
      <c r="G31" s="26" t="s">
        <v>39</v>
      </c>
      <c r="H31" s="26"/>
    </row>
    <row r="32" spans="1:13" ht="18.75" x14ac:dyDescent="0.3">
      <c r="D32" s="7"/>
      <c r="E32" s="7"/>
      <c r="F32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topLeftCell="A10" workbookViewId="0">
      <selection activeCell="A11" sqref="A11"/>
    </sheetView>
  </sheetViews>
  <sheetFormatPr baseColWidth="10" defaultRowHeight="15" x14ac:dyDescent="0.25"/>
  <cols>
    <col min="1" max="1" width="36.85546875" customWidth="1"/>
    <col min="2" max="2" width="14.7109375" customWidth="1"/>
    <col min="3" max="3" width="12.140625" customWidth="1"/>
    <col min="4" max="4" width="19.42578125" customWidth="1"/>
    <col min="5" max="5" width="11.5703125" bestFit="1" customWidth="1"/>
    <col min="6" max="6" width="14.140625" bestFit="1" customWidth="1"/>
    <col min="7" max="7" width="14.42578125" customWidth="1"/>
    <col min="8" max="8" width="13" customWidth="1"/>
    <col min="9" max="9" width="12.5703125" customWidth="1"/>
    <col min="10" max="10" width="15.140625" customWidth="1"/>
    <col min="11" max="11" width="15.5703125" customWidth="1"/>
    <col min="12" max="12" width="46.28515625" customWidth="1"/>
  </cols>
  <sheetData>
    <row r="2" spans="1:12" ht="34.5" x14ac:dyDescent="0.55000000000000004">
      <c r="C2" s="9" t="s">
        <v>30</v>
      </c>
      <c r="D2" s="9"/>
      <c r="E2" s="9"/>
      <c r="F2" s="9"/>
      <c r="G2" s="9"/>
      <c r="H2" s="10"/>
      <c r="I2" s="10"/>
      <c r="J2" s="10"/>
    </row>
    <row r="3" spans="1:12" ht="34.5" x14ac:dyDescent="0.55000000000000004">
      <c r="C3" s="9"/>
      <c r="D3" s="9" t="s">
        <v>0</v>
      </c>
      <c r="E3" s="9"/>
      <c r="F3" s="9"/>
      <c r="G3" s="9"/>
      <c r="H3" s="10"/>
      <c r="I3" s="10"/>
      <c r="J3" s="10"/>
    </row>
    <row r="4" spans="1:12" ht="26.25" x14ac:dyDescent="0.4">
      <c r="C4" s="8"/>
      <c r="D4" s="8"/>
      <c r="E4" s="8"/>
      <c r="F4" s="8"/>
      <c r="G4" s="8"/>
    </row>
    <row r="6" spans="1:12" ht="21" x14ac:dyDescent="0.35">
      <c r="C6" s="11" t="s">
        <v>1</v>
      </c>
      <c r="D6" s="11"/>
      <c r="L6" s="12" t="s">
        <v>3</v>
      </c>
    </row>
    <row r="8" spans="1:12" ht="18.75" x14ac:dyDescent="0.3">
      <c r="F8" s="12" t="s">
        <v>2</v>
      </c>
      <c r="G8" s="12"/>
      <c r="H8" s="13"/>
    </row>
    <row r="10" spans="1:12" ht="18.75" x14ac:dyDescent="0.3">
      <c r="A10" s="12" t="s">
        <v>55</v>
      </c>
      <c r="B10" s="12"/>
      <c r="C10" s="12"/>
      <c r="D10" s="7"/>
    </row>
    <row r="13" spans="1:12" ht="33" customHeight="1" x14ac:dyDescent="0.25">
      <c r="A13" s="3" t="s">
        <v>4</v>
      </c>
      <c r="B13" s="4" t="s">
        <v>47</v>
      </c>
      <c r="C13" s="3" t="s">
        <v>5</v>
      </c>
      <c r="D13" s="3" t="s">
        <v>6</v>
      </c>
      <c r="E13" s="3" t="s">
        <v>7</v>
      </c>
      <c r="F13" s="4" t="s">
        <v>8</v>
      </c>
      <c r="G13" s="3" t="s">
        <v>9</v>
      </c>
      <c r="H13" s="3" t="s">
        <v>10</v>
      </c>
      <c r="I13" s="4" t="s">
        <v>11</v>
      </c>
      <c r="J13" s="5" t="s">
        <v>12</v>
      </c>
      <c r="K13" s="5" t="s">
        <v>13</v>
      </c>
      <c r="L13" s="3" t="s">
        <v>14</v>
      </c>
    </row>
    <row r="14" spans="1:12" ht="69.75" customHeight="1" x14ac:dyDescent="0.25">
      <c r="A14" s="28" t="s">
        <v>41</v>
      </c>
      <c r="B14" s="31">
        <v>41640</v>
      </c>
      <c r="C14" s="20" t="s">
        <v>42</v>
      </c>
      <c r="D14" s="18" t="s">
        <v>31</v>
      </c>
      <c r="E14" s="21">
        <v>15</v>
      </c>
      <c r="F14" s="15">
        <v>4167</v>
      </c>
      <c r="G14" s="14"/>
      <c r="H14" s="16">
        <v>375.81</v>
      </c>
      <c r="I14" s="14"/>
      <c r="J14" s="15">
        <v>208.35</v>
      </c>
      <c r="K14" s="15">
        <f>F14+G14-H14+I14+J14</f>
        <v>3999.54</v>
      </c>
      <c r="L14" s="18"/>
    </row>
    <row r="15" spans="1:12" ht="25.5" customHeight="1" x14ac:dyDescent="0.25">
      <c r="A15" s="18" t="s">
        <v>15</v>
      </c>
      <c r="B15" s="32">
        <v>37987</v>
      </c>
      <c r="C15" s="20" t="s">
        <v>32</v>
      </c>
      <c r="D15" s="18" t="s">
        <v>40</v>
      </c>
      <c r="E15" s="21">
        <v>15</v>
      </c>
      <c r="F15" s="15">
        <v>3927</v>
      </c>
      <c r="G15" s="14"/>
      <c r="H15" s="16">
        <v>337.41</v>
      </c>
      <c r="I15" s="14"/>
      <c r="J15" s="15">
        <v>196.35</v>
      </c>
      <c r="K15" s="15">
        <f t="shared" ref="K15:K23" si="0">F15+G15-H15+I15+J15</f>
        <v>3785.94</v>
      </c>
      <c r="L15" s="18"/>
    </row>
    <row r="16" spans="1:12" ht="26.25" customHeight="1" x14ac:dyDescent="0.25">
      <c r="A16" s="18" t="s">
        <v>17</v>
      </c>
      <c r="B16" s="32">
        <v>41275</v>
      </c>
      <c r="C16" s="20" t="s">
        <v>38</v>
      </c>
      <c r="D16" s="18" t="s">
        <v>24</v>
      </c>
      <c r="E16" s="21">
        <v>15</v>
      </c>
      <c r="F16" s="15">
        <v>4000</v>
      </c>
      <c r="G16" s="14"/>
      <c r="H16" s="16">
        <v>349.09</v>
      </c>
      <c r="I16" s="14"/>
      <c r="J16" s="15">
        <v>200</v>
      </c>
      <c r="K16" s="15">
        <f t="shared" si="0"/>
        <v>3850.91</v>
      </c>
      <c r="L16" s="18"/>
    </row>
    <row r="17" spans="1:12" ht="25.5" customHeight="1" x14ac:dyDescent="0.25">
      <c r="A17" s="18" t="s">
        <v>18</v>
      </c>
      <c r="B17" s="32">
        <v>40984</v>
      </c>
      <c r="C17" s="20" t="s">
        <v>37</v>
      </c>
      <c r="D17" s="18" t="s">
        <v>25</v>
      </c>
      <c r="E17" s="21">
        <v>15</v>
      </c>
      <c r="F17" s="15">
        <v>3150</v>
      </c>
      <c r="G17" s="14"/>
      <c r="H17" s="16">
        <v>113.54</v>
      </c>
      <c r="I17" s="14"/>
      <c r="J17" s="15">
        <v>157.5</v>
      </c>
      <c r="K17" s="15">
        <f t="shared" si="0"/>
        <v>3193.96</v>
      </c>
      <c r="L17" s="18"/>
    </row>
    <row r="18" spans="1:12" ht="25.5" customHeight="1" x14ac:dyDescent="0.25">
      <c r="A18" s="18" t="s">
        <v>19</v>
      </c>
      <c r="B18" s="32">
        <v>38718</v>
      </c>
      <c r="C18" s="20" t="s">
        <v>34</v>
      </c>
      <c r="D18" s="18" t="s">
        <v>25</v>
      </c>
      <c r="E18" s="21">
        <v>15</v>
      </c>
      <c r="F18" s="15">
        <v>2932</v>
      </c>
      <c r="G18" s="14"/>
      <c r="H18" s="16">
        <v>69.569999999999993</v>
      </c>
      <c r="I18" s="14"/>
      <c r="J18" s="15">
        <v>146.6</v>
      </c>
      <c r="K18" s="15">
        <f t="shared" si="0"/>
        <v>3009.0299999999997</v>
      </c>
      <c r="L18" s="18"/>
    </row>
    <row r="19" spans="1:12" ht="25.5" customHeight="1" x14ac:dyDescent="0.25">
      <c r="A19" s="18" t="s">
        <v>20</v>
      </c>
      <c r="B19" s="32">
        <v>39661</v>
      </c>
      <c r="C19" s="20" t="s">
        <v>33</v>
      </c>
      <c r="D19" s="18" t="s">
        <v>26</v>
      </c>
      <c r="E19" s="21">
        <v>15</v>
      </c>
      <c r="F19" s="15">
        <v>3150</v>
      </c>
      <c r="G19" s="14"/>
      <c r="H19" s="16">
        <v>113.54</v>
      </c>
      <c r="I19" s="14"/>
      <c r="J19" s="15">
        <v>157.5</v>
      </c>
      <c r="K19" s="15">
        <f t="shared" si="0"/>
        <v>3193.96</v>
      </c>
      <c r="L19" s="18"/>
    </row>
    <row r="20" spans="1:12" ht="25.5" customHeight="1" x14ac:dyDescent="0.25">
      <c r="A20" s="18" t="s">
        <v>21</v>
      </c>
      <c r="B20" s="32">
        <v>41275</v>
      </c>
      <c r="C20" s="20" t="s">
        <v>43</v>
      </c>
      <c r="D20" s="18" t="s">
        <v>27</v>
      </c>
      <c r="E20" s="21">
        <v>15</v>
      </c>
      <c r="F20" s="15">
        <v>2932</v>
      </c>
      <c r="G20" s="14"/>
      <c r="H20" s="16">
        <v>69.569999999999993</v>
      </c>
      <c r="I20" s="14"/>
      <c r="J20" s="15">
        <v>146.6</v>
      </c>
      <c r="K20" s="15">
        <f t="shared" si="0"/>
        <v>3009.0299999999997</v>
      </c>
      <c r="L20" s="18"/>
    </row>
    <row r="21" spans="1:12" ht="25.5" customHeight="1" x14ac:dyDescent="0.25">
      <c r="A21" s="18" t="s">
        <v>22</v>
      </c>
      <c r="B21" s="32">
        <v>41275</v>
      </c>
      <c r="C21" s="20" t="s">
        <v>36</v>
      </c>
      <c r="D21" s="18" t="s">
        <v>27</v>
      </c>
      <c r="E21" s="21">
        <v>15</v>
      </c>
      <c r="F21" s="15">
        <v>3150</v>
      </c>
      <c r="G21" s="14"/>
      <c r="H21" s="16">
        <v>113.54</v>
      </c>
      <c r="I21" s="14"/>
      <c r="J21" s="15">
        <v>157.5</v>
      </c>
      <c r="K21" s="15">
        <f t="shared" si="0"/>
        <v>3193.96</v>
      </c>
      <c r="L21" s="18"/>
    </row>
    <row r="22" spans="1:12" ht="25.5" customHeight="1" x14ac:dyDescent="0.25">
      <c r="A22" s="18" t="s">
        <v>23</v>
      </c>
      <c r="B22" s="32">
        <v>40833</v>
      </c>
      <c r="C22" s="20" t="s">
        <v>35</v>
      </c>
      <c r="D22" s="18" t="s">
        <v>28</v>
      </c>
      <c r="E22" s="21">
        <v>15</v>
      </c>
      <c r="F22" s="15">
        <v>2281.5</v>
      </c>
      <c r="G22" s="14"/>
      <c r="H22" s="16"/>
      <c r="I22" s="29">
        <v>30.61</v>
      </c>
      <c r="J22" s="15">
        <v>114.08</v>
      </c>
      <c r="K22" s="15">
        <f t="shared" si="0"/>
        <v>2426.19</v>
      </c>
      <c r="L22" s="18"/>
    </row>
    <row r="23" spans="1:12" ht="25.5" customHeight="1" x14ac:dyDescent="0.25">
      <c r="A23" s="18" t="s">
        <v>16</v>
      </c>
      <c r="B23" s="32">
        <v>41334</v>
      </c>
      <c r="C23" s="20" t="s">
        <v>44</v>
      </c>
      <c r="D23" s="18" t="s">
        <v>40</v>
      </c>
      <c r="E23" s="21">
        <v>15</v>
      </c>
      <c r="F23" s="15">
        <v>2625</v>
      </c>
      <c r="G23" s="14"/>
      <c r="H23" s="16">
        <v>21.17</v>
      </c>
      <c r="I23" s="17"/>
      <c r="J23" s="15">
        <v>131.25</v>
      </c>
      <c r="K23" s="15">
        <f t="shared" si="0"/>
        <v>2735.08</v>
      </c>
      <c r="L23" s="18"/>
    </row>
    <row r="24" spans="1:12" ht="15.75" x14ac:dyDescent="0.25">
      <c r="A24" s="6"/>
      <c r="B24" s="6"/>
      <c r="C24" s="6"/>
      <c r="D24" s="6"/>
      <c r="E24" s="19" t="s">
        <v>29</v>
      </c>
      <c r="F24" s="22">
        <f>SUM(F14:F23)</f>
        <v>32314.5</v>
      </c>
      <c r="G24" s="23"/>
      <c r="H24" s="24">
        <f>SUM(H14:H23)</f>
        <v>1563.2399999999998</v>
      </c>
      <c r="I24" s="30">
        <f>SUM(I14:I23)</f>
        <v>30.61</v>
      </c>
      <c r="J24" s="24">
        <f t="shared" ref="J24" si="1">SUM(J14:J23)</f>
        <v>1615.73</v>
      </c>
      <c r="K24" s="25">
        <f>SUM(K14:K23)</f>
        <v>32397.599999999991</v>
      </c>
      <c r="L24" s="6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2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30" spans="1:12" x14ac:dyDescent="0.25">
      <c r="D30" s="27"/>
      <c r="E30" s="26"/>
      <c r="F30" s="26"/>
      <c r="G30" s="26" t="s">
        <v>45</v>
      </c>
    </row>
    <row r="31" spans="1:12" x14ac:dyDescent="0.25">
      <c r="D31" s="27"/>
      <c r="E31" s="26"/>
      <c r="F31" s="26"/>
      <c r="G31" s="26" t="s">
        <v>39</v>
      </c>
    </row>
    <row r="32" spans="1:12" ht="18.75" x14ac:dyDescent="0.3">
      <c r="D32" s="7"/>
      <c r="E32" s="7"/>
      <c r="F32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topLeftCell="A10" workbookViewId="0">
      <selection activeCell="A11" sqref="A11"/>
    </sheetView>
  </sheetViews>
  <sheetFormatPr baseColWidth="10" defaultRowHeight="15" x14ac:dyDescent="0.25"/>
  <cols>
    <col min="1" max="1" width="36.85546875" customWidth="1"/>
    <col min="2" max="2" width="14.7109375" customWidth="1"/>
    <col min="3" max="3" width="12.140625" customWidth="1"/>
    <col min="4" max="4" width="19.42578125" customWidth="1"/>
    <col min="5" max="5" width="11.5703125" bestFit="1" customWidth="1"/>
    <col min="6" max="6" width="14.140625" bestFit="1" customWidth="1"/>
    <col min="7" max="7" width="14.42578125" customWidth="1"/>
    <col min="8" max="8" width="13" customWidth="1"/>
    <col min="9" max="9" width="12.5703125" customWidth="1"/>
    <col min="10" max="10" width="15.140625" customWidth="1"/>
    <col min="11" max="11" width="15.5703125" customWidth="1"/>
    <col min="12" max="12" width="46.28515625" customWidth="1"/>
  </cols>
  <sheetData>
    <row r="2" spans="1:12" ht="34.5" x14ac:dyDescent="0.55000000000000004">
      <c r="C2" s="9" t="s">
        <v>30</v>
      </c>
      <c r="D2" s="9"/>
      <c r="E2" s="9"/>
      <c r="F2" s="9"/>
      <c r="G2" s="9"/>
      <c r="H2" s="10"/>
      <c r="I2" s="10"/>
      <c r="J2" s="10"/>
    </row>
    <row r="3" spans="1:12" ht="34.5" x14ac:dyDescent="0.55000000000000004">
      <c r="C3" s="9"/>
      <c r="D3" s="9" t="s">
        <v>0</v>
      </c>
      <c r="E3" s="9"/>
      <c r="F3" s="9"/>
      <c r="G3" s="9"/>
      <c r="H3" s="10"/>
      <c r="I3" s="10"/>
      <c r="J3" s="10"/>
    </row>
    <row r="4" spans="1:12" ht="26.25" x14ac:dyDescent="0.4">
      <c r="C4" s="8"/>
      <c r="D4" s="8"/>
      <c r="E4" s="8"/>
      <c r="F4" s="8"/>
      <c r="G4" s="8"/>
    </row>
    <row r="6" spans="1:12" ht="21" x14ac:dyDescent="0.35">
      <c r="C6" s="11" t="s">
        <v>1</v>
      </c>
      <c r="D6" s="11"/>
      <c r="L6" s="12" t="s">
        <v>3</v>
      </c>
    </row>
    <row r="8" spans="1:12" ht="18.75" x14ac:dyDescent="0.3">
      <c r="F8" s="12" t="s">
        <v>2</v>
      </c>
      <c r="G8" s="12"/>
      <c r="H8" s="13"/>
    </row>
    <row r="10" spans="1:12" ht="18.75" x14ac:dyDescent="0.3">
      <c r="A10" s="12" t="s">
        <v>56</v>
      </c>
      <c r="B10" s="12"/>
      <c r="C10" s="12"/>
      <c r="D10" s="7"/>
    </row>
    <row r="13" spans="1:12" ht="33" customHeight="1" x14ac:dyDescent="0.25">
      <c r="A13" s="3" t="s">
        <v>4</v>
      </c>
      <c r="B13" s="4" t="s">
        <v>47</v>
      </c>
      <c r="C13" s="3" t="s">
        <v>5</v>
      </c>
      <c r="D13" s="3" t="s">
        <v>6</v>
      </c>
      <c r="E13" s="3" t="s">
        <v>7</v>
      </c>
      <c r="F13" s="4" t="s">
        <v>8</v>
      </c>
      <c r="G13" s="3" t="s">
        <v>9</v>
      </c>
      <c r="H13" s="3" t="s">
        <v>10</v>
      </c>
      <c r="I13" s="4" t="s">
        <v>11</v>
      </c>
      <c r="J13" s="5" t="s">
        <v>12</v>
      </c>
      <c r="K13" s="5" t="s">
        <v>13</v>
      </c>
      <c r="L13" s="3" t="s">
        <v>14</v>
      </c>
    </row>
    <row r="14" spans="1:12" ht="69.75" customHeight="1" x14ac:dyDescent="0.25">
      <c r="A14" s="28" t="s">
        <v>41</v>
      </c>
      <c r="B14" s="31">
        <v>41640</v>
      </c>
      <c r="C14" s="20" t="s">
        <v>42</v>
      </c>
      <c r="D14" s="18" t="s">
        <v>31</v>
      </c>
      <c r="E14" s="21">
        <v>15</v>
      </c>
      <c r="F14" s="15">
        <v>4167</v>
      </c>
      <c r="G14" s="14"/>
      <c r="H14" s="16">
        <v>375.81</v>
      </c>
      <c r="I14" s="14"/>
      <c r="J14" s="15">
        <v>208.35</v>
      </c>
      <c r="K14" s="15">
        <f>F14+G14-H14+I14+J14</f>
        <v>3999.54</v>
      </c>
      <c r="L14" s="18"/>
    </row>
    <row r="15" spans="1:12" ht="25.5" customHeight="1" x14ac:dyDescent="0.25">
      <c r="A15" s="18" t="s">
        <v>15</v>
      </c>
      <c r="B15" s="32">
        <v>37987</v>
      </c>
      <c r="C15" s="20" t="s">
        <v>32</v>
      </c>
      <c r="D15" s="18" t="s">
        <v>40</v>
      </c>
      <c r="E15" s="21">
        <v>15</v>
      </c>
      <c r="F15" s="15">
        <v>3927</v>
      </c>
      <c r="G15" s="14"/>
      <c r="H15" s="16">
        <v>337.41</v>
      </c>
      <c r="I15" s="14"/>
      <c r="J15" s="15">
        <v>196.35</v>
      </c>
      <c r="K15" s="15">
        <f t="shared" ref="K15:K23" si="0">F15+G15-H15+I15+J15</f>
        <v>3785.94</v>
      </c>
      <c r="L15" s="18"/>
    </row>
    <row r="16" spans="1:12" ht="26.25" customHeight="1" x14ac:dyDescent="0.25">
      <c r="A16" s="18" t="s">
        <v>17</v>
      </c>
      <c r="B16" s="32">
        <v>41275</v>
      </c>
      <c r="C16" s="20" t="s">
        <v>38</v>
      </c>
      <c r="D16" s="18" t="s">
        <v>24</v>
      </c>
      <c r="E16" s="21">
        <v>15</v>
      </c>
      <c r="F16" s="15">
        <v>4000</v>
      </c>
      <c r="G16" s="14"/>
      <c r="H16" s="16">
        <v>349.09</v>
      </c>
      <c r="I16" s="14"/>
      <c r="J16" s="15">
        <v>200</v>
      </c>
      <c r="K16" s="15">
        <f t="shared" si="0"/>
        <v>3850.91</v>
      </c>
      <c r="L16" s="18"/>
    </row>
    <row r="17" spans="1:12" ht="25.5" customHeight="1" x14ac:dyDescent="0.25">
      <c r="A17" s="18" t="s">
        <v>18</v>
      </c>
      <c r="B17" s="32">
        <v>40984</v>
      </c>
      <c r="C17" s="20" t="s">
        <v>37</v>
      </c>
      <c r="D17" s="18" t="s">
        <v>25</v>
      </c>
      <c r="E17" s="21">
        <v>15</v>
      </c>
      <c r="F17" s="15">
        <v>3150</v>
      </c>
      <c r="G17" s="14"/>
      <c r="H17" s="16">
        <v>113.54</v>
      </c>
      <c r="I17" s="14"/>
      <c r="J17" s="15">
        <v>157.5</v>
      </c>
      <c r="K17" s="15">
        <f t="shared" si="0"/>
        <v>3193.96</v>
      </c>
      <c r="L17" s="18"/>
    </row>
    <row r="18" spans="1:12" ht="25.5" customHeight="1" x14ac:dyDescent="0.25">
      <c r="A18" s="18" t="s">
        <v>19</v>
      </c>
      <c r="B18" s="32">
        <v>38718</v>
      </c>
      <c r="C18" s="20" t="s">
        <v>34</v>
      </c>
      <c r="D18" s="18" t="s">
        <v>25</v>
      </c>
      <c r="E18" s="21">
        <v>15</v>
      </c>
      <c r="F18" s="15">
        <v>2932</v>
      </c>
      <c r="G18" s="14"/>
      <c r="H18" s="16">
        <v>69.569999999999993</v>
      </c>
      <c r="I18" s="14"/>
      <c r="J18" s="15">
        <v>146.6</v>
      </c>
      <c r="K18" s="15">
        <f t="shared" si="0"/>
        <v>3009.0299999999997</v>
      </c>
      <c r="L18" s="18"/>
    </row>
    <row r="19" spans="1:12" ht="25.5" customHeight="1" x14ac:dyDescent="0.25">
      <c r="A19" s="18" t="s">
        <v>20</v>
      </c>
      <c r="B19" s="32">
        <v>39661</v>
      </c>
      <c r="C19" s="20" t="s">
        <v>33</v>
      </c>
      <c r="D19" s="18" t="s">
        <v>26</v>
      </c>
      <c r="E19" s="21">
        <v>15</v>
      </c>
      <c r="F19" s="15">
        <v>3150</v>
      </c>
      <c r="G19" s="14"/>
      <c r="H19" s="16">
        <v>113.54</v>
      </c>
      <c r="I19" s="14"/>
      <c r="J19" s="15">
        <v>157.5</v>
      </c>
      <c r="K19" s="15">
        <f t="shared" si="0"/>
        <v>3193.96</v>
      </c>
      <c r="L19" s="18"/>
    </row>
    <row r="20" spans="1:12" ht="25.5" customHeight="1" x14ac:dyDescent="0.25">
      <c r="A20" s="18" t="s">
        <v>21</v>
      </c>
      <c r="B20" s="32">
        <v>41275</v>
      </c>
      <c r="C20" s="20" t="s">
        <v>43</v>
      </c>
      <c r="D20" s="18" t="s">
        <v>27</v>
      </c>
      <c r="E20" s="21">
        <v>15</v>
      </c>
      <c r="F20" s="15">
        <v>2932</v>
      </c>
      <c r="G20" s="14"/>
      <c r="H20" s="16">
        <v>69.569999999999993</v>
      </c>
      <c r="I20" s="14"/>
      <c r="J20" s="15">
        <v>146.6</v>
      </c>
      <c r="K20" s="15">
        <f t="shared" si="0"/>
        <v>3009.0299999999997</v>
      </c>
      <c r="L20" s="18"/>
    </row>
    <row r="21" spans="1:12" ht="25.5" customHeight="1" x14ac:dyDescent="0.25">
      <c r="A21" s="18" t="s">
        <v>22</v>
      </c>
      <c r="B21" s="32">
        <v>41275</v>
      </c>
      <c r="C21" s="20" t="s">
        <v>36</v>
      </c>
      <c r="D21" s="18" t="s">
        <v>27</v>
      </c>
      <c r="E21" s="21">
        <v>15</v>
      </c>
      <c r="F21" s="15">
        <v>3150</v>
      </c>
      <c r="G21" s="14"/>
      <c r="H21" s="16">
        <v>113.54</v>
      </c>
      <c r="I21" s="14"/>
      <c r="J21" s="15">
        <v>157.5</v>
      </c>
      <c r="K21" s="15">
        <f t="shared" si="0"/>
        <v>3193.96</v>
      </c>
      <c r="L21" s="18"/>
    </row>
    <row r="22" spans="1:12" ht="25.5" customHeight="1" x14ac:dyDescent="0.25">
      <c r="A22" s="18" t="s">
        <v>23</v>
      </c>
      <c r="B22" s="32">
        <v>40833</v>
      </c>
      <c r="C22" s="20" t="s">
        <v>35</v>
      </c>
      <c r="D22" s="18" t="s">
        <v>28</v>
      </c>
      <c r="E22" s="21">
        <v>15</v>
      </c>
      <c r="F22" s="15">
        <v>2281.5</v>
      </c>
      <c r="G22" s="14"/>
      <c r="H22" s="16"/>
      <c r="I22" s="29">
        <v>30.61</v>
      </c>
      <c r="J22" s="15">
        <v>114.08</v>
      </c>
      <c r="K22" s="15">
        <f t="shared" si="0"/>
        <v>2426.19</v>
      </c>
      <c r="L22" s="18"/>
    </row>
    <row r="23" spans="1:12" ht="25.5" customHeight="1" x14ac:dyDescent="0.25">
      <c r="A23" s="18" t="s">
        <v>16</v>
      </c>
      <c r="B23" s="32">
        <v>41334</v>
      </c>
      <c r="C23" s="20" t="s">
        <v>44</v>
      </c>
      <c r="D23" s="18" t="s">
        <v>40</v>
      </c>
      <c r="E23" s="21">
        <v>15</v>
      </c>
      <c r="F23" s="15">
        <v>2625</v>
      </c>
      <c r="G23" s="14"/>
      <c r="H23" s="16">
        <v>21.17</v>
      </c>
      <c r="I23" s="17"/>
      <c r="J23" s="15">
        <v>131.25</v>
      </c>
      <c r="K23" s="15">
        <f t="shared" si="0"/>
        <v>2735.08</v>
      </c>
      <c r="L23" s="18"/>
    </row>
    <row r="24" spans="1:12" ht="15.75" x14ac:dyDescent="0.25">
      <c r="A24" s="6"/>
      <c r="B24" s="6"/>
      <c r="C24" s="6"/>
      <c r="D24" s="6"/>
      <c r="E24" s="19" t="s">
        <v>29</v>
      </c>
      <c r="F24" s="22">
        <f>SUM(F14:F23)</f>
        <v>32314.5</v>
      </c>
      <c r="G24" s="23"/>
      <c r="H24" s="24">
        <f>SUM(H14:H23)</f>
        <v>1563.2399999999998</v>
      </c>
      <c r="I24" s="30">
        <f>SUM(I14:I23)</f>
        <v>30.61</v>
      </c>
      <c r="J24" s="24">
        <f t="shared" ref="J24" si="1">SUM(J14:J23)</f>
        <v>1615.73</v>
      </c>
      <c r="K24" s="25">
        <f>SUM(K14:K23)</f>
        <v>32397.599999999991</v>
      </c>
      <c r="L24" s="6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2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30" spans="1:12" x14ac:dyDescent="0.25">
      <c r="D30" s="27"/>
      <c r="E30" s="26"/>
      <c r="F30" s="26"/>
      <c r="G30" s="26" t="s">
        <v>45</v>
      </c>
    </row>
    <row r="31" spans="1:12" x14ac:dyDescent="0.25">
      <c r="D31" s="27"/>
      <c r="E31" s="26"/>
      <c r="F31" s="26"/>
      <c r="G31" s="26" t="s">
        <v>39</v>
      </c>
    </row>
    <row r="32" spans="1:12" ht="18.75" x14ac:dyDescent="0.3">
      <c r="D32" s="7"/>
      <c r="E32" s="7"/>
      <c r="F32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ENE 1</vt:lpstr>
      <vt:lpstr>ENE 2</vt:lpstr>
      <vt:lpstr>FEB 1</vt:lpstr>
      <vt:lpstr>FEB 2</vt:lpstr>
      <vt:lpstr>MZO 1</vt:lpstr>
      <vt:lpstr>MZO 2</vt:lpstr>
      <vt:lpstr>ABR 1</vt:lpstr>
      <vt:lpstr>ABR 2</vt:lpstr>
      <vt:lpstr>MAYO 1</vt:lpstr>
      <vt:lpstr>MAYO 2</vt:lpstr>
      <vt:lpstr>JUN 1</vt:lpstr>
      <vt:lpstr>JUN 2</vt:lpstr>
      <vt:lpstr>JULIO 1</vt:lpstr>
      <vt:lpstr>JUL 2</vt:lpstr>
      <vt:lpstr>AGOSTO 1</vt:lpstr>
      <vt:lpstr>AGOSTO 2</vt:lpstr>
      <vt:lpstr>SEPT 1</vt:lpstr>
      <vt:lpstr>SEPT 2</vt:lpstr>
      <vt:lpstr>OCT 1</vt:lpstr>
      <vt:lpstr>OCT 2</vt:lpstr>
      <vt:lpstr>NOV 1</vt:lpstr>
      <vt:lpstr>NOV 2</vt:lpstr>
      <vt:lpstr>DIC 1</vt:lpstr>
      <vt:lpstr>DIC 2</vt:lpstr>
      <vt:lpstr>AGUINALDOS 2014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cp:lastPrinted>2016-05-13T16:49:49Z</cp:lastPrinted>
  <dcterms:created xsi:type="dcterms:W3CDTF">2015-01-13T17:46:55Z</dcterms:created>
  <dcterms:modified xsi:type="dcterms:W3CDTF">2016-10-10T19:27:06Z</dcterms:modified>
</cp:coreProperties>
</file>