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<sst xmlns="http://schemas.openxmlformats.org/spreadsheetml/2006/main" count="401" uniqueCount="398">
  <si>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</si>
  <si>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</si>
  <si>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</si>
  <si>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</si>
  <si>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</si>
  <si>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</si>
  <si>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</si>
  <si>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</si>
  <si>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</si>
  <si>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</si>
  <si>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</si>
  <si>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</si>
  <si>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</si>
  <si>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</si>
  <si>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</si>
  <si>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</si>
  <si>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</si>
  <si>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</si>
  <si>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</si>
  <si>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</si>
  <si>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</si>
  <si>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</si>
  <si>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</si>
  <si>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</si>
  <si>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</si>
  <si>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</si>
  <si>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</si>
  <si>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</si>
  <si>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</si>
  <si>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</si>
  <si>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</si>
  <si>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</si>
  <si>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</si>
  <si>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</si>
  <si>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</si>
  <si>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</si>
  <si>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</si>
  <si>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</si>
  <si>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</si>
  <si>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</si>
  <si>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</si>
  <si>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</si>
  <si>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</si>
  <si>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</si>
  <si>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</si>
  <si>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</si>
  <si>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</si>
  <si>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</si>
  <si>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</si>
  <si>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</si>
  <si>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</si>
  <si>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</si>
  <si>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</si>
  <si>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</si>
  <si>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</si>
  <si>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</si>
  <si>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</si>
  <si>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</si>
  <si>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</si>
  <si>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</si>
  <si>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</si>
  <si>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</si>
  <si>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</si>
  <si>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</si>
  <si>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</si>
  <si>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</si>
  <si>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</si>
  <si>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</si>
  <si>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</si>
  <si>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</si>
  <si>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</si>
  <si>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</si>
  <si>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</si>
  <si>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</si>
  <si>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</si>
  <si>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</si>
  <si>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</si>
  <si>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</si>
  <si>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</si>
  <si>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</si>
  <si>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</si>
  <si>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</si>
  <si>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</si>
  <si>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</si>
  <si>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</si>
  <si>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</si>
  <si>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</si>
  <si>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</si>
  <si>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</si>
  <si>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</si>
  <si>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</si>
  <si>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</si>
  <si>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</si>
  <si>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</si>
  <si>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</si>
  <si>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</si>
  <si>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</si>
  <si>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</si>
  <si>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</si>
  <si>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</si>
  <si>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</si>
  <si>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</si>
  <si>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</si>
  <si>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</si>
  <si>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</si>
  <si>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</si>
  <si>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</si>
  <si>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</si>
  <si>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</si>
  <si>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</si>
  <si>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</si>
  <si>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</si>
  <si>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</si>
  <si>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</si>
  <si>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</si>
  <si>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</si>
  <si>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</si>
  <si>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</si>
  <si>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</si>
  <si>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</si>
  <si>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</si>
  <si>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</si>
  <si>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</si>
  <si>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</si>
  <si>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</si>
  <si>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</si>
  <si>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</si>
  <si>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</si>
  <si>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</si>
  <si>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</si>
  <si>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</si>
  <si>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</si>
  <si>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</si>
  <si>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</si>
  <si>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</si>
  <si>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</si>
  <si>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</si>
  <si>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</si>
  <si>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</si>
  <si>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</si>
  <si>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</si>
  <si>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</si>
  <si>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</si>
  <si>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</si>
  <si>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</si>
  <si>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</si>
  <si>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</si>
  <si>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</si>
  <si>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</si>
  <si>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</si>
  <si>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</si>
  <si>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</si>
  <si>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</si>
  <si>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</si>
  <si>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</si>
  <si>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</si>
  <si>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</si>
  <si>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</si>
  <si>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</si>
  <si>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</si>
  <si>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</si>
  <si>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</si>
  <si>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</si>
  <si>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</si>
  <si>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</si>
  <si>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</si>
  <si>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</si>
  <si>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</si>
  <si>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</si>
  <si>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</si>
  <si>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</si>
  <si>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</si>
  <si>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</si>
  <si>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</si>
  <si>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</si>
  <si>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</si>
  <si>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</si>
  <si>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</si>
  <si>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</si>
  <si>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</si>
  <si>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</si>
  <si>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</si>
  <si>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</si>
  <si>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</si>
  <si>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</si>
  <si>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</si>
  <si>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</si>
  <si>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</si>
  <si>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</si>
  <si>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</si>
  <si>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</si>
  <si>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</si>
  <si>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</si>
  <si>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</si>
  <si>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</si>
  <si>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</si>
  <si>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</si>
  <si>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</si>
  <si>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</si>
  <si>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</si>
  <si>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</si>
  <si>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</si>
  <si>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</si>
  <si>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</si>
  <si>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</si>
  <si>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</si>
  <si>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</si>
  <si>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</si>
  <si>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</si>
  <si>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</si>
  <si>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</si>
  <si>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</si>
  <si>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</si>
  <si>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</si>
  <si>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</si>
  <si>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</si>
  <si>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</si>
  <si>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</si>
  <si>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</si>
  <si>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</si>
  <si>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</si>
  <si>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</si>
  <si>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</si>
  <si>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</si>
  <si>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</si>
  <si>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</si>
  <si>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</si>
  <si>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</si>
  <si>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</si>
  <si>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</si>
  <si>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</si>
  <si>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</si>
  <si>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</si>
  <si>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</si>
  <si>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</si>
  <si>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</si>
  <si>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</si>
  <si>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</si>
  <si>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</si>
  <si>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</si>
  <si>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</si>
  <si>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</si>
  <si>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</si>
  <si>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</si>
  <si>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</si>
  <si>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</si>
  <si>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</si>
  <si>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</si>
  <si>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</si>
  <si>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</si>
  <si>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</si>
  <si>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</si>
  <si>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</si>
  <si>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</si>
  <si>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</si>
  <si>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</si>
  <si>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</si>
  <si>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</si>
  <si>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</si>
  <si>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</si>
  <si>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</si>
  <si>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</si>
  <si>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</si>
  <si>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</si>
  <si>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</si>
  <si>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</si>
  <si>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</si>
  <si>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</si>
  <si>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</si>
  <si>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</si>
  <si>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</si>
  <si>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</si>
  <si>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</si>
  <si>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</si>
  <si>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</si>
  <si>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</si>
  <si>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</si>
  <si>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</si>
  <si>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</si>
  <si>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</si>
  <si>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</si>
  <si>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</si>
  <si>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</si>
  <si>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</si>
  <si>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</si>
  <si>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</si>
  <si>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</si>
  <si>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</si>
  <si>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</si>
  <si>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</si>
  <si>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</si>
  <si>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</si>
  <si>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</si>
  <si>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</si>
  <si>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</si>
  <si>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</si>
  <si>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</si>
  <si>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</si>
  <si>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</si>
  <si>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</si>
  <si>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</si>
  <si>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</si>
  <si>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</si>
  <si>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</si>
  <si>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</si>
  <si>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</si>
  <si>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</si>
  <si>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</si>
  <si>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</si>
  <si>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</si>
  <si>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</si>
  <si>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</si>
  <si>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</si>
  <si>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</si>
  <si>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</si>
  <si>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</si>
  <si>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</si>
  <si>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</si>
  <si>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</si>
  <si>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</si>
  <si>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</si>
  <si>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</si>
  <si>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</si>
  <si>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</si>
  <si>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</si>
  <si>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</si>
  <si>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</si>
  <si>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</si>
  <si>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</si>
  <si>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</si>
  <si>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</si>
  <si>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</si>
  <si>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</si>
  <si>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</si>
  <si>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</si>
  <si>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</si>
  <si>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</si>
  <si>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</si>
  <si>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</si>
  <si>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</si>
  <si>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</si>
  <si>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</si>
  <si>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</si>
  <si>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</si>
  <si>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</si>
  <si>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</si>
  <si>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</si>
  <si>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</si>
  <si>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</si>
  <si>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</si>
  <si>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</si>
  <si>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</si>
  <si>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</si>
  <si>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</si>
  <si>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</si>
  <si>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</si>
  <si>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</si>
  <si>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</si>
  <si>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</si>
  <si>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</si>
  <si>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</si>
  <si>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</si>
  <si>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</si>
  <si>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</si>
  <si>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</si>
  <si>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</si>
  <si>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</si>
  <si>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</si>
  <si>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</si>
  <si>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</si>
  <si>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</si>
  <si>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</si>
  <si>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</si>
  <si>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</si>
  <si>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</si>
  <si>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</si>
  <si>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</si>
  <si>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</si>
  <si>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</si>
  <si>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</si>
  <si>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</si>
  <si>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</si>
  <si>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</si>
  <si>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</si>
  <si>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</si>
  <si>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</si>
  <si>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</si>
  <si>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</si>
  <si>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</si>
  <si>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</si>
  <si>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</si>
  <si>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TOTOTLÁN</t>
  </si>
  <si>
    <t>AL 31 DE MAYO DE 2018</t>
  </si>
  <si>
    <t>LIC. JUAN GUADALUPE ACEVES DELGADO</t>
  </si>
  <si>
    <t>LAE. NOE SALDAÑA ESCALANTE</t>
  </si>
  <si>
    <t>PRESIDENTE MUNICIPAL</t>
  </si>
  <si>
    <t>ENCARGADO DE LA HACIENDA</t>
  </si>
  <si>
    <t>ASEJ2018-05-20-08-2018-1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</si>
</sst>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5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2835534.38</v>
      </c>
      <c r="D8" s="41">
        <f>SUM(D9:D15)</f>
        <v>3781241.26</v>
      </c>
      <c r="E8" s="17"/>
      <c r="F8" s="9" t="s">
        <v>195</v>
      </c>
      <c r="G8" s="3" t="s">
        <v>196</v>
      </c>
      <c r="H8" s="40">
        <f>SUM(H9:H17)</f>
        <v>12129798.99</v>
      </c>
      <c r="I8" s="41">
        <f>SUM(I9:I17)</f>
        <v>10422177.2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1160095.79</v>
      </c>
      <c r="I9" s="27">
        <v>1079057.61</v>
      </c>
    </row>
    <row r="10" spans="1:9" ht="11.25">
      <c r="A10" s="11" t="s">
        <v>6</v>
      </c>
      <c r="B10" s="4" t="s">
        <v>7</v>
      </c>
      <c r="C10" s="26">
        <v>1165891.95</v>
      </c>
      <c r="D10" s="27">
        <v>2832248.13</v>
      </c>
      <c r="E10" s="17"/>
      <c r="F10" s="11" t="s">
        <v>199</v>
      </c>
      <c r="G10" s="4" t="s">
        <v>200</v>
      </c>
      <c r="H10" s="26">
        <v>2634736.87</v>
      </c>
      <c r="I10" s="27">
        <v>2679839.12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-24.22</v>
      </c>
      <c r="D12" s="27">
        <v>201091.28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1666666.65</v>
      </c>
      <c r="D15" s="27">
        <v>744901.85</v>
      </c>
      <c r="E15" s="17"/>
      <c r="F15" s="11" t="s">
        <v>209</v>
      </c>
      <c r="G15" s="4" t="s">
        <v>210</v>
      </c>
      <c r="H15" s="26">
        <v>8336465.33</v>
      </c>
      <c r="I15" s="27">
        <v>6664779.47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3076087.77</v>
      </c>
      <c r="D17" s="41">
        <f>SUM(D18:D24)</f>
        <v>3108319.3099999996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244234.13</v>
      </c>
      <c r="D20" s="27">
        <v>315993.43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-223</v>
      </c>
      <c r="D21" s="27">
        <v>-223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526732.73</v>
      </c>
      <c r="D23" s="27">
        <v>487204.97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2141060.23</v>
      </c>
      <c r="I24" s="41">
        <f>SUM(I25:I27)</f>
        <v>2355954.52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2141060.23</v>
      </c>
      <c r="I25" s="27">
        <v>2355954.52</v>
      </c>
    </row>
    <row r="26" spans="1:9" ht="11.25">
      <c r="A26" s="9" t="s">
        <v>34</v>
      </c>
      <c r="B26" s="3" t="s">
        <v>35</v>
      </c>
      <c r="C26" s="40">
        <f>SUM(C27:C31)</f>
        <v>2626534.02</v>
      </c>
      <c r="D26" s="41">
        <f>SUM(D27:D31)</f>
        <v>1526510.18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2490081.06</v>
      </c>
      <c r="D27" s="27">
        <v>1399557.22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875000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875000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8538156.17</v>
      </c>
      <c r="D52" s="35">
        <f>D8+D17+D26+D33+D40+D43+D47</f>
        <v>8416070.75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14270859.22</v>
      </c>
      <c r="I56" s="35">
        <f>I8+I19+I24+I29+I33+I38+I46+I51</f>
        <v>13653131.719999999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149778317.9</v>
      </c>
      <c r="D68" s="41">
        <f>SUM(D69:D75)</f>
        <v>119244039.58999999</v>
      </c>
      <c r="E68" s="17"/>
      <c r="F68" s="9" t="s">
        <v>290</v>
      </c>
      <c r="G68" s="3" t="s">
        <v>291</v>
      </c>
      <c r="H68" s="40">
        <f>SUM(H69:H73)</f>
        <v>15210526.44</v>
      </c>
      <c r="I68" s="41">
        <f>SUM(I69:I73)</f>
        <v>19206380.42</v>
      </c>
    </row>
    <row r="69" spans="1:9" ht="11.25">
      <c r="A69" s="11" t="s">
        <v>101</v>
      </c>
      <c r="B69" s="4" t="s">
        <v>102</v>
      </c>
      <c r="C69" s="26">
        <v>56746.6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144330794.78</v>
      </c>
      <c r="D71" s="27">
        <v>0</v>
      </c>
      <c r="E71" s="17"/>
      <c r="F71" s="11" t="s">
        <v>296</v>
      </c>
      <c r="G71" s="4" t="s">
        <v>297</v>
      </c>
      <c r="H71" s="26">
        <v>15210526.44</v>
      </c>
      <c r="I71" s="27">
        <v>19206380.42</v>
      </c>
    </row>
    <row r="72" spans="1:9" ht="11.25">
      <c r="A72" s="11" t="s">
        <v>107</v>
      </c>
      <c r="B72" s="4" t="s">
        <v>108</v>
      </c>
      <c r="C72" s="26">
        <v>0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5357226.16</v>
      </c>
      <c r="D73" s="27">
        <v>56581941.41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3510295.37</v>
      </c>
      <c r="D77" s="41">
        <f>SUM(D78:D85)</f>
        <v>3500350.41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1456895.02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408219.89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763295.38</v>
      </c>
      <c r="D83" s="27">
        <v>753350.42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15210526.44</v>
      </c>
      <c r="I94" s="35">
        <f>I59+I63+I68+I75+I80+I88</f>
        <v>19206380.42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29481385.66</v>
      </c>
      <c r="I96" s="37">
        <f>I56+I94</f>
        <v>32859512.14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132345383.78</v>
      </c>
      <c r="I104" s="41">
        <f>I105+I106+I107+I112+I116</f>
        <v>98300948.61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9009936.6</v>
      </c>
      <c r="I105" s="27">
        <v>7973675.03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123335447.18</v>
      </c>
      <c r="I106" s="27">
        <v>90327273.58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153288613.27</v>
      </c>
      <c r="D121" s="35">
        <f>D55+D61+D68+D77+D87+D94+D101+D109+D116</f>
        <v>122744389.99999999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161826769.44</v>
      </c>
      <c r="D123" s="39">
        <f>D52+D121</f>
        <v>131160460.74999999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132345383.78</v>
      </c>
      <c r="I124" s="35">
        <f>I99+I104+I120</f>
        <v>98300948.61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161826769.44</v>
      </c>
      <c r="I126" s="39">
        <f>I96+I124</f>
        <v>131160460.75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2018-08-21T02:16:21Z</dcterms:modified>
  <cp:category/>
  <cp:version/>
  <cp:contentType/>
  <cp:contentStatus/>
</cp:coreProperties>
</file>