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espaldo 03-03-16\DATOS\Mis Documentos\Transparencia\Fraccion IV\b) Programas operativos\"/>
    </mc:Choice>
  </mc:AlternateContent>
  <bookViews>
    <workbookView xWindow="465" yWindow="465" windowWidth="37935" windowHeight="19545"/>
  </bookViews>
  <sheets>
    <sheet name="mir 2017" sheetId="1" r:id="rId1"/>
  </sheets>
  <definedNames>
    <definedName name="_xlnm._FilterDatabase" localSheetId="0" hidden="1">'mir 2017'!$A$7:$BI$23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21" i="1" l="1"/>
  <c r="AT21" i="1"/>
  <c r="AV8" i="1"/>
  <c r="AV9" i="1"/>
  <c r="AT8" i="1"/>
  <c r="AT9" i="1"/>
  <c r="AV17" i="1"/>
  <c r="AV18" i="1"/>
  <c r="AV19" i="1"/>
  <c r="AV20" i="1"/>
  <c r="AV22" i="1"/>
  <c r="AV23" i="1"/>
  <c r="AT17" i="1"/>
  <c r="AT18" i="1"/>
  <c r="AT19" i="1"/>
  <c r="AT20" i="1"/>
  <c r="AT22" i="1"/>
  <c r="AT23" i="1"/>
  <c r="AV16" i="1"/>
  <c r="AV15" i="1"/>
  <c r="AV14" i="1"/>
  <c r="AV13" i="1"/>
  <c r="AV12" i="1"/>
  <c r="AV11" i="1"/>
  <c r="AV10" i="1"/>
  <c r="AT16" i="1"/>
  <c r="AT15" i="1"/>
  <c r="AT14" i="1"/>
  <c r="AT13" i="1"/>
  <c r="AT12" i="1"/>
  <c r="AT11" i="1"/>
  <c r="AT10" i="1"/>
</calcChain>
</file>

<file path=xl/sharedStrings.xml><?xml version="1.0" encoding="utf-8"?>
<sst xmlns="http://schemas.openxmlformats.org/spreadsheetml/2006/main" count="505" uniqueCount="196">
  <si>
    <t>Identificador</t>
  </si>
  <si>
    <t>Clasificación Administrativa</t>
  </si>
  <si>
    <t>Clasificación Funcional-Programática</t>
  </si>
  <si>
    <t>Matriz de Indicadores para Resultados (MIR´s)</t>
  </si>
  <si>
    <t>Referencia para la medición del Indicador</t>
  </si>
  <si>
    <t>Porcentaje de avance para la semaforización del indicador</t>
  </si>
  <si>
    <t>Programado</t>
  </si>
  <si>
    <t>id_mir</t>
  </si>
  <si>
    <t>SECTOR</t>
  </si>
  <si>
    <t>Clave_UP</t>
  </si>
  <si>
    <t>UP</t>
  </si>
  <si>
    <t>Clave_UR</t>
  </si>
  <si>
    <t>UR</t>
  </si>
  <si>
    <t>Clave_UEG</t>
  </si>
  <si>
    <t>UEG</t>
  </si>
  <si>
    <t>Clave_FI</t>
  </si>
  <si>
    <t>Clave_TS</t>
  </si>
  <si>
    <t>TS</t>
  </si>
  <si>
    <t>Clave_AR</t>
  </si>
  <si>
    <t>AR</t>
  </si>
  <si>
    <t>Clave_PP</t>
  </si>
  <si>
    <t>PP</t>
  </si>
  <si>
    <t>Medios</t>
  </si>
  <si>
    <t>Supuestos</t>
  </si>
  <si>
    <t>Fuente_inf</t>
  </si>
  <si>
    <t>Cobertura</t>
  </si>
  <si>
    <t>id_indi</t>
  </si>
  <si>
    <t>Indicador</t>
  </si>
  <si>
    <t>Formula</t>
  </si>
  <si>
    <t>Unidad_med</t>
  </si>
  <si>
    <t>Linea_base</t>
  </si>
  <si>
    <t>Tipo de Indicador</t>
  </si>
  <si>
    <t>Frec_med</t>
  </si>
  <si>
    <t>Sentido del Indicador</t>
  </si>
  <si>
    <t>LIR</t>
  </si>
  <si>
    <t>LSR</t>
  </si>
  <si>
    <t>LIA</t>
  </si>
  <si>
    <t>LSA</t>
  </si>
  <si>
    <t>LIV</t>
  </si>
  <si>
    <t>LSV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</si>
  <si>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</si>
  <si>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</si>
  <si>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</si>
  <si>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</si>
  <si>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</si>
  <si>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</si>
  <si>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</si>
  <si>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</si>
  <si>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</si>
  <si>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</si>
  <si>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Secretaría de Innovación, Ciencia y Tecnología</t>
  </si>
  <si>
    <t>Economía próspera e incluyente</t>
  </si>
  <si>
    <t>Innovación, ciencia y tecnología</t>
  </si>
  <si>
    <t>Fin</t>
  </si>
  <si>
    <t>P</t>
  </si>
  <si>
    <t>Desarrollo Social</t>
  </si>
  <si>
    <t>Otras Entidades Paraestatales y Organismos</t>
  </si>
  <si>
    <t>Educación</t>
  </si>
  <si>
    <t>Educación Superior</t>
  </si>
  <si>
    <t>Equidad de oportunidades</t>
  </si>
  <si>
    <t>E</t>
  </si>
  <si>
    <t>Prestación de Servicios Públicos</t>
  </si>
  <si>
    <t>Clave UEG</t>
  </si>
  <si>
    <t>Clave Fin-Fun-Sfu</t>
  </si>
  <si>
    <t>Clave_Fun</t>
  </si>
  <si>
    <t>Fun</t>
  </si>
  <si>
    <t>Clave_SFu</t>
  </si>
  <si>
    <t>SFu</t>
  </si>
  <si>
    <t>Clave Dim-TS</t>
  </si>
  <si>
    <t>Clave_Dim</t>
  </si>
  <si>
    <t>Dim</t>
  </si>
  <si>
    <t>Clave_Com</t>
  </si>
  <si>
    <t>Ene</t>
  </si>
  <si>
    <t>Feb</t>
  </si>
  <si>
    <t>Clave Sector</t>
  </si>
  <si>
    <t>Propósito</t>
  </si>
  <si>
    <t>componente</t>
  </si>
  <si>
    <t>Componente</t>
  </si>
  <si>
    <t>Contribuir a elevar la cobertura y calidad de la educación superior tecnológica</t>
  </si>
  <si>
    <t>La población de la región recibe educación superior tecnológica pertinente, flexible, equitativa y de calidad.</t>
  </si>
  <si>
    <t>Los egresados de EMS quieren y pueden continuar sus estudios de Educación Superior.</t>
  </si>
  <si>
    <t>base de datos de alumnos, Sistema de Control Escolar</t>
  </si>
  <si>
    <t>Regional</t>
  </si>
  <si>
    <t>Número de alumnos de primer ingreso inscritos</t>
  </si>
  <si>
    <t>Sumatoria de alumnos de primer ingreso inscritos</t>
  </si>
  <si>
    <t>Alumno</t>
  </si>
  <si>
    <t>N</t>
  </si>
  <si>
    <t>Cuatrimestral</t>
  </si>
  <si>
    <t>Ascendente</t>
  </si>
  <si>
    <t>Los alumnos desean y cuentan con condiciones familiares  para continuar sus estudios.</t>
  </si>
  <si>
    <t>base de datos de alumnos, actas de calificaciones, base de datos de egresados y titulados, estadística CGUTyP y 911</t>
  </si>
  <si>
    <t>Porcentaje de eficiencia terminal</t>
  </si>
  <si>
    <t>Alumnos egresados de la Generación/Alumnos que ingresaron en la misma generación*100</t>
  </si>
  <si>
    <t>Porcentaje</t>
  </si>
  <si>
    <t>Anual</t>
  </si>
  <si>
    <t>Existen empresas interesadas en incrementar su demanda de personal y los egresados se interesan en obtener un empleo.</t>
  </si>
  <si>
    <t>Encuestas a egresados y empleadores. Base de datos egresados</t>
  </si>
  <si>
    <t>Porcentaje de egresados insertados en el sector productivo</t>
  </si>
  <si>
    <t>Cantidad de egresados trabajando en su área de conocimiento/Total de egresados*100</t>
  </si>
  <si>
    <t xml:space="preserve">La captación de alumnos se cumple con base a lo proyectado.  </t>
  </si>
  <si>
    <t>base de datos de alumnos, estados financieros, Sistema de Contabilidad y Presupuesto</t>
  </si>
  <si>
    <t>Costo anual por alumno</t>
  </si>
  <si>
    <t>Peso</t>
  </si>
  <si>
    <t>Descendente</t>
  </si>
  <si>
    <t>Actividad</t>
  </si>
  <si>
    <t>Número de campañas de promoción realizadas</t>
  </si>
  <si>
    <t>Número de campañas de difusión</t>
  </si>
  <si>
    <t>Campaña de promoción</t>
  </si>
  <si>
    <t>Se inscribieron alumnos</t>
  </si>
  <si>
    <t>base de datos de alumnos, reporte de estadística básica CGUTyP, estadística 911</t>
  </si>
  <si>
    <t>Número de alumnos atendidos</t>
  </si>
  <si>
    <t>Número de alumnos</t>
  </si>
  <si>
    <t>Medición de satisfacción de los servicios</t>
  </si>
  <si>
    <t xml:space="preserve">Se cuentan con recursos suficientes para mejorar los servicios  </t>
  </si>
  <si>
    <t xml:space="preserve">Encuestas a alumnos. </t>
  </si>
  <si>
    <t>Índice de satisfacción de alumnos</t>
  </si>
  <si>
    <t>Suma de índices encuesta alumnos/Número de encuestas de servicios aplicadas</t>
  </si>
  <si>
    <t>Índice</t>
  </si>
  <si>
    <t>I</t>
  </si>
  <si>
    <t>Profesores estudian un posgrado, se contratan docentes con perfil</t>
  </si>
  <si>
    <t>base de datos de docentes en RRHH</t>
  </si>
  <si>
    <t>Porcentaje de docentes con posgrado</t>
  </si>
  <si>
    <t>Total de docentes con grado de posgrado /Total de docentes*100</t>
  </si>
  <si>
    <t xml:space="preserve">CIEES, COEPES puede programar la visita dentro del año y se cuenta con los recursos suficientes para el equipamiento. </t>
  </si>
  <si>
    <t>Porcentaje  de alumnos inscritos en carreras acreditadas</t>
  </si>
  <si>
    <t>Matrícula de carreras acreditadas o certificadas/Matrícula de Programas Evaluables*100</t>
  </si>
  <si>
    <t xml:space="preserve">base de datos de alumnos, reporte de estadística básica CGUTyP, </t>
  </si>
  <si>
    <t>Porcentaje de alumnos en programas de emprendurismo o de innovación</t>
  </si>
  <si>
    <t>Total de alumnos participantes en los programa de Emprendurismo o Innovación /Total de alumnos matriculados*100</t>
  </si>
  <si>
    <t>Los egresados están localizables</t>
  </si>
  <si>
    <t>Número de encuestas de seguimiento a egresados aplicadas</t>
  </si>
  <si>
    <t>Número de Encuestas de seguimiento a Egresados aplicadas</t>
  </si>
  <si>
    <t>Encuesta</t>
  </si>
  <si>
    <t>Base de datos de empresas conveniadas</t>
  </si>
  <si>
    <t>Las empresas desean suscribir convenios</t>
  </si>
  <si>
    <t>Número de Convenios de vinculación empresarial celebrados</t>
  </si>
  <si>
    <t>Número de Convenios de vinculación empresarial</t>
  </si>
  <si>
    <t>Convenio</t>
  </si>
  <si>
    <t>Se radican los recursos asignados</t>
  </si>
  <si>
    <t xml:space="preserve">estados financieros, avances y  cierre presupuestal, </t>
  </si>
  <si>
    <t>Porcentaje  de  presupuesto ejercido</t>
  </si>
  <si>
    <t>Realización de acciones de transparencia.</t>
  </si>
  <si>
    <t>Reporte de transparencia</t>
  </si>
  <si>
    <t>Porcentaje de transparencia obtenido  según la  evaluación institucional</t>
  </si>
  <si>
    <t>Alumnos de nuevo ingreso  matriculados</t>
  </si>
  <si>
    <t>Estudiantes atendidos con educación superior tecnlógica de calidad</t>
  </si>
  <si>
    <t>Estudiantes de educación superior tecnlógica  con  competencias desarrolladas  bajo el modelo de triple hélice</t>
  </si>
  <si>
    <t>Administación educativa eficiente, racional y transparente</t>
  </si>
  <si>
    <t>Atención de alumnos de primer ingreso matriculados atendidos en sus clases y servicios complementarios (médico, biblioteca, tutorías, etc.)</t>
  </si>
  <si>
    <t>Formación profesional y especialización de Profesores</t>
  </si>
  <si>
    <t xml:space="preserve">Impulso de acciones de innovación y emprendurismo en nuestra Comunidad Universitaria </t>
  </si>
  <si>
    <t>Suscripción de Convenios de vinculación empresarial</t>
  </si>
  <si>
    <t>Realización de un ejercicio  y control presupuestal eficiente</t>
  </si>
  <si>
    <t>Realización de Campañas de promoción y difusión de la oferta educativa</t>
  </si>
  <si>
    <t xml:space="preserve">Acreditación de Programas Educativos </t>
  </si>
  <si>
    <t>Resumen Narrativo</t>
  </si>
  <si>
    <t>ASIGNACIÓN POR COMPONENTE</t>
  </si>
  <si>
    <t>Nivel 
(Fin, propósito, componente)</t>
  </si>
  <si>
    <t xml:space="preserve">Realización de encuestas a egresados y empleadores para conocer su satisfacción y el nivel académico de egresados </t>
  </si>
  <si>
    <t>Presupuesto ejercido /Presupuesto asignado *100</t>
  </si>
  <si>
    <t>Matrícula total (número total de alumnos matriculados)</t>
  </si>
  <si>
    <t>Total de alumnos matriculados</t>
  </si>
  <si>
    <t>Alumnos de nuevo ingreso matriculados  para incremetar la matrícula y la cobertura</t>
  </si>
  <si>
    <t>Meta 2017</t>
  </si>
  <si>
    <t>X</t>
  </si>
  <si>
    <t>Mensual</t>
  </si>
  <si>
    <t xml:space="preserve">Porcentaje de cobertura </t>
  </si>
  <si>
    <t>Presupuesto de operación Ejercido/Total de alumnos matriculados</t>
  </si>
  <si>
    <t>Calificación obtenida en la Evaluación de Transparencia en % sobre una base de 100</t>
  </si>
  <si>
    <t xml:space="preserve">Los egresados de Educación Media Superior  se interesan y cuentan con las posibilidades para continuar sus estudios de Educación Superior   </t>
  </si>
  <si>
    <t xml:space="preserve">reporte estatal de estadística 911 , reporte de ingreso, base de datos de alumno </t>
  </si>
  <si>
    <t xml:space="preserve">Los alumnos desean y pueden continuar sus estudios </t>
  </si>
  <si>
    <t xml:space="preserve">base de datos de alumnos, Sistema de Control Escolar </t>
  </si>
  <si>
    <t xml:space="preserve">Reporte de Promoción, </t>
  </si>
  <si>
    <t>MECASUT CGUTyP,  Informes al Consejo</t>
  </si>
  <si>
    <t>Se inscribieron alumnos en actividades de innovación o emprendurismo</t>
  </si>
  <si>
    <t>El ITEI  o la Coordinación de Transparencia del Gobierno del estado realizan la evaluación</t>
  </si>
  <si>
    <t xml:space="preserve">reporte estatal de estadística 911 , reporte de ingreso, informes al Consejo Directivo,    </t>
  </si>
  <si>
    <t xml:space="preserve">cuadro estadístico de matrícula, estadística básica Coordinación General de Universidades Tecnológicas y Politécnicas   </t>
  </si>
  <si>
    <t xml:space="preserve">cuadro estadístico de matrícula, estadística básica CGUTyP , informes al Consejo Directivo  </t>
  </si>
  <si>
    <t xml:space="preserve">Estadístico de egresados y titulados, MECASUT CGUTyP, Informes al Consejo Directivo  </t>
  </si>
  <si>
    <t xml:space="preserve">estadística básica CGUTyP , informes al Consejo Directivo  </t>
  </si>
  <si>
    <t xml:space="preserve">MECASUT CGUTyP, estados financieros,  Informes al Consejo  </t>
  </si>
  <si>
    <t xml:space="preserve">estados financieros,  Informes al Consejo, Reporte de cuenta Pública  </t>
  </si>
  <si>
    <t xml:space="preserve">Reporte de transparencia,  Informes al Consejo </t>
  </si>
  <si>
    <t>Reporte de Convenios, Informes al Consejo directivo    Base de datos de Convenios</t>
  </si>
  <si>
    <t>MECASUT CGUTyP, Reporte de Inserción laboral  encuestas a egresados. Base de datos egresados -</t>
  </si>
  <si>
    <t>informes al Consejo Directivo    Reporte de tutores,</t>
  </si>
  <si>
    <t xml:space="preserve">Reporte de Promoción, Informes de Consejo.  plan de promoción. </t>
  </si>
  <si>
    <t xml:space="preserve">MECASUT CGUTyP,  Informes al Consejo oficios CIEES, Acreditamiento COPAES, reconocimiento SEP </t>
  </si>
  <si>
    <t>Reporte de Inserción laboral  encuestas a egresados y empleadores. Base de datos egresados -</t>
  </si>
  <si>
    <t>Universidad Tecnológica de Jalisco</t>
  </si>
  <si>
    <t>Educación Superior Tecnológica en las Regiones (UTJ)</t>
  </si>
  <si>
    <t>Se tienen recursos. Las Instituciones de EMS permiten a la UTJ efectuar actividades de promoción.</t>
  </si>
  <si>
    <t>Matriz de Indicadores para Resultados 2017</t>
  </si>
  <si>
    <t>Alumnos inscritos en el primer cuatrimestre/Total de egresados del nivel medio superior del estado*100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</si>
</sst>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"/>
    <numFmt numFmtId="167" formatCode="00.0"/>
    <numFmt numFmtId="168" formatCode="00.00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20"/>
      <name val="Tahoma"/>
      <family val="2"/>
    </font>
    <font>
      <sz val="20"/>
      <name val="Arial"/>
      <family val="2"/>
    </font>
    <font>
      <b/>
      <sz val="11"/>
      <name val="Tahoma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0"/>
      <name val="Calibri"/>
      <family val="2"/>
      <scheme val="minor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  <fill>
      <patternFill patternType="solid">
        <fgColor rgb="FF00642D"/>
        <bgColor rgb="FF00642D"/>
      </patternFill>
    </fill>
    <fill>
      <patternFill patternType="solid">
        <fgColor rgb="FFC00000"/>
        <bgColor rgb="FFC00000"/>
      </patternFill>
    </fill>
    <fill>
      <patternFill patternType="solid">
        <fgColor rgb="FFFFC000"/>
        <bgColor rgb="FFFFC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6AF00"/>
        <bgColor indexed="64"/>
      </patternFill>
    </fill>
    <fill>
      <patternFill patternType="solid">
        <fgColor theme="1" tint="0.499984740745262"/>
        <bgColor theme="4"/>
      </patternFill>
    </fill>
    <fill>
      <patternFill patternType="solid">
        <fgColor rgb="FF00642D"/>
        <bgColor theme="4"/>
      </patternFill>
    </fill>
    <fill>
      <patternFill patternType="solid">
        <fgColor theme="9" tint="-0.499984740745262"/>
        <bgColor rgb="FF7F7F7F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</borders>
  <cellStyleXfs count="45">
    <xf numFmtId="0" fontId="0" fillId="0" borderId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3" fillId="10" borderId="17" applyNumberFormat="0" applyAlignment="0" applyProtection="0"/>
    <xf numFmtId="0" fontId="14" fillId="11" borderId="18" applyNumberFormat="0" applyAlignment="0" applyProtection="0"/>
    <xf numFmtId="0" fontId="15" fillId="11" borderId="17" applyNumberFormat="0" applyAlignment="0" applyProtection="0"/>
    <xf numFmtId="0" fontId="16" fillId="0" borderId="19" applyNumberFormat="0" applyFill="0" applyAlignment="0" applyProtection="0"/>
    <xf numFmtId="0" fontId="17" fillId="12" borderId="20" applyNumberFormat="0" applyAlignment="0" applyProtection="0"/>
    <xf numFmtId="0" fontId="20" fillId="0" borderId="22" applyNumberFormat="0" applyFill="0" applyAlignment="0" applyProtection="0"/>
    <xf numFmtId="0" fontId="1" fillId="0" borderId="1"/>
    <xf numFmtId="0" fontId="22" fillId="0" borderId="1" applyNumberFormat="0" applyFill="0" applyBorder="0" applyAlignment="0" applyProtection="0"/>
    <xf numFmtId="0" fontId="9" fillId="0" borderId="1" applyNumberFormat="0" applyFill="0" applyBorder="0" applyAlignment="0" applyProtection="0"/>
    <xf numFmtId="0" fontId="10" fillId="7" borderId="1" applyNumberFormat="0" applyBorder="0" applyAlignment="0" applyProtection="0"/>
    <xf numFmtId="0" fontId="11" fillId="8" borderId="1" applyNumberFormat="0" applyBorder="0" applyAlignment="0" applyProtection="0"/>
    <xf numFmtId="0" fontId="12" fillId="9" borderId="1" applyNumberFormat="0" applyBorder="0" applyAlignment="0" applyProtection="0"/>
    <xf numFmtId="0" fontId="18" fillId="0" borderId="1" applyNumberFormat="0" applyFill="0" applyBorder="0" applyAlignment="0" applyProtection="0"/>
    <xf numFmtId="0" fontId="1" fillId="13" borderId="21" applyNumberFormat="0" applyFont="0" applyAlignment="0" applyProtection="0"/>
    <xf numFmtId="0" fontId="19" fillId="0" borderId="1" applyNumberFormat="0" applyFill="0" applyBorder="0" applyAlignment="0" applyProtection="0"/>
    <xf numFmtId="0" fontId="21" fillId="14" borderId="1" applyNumberFormat="0" applyBorder="0" applyAlignment="0" applyProtection="0"/>
    <xf numFmtId="0" fontId="1" fillId="15" borderId="1" applyNumberFormat="0" applyBorder="0" applyAlignment="0" applyProtection="0"/>
    <xf numFmtId="0" fontId="1" fillId="16" borderId="1" applyNumberFormat="0" applyBorder="0" applyAlignment="0" applyProtection="0"/>
    <xf numFmtId="0" fontId="21" fillId="17" borderId="1" applyNumberFormat="0" applyBorder="0" applyAlignment="0" applyProtection="0"/>
    <xf numFmtId="0" fontId="21" fillId="18" borderId="1" applyNumberFormat="0" applyBorder="0" applyAlignment="0" applyProtection="0"/>
    <xf numFmtId="0" fontId="1" fillId="19" borderId="1" applyNumberFormat="0" applyBorder="0" applyAlignment="0" applyProtection="0"/>
    <xf numFmtId="0" fontId="1" fillId="20" borderId="1" applyNumberFormat="0" applyBorder="0" applyAlignment="0" applyProtection="0"/>
    <xf numFmtId="0" fontId="21" fillId="21" borderId="1" applyNumberFormat="0" applyBorder="0" applyAlignment="0" applyProtection="0"/>
    <xf numFmtId="0" fontId="21" fillId="22" borderId="1" applyNumberFormat="0" applyBorder="0" applyAlignment="0" applyProtection="0"/>
    <xf numFmtId="0" fontId="1" fillId="23" borderId="1" applyNumberFormat="0" applyBorder="0" applyAlignment="0" applyProtection="0"/>
    <xf numFmtId="0" fontId="1" fillId="24" borderId="1" applyNumberFormat="0" applyBorder="0" applyAlignment="0" applyProtection="0"/>
    <xf numFmtId="0" fontId="21" fillId="25" borderId="1" applyNumberFormat="0" applyBorder="0" applyAlignment="0" applyProtection="0"/>
    <xf numFmtId="0" fontId="21" fillId="26" borderId="1" applyNumberFormat="0" applyBorder="0" applyAlignment="0" applyProtection="0"/>
    <xf numFmtId="0" fontId="1" fillId="27" borderId="1" applyNumberFormat="0" applyBorder="0" applyAlignment="0" applyProtection="0"/>
    <xf numFmtId="0" fontId="1" fillId="28" borderId="1" applyNumberFormat="0" applyBorder="0" applyAlignment="0" applyProtection="0"/>
    <xf numFmtId="0" fontId="21" fillId="29" borderId="1" applyNumberFormat="0" applyBorder="0" applyAlignment="0" applyProtection="0"/>
    <xf numFmtId="0" fontId="21" fillId="30" borderId="1" applyNumberFormat="0" applyBorder="0" applyAlignment="0" applyProtection="0"/>
    <xf numFmtId="0" fontId="1" fillId="31" borderId="1" applyNumberFormat="0" applyBorder="0" applyAlignment="0" applyProtection="0"/>
    <xf numFmtId="0" fontId="1" fillId="32" borderId="1" applyNumberFormat="0" applyBorder="0" applyAlignment="0" applyProtection="0"/>
    <xf numFmtId="0" fontId="21" fillId="33" borderId="1" applyNumberFormat="0" applyBorder="0" applyAlignment="0" applyProtection="0"/>
    <xf numFmtId="0" fontId="21" fillId="34" borderId="1" applyNumberFormat="0" applyBorder="0" applyAlignment="0" applyProtection="0"/>
    <xf numFmtId="0" fontId="1" fillId="35" borderId="1" applyNumberFormat="0" applyBorder="0" applyAlignment="0" applyProtection="0"/>
    <xf numFmtId="0" fontId="1" fillId="36" borderId="1" applyNumberFormat="0" applyBorder="0" applyAlignment="0" applyProtection="0"/>
    <xf numFmtId="0" fontId="21" fillId="37" borderId="1" applyNumberFormat="0" applyBorder="0" applyAlignment="0" applyProtection="0"/>
    <xf numFmtId="0" fontId="6" fillId="0" borderId="1"/>
    <xf numFmtId="0" fontId="1" fillId="0" borderId="1"/>
  </cellStyleXfs>
  <cellXfs count="85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3" fillId="0" borderId="1" xfId="0" applyFont="1" applyBorder="1"/>
    <xf numFmtId="0" fontId="4" fillId="0" borderId="1" xfId="0" applyFont="1" applyBorder="1"/>
    <xf numFmtId="0" fontId="5" fillId="0" borderId="1" xfId="0" applyFont="1" applyBorder="1" applyAlignment="1">
      <alignment vertical="center"/>
    </xf>
    <xf numFmtId="164" fontId="2" fillId="0" borderId="1" xfId="0" applyNumberFormat="1" applyFont="1" applyBorder="1"/>
    <xf numFmtId="165" fontId="2" fillId="0" borderId="1" xfId="0" applyNumberFormat="1" applyFont="1" applyBorder="1"/>
    <xf numFmtId="0" fontId="6" fillId="0" borderId="0" xfId="0" applyFont="1"/>
    <xf numFmtId="0" fontId="23" fillId="0" borderId="2" xfId="0" applyFont="1" applyBorder="1"/>
    <xf numFmtId="0" fontId="24" fillId="4" borderId="8" xfId="0" applyFont="1" applyFill="1" applyBorder="1"/>
    <xf numFmtId="166" fontId="17" fillId="41" borderId="23" xfId="0" applyNumberFormat="1" applyFont="1" applyFill="1" applyBorder="1"/>
    <xf numFmtId="0" fontId="17" fillId="40" borderId="1" xfId="0" applyFont="1" applyFill="1" applyBorder="1" applyAlignment="1" applyProtection="1">
      <alignment horizontal="center" vertical="center" wrapText="1"/>
      <protection locked="0"/>
    </xf>
    <xf numFmtId="0" fontId="24" fillId="42" borderId="8" xfId="0" applyFont="1" applyFill="1" applyBorder="1" applyAlignment="1">
      <alignment horizontal="center" vertical="center" wrapText="1"/>
    </xf>
    <xf numFmtId="0" fontId="24" fillId="42" borderId="7" xfId="0" applyFont="1" applyFill="1" applyBorder="1" applyAlignment="1">
      <alignment horizontal="center" vertical="center" wrapText="1"/>
    </xf>
    <xf numFmtId="0" fontId="24" fillId="5" borderId="8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24" fillId="6" borderId="10" xfId="0" applyFont="1" applyFill="1" applyBorder="1" applyAlignment="1">
      <alignment horizontal="center" vertical="center"/>
    </xf>
    <xf numFmtId="0" fontId="24" fillId="4" borderId="23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 wrapText="1"/>
    </xf>
    <xf numFmtId="0" fontId="17" fillId="41" borderId="31" xfId="0" applyFont="1" applyFill="1" applyBorder="1" applyAlignment="1">
      <alignment horizontal="center" vertical="center" wrapText="1"/>
    </xf>
    <xf numFmtId="0" fontId="17" fillId="41" borderId="23" xfId="0" applyFont="1" applyFill="1" applyBorder="1" applyAlignment="1">
      <alignment horizontal="center" vertical="center" wrapText="1"/>
    </xf>
    <xf numFmtId="164" fontId="17" fillId="41" borderId="23" xfId="0" applyNumberFormat="1" applyFont="1" applyFill="1" applyBorder="1" applyAlignment="1">
      <alignment horizontal="center" vertical="center" wrapText="1"/>
    </xf>
    <xf numFmtId="165" fontId="17" fillId="41" borderId="23" xfId="0" applyNumberFormat="1" applyFont="1" applyFill="1" applyBorder="1" applyAlignment="1">
      <alignment horizontal="center" vertical="center" wrapText="1"/>
    </xf>
    <xf numFmtId="0" fontId="17" fillId="41" borderId="32" xfId="0" applyFont="1" applyFill="1" applyBorder="1" applyAlignment="1">
      <alignment horizontal="center" vertical="center" wrapText="1"/>
    </xf>
    <xf numFmtId="0" fontId="17" fillId="41" borderId="23" xfId="0" applyFont="1" applyFill="1" applyBorder="1" applyAlignment="1" applyProtection="1">
      <alignment horizontal="center" vertical="center" wrapText="1"/>
      <protection locked="0"/>
    </xf>
    <xf numFmtId="0" fontId="17" fillId="41" borderId="32" xfId="0" applyFont="1" applyFill="1" applyBorder="1" applyAlignment="1" applyProtection="1">
      <alignment horizontal="center" vertical="center" wrapText="1"/>
      <protection locked="0"/>
    </xf>
    <xf numFmtId="0" fontId="24" fillId="3" borderId="8" xfId="0" applyFont="1" applyFill="1" applyBorder="1" applyAlignment="1">
      <alignment horizontal="center" vertical="center" wrapText="1"/>
    </xf>
    <xf numFmtId="0" fontId="24" fillId="42" borderId="9" xfId="0" applyFont="1" applyFill="1" applyBorder="1" applyAlignment="1">
      <alignment horizontal="center" vertical="center" wrapText="1"/>
    </xf>
    <xf numFmtId="0" fontId="25" fillId="41" borderId="23" xfId="0" applyFont="1" applyFill="1" applyBorder="1" applyAlignment="1">
      <alignment horizontal="center" vertical="center" wrapText="1"/>
    </xf>
    <xf numFmtId="0" fontId="25" fillId="40" borderId="1" xfId="0" applyFont="1" applyFill="1" applyBorder="1" applyAlignment="1">
      <alignment horizontal="center" vertical="center" wrapText="1"/>
    </xf>
    <xf numFmtId="0" fontId="25" fillId="41" borderId="2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166" fontId="2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5" fillId="41" borderId="31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6" xfId="0" applyFont="1" applyFill="1" applyBorder="1" applyAlignment="1">
      <alignment horizontal="center" vertical="center"/>
    </xf>
    <xf numFmtId="0" fontId="24" fillId="4" borderId="9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3" xfId="0" applyFont="1" applyBorder="1"/>
    <xf numFmtId="0" fontId="23" fillId="0" borderId="3" xfId="0" applyFont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0" fontId="6" fillId="0" borderId="5" xfId="0" applyFont="1" applyBorder="1"/>
    <xf numFmtId="164" fontId="23" fillId="0" borderId="3" xfId="0" applyNumberFormat="1" applyFont="1" applyBorder="1" applyAlignment="1">
      <alignment horizontal="center"/>
    </xf>
    <xf numFmtId="0" fontId="6" fillId="0" borderId="4" xfId="0" applyFont="1" applyBorder="1" applyAlignment="1">
      <alignment wrapText="1"/>
    </xf>
    <xf numFmtId="0" fontId="6" fillId="2" borderId="3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7" fillId="0" borderId="27" xfId="0" applyFont="1" applyBorder="1"/>
    <xf numFmtId="0" fontId="27" fillId="39" borderId="12" xfId="0" applyNumberFormat="1" applyFont="1" applyFill="1" applyBorder="1" applyAlignment="1" applyProtection="1">
      <alignment horizontal="center" vertical="center"/>
      <protection locked="0"/>
    </xf>
    <xf numFmtId="0" fontId="27" fillId="38" borderId="28" xfId="0" applyFont="1" applyFill="1" applyBorder="1" applyAlignment="1" applyProtection="1">
      <alignment horizontal="center" vertical="center" wrapText="1"/>
      <protection hidden="1"/>
    </xf>
    <xf numFmtId="0" fontId="27" fillId="38" borderId="12" xfId="0" applyFont="1" applyFill="1" applyBorder="1" applyAlignment="1" applyProtection="1">
      <alignment vertical="center" wrapText="1"/>
      <protection hidden="1"/>
    </xf>
    <xf numFmtId="164" fontId="27" fillId="38" borderId="12" xfId="0" applyNumberFormat="1" applyFont="1" applyFill="1" applyBorder="1" applyAlignment="1" applyProtection="1">
      <alignment horizontal="center" vertical="center" wrapText="1"/>
      <protection hidden="1"/>
    </xf>
    <xf numFmtId="165" fontId="27" fillId="38" borderId="12" xfId="0" applyNumberFormat="1" applyFont="1" applyFill="1" applyBorder="1" applyAlignment="1" applyProtection="1">
      <alignment horizontal="center" vertical="center" wrapText="1"/>
      <protection hidden="1"/>
    </xf>
    <xf numFmtId="166" fontId="27" fillId="38" borderId="12" xfId="0" applyNumberFormat="1" applyFont="1" applyFill="1" applyBorder="1" applyAlignment="1" applyProtection="1">
      <alignment vertical="center" wrapText="1"/>
      <protection hidden="1"/>
    </xf>
    <xf numFmtId="0" fontId="27" fillId="38" borderId="13" xfId="0" applyFont="1" applyFill="1" applyBorder="1" applyAlignment="1" applyProtection="1">
      <alignment vertical="center" wrapText="1"/>
      <protection hidden="1"/>
    </xf>
    <xf numFmtId="0" fontId="27" fillId="38" borderId="11" xfId="0" applyFont="1" applyFill="1" applyBorder="1" applyAlignment="1" applyProtection="1">
      <alignment horizontal="center" vertical="center" wrapText="1"/>
      <protection hidden="1"/>
    </xf>
    <xf numFmtId="0" fontId="27" fillId="38" borderId="12" xfId="0" applyFont="1" applyFill="1" applyBorder="1" applyAlignment="1" applyProtection="1">
      <alignment horizontal="center" vertical="center" wrapText="1"/>
      <protection hidden="1"/>
    </xf>
    <xf numFmtId="0" fontId="27" fillId="38" borderId="29" xfId="0" applyFont="1" applyFill="1" applyBorder="1" applyAlignment="1" applyProtection="1">
      <alignment horizontal="center" vertical="center" wrapText="1"/>
      <protection hidden="1"/>
    </xf>
    <xf numFmtId="0" fontId="27" fillId="38" borderId="29" xfId="0" applyFont="1" applyFill="1" applyBorder="1" applyAlignment="1" applyProtection="1">
      <alignment vertical="center" wrapText="1"/>
      <protection hidden="1"/>
    </xf>
    <xf numFmtId="0" fontId="27" fillId="39" borderId="12" xfId="0" applyFont="1" applyFill="1" applyBorder="1" applyAlignment="1" applyProtection="1">
      <alignment horizontal="center" vertical="center" wrapText="1"/>
      <protection locked="0"/>
    </xf>
    <xf numFmtId="165" fontId="27" fillId="39" borderId="29" xfId="0" applyNumberFormat="1" applyFont="1" applyFill="1" applyBorder="1" applyAlignment="1" applyProtection="1">
      <alignment horizontal="center" vertical="center" wrapText="1"/>
      <protection locked="0"/>
    </xf>
    <xf numFmtId="0" fontId="27" fillId="39" borderId="29" xfId="0" applyFont="1" applyFill="1" applyBorder="1" applyAlignment="1" applyProtection="1">
      <alignment vertical="center" wrapText="1"/>
      <protection locked="0"/>
    </xf>
    <xf numFmtId="164" fontId="27" fillId="39" borderId="29" xfId="0" applyNumberFormat="1" applyFont="1" applyFill="1" applyBorder="1" applyAlignment="1" applyProtection="1">
      <alignment vertical="center" wrapText="1"/>
      <protection locked="0"/>
    </xf>
    <xf numFmtId="0" fontId="27" fillId="39" borderId="30" xfId="0" applyFont="1" applyFill="1" applyBorder="1" applyAlignment="1" applyProtection="1">
      <alignment vertical="center" wrapText="1"/>
      <protection locked="0"/>
    </xf>
    <xf numFmtId="164" fontId="27" fillId="0" borderId="29" xfId="0" applyNumberFormat="1" applyFont="1" applyFill="1" applyBorder="1" applyAlignment="1" applyProtection="1">
      <alignment vertical="center" wrapText="1"/>
      <protection locked="0"/>
    </xf>
    <xf numFmtId="0" fontId="27" fillId="0" borderId="12" xfId="0" applyFont="1" applyFill="1" applyBorder="1" applyAlignment="1">
      <alignment vertical="center" wrapText="1"/>
    </xf>
    <xf numFmtId="164" fontId="27" fillId="0" borderId="29" xfId="0" applyNumberFormat="1" applyFont="1" applyFill="1" applyBorder="1" applyAlignment="1" applyProtection="1">
      <alignment horizontal="center" vertical="center" wrapText="1"/>
      <protection locked="0"/>
    </xf>
    <xf numFmtId="168" fontId="27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29" xfId="0" applyNumberFormat="1" applyFont="1" applyFill="1" applyBorder="1" applyAlignment="1" applyProtection="1">
      <alignment horizontal="center" vertical="center" wrapText="1"/>
      <protection locked="0"/>
    </xf>
    <xf numFmtId="164" fontId="27" fillId="39" borderId="29" xfId="0" applyNumberFormat="1" applyFont="1" applyFill="1" applyBorder="1" applyAlignment="1" applyProtection="1">
      <alignment horizontal="center" vertical="center" wrapText="1"/>
      <protection locked="0"/>
    </xf>
    <xf numFmtId="0" fontId="29" fillId="39" borderId="30" xfId="0" applyFont="1" applyFill="1" applyBorder="1" applyAlignment="1" applyProtection="1">
      <alignment vertical="center" wrapText="1"/>
      <protection locked="0"/>
    </xf>
    <xf numFmtId="167" fontId="27" fillId="0" borderId="29" xfId="0" applyNumberFormat="1" applyFont="1" applyFill="1" applyBorder="1" applyAlignment="1" applyProtection="1">
      <alignment vertical="center" wrapText="1"/>
      <protection locked="0"/>
    </xf>
  </cellXfs>
  <cellStyles count="45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13"/>
    <cellStyle name="Cálculo" xfId="6" builtinId="22" customBuiltin="1"/>
    <cellStyle name="Celda de comprobación" xfId="8" builtinId="23" customBuiltin="1"/>
    <cellStyle name="Celda vinculada" xfId="7" builtinId="24" customBuiltin="1"/>
    <cellStyle name="Encabezado 1" xfId="1" builtinId="16" customBuiltin="1"/>
    <cellStyle name="Encabezado 4 2" xfId="12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" xfId="4" builtinId="20" customBuiltin="1"/>
    <cellStyle name="Incorrecto 2" xfId="14"/>
    <cellStyle name="Neutral 2" xfId="15"/>
    <cellStyle name="Normal" xfId="0" builtinId="0"/>
    <cellStyle name="Normal 2" xfId="10"/>
    <cellStyle name="Normal 2 2" xfId="43"/>
    <cellStyle name="Normal 3" xfId="44"/>
    <cellStyle name="Notas 2" xfId="17"/>
    <cellStyle name="Salida" xfId="5" builtinId="21" customBuiltin="1"/>
    <cellStyle name="Texto de advertencia 2" xfId="16"/>
    <cellStyle name="Texto explicativo 2" xfId="18"/>
    <cellStyle name="Título 2" xfId="2" builtinId="17" customBuiltin="1"/>
    <cellStyle name="Título 3" xfId="3" builtinId="18" customBuiltin="1"/>
    <cellStyle name="Título 4" xfId="11"/>
    <cellStyle name="Total" xfId="9" builtinId="25" customBuiltin="1"/>
  </cellStyles>
  <dxfs count="16">
    <dxf>
      <fill>
        <patternFill patternType="solid">
          <fgColor rgb="FFD8D8D8"/>
          <bgColor rgb="FFD8D8D8"/>
        </patternFill>
      </fill>
    </dxf>
    <dxf>
      <fill>
        <patternFill patternType="solid">
          <fgColor rgb="FFD8D8D8"/>
          <bgColor rgb="FFD8D8D8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font>
        <b/>
        <color rgb="FFFFFFFF"/>
      </font>
      <fill>
        <patternFill patternType="solid">
          <fgColor rgb="FF000000"/>
          <bgColor rgb="FF000000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000000"/>
          <bgColor rgb="FF000000"/>
        </patternFill>
      </fill>
      <border>
        <bottom style="medium">
          <color rgb="FF000000"/>
        </bottom>
      </border>
    </dxf>
    <dxf>
      <font>
        <color rgb="FF000000"/>
      </font>
      <border>
        <left style="thin">
          <color rgb="FF000000"/>
        </left>
        <right style="thin">
          <color rgb="FF000000"/>
        </right>
        <top style="medium">
          <color rgb="FF000000"/>
        </top>
        <bottom style="medium">
          <color rgb="FF000000"/>
        </bottom>
        <vertical style="thin">
          <color rgb="FF000000"/>
        </vertical>
        <horizontal style="thin">
          <color rgb="FF000000"/>
        </horizontal>
      </border>
    </dxf>
    <dxf>
      <fill>
        <patternFill>
          <bgColor rgb="FFC00000"/>
        </patternFill>
      </fill>
      <border>
        <top style="thin">
          <color theme="0"/>
        </top>
        <bottom style="thin">
          <color theme="1"/>
        </bottom>
        <horizontal style="thin">
          <color auto="1"/>
        </horizontal>
      </border>
    </dxf>
    <dxf>
      <fill>
        <patternFill>
          <bgColor rgb="FFC00000"/>
        </patternFill>
      </fill>
      <border>
        <horizontal style="thin">
          <color auto="1"/>
        </horizontal>
      </border>
    </dxf>
    <dxf>
      <font>
        <color theme="1" tint="0.14996795556505021"/>
      </font>
      <fill>
        <patternFill>
          <bgColor rgb="FFC00000"/>
        </patternFill>
      </fill>
      <border>
        <bottom style="thin">
          <color auto="1"/>
        </bottom>
      </border>
    </dxf>
    <dxf>
      <font>
        <color theme="0" tint="-0.499984740745262"/>
      </font>
      <fill>
        <patternFill>
          <bgColor theme="0" tint="-0.499984740745262"/>
        </patternFill>
      </fill>
    </dxf>
    <dxf>
      <font>
        <color theme="1" tint="0.34998626667073579"/>
      </font>
    </dxf>
    <dxf>
      <font>
        <color theme="0" tint="-0.499984740745262"/>
      </font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  <border>
        <bottom style="thick">
          <color auto="1"/>
        </bottom>
        <horizontal style="thick">
          <color auto="1"/>
        </horizontal>
      </border>
    </dxf>
    <dxf>
      <font>
        <b/>
        <i val="0"/>
        <color theme="0"/>
      </font>
      <fill>
        <patternFill>
          <bgColor theme="0" tint="-0.499984740745262"/>
        </patternFill>
      </fill>
    </dxf>
  </dxfs>
  <tableStyles count="2" defaultTableStyle="TableStyleMedium9" defaultPivotStyle="PivotStyleMedium4">
    <tableStyle name="Estilo de tabla dinámica 1" table="0" count="9">
      <tableStyleElement type="headerRow" dxfId="15"/>
      <tableStyleElement type="totalRow" dxfId="14"/>
      <tableStyleElement type="firstColumnStripe" dxfId="13"/>
      <tableStyleElement type="secondColumnStripe" dxfId="12"/>
      <tableStyleElement type="firstSubtotalColumn" dxfId="11"/>
      <tableStyleElement type="secondSubtotalColumn" dxfId="10"/>
      <tableStyleElement type="firstSubtotalRow" dxfId="9"/>
      <tableStyleElement type="secondSubtotalRow" dxfId="8"/>
      <tableStyleElement type="firstRowSubheading" dxfId="7"/>
    </tableStyle>
    <tableStyle name="TableStyleMedium15 2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J24"/>
  <sheetViews>
    <sheetView showGridLines="0" tabSelected="1" zoomScale="90" zoomScaleNormal="90" zoomScalePageLayoutView="110" workbookViewId="0">
      <selection activeCell="A8" sqref="A8"/>
    </sheetView>
  </sheetViews>
  <sheetFormatPr baseColWidth="10" defaultColWidth="17.28515625" defaultRowHeight="15" customHeight="1" x14ac:dyDescent="0.2"/>
  <cols>
    <col min="1" max="1" width="10.42578125" customWidth="1"/>
    <col min="2" max="2" width="7.85546875" customWidth="1"/>
    <col min="3" max="3" width="8.42578125" customWidth="1"/>
    <col min="4" max="4" width="21.28515625" customWidth="1"/>
    <col min="5" max="5" width="11.140625" customWidth="1"/>
    <col min="6" max="6" width="21.140625" customWidth="1"/>
    <col min="7" max="7" width="8.28515625" customWidth="1"/>
    <col min="8" max="8" width="12" style="40" customWidth="1"/>
    <col min="9" max="9" width="6.42578125" customWidth="1"/>
    <col min="10" max="10" width="27.140625" bestFit="1" customWidth="1"/>
    <col min="11" max="11" width="10.140625" customWidth="1"/>
    <col min="12" max="12" width="8.140625" style="37" customWidth="1"/>
    <col min="13" max="13" width="21" customWidth="1"/>
    <col min="14" max="14" width="8" style="37" customWidth="1"/>
    <col min="15" max="15" width="21" customWidth="1"/>
    <col min="16" max="16" width="9" style="37" customWidth="1"/>
    <col min="17" max="17" width="21" customWidth="1"/>
    <col min="18" max="18" width="8.85546875" customWidth="1"/>
    <col min="19" max="19" width="11.140625" customWidth="1"/>
    <col min="20" max="20" width="10" customWidth="1"/>
    <col min="21" max="21" width="9.85546875" customWidth="1"/>
    <col min="22" max="22" width="15.5703125" customWidth="1"/>
    <col min="23" max="23" width="9.140625" customWidth="1"/>
    <col min="24" max="24" width="21.42578125" customWidth="1"/>
    <col min="25" max="25" width="9.85546875" customWidth="1"/>
    <col min="26" max="26" width="41.85546875" bestFit="1" customWidth="1"/>
    <col min="27" max="27" width="10.28515625" customWidth="1"/>
    <col min="28" max="28" width="65" customWidth="1"/>
    <col min="29" max="29" width="16.140625" customWidth="1"/>
    <col min="30" max="30" width="69.7109375" customWidth="1"/>
    <col min="31" max="31" width="21" customWidth="1"/>
    <col min="32" max="32" width="16.28515625" customWidth="1"/>
    <col min="33" max="33" width="17.7109375" customWidth="1"/>
    <col min="34" max="34" width="18.28515625" customWidth="1"/>
    <col min="35" max="35" width="12" customWidth="1"/>
    <col min="36" max="36" width="34.7109375" customWidth="1"/>
    <col min="37" max="37" width="57.42578125" customWidth="1"/>
    <col min="38" max="38" width="13.28515625" customWidth="1"/>
    <col min="39" max="39" width="11.42578125" customWidth="1"/>
    <col min="40" max="40" width="12.42578125" customWidth="1"/>
    <col min="41" max="41" width="13.85546875" style="37" customWidth="1"/>
    <col min="42" max="42" width="12.7109375" customWidth="1"/>
    <col min="43" max="43" width="13.42578125" customWidth="1"/>
    <col min="44" max="49" width="7.7109375" style="37" customWidth="1"/>
    <col min="50" max="61" width="8.28515625" customWidth="1"/>
  </cols>
  <sheetData>
    <row r="1" spans="1:62" ht="24.75" customHeight="1" x14ac:dyDescent="0.25">
      <c r="A1" s="1"/>
      <c r="B1" s="2"/>
      <c r="C1" s="2"/>
      <c r="D1" s="2"/>
      <c r="E1" s="2"/>
      <c r="F1" s="2"/>
      <c r="G1" s="2"/>
      <c r="H1" s="38"/>
      <c r="I1" s="2"/>
      <c r="J1" s="2"/>
      <c r="K1" s="2"/>
      <c r="L1" s="32"/>
      <c r="M1" s="2"/>
      <c r="N1" s="32"/>
      <c r="O1" s="2"/>
      <c r="P1" s="3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32"/>
      <c r="AP1" s="2"/>
      <c r="AQ1" s="2"/>
      <c r="AR1" s="32"/>
      <c r="AS1" s="32"/>
      <c r="AT1" s="32"/>
      <c r="AU1" s="32"/>
      <c r="AV1" s="32"/>
      <c r="AW1" s="32"/>
      <c r="AX1" s="2"/>
      <c r="AY1" s="2"/>
      <c r="AZ1" s="2"/>
      <c r="BA1" s="2"/>
      <c r="BB1" s="2"/>
      <c r="BC1" s="1"/>
      <c r="BD1" s="1"/>
      <c r="BE1" s="1"/>
      <c r="BF1" s="1"/>
      <c r="BG1" s="1"/>
      <c r="BH1" s="1"/>
      <c r="BI1" s="1"/>
    </row>
    <row r="2" spans="1:62" ht="25.5" customHeight="1" x14ac:dyDescent="0.35">
      <c r="A2" s="1"/>
      <c r="B2" s="2"/>
      <c r="C2" s="1"/>
      <c r="D2" s="3" t="s">
        <v>194</v>
      </c>
      <c r="E2" s="4"/>
      <c r="F2" s="4"/>
      <c r="G2" s="2"/>
      <c r="H2" s="38"/>
      <c r="I2" s="3"/>
      <c r="J2" s="4"/>
      <c r="K2" s="2"/>
      <c r="L2" s="32"/>
      <c r="M2" s="2"/>
      <c r="N2" s="32"/>
      <c r="O2" s="3"/>
      <c r="P2" s="34"/>
      <c r="Q2" s="4"/>
      <c r="R2" s="2"/>
      <c r="S2" s="2"/>
      <c r="T2" s="2"/>
      <c r="U2" s="3"/>
      <c r="V2" s="2"/>
      <c r="W2" s="2"/>
      <c r="X2" s="2"/>
      <c r="Y2" s="2"/>
      <c r="Z2" s="2"/>
      <c r="AA2" s="3"/>
      <c r="AB2" s="2"/>
      <c r="AC2" s="2"/>
      <c r="AD2" s="2"/>
      <c r="AE2" s="2"/>
      <c r="AF2" s="2"/>
      <c r="AG2" s="3"/>
      <c r="AH2" s="4"/>
      <c r="AI2" s="4"/>
      <c r="AJ2" s="2"/>
      <c r="AK2" s="2"/>
      <c r="AL2" s="2"/>
      <c r="AM2" s="2"/>
      <c r="AN2" s="2"/>
      <c r="AO2" s="34"/>
      <c r="AP2" s="2"/>
      <c r="AQ2" s="2"/>
      <c r="AR2" s="32"/>
      <c r="AS2" s="32"/>
      <c r="AT2" s="33"/>
      <c r="AU2" s="34"/>
      <c r="AV2" s="32"/>
      <c r="AW2" s="32"/>
      <c r="AX2" s="2"/>
      <c r="AY2" s="2"/>
      <c r="AZ2" s="2"/>
      <c r="BA2" s="2"/>
      <c r="BB2" s="2"/>
      <c r="BC2" s="1"/>
      <c r="BD2" s="1"/>
      <c r="BE2" s="1"/>
      <c r="BF2" s="1"/>
      <c r="BG2" s="1"/>
      <c r="BH2" s="1"/>
      <c r="BI2" s="1"/>
    </row>
    <row r="3" spans="1:62" ht="25.5" customHeight="1" x14ac:dyDescent="0.35">
      <c r="A3" s="1"/>
      <c r="B3" s="2"/>
      <c r="C3" s="1"/>
      <c r="D3" s="3"/>
      <c r="E3" s="5"/>
      <c r="F3" s="5"/>
      <c r="G3" s="2"/>
      <c r="H3" s="38"/>
      <c r="I3" s="5"/>
      <c r="J3" s="5"/>
      <c r="K3" s="2"/>
      <c r="L3" s="32"/>
      <c r="M3" s="2"/>
      <c r="N3" s="32"/>
      <c r="O3" s="3"/>
      <c r="P3" s="35"/>
      <c r="Q3" s="5"/>
      <c r="R3" s="2"/>
      <c r="S3" s="2"/>
      <c r="T3" s="2"/>
      <c r="U3" s="5"/>
      <c r="V3" s="2"/>
      <c r="W3" s="2"/>
      <c r="X3" s="2"/>
      <c r="Y3" s="2"/>
      <c r="Z3" s="2"/>
      <c r="AA3" s="5"/>
      <c r="AB3" s="2"/>
      <c r="AC3" s="2"/>
      <c r="AD3" s="2"/>
      <c r="AE3" s="2"/>
      <c r="AF3" s="2"/>
      <c r="AG3" s="3"/>
      <c r="AH3" s="5"/>
      <c r="AI3" s="5"/>
      <c r="AJ3" s="2"/>
      <c r="AK3" s="2"/>
      <c r="AL3" s="2"/>
      <c r="AM3" s="2"/>
      <c r="AN3" s="2"/>
      <c r="AO3" s="35"/>
      <c r="AP3" s="2"/>
      <c r="AQ3" s="2"/>
      <c r="AR3" s="32"/>
      <c r="AS3" s="32"/>
      <c r="AT3" s="33"/>
      <c r="AU3" s="35"/>
      <c r="AV3" s="32"/>
      <c r="AW3" s="32"/>
      <c r="AX3" s="2"/>
      <c r="AY3" s="2"/>
      <c r="AZ3" s="2"/>
      <c r="BA3" s="2"/>
      <c r="BB3" s="2"/>
      <c r="BC3" s="1"/>
      <c r="BD3" s="1"/>
      <c r="BE3" s="1"/>
      <c r="BF3" s="1"/>
      <c r="BG3" s="1"/>
      <c r="BH3" s="1"/>
      <c r="BI3" s="1"/>
    </row>
    <row r="4" spans="1:62" ht="15" customHeight="1" x14ac:dyDescent="0.25">
      <c r="A4" s="1"/>
      <c r="B4" s="1"/>
      <c r="C4" s="1"/>
      <c r="D4" s="6"/>
      <c r="E4" s="1"/>
      <c r="F4" s="7"/>
      <c r="G4" s="1"/>
      <c r="H4" s="39"/>
      <c r="I4" s="1"/>
      <c r="J4" s="1"/>
      <c r="K4" s="1"/>
      <c r="L4" s="36"/>
      <c r="M4" s="1"/>
      <c r="N4" s="36"/>
      <c r="O4" s="1"/>
      <c r="P4" s="36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36"/>
      <c r="AP4" s="1"/>
      <c r="AQ4" s="1"/>
      <c r="AR4" s="36"/>
      <c r="AS4" s="36"/>
      <c r="AT4" s="36"/>
      <c r="AU4" s="36"/>
      <c r="AV4" s="36"/>
      <c r="AW4" s="36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</row>
    <row r="5" spans="1:62" ht="15.75" customHeight="1" thickBot="1" x14ac:dyDescent="0.3">
      <c r="A5" s="1"/>
      <c r="B5" s="1"/>
      <c r="C5" s="1"/>
      <c r="D5" s="6"/>
      <c r="E5" s="1"/>
      <c r="F5" s="7"/>
      <c r="G5" s="1"/>
      <c r="H5" s="39"/>
      <c r="I5" s="1"/>
      <c r="J5" s="1"/>
      <c r="K5" s="1"/>
      <c r="L5" s="36"/>
      <c r="M5" s="1"/>
      <c r="N5" s="36"/>
      <c r="O5" s="1"/>
      <c r="P5" s="36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36"/>
      <c r="AP5" s="1"/>
      <c r="AQ5" s="1"/>
      <c r="AR5" s="36"/>
      <c r="AS5" s="36"/>
      <c r="AT5" s="36"/>
      <c r="AU5" s="36"/>
      <c r="AV5" s="36"/>
      <c r="AW5" s="36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</row>
    <row r="6" spans="1:62" s="8" customFormat="1" ht="15.75" customHeight="1" x14ac:dyDescent="0.2">
      <c r="A6" s="9" t="s">
        <v>0</v>
      </c>
      <c r="B6" s="56" t="s">
        <v>1</v>
      </c>
      <c r="C6" s="51"/>
      <c r="D6" s="51"/>
      <c r="E6" s="51"/>
      <c r="F6" s="51"/>
      <c r="G6" s="51"/>
      <c r="H6" s="57"/>
      <c r="I6" s="55"/>
      <c r="J6" s="50" t="s">
        <v>2</v>
      </c>
      <c r="K6" s="51"/>
      <c r="L6" s="52"/>
      <c r="M6" s="51"/>
      <c r="N6" s="52"/>
      <c r="O6" s="51"/>
      <c r="P6" s="52"/>
      <c r="Q6" s="51"/>
      <c r="R6" s="51"/>
      <c r="S6" s="51"/>
      <c r="T6" s="51"/>
      <c r="U6" s="53"/>
      <c r="V6" s="53"/>
      <c r="W6" s="53"/>
      <c r="X6" s="53"/>
      <c r="Y6" s="54"/>
      <c r="Z6" s="50" t="s">
        <v>3</v>
      </c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5"/>
      <c r="AL6" s="58" t="s">
        <v>4</v>
      </c>
      <c r="AM6" s="51"/>
      <c r="AN6" s="51"/>
      <c r="AO6" s="58" t="s">
        <v>5</v>
      </c>
      <c r="AP6" s="51"/>
      <c r="AQ6" s="51"/>
      <c r="AR6" s="52"/>
      <c r="AS6" s="52"/>
      <c r="AT6" s="52"/>
      <c r="AU6" s="59"/>
      <c r="AV6" s="47" t="s">
        <v>6</v>
      </c>
      <c r="AW6" s="48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</row>
    <row r="7" spans="1:62" s="8" customFormat="1" ht="72" customHeight="1" x14ac:dyDescent="0.25">
      <c r="A7" s="19" t="s">
        <v>7</v>
      </c>
      <c r="B7" s="12" t="s">
        <v>62</v>
      </c>
      <c r="C7" s="20" t="s">
        <v>74</v>
      </c>
      <c r="D7" s="21" t="s">
        <v>8</v>
      </c>
      <c r="E7" s="22" t="s">
        <v>9</v>
      </c>
      <c r="F7" s="21" t="s">
        <v>10</v>
      </c>
      <c r="G7" s="23" t="s">
        <v>11</v>
      </c>
      <c r="H7" s="21" t="s">
        <v>12</v>
      </c>
      <c r="I7" s="11" t="s">
        <v>13</v>
      </c>
      <c r="J7" s="24" t="s">
        <v>14</v>
      </c>
      <c r="K7" s="12" t="s">
        <v>63</v>
      </c>
      <c r="L7" s="41" t="s">
        <v>15</v>
      </c>
      <c r="M7" s="21" t="s">
        <v>53</v>
      </c>
      <c r="N7" s="29" t="s">
        <v>64</v>
      </c>
      <c r="O7" s="21" t="s">
        <v>65</v>
      </c>
      <c r="P7" s="29" t="s">
        <v>66</v>
      </c>
      <c r="Q7" s="21" t="s">
        <v>67</v>
      </c>
      <c r="R7" s="30" t="s">
        <v>68</v>
      </c>
      <c r="S7" s="21" t="s">
        <v>69</v>
      </c>
      <c r="T7" s="21" t="s">
        <v>70</v>
      </c>
      <c r="U7" s="21" t="s">
        <v>16</v>
      </c>
      <c r="V7" s="21" t="s">
        <v>17</v>
      </c>
      <c r="W7" s="31" t="s">
        <v>18</v>
      </c>
      <c r="X7" s="21" t="s">
        <v>19</v>
      </c>
      <c r="Y7" s="25" t="s">
        <v>20</v>
      </c>
      <c r="Z7" s="25" t="s">
        <v>21</v>
      </c>
      <c r="AA7" s="25" t="s">
        <v>71</v>
      </c>
      <c r="AB7" s="26" t="s">
        <v>77</v>
      </c>
      <c r="AC7" s="26" t="s">
        <v>157</v>
      </c>
      <c r="AD7" s="26" t="s">
        <v>155</v>
      </c>
      <c r="AE7" s="27" t="s">
        <v>22</v>
      </c>
      <c r="AF7" s="27" t="s">
        <v>23</v>
      </c>
      <c r="AG7" s="27" t="s">
        <v>24</v>
      </c>
      <c r="AH7" s="27" t="s">
        <v>25</v>
      </c>
      <c r="AI7" s="10" t="s">
        <v>26</v>
      </c>
      <c r="AJ7" s="42" t="s">
        <v>27</v>
      </c>
      <c r="AK7" s="43" t="s">
        <v>28</v>
      </c>
      <c r="AL7" s="44" t="s">
        <v>29</v>
      </c>
      <c r="AM7" s="45" t="s">
        <v>163</v>
      </c>
      <c r="AN7" s="46" t="s">
        <v>30</v>
      </c>
      <c r="AO7" s="13" t="s">
        <v>31</v>
      </c>
      <c r="AP7" s="28" t="s">
        <v>32</v>
      </c>
      <c r="AQ7" s="14" t="s">
        <v>33</v>
      </c>
      <c r="AR7" s="15" t="s">
        <v>34</v>
      </c>
      <c r="AS7" s="15" t="s">
        <v>35</v>
      </c>
      <c r="AT7" s="16" t="s">
        <v>36</v>
      </c>
      <c r="AU7" s="17" t="s">
        <v>37</v>
      </c>
      <c r="AV7" s="18" t="s">
        <v>38</v>
      </c>
      <c r="AW7" s="18" t="s">
        <v>39</v>
      </c>
      <c r="AX7" s="14" t="s">
        <v>72</v>
      </c>
      <c r="AY7" s="14" t="s">
        <v>73</v>
      </c>
      <c r="AZ7" s="14" t="s">
        <v>40</v>
      </c>
      <c r="BA7" s="14" t="s">
        <v>41</v>
      </c>
      <c r="BB7" s="14" t="s">
        <v>42</v>
      </c>
      <c r="BC7" s="14" t="s">
        <v>43</v>
      </c>
      <c r="BD7" s="14" t="s">
        <v>44</v>
      </c>
      <c r="BE7" s="14" t="s">
        <v>45</v>
      </c>
      <c r="BF7" s="14" t="s">
        <v>46</v>
      </c>
      <c r="BG7" s="14" t="s">
        <v>47</v>
      </c>
      <c r="BH7" s="14" t="s">
        <v>48</v>
      </c>
      <c r="BI7" s="14" t="s">
        <v>49</v>
      </c>
      <c r="BJ7" s="14" t="s">
        <v>156</v>
      </c>
    </row>
    <row r="8" spans="1:62" ht="38.25" customHeight="1" x14ac:dyDescent="0.2">
      <c r="A8" s="60"/>
      <c r="B8" s="61">
        <v>260</v>
      </c>
      <c r="C8" s="62">
        <v>21122</v>
      </c>
      <c r="D8" s="63" t="s">
        <v>56</v>
      </c>
      <c r="E8" s="64">
        <v>12</v>
      </c>
      <c r="F8" s="63" t="s">
        <v>50</v>
      </c>
      <c r="G8" s="65">
        <v>50</v>
      </c>
      <c r="H8" s="63" t="s">
        <v>191</v>
      </c>
      <c r="I8" s="66">
        <v>260</v>
      </c>
      <c r="J8" s="67" t="s">
        <v>191</v>
      </c>
      <c r="K8" s="61">
        <v>253</v>
      </c>
      <c r="L8" s="68">
        <v>2</v>
      </c>
      <c r="M8" s="63" t="s">
        <v>55</v>
      </c>
      <c r="N8" s="69">
        <v>5</v>
      </c>
      <c r="O8" s="63" t="s">
        <v>57</v>
      </c>
      <c r="P8" s="69">
        <v>3</v>
      </c>
      <c r="Q8" s="63" t="s">
        <v>58</v>
      </c>
      <c r="R8" s="61">
        <v>33</v>
      </c>
      <c r="S8" s="70">
        <v>3</v>
      </c>
      <c r="T8" s="71" t="s">
        <v>59</v>
      </c>
      <c r="U8" s="70">
        <v>3</v>
      </c>
      <c r="V8" s="71" t="s">
        <v>57</v>
      </c>
      <c r="W8" s="72" t="s">
        <v>60</v>
      </c>
      <c r="X8" s="71" t="s">
        <v>61</v>
      </c>
      <c r="Y8" s="73">
        <v>395</v>
      </c>
      <c r="Z8" s="74" t="s">
        <v>192</v>
      </c>
      <c r="AA8" s="75"/>
      <c r="AB8" s="76"/>
      <c r="AC8" s="77" t="s">
        <v>53</v>
      </c>
      <c r="AD8" s="78" t="s">
        <v>78</v>
      </c>
      <c r="AE8" s="78" t="s">
        <v>177</v>
      </c>
      <c r="AF8" s="77" t="s">
        <v>169</v>
      </c>
      <c r="AG8" s="77" t="s">
        <v>170</v>
      </c>
      <c r="AH8" s="77" t="s">
        <v>82</v>
      </c>
      <c r="AI8" s="77"/>
      <c r="AJ8" s="77" t="s">
        <v>166</v>
      </c>
      <c r="AK8" s="77" t="s">
        <v>195</v>
      </c>
      <c r="AL8" s="77" t="s">
        <v>93</v>
      </c>
      <c r="AM8" s="77"/>
      <c r="AN8" s="77"/>
      <c r="AO8" s="79" t="s">
        <v>54</v>
      </c>
      <c r="AP8" s="77" t="s">
        <v>94</v>
      </c>
      <c r="AQ8" s="77" t="s">
        <v>88</v>
      </c>
      <c r="AR8" s="79">
        <v>0</v>
      </c>
      <c r="AS8" s="79">
        <v>70</v>
      </c>
      <c r="AT8" s="80">
        <f t="shared" ref="AT8:AT9" si="0">+AS8+0.01</f>
        <v>70.010000000000005</v>
      </c>
      <c r="AU8" s="79">
        <v>85</v>
      </c>
      <c r="AV8" s="80">
        <f t="shared" ref="AV8:AV9" si="1">+AU8+0.01</f>
        <v>85.01</v>
      </c>
      <c r="AW8" s="79">
        <v>110</v>
      </c>
      <c r="AX8" s="77"/>
      <c r="AY8" s="77"/>
      <c r="AZ8" s="77"/>
      <c r="BA8" s="77"/>
      <c r="BB8" s="77"/>
      <c r="BC8" s="77"/>
      <c r="BD8" s="77"/>
      <c r="BE8" s="77"/>
      <c r="BF8" s="81" t="s">
        <v>164</v>
      </c>
      <c r="BG8" s="77"/>
      <c r="BH8" s="77"/>
      <c r="BI8" s="77"/>
      <c r="BJ8" s="77"/>
    </row>
    <row r="9" spans="1:62" ht="38.25" customHeight="1" x14ac:dyDescent="0.2">
      <c r="A9" s="60"/>
      <c r="B9" s="61">
        <v>260</v>
      </c>
      <c r="C9" s="62">
        <v>21123</v>
      </c>
      <c r="D9" s="63" t="s">
        <v>56</v>
      </c>
      <c r="E9" s="64">
        <v>12</v>
      </c>
      <c r="F9" s="63" t="s">
        <v>50</v>
      </c>
      <c r="G9" s="65">
        <v>50</v>
      </c>
      <c r="H9" s="63" t="s">
        <v>191</v>
      </c>
      <c r="I9" s="66">
        <v>260</v>
      </c>
      <c r="J9" s="67" t="s">
        <v>191</v>
      </c>
      <c r="K9" s="61">
        <v>253</v>
      </c>
      <c r="L9" s="68">
        <v>2</v>
      </c>
      <c r="M9" s="63" t="s">
        <v>55</v>
      </c>
      <c r="N9" s="69">
        <v>5</v>
      </c>
      <c r="O9" s="63" t="s">
        <v>57</v>
      </c>
      <c r="P9" s="69">
        <v>3</v>
      </c>
      <c r="Q9" s="63" t="s">
        <v>58</v>
      </c>
      <c r="R9" s="61">
        <v>33</v>
      </c>
      <c r="S9" s="70">
        <v>3</v>
      </c>
      <c r="T9" s="71" t="s">
        <v>59</v>
      </c>
      <c r="U9" s="70">
        <v>3</v>
      </c>
      <c r="V9" s="71" t="s">
        <v>57</v>
      </c>
      <c r="W9" s="72" t="s">
        <v>60</v>
      </c>
      <c r="X9" s="71" t="s">
        <v>61</v>
      </c>
      <c r="Y9" s="73">
        <v>395</v>
      </c>
      <c r="Z9" s="74" t="s">
        <v>192</v>
      </c>
      <c r="AA9" s="75"/>
      <c r="AB9" s="76"/>
      <c r="AC9" s="77" t="s">
        <v>75</v>
      </c>
      <c r="AD9" s="78" t="s">
        <v>79</v>
      </c>
      <c r="AE9" s="78" t="s">
        <v>178</v>
      </c>
      <c r="AF9" s="77" t="s">
        <v>171</v>
      </c>
      <c r="AG9" s="77" t="s">
        <v>172</v>
      </c>
      <c r="AH9" s="77" t="s">
        <v>82</v>
      </c>
      <c r="AI9" s="77"/>
      <c r="AJ9" s="77" t="s">
        <v>160</v>
      </c>
      <c r="AK9" s="77" t="s">
        <v>161</v>
      </c>
      <c r="AL9" s="77" t="s">
        <v>85</v>
      </c>
      <c r="AM9" s="77"/>
      <c r="AN9" s="77"/>
      <c r="AO9" s="79" t="s">
        <v>86</v>
      </c>
      <c r="AP9" s="77" t="s">
        <v>87</v>
      </c>
      <c r="AQ9" s="77" t="s">
        <v>88</v>
      </c>
      <c r="AR9" s="79">
        <v>0</v>
      </c>
      <c r="AS9" s="79">
        <v>70</v>
      </c>
      <c r="AT9" s="80">
        <f t="shared" si="0"/>
        <v>70.010000000000005</v>
      </c>
      <c r="AU9" s="79">
        <v>85</v>
      </c>
      <c r="AV9" s="80">
        <f t="shared" si="1"/>
        <v>85.01</v>
      </c>
      <c r="AW9" s="79">
        <v>110</v>
      </c>
      <c r="AX9" s="81" t="s">
        <v>164</v>
      </c>
      <c r="AY9" s="77"/>
      <c r="AZ9" s="77"/>
      <c r="BA9" s="77"/>
      <c r="BB9" s="81" t="s">
        <v>164</v>
      </c>
      <c r="BC9" s="77"/>
      <c r="BD9" s="77"/>
      <c r="BE9" s="77"/>
      <c r="BF9" s="81" t="s">
        <v>164</v>
      </c>
      <c r="BG9" s="77"/>
      <c r="BH9" s="77"/>
      <c r="BI9" s="77"/>
      <c r="BJ9" s="77"/>
    </row>
    <row r="10" spans="1:62" ht="35.25" customHeight="1" x14ac:dyDescent="0.2">
      <c r="A10" s="60">
        <v>1052</v>
      </c>
      <c r="B10" s="61">
        <v>260</v>
      </c>
      <c r="C10" s="62">
        <v>21121</v>
      </c>
      <c r="D10" s="63" t="s">
        <v>56</v>
      </c>
      <c r="E10" s="64">
        <v>12</v>
      </c>
      <c r="F10" s="63" t="s">
        <v>50</v>
      </c>
      <c r="G10" s="65">
        <v>50</v>
      </c>
      <c r="H10" s="63" t="s">
        <v>191</v>
      </c>
      <c r="I10" s="66">
        <v>260</v>
      </c>
      <c r="J10" s="67" t="s">
        <v>191</v>
      </c>
      <c r="K10" s="61">
        <v>253</v>
      </c>
      <c r="L10" s="68">
        <v>2</v>
      </c>
      <c r="M10" s="63" t="s">
        <v>55</v>
      </c>
      <c r="N10" s="69">
        <v>5</v>
      </c>
      <c r="O10" s="63" t="s">
        <v>57</v>
      </c>
      <c r="P10" s="69">
        <v>3</v>
      </c>
      <c r="Q10" s="63" t="s">
        <v>58</v>
      </c>
      <c r="R10" s="61">
        <v>33</v>
      </c>
      <c r="S10" s="70">
        <v>3</v>
      </c>
      <c r="T10" s="71" t="s">
        <v>59</v>
      </c>
      <c r="U10" s="70">
        <v>3</v>
      </c>
      <c r="V10" s="71" t="s">
        <v>57</v>
      </c>
      <c r="W10" s="72" t="s">
        <v>60</v>
      </c>
      <c r="X10" s="71" t="s">
        <v>61</v>
      </c>
      <c r="Y10" s="73">
        <v>395</v>
      </c>
      <c r="Z10" s="74" t="s">
        <v>192</v>
      </c>
      <c r="AA10" s="82">
        <v>1</v>
      </c>
      <c r="AB10" s="83" t="s">
        <v>144</v>
      </c>
      <c r="AC10" s="77" t="s">
        <v>76</v>
      </c>
      <c r="AD10" s="77" t="s">
        <v>162</v>
      </c>
      <c r="AE10" s="77" t="s">
        <v>179</v>
      </c>
      <c r="AF10" s="77" t="s">
        <v>80</v>
      </c>
      <c r="AG10" s="77" t="s">
        <v>81</v>
      </c>
      <c r="AH10" s="77" t="s">
        <v>82</v>
      </c>
      <c r="AI10" s="77"/>
      <c r="AJ10" s="77" t="s">
        <v>83</v>
      </c>
      <c r="AK10" s="77" t="s">
        <v>84</v>
      </c>
      <c r="AL10" s="77" t="s">
        <v>85</v>
      </c>
      <c r="AM10" s="77"/>
      <c r="AN10" s="77"/>
      <c r="AO10" s="79" t="s">
        <v>86</v>
      </c>
      <c r="AP10" s="77" t="s">
        <v>87</v>
      </c>
      <c r="AQ10" s="77" t="s">
        <v>88</v>
      </c>
      <c r="AR10" s="79">
        <v>0</v>
      </c>
      <c r="AS10" s="79">
        <v>70</v>
      </c>
      <c r="AT10" s="80">
        <f>+AS10+0.01</f>
        <v>70.010000000000005</v>
      </c>
      <c r="AU10" s="79">
        <v>85</v>
      </c>
      <c r="AV10" s="80">
        <f>+AU10+0.01</f>
        <v>85.01</v>
      </c>
      <c r="AW10" s="79">
        <v>110</v>
      </c>
      <c r="AX10" s="81" t="s">
        <v>164</v>
      </c>
      <c r="AY10" s="81"/>
      <c r="AZ10" s="81"/>
      <c r="BA10" s="81"/>
      <c r="BB10" s="81" t="s">
        <v>164</v>
      </c>
      <c r="BC10" s="81"/>
      <c r="BD10" s="81"/>
      <c r="BE10" s="81"/>
      <c r="BF10" s="81" t="s">
        <v>164</v>
      </c>
      <c r="BG10" s="81"/>
      <c r="BH10" s="81"/>
      <c r="BI10" s="81"/>
      <c r="BJ10" s="81"/>
    </row>
    <row r="11" spans="1:62" ht="35.25" customHeight="1" x14ac:dyDescent="0.2">
      <c r="A11" s="60"/>
      <c r="B11" s="61">
        <v>260</v>
      </c>
      <c r="C11" s="62">
        <v>21121</v>
      </c>
      <c r="D11" s="63" t="s">
        <v>56</v>
      </c>
      <c r="E11" s="64">
        <v>12</v>
      </c>
      <c r="F11" s="63" t="s">
        <v>50</v>
      </c>
      <c r="G11" s="65">
        <v>50</v>
      </c>
      <c r="H11" s="63" t="s">
        <v>191</v>
      </c>
      <c r="I11" s="66">
        <v>260</v>
      </c>
      <c r="J11" s="67" t="s">
        <v>191</v>
      </c>
      <c r="K11" s="61">
        <v>253</v>
      </c>
      <c r="L11" s="68">
        <v>2</v>
      </c>
      <c r="M11" s="63" t="s">
        <v>55</v>
      </c>
      <c r="N11" s="69">
        <v>5</v>
      </c>
      <c r="O11" s="63" t="s">
        <v>57</v>
      </c>
      <c r="P11" s="69">
        <v>3</v>
      </c>
      <c r="Q11" s="63" t="s">
        <v>58</v>
      </c>
      <c r="R11" s="61">
        <v>33</v>
      </c>
      <c r="S11" s="70">
        <v>3</v>
      </c>
      <c r="T11" s="71" t="s">
        <v>59</v>
      </c>
      <c r="U11" s="70">
        <v>3</v>
      </c>
      <c r="V11" s="71" t="s">
        <v>57</v>
      </c>
      <c r="W11" s="72" t="s">
        <v>60</v>
      </c>
      <c r="X11" s="71" t="s">
        <v>61</v>
      </c>
      <c r="Y11" s="73">
        <v>395</v>
      </c>
      <c r="Z11" s="74" t="s">
        <v>192</v>
      </c>
      <c r="AA11" s="82">
        <v>1</v>
      </c>
      <c r="AB11" s="83" t="s">
        <v>144</v>
      </c>
      <c r="AC11" s="77" t="s">
        <v>104</v>
      </c>
      <c r="AD11" s="77" t="s">
        <v>153</v>
      </c>
      <c r="AE11" s="77" t="s">
        <v>188</v>
      </c>
      <c r="AF11" s="77" t="s">
        <v>193</v>
      </c>
      <c r="AG11" s="77" t="s">
        <v>173</v>
      </c>
      <c r="AH11" s="77" t="s">
        <v>82</v>
      </c>
      <c r="AI11" s="77"/>
      <c r="AJ11" s="77" t="s">
        <v>105</v>
      </c>
      <c r="AK11" s="77" t="s">
        <v>106</v>
      </c>
      <c r="AL11" s="77" t="s">
        <v>107</v>
      </c>
      <c r="AM11" s="77">
        <v>3</v>
      </c>
      <c r="AN11" s="77"/>
      <c r="AO11" s="79" t="s">
        <v>86</v>
      </c>
      <c r="AP11" s="77" t="s">
        <v>94</v>
      </c>
      <c r="AQ11" s="77" t="s">
        <v>88</v>
      </c>
      <c r="AR11" s="79">
        <v>0</v>
      </c>
      <c r="AS11" s="79">
        <v>80</v>
      </c>
      <c r="AT11" s="80">
        <f t="shared" ref="AT11:AV16" si="2">+AS11+0.01</f>
        <v>80.010000000000005</v>
      </c>
      <c r="AU11" s="79">
        <v>90</v>
      </c>
      <c r="AV11" s="80">
        <f t="shared" si="2"/>
        <v>90.01</v>
      </c>
      <c r="AW11" s="79">
        <v>110</v>
      </c>
      <c r="AX11" s="81"/>
      <c r="AY11" s="81"/>
      <c r="AZ11" s="81"/>
      <c r="BA11" s="81"/>
      <c r="BB11" s="81"/>
      <c r="BC11" s="81"/>
      <c r="BD11" s="81"/>
      <c r="BE11" s="81" t="s">
        <v>164</v>
      </c>
      <c r="BF11" s="81"/>
      <c r="BG11" s="81"/>
      <c r="BH11" s="81"/>
      <c r="BI11" s="81"/>
      <c r="BJ11" s="81"/>
    </row>
    <row r="12" spans="1:62" ht="35.25" customHeight="1" x14ac:dyDescent="0.2">
      <c r="A12" s="60"/>
      <c r="B12" s="61">
        <v>260</v>
      </c>
      <c r="C12" s="62">
        <v>21121</v>
      </c>
      <c r="D12" s="63" t="s">
        <v>56</v>
      </c>
      <c r="E12" s="64">
        <v>12</v>
      </c>
      <c r="F12" s="63" t="s">
        <v>50</v>
      </c>
      <c r="G12" s="65">
        <v>50</v>
      </c>
      <c r="H12" s="63" t="s">
        <v>191</v>
      </c>
      <c r="I12" s="66">
        <v>260</v>
      </c>
      <c r="J12" s="67" t="s">
        <v>191</v>
      </c>
      <c r="K12" s="61">
        <v>253</v>
      </c>
      <c r="L12" s="68">
        <v>2</v>
      </c>
      <c r="M12" s="63" t="s">
        <v>55</v>
      </c>
      <c r="N12" s="69">
        <v>5</v>
      </c>
      <c r="O12" s="63" t="s">
        <v>57</v>
      </c>
      <c r="P12" s="69">
        <v>3</v>
      </c>
      <c r="Q12" s="63" t="s">
        <v>58</v>
      </c>
      <c r="R12" s="61">
        <v>33</v>
      </c>
      <c r="S12" s="70">
        <v>3</v>
      </c>
      <c r="T12" s="71" t="s">
        <v>59</v>
      </c>
      <c r="U12" s="70">
        <v>3</v>
      </c>
      <c r="V12" s="71" t="s">
        <v>57</v>
      </c>
      <c r="W12" s="72" t="s">
        <v>60</v>
      </c>
      <c r="X12" s="71" t="s">
        <v>61</v>
      </c>
      <c r="Y12" s="73">
        <v>395</v>
      </c>
      <c r="Z12" s="74" t="s">
        <v>192</v>
      </c>
      <c r="AA12" s="82">
        <v>1</v>
      </c>
      <c r="AB12" s="83" t="s">
        <v>144</v>
      </c>
      <c r="AC12" s="77" t="s">
        <v>104</v>
      </c>
      <c r="AD12" s="77" t="s">
        <v>148</v>
      </c>
      <c r="AE12" s="77" t="s">
        <v>179</v>
      </c>
      <c r="AF12" s="77" t="s">
        <v>108</v>
      </c>
      <c r="AG12" s="77" t="s">
        <v>109</v>
      </c>
      <c r="AH12" s="77" t="s">
        <v>82</v>
      </c>
      <c r="AI12" s="77"/>
      <c r="AJ12" s="77" t="s">
        <v>110</v>
      </c>
      <c r="AK12" s="77" t="s">
        <v>111</v>
      </c>
      <c r="AL12" s="77" t="s">
        <v>85</v>
      </c>
      <c r="AM12" s="77"/>
      <c r="AN12" s="77"/>
      <c r="AO12" s="79" t="s">
        <v>86</v>
      </c>
      <c r="AP12" s="77" t="s">
        <v>87</v>
      </c>
      <c r="AQ12" s="77" t="s">
        <v>88</v>
      </c>
      <c r="AR12" s="79">
        <v>0</v>
      </c>
      <c r="AS12" s="79">
        <v>70</v>
      </c>
      <c r="AT12" s="80">
        <f t="shared" si="2"/>
        <v>70.010000000000005</v>
      </c>
      <c r="AU12" s="79">
        <v>85</v>
      </c>
      <c r="AV12" s="80">
        <f t="shared" si="2"/>
        <v>85.01</v>
      </c>
      <c r="AW12" s="79">
        <v>110</v>
      </c>
      <c r="AX12" s="81" t="s">
        <v>164</v>
      </c>
      <c r="AY12" s="81"/>
      <c r="AZ12" s="81"/>
      <c r="BA12" s="81"/>
      <c r="BB12" s="81" t="s">
        <v>164</v>
      </c>
      <c r="BC12" s="81"/>
      <c r="BD12" s="81"/>
      <c r="BE12" s="81"/>
      <c r="BF12" s="81" t="s">
        <v>164</v>
      </c>
      <c r="BG12" s="81"/>
      <c r="BH12" s="81"/>
      <c r="BI12" s="81"/>
      <c r="BJ12" s="81"/>
    </row>
    <row r="13" spans="1:62" ht="35.25" customHeight="1" x14ac:dyDescent="0.2">
      <c r="A13" s="60">
        <v>1056</v>
      </c>
      <c r="B13" s="61">
        <v>260</v>
      </c>
      <c r="C13" s="62">
        <v>21121</v>
      </c>
      <c r="D13" s="63" t="s">
        <v>56</v>
      </c>
      <c r="E13" s="64">
        <v>12</v>
      </c>
      <c r="F13" s="63" t="s">
        <v>50</v>
      </c>
      <c r="G13" s="65">
        <v>50</v>
      </c>
      <c r="H13" s="63" t="s">
        <v>191</v>
      </c>
      <c r="I13" s="66">
        <v>260</v>
      </c>
      <c r="J13" s="67" t="s">
        <v>191</v>
      </c>
      <c r="K13" s="61">
        <v>253</v>
      </c>
      <c r="L13" s="68">
        <v>2</v>
      </c>
      <c r="M13" s="63" t="s">
        <v>55</v>
      </c>
      <c r="N13" s="69">
        <v>5</v>
      </c>
      <c r="O13" s="63" t="s">
        <v>57</v>
      </c>
      <c r="P13" s="69">
        <v>3</v>
      </c>
      <c r="Q13" s="63" t="s">
        <v>58</v>
      </c>
      <c r="R13" s="61">
        <v>33</v>
      </c>
      <c r="S13" s="70">
        <v>3</v>
      </c>
      <c r="T13" s="71" t="s">
        <v>59</v>
      </c>
      <c r="U13" s="70">
        <v>3</v>
      </c>
      <c r="V13" s="71" t="s">
        <v>57</v>
      </c>
      <c r="W13" s="72" t="s">
        <v>60</v>
      </c>
      <c r="X13" s="71" t="s">
        <v>61</v>
      </c>
      <c r="Y13" s="73">
        <v>395</v>
      </c>
      <c r="Z13" s="74" t="s">
        <v>192</v>
      </c>
      <c r="AA13" s="82">
        <v>2</v>
      </c>
      <c r="AB13" s="83" t="s">
        <v>145</v>
      </c>
      <c r="AC13" s="77" t="s">
        <v>76</v>
      </c>
      <c r="AD13" s="77" t="s">
        <v>145</v>
      </c>
      <c r="AE13" s="77" t="s">
        <v>180</v>
      </c>
      <c r="AF13" s="77" t="s">
        <v>89</v>
      </c>
      <c r="AG13" s="77" t="s">
        <v>90</v>
      </c>
      <c r="AH13" s="77" t="s">
        <v>82</v>
      </c>
      <c r="AI13" s="77"/>
      <c r="AJ13" s="77" t="s">
        <v>91</v>
      </c>
      <c r="AK13" s="77" t="s">
        <v>92</v>
      </c>
      <c r="AL13" s="77" t="s">
        <v>93</v>
      </c>
      <c r="AM13" s="77">
        <v>70</v>
      </c>
      <c r="AN13" s="77"/>
      <c r="AO13" s="79" t="s">
        <v>54</v>
      </c>
      <c r="AP13" s="77" t="s">
        <v>94</v>
      </c>
      <c r="AQ13" s="77" t="s">
        <v>88</v>
      </c>
      <c r="AR13" s="79">
        <v>0</v>
      </c>
      <c r="AS13" s="79">
        <v>50</v>
      </c>
      <c r="AT13" s="80">
        <f t="shared" si="2"/>
        <v>50.01</v>
      </c>
      <c r="AU13" s="79">
        <v>75</v>
      </c>
      <c r="AV13" s="80">
        <f t="shared" si="2"/>
        <v>75.010000000000005</v>
      </c>
      <c r="AW13" s="79">
        <v>110</v>
      </c>
      <c r="AX13" s="81"/>
      <c r="AY13" s="81"/>
      <c r="AZ13" s="81"/>
      <c r="BA13" s="81"/>
      <c r="BB13" s="81"/>
      <c r="BC13" s="81"/>
      <c r="BD13" s="81"/>
      <c r="BE13" s="81"/>
      <c r="BF13" s="81" t="s">
        <v>164</v>
      </c>
      <c r="BG13" s="81"/>
      <c r="BH13" s="81"/>
      <c r="BI13" s="81"/>
      <c r="BJ13" s="81"/>
    </row>
    <row r="14" spans="1:62" ht="35.25" customHeight="1" x14ac:dyDescent="0.2">
      <c r="A14" s="60"/>
      <c r="B14" s="61">
        <v>260</v>
      </c>
      <c r="C14" s="62">
        <v>21121</v>
      </c>
      <c r="D14" s="63" t="s">
        <v>56</v>
      </c>
      <c r="E14" s="64">
        <v>12</v>
      </c>
      <c r="F14" s="63" t="s">
        <v>50</v>
      </c>
      <c r="G14" s="65">
        <v>50</v>
      </c>
      <c r="H14" s="63" t="s">
        <v>191</v>
      </c>
      <c r="I14" s="66">
        <v>260</v>
      </c>
      <c r="J14" s="67" t="s">
        <v>191</v>
      </c>
      <c r="K14" s="61">
        <v>253</v>
      </c>
      <c r="L14" s="68">
        <v>2</v>
      </c>
      <c r="M14" s="63" t="s">
        <v>55</v>
      </c>
      <c r="N14" s="69">
        <v>5</v>
      </c>
      <c r="O14" s="63" t="s">
        <v>57</v>
      </c>
      <c r="P14" s="69">
        <v>3</v>
      </c>
      <c r="Q14" s="63" t="s">
        <v>58</v>
      </c>
      <c r="R14" s="61">
        <v>33</v>
      </c>
      <c r="S14" s="70">
        <v>3</v>
      </c>
      <c r="T14" s="71" t="s">
        <v>59</v>
      </c>
      <c r="U14" s="70">
        <v>3</v>
      </c>
      <c r="V14" s="71" t="s">
        <v>57</v>
      </c>
      <c r="W14" s="72" t="s">
        <v>60</v>
      </c>
      <c r="X14" s="71" t="s">
        <v>61</v>
      </c>
      <c r="Y14" s="73">
        <v>395</v>
      </c>
      <c r="Z14" s="74" t="s">
        <v>192</v>
      </c>
      <c r="AA14" s="82">
        <v>2</v>
      </c>
      <c r="AB14" s="83" t="s">
        <v>145</v>
      </c>
      <c r="AC14" s="77" t="s">
        <v>104</v>
      </c>
      <c r="AD14" s="77" t="s">
        <v>112</v>
      </c>
      <c r="AE14" s="77" t="s">
        <v>174</v>
      </c>
      <c r="AF14" s="77" t="s">
        <v>113</v>
      </c>
      <c r="AG14" s="77" t="s">
        <v>114</v>
      </c>
      <c r="AH14" s="77" t="s">
        <v>82</v>
      </c>
      <c r="AI14" s="77"/>
      <c r="AJ14" s="77" t="s">
        <v>115</v>
      </c>
      <c r="AK14" s="77" t="s">
        <v>116</v>
      </c>
      <c r="AL14" s="77" t="s">
        <v>117</v>
      </c>
      <c r="AM14" s="84">
        <v>85</v>
      </c>
      <c r="AN14" s="84"/>
      <c r="AO14" s="79" t="s">
        <v>118</v>
      </c>
      <c r="AP14" s="77" t="s">
        <v>94</v>
      </c>
      <c r="AQ14" s="77" t="s">
        <v>88</v>
      </c>
      <c r="AR14" s="79">
        <v>0</v>
      </c>
      <c r="AS14" s="79">
        <v>50</v>
      </c>
      <c r="AT14" s="80">
        <f t="shared" si="2"/>
        <v>50.01</v>
      </c>
      <c r="AU14" s="79">
        <v>75</v>
      </c>
      <c r="AV14" s="80">
        <f t="shared" si="2"/>
        <v>75.010000000000005</v>
      </c>
      <c r="AW14" s="79">
        <v>110</v>
      </c>
      <c r="AX14" s="81"/>
      <c r="AY14" s="81"/>
      <c r="AZ14" s="81"/>
      <c r="BA14" s="81"/>
      <c r="BB14" s="81"/>
      <c r="BC14" s="81"/>
      <c r="BD14" s="81"/>
      <c r="BE14" s="81"/>
      <c r="BF14" s="81" t="s">
        <v>164</v>
      </c>
      <c r="BG14" s="81"/>
      <c r="BH14" s="81"/>
      <c r="BI14" s="81"/>
      <c r="BJ14" s="81"/>
    </row>
    <row r="15" spans="1:62" ht="35.25" customHeight="1" x14ac:dyDescent="0.2">
      <c r="A15" s="60"/>
      <c r="B15" s="61">
        <v>260</v>
      </c>
      <c r="C15" s="62">
        <v>21121</v>
      </c>
      <c r="D15" s="63" t="s">
        <v>56</v>
      </c>
      <c r="E15" s="64">
        <v>12</v>
      </c>
      <c r="F15" s="63" t="s">
        <v>50</v>
      </c>
      <c r="G15" s="65">
        <v>50</v>
      </c>
      <c r="H15" s="63" t="s">
        <v>191</v>
      </c>
      <c r="I15" s="66">
        <v>260</v>
      </c>
      <c r="J15" s="67" t="s">
        <v>191</v>
      </c>
      <c r="K15" s="61">
        <v>253</v>
      </c>
      <c r="L15" s="68">
        <v>2</v>
      </c>
      <c r="M15" s="63" t="s">
        <v>55</v>
      </c>
      <c r="N15" s="69">
        <v>5</v>
      </c>
      <c r="O15" s="63" t="s">
        <v>57</v>
      </c>
      <c r="P15" s="69">
        <v>3</v>
      </c>
      <c r="Q15" s="63" t="s">
        <v>58</v>
      </c>
      <c r="R15" s="61">
        <v>33</v>
      </c>
      <c r="S15" s="70">
        <v>3</v>
      </c>
      <c r="T15" s="71" t="s">
        <v>59</v>
      </c>
      <c r="U15" s="70">
        <v>3</v>
      </c>
      <c r="V15" s="71" t="s">
        <v>57</v>
      </c>
      <c r="W15" s="72" t="s">
        <v>60</v>
      </c>
      <c r="X15" s="71" t="s">
        <v>61</v>
      </c>
      <c r="Y15" s="73">
        <v>395</v>
      </c>
      <c r="Z15" s="74" t="s">
        <v>192</v>
      </c>
      <c r="AA15" s="82">
        <v>2</v>
      </c>
      <c r="AB15" s="83" t="s">
        <v>145</v>
      </c>
      <c r="AC15" s="77" t="s">
        <v>104</v>
      </c>
      <c r="AD15" s="77" t="s">
        <v>149</v>
      </c>
      <c r="AE15" s="77" t="s">
        <v>181</v>
      </c>
      <c r="AF15" s="77" t="s">
        <v>119</v>
      </c>
      <c r="AG15" s="77" t="s">
        <v>120</v>
      </c>
      <c r="AH15" s="77" t="s">
        <v>82</v>
      </c>
      <c r="AI15" s="77"/>
      <c r="AJ15" s="77" t="s">
        <v>121</v>
      </c>
      <c r="AK15" s="77" t="s">
        <v>122</v>
      </c>
      <c r="AL15" s="77" t="s">
        <v>93</v>
      </c>
      <c r="AM15" s="77">
        <v>30</v>
      </c>
      <c r="AN15" s="77"/>
      <c r="AO15" s="79" t="s">
        <v>54</v>
      </c>
      <c r="AP15" s="77" t="s">
        <v>94</v>
      </c>
      <c r="AQ15" s="77" t="s">
        <v>88</v>
      </c>
      <c r="AR15" s="79">
        <v>0</v>
      </c>
      <c r="AS15" s="79">
        <v>50</v>
      </c>
      <c r="AT15" s="80">
        <f t="shared" si="2"/>
        <v>50.01</v>
      </c>
      <c r="AU15" s="79">
        <v>75</v>
      </c>
      <c r="AV15" s="80">
        <f t="shared" si="2"/>
        <v>75.010000000000005</v>
      </c>
      <c r="AW15" s="79">
        <v>110</v>
      </c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 t="s">
        <v>164</v>
      </c>
      <c r="BJ15" s="81"/>
    </row>
    <row r="16" spans="1:62" ht="35.25" customHeight="1" x14ac:dyDescent="0.2">
      <c r="A16" s="60"/>
      <c r="B16" s="61">
        <v>260</v>
      </c>
      <c r="C16" s="62">
        <v>21121</v>
      </c>
      <c r="D16" s="63" t="s">
        <v>56</v>
      </c>
      <c r="E16" s="64">
        <v>12</v>
      </c>
      <c r="F16" s="63" t="s">
        <v>50</v>
      </c>
      <c r="G16" s="65">
        <v>50</v>
      </c>
      <c r="H16" s="63" t="s">
        <v>191</v>
      </c>
      <c r="I16" s="66">
        <v>260</v>
      </c>
      <c r="J16" s="67" t="s">
        <v>191</v>
      </c>
      <c r="K16" s="61">
        <v>253</v>
      </c>
      <c r="L16" s="68">
        <v>2</v>
      </c>
      <c r="M16" s="63" t="s">
        <v>55</v>
      </c>
      <c r="N16" s="69">
        <v>5</v>
      </c>
      <c r="O16" s="63" t="s">
        <v>57</v>
      </c>
      <c r="P16" s="69">
        <v>3</v>
      </c>
      <c r="Q16" s="63" t="s">
        <v>58</v>
      </c>
      <c r="R16" s="61">
        <v>33</v>
      </c>
      <c r="S16" s="70">
        <v>3</v>
      </c>
      <c r="T16" s="71" t="s">
        <v>59</v>
      </c>
      <c r="U16" s="70">
        <v>3</v>
      </c>
      <c r="V16" s="71" t="s">
        <v>57</v>
      </c>
      <c r="W16" s="72" t="s">
        <v>60</v>
      </c>
      <c r="X16" s="71" t="s">
        <v>61</v>
      </c>
      <c r="Y16" s="73">
        <v>395</v>
      </c>
      <c r="Z16" s="74" t="s">
        <v>192</v>
      </c>
      <c r="AA16" s="82">
        <v>2</v>
      </c>
      <c r="AB16" s="83" t="s">
        <v>145</v>
      </c>
      <c r="AC16" s="77" t="s">
        <v>104</v>
      </c>
      <c r="AD16" s="77" t="s">
        <v>154</v>
      </c>
      <c r="AE16" s="77" t="s">
        <v>189</v>
      </c>
      <c r="AF16" s="77" t="s">
        <v>123</v>
      </c>
      <c r="AG16" s="77" t="s">
        <v>174</v>
      </c>
      <c r="AH16" s="77" t="s">
        <v>82</v>
      </c>
      <c r="AI16" s="77"/>
      <c r="AJ16" s="77" t="s">
        <v>124</v>
      </c>
      <c r="AK16" s="77" t="s">
        <v>125</v>
      </c>
      <c r="AL16" s="77" t="s">
        <v>93</v>
      </c>
      <c r="AM16" s="77"/>
      <c r="AN16" s="77"/>
      <c r="AO16" s="79" t="s">
        <v>54</v>
      </c>
      <c r="AP16" s="77" t="s">
        <v>94</v>
      </c>
      <c r="AQ16" s="77" t="s">
        <v>88</v>
      </c>
      <c r="AR16" s="79">
        <v>0</v>
      </c>
      <c r="AS16" s="79">
        <v>50</v>
      </c>
      <c r="AT16" s="80">
        <f t="shared" si="2"/>
        <v>50.01</v>
      </c>
      <c r="AU16" s="79">
        <v>75</v>
      </c>
      <c r="AV16" s="80">
        <f t="shared" si="2"/>
        <v>75.010000000000005</v>
      </c>
      <c r="AW16" s="79">
        <v>110</v>
      </c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 t="s">
        <v>164</v>
      </c>
      <c r="BJ16" s="81"/>
    </row>
    <row r="17" spans="1:62" ht="35.25" customHeight="1" x14ac:dyDescent="0.2">
      <c r="A17" s="60">
        <v>1078</v>
      </c>
      <c r="B17" s="61">
        <v>260</v>
      </c>
      <c r="C17" s="62">
        <v>21121</v>
      </c>
      <c r="D17" s="63" t="s">
        <v>56</v>
      </c>
      <c r="E17" s="64">
        <v>12</v>
      </c>
      <c r="F17" s="63" t="s">
        <v>50</v>
      </c>
      <c r="G17" s="65">
        <v>50</v>
      </c>
      <c r="H17" s="63" t="s">
        <v>191</v>
      </c>
      <c r="I17" s="66">
        <v>260</v>
      </c>
      <c r="J17" s="67" t="s">
        <v>191</v>
      </c>
      <c r="K17" s="61">
        <v>253</v>
      </c>
      <c r="L17" s="68">
        <v>2</v>
      </c>
      <c r="M17" s="63" t="s">
        <v>55</v>
      </c>
      <c r="N17" s="69">
        <v>5</v>
      </c>
      <c r="O17" s="63" t="s">
        <v>57</v>
      </c>
      <c r="P17" s="69">
        <v>3</v>
      </c>
      <c r="Q17" s="63" t="s">
        <v>58</v>
      </c>
      <c r="R17" s="61">
        <v>33</v>
      </c>
      <c r="S17" s="70">
        <v>2</v>
      </c>
      <c r="T17" s="71" t="s">
        <v>51</v>
      </c>
      <c r="U17" s="70">
        <v>3</v>
      </c>
      <c r="V17" s="71" t="s">
        <v>52</v>
      </c>
      <c r="W17" s="72" t="s">
        <v>60</v>
      </c>
      <c r="X17" s="71" t="s">
        <v>61</v>
      </c>
      <c r="Y17" s="73">
        <v>395</v>
      </c>
      <c r="Z17" s="74" t="s">
        <v>192</v>
      </c>
      <c r="AA17" s="82">
        <v>3</v>
      </c>
      <c r="AB17" s="83" t="s">
        <v>146</v>
      </c>
      <c r="AC17" s="77" t="s">
        <v>76</v>
      </c>
      <c r="AD17" s="77" t="s">
        <v>146</v>
      </c>
      <c r="AE17" s="77" t="s">
        <v>190</v>
      </c>
      <c r="AF17" s="77" t="s">
        <v>95</v>
      </c>
      <c r="AG17" s="77" t="s">
        <v>96</v>
      </c>
      <c r="AH17" s="77" t="s">
        <v>82</v>
      </c>
      <c r="AI17" s="77"/>
      <c r="AJ17" s="77" t="s">
        <v>97</v>
      </c>
      <c r="AK17" s="77" t="s">
        <v>98</v>
      </c>
      <c r="AL17" s="77" t="s">
        <v>93</v>
      </c>
      <c r="AM17" s="77">
        <v>80</v>
      </c>
      <c r="AN17" s="77"/>
      <c r="AO17" s="79" t="s">
        <v>54</v>
      </c>
      <c r="AP17" s="77" t="s">
        <v>94</v>
      </c>
      <c r="AQ17" s="77" t="s">
        <v>88</v>
      </c>
      <c r="AR17" s="79">
        <v>0</v>
      </c>
      <c r="AS17" s="79">
        <v>50</v>
      </c>
      <c r="AT17" s="80">
        <f t="shared" ref="AT17" si="3">+AS17+0.01</f>
        <v>50.01</v>
      </c>
      <c r="AU17" s="79">
        <v>75</v>
      </c>
      <c r="AV17" s="80">
        <f t="shared" ref="AV17" si="4">+AU17+0.01</f>
        <v>75.010000000000005</v>
      </c>
      <c r="AW17" s="79">
        <v>110</v>
      </c>
      <c r="AX17" s="77"/>
      <c r="AY17" s="77"/>
      <c r="AZ17" s="77"/>
      <c r="BA17" s="77"/>
      <c r="BB17" s="77"/>
      <c r="BC17" s="77"/>
      <c r="BD17" s="77"/>
      <c r="BE17" s="81" t="s">
        <v>164</v>
      </c>
      <c r="BF17" s="77"/>
      <c r="BG17" s="77"/>
      <c r="BH17" s="77"/>
      <c r="BI17" s="77"/>
      <c r="BJ17" s="77"/>
    </row>
    <row r="18" spans="1:62" ht="35.25" customHeight="1" x14ac:dyDescent="0.2">
      <c r="A18" s="60"/>
      <c r="B18" s="61">
        <v>260</v>
      </c>
      <c r="C18" s="62">
        <v>21121</v>
      </c>
      <c r="D18" s="63" t="s">
        <v>56</v>
      </c>
      <c r="E18" s="64">
        <v>12</v>
      </c>
      <c r="F18" s="63" t="s">
        <v>50</v>
      </c>
      <c r="G18" s="65">
        <v>50</v>
      </c>
      <c r="H18" s="63" t="s">
        <v>191</v>
      </c>
      <c r="I18" s="66">
        <v>260</v>
      </c>
      <c r="J18" s="67" t="s">
        <v>191</v>
      </c>
      <c r="K18" s="61">
        <v>253</v>
      </c>
      <c r="L18" s="68">
        <v>2</v>
      </c>
      <c r="M18" s="63" t="s">
        <v>55</v>
      </c>
      <c r="N18" s="69">
        <v>5</v>
      </c>
      <c r="O18" s="63" t="s">
        <v>57</v>
      </c>
      <c r="P18" s="69">
        <v>3</v>
      </c>
      <c r="Q18" s="63" t="s">
        <v>58</v>
      </c>
      <c r="R18" s="61">
        <v>33</v>
      </c>
      <c r="S18" s="70">
        <v>2</v>
      </c>
      <c r="T18" s="71" t="s">
        <v>51</v>
      </c>
      <c r="U18" s="70">
        <v>3</v>
      </c>
      <c r="V18" s="71" t="s">
        <v>52</v>
      </c>
      <c r="W18" s="72" t="s">
        <v>60</v>
      </c>
      <c r="X18" s="71" t="s">
        <v>61</v>
      </c>
      <c r="Y18" s="73">
        <v>395</v>
      </c>
      <c r="Z18" s="74" t="s">
        <v>192</v>
      </c>
      <c r="AA18" s="82">
        <v>3</v>
      </c>
      <c r="AB18" s="83" t="s">
        <v>146</v>
      </c>
      <c r="AC18" s="77" t="s">
        <v>104</v>
      </c>
      <c r="AD18" s="77" t="s">
        <v>150</v>
      </c>
      <c r="AE18" s="77" t="s">
        <v>187</v>
      </c>
      <c r="AF18" s="77" t="s">
        <v>175</v>
      </c>
      <c r="AG18" s="77" t="s">
        <v>126</v>
      </c>
      <c r="AH18" s="77" t="s">
        <v>82</v>
      </c>
      <c r="AI18" s="77"/>
      <c r="AJ18" s="77" t="s">
        <v>127</v>
      </c>
      <c r="AK18" s="77" t="s">
        <v>128</v>
      </c>
      <c r="AL18" s="77" t="s">
        <v>93</v>
      </c>
      <c r="AM18" s="77">
        <v>30</v>
      </c>
      <c r="AN18" s="77"/>
      <c r="AO18" s="79" t="s">
        <v>54</v>
      </c>
      <c r="AP18" s="77" t="s">
        <v>87</v>
      </c>
      <c r="AQ18" s="77" t="s">
        <v>88</v>
      </c>
      <c r="AR18" s="79">
        <v>0</v>
      </c>
      <c r="AS18" s="79">
        <v>50</v>
      </c>
      <c r="AT18" s="80">
        <f t="shared" ref="AT18" si="5">+AS18+0.01</f>
        <v>50.01</v>
      </c>
      <c r="AU18" s="79">
        <v>75</v>
      </c>
      <c r="AV18" s="80">
        <f t="shared" ref="AV18" si="6">+AU18+0.01</f>
        <v>75.010000000000005</v>
      </c>
      <c r="AW18" s="79">
        <v>110</v>
      </c>
      <c r="AX18" s="77"/>
      <c r="AY18" s="77"/>
      <c r="AZ18" s="77"/>
      <c r="BA18" s="81" t="s">
        <v>164</v>
      </c>
      <c r="BB18" s="77"/>
      <c r="BC18" s="77"/>
      <c r="BD18" s="77"/>
      <c r="BE18" s="81" t="s">
        <v>164</v>
      </c>
      <c r="BF18" s="77"/>
      <c r="BG18" s="77"/>
      <c r="BH18" s="77"/>
      <c r="BI18" s="81" t="s">
        <v>164</v>
      </c>
      <c r="BJ18" s="81"/>
    </row>
    <row r="19" spans="1:62" ht="45.75" customHeight="1" x14ac:dyDescent="0.2">
      <c r="A19" s="60"/>
      <c r="B19" s="61">
        <v>260</v>
      </c>
      <c r="C19" s="62">
        <v>21121</v>
      </c>
      <c r="D19" s="63" t="s">
        <v>56</v>
      </c>
      <c r="E19" s="64">
        <v>12</v>
      </c>
      <c r="F19" s="63" t="s">
        <v>50</v>
      </c>
      <c r="G19" s="65">
        <v>50</v>
      </c>
      <c r="H19" s="63" t="s">
        <v>191</v>
      </c>
      <c r="I19" s="66">
        <v>260</v>
      </c>
      <c r="J19" s="67" t="s">
        <v>191</v>
      </c>
      <c r="K19" s="61">
        <v>253</v>
      </c>
      <c r="L19" s="68">
        <v>2</v>
      </c>
      <c r="M19" s="63" t="s">
        <v>55</v>
      </c>
      <c r="N19" s="69">
        <v>5</v>
      </c>
      <c r="O19" s="63" t="s">
        <v>57</v>
      </c>
      <c r="P19" s="69">
        <v>3</v>
      </c>
      <c r="Q19" s="63" t="s">
        <v>58</v>
      </c>
      <c r="R19" s="61">
        <v>33</v>
      </c>
      <c r="S19" s="70">
        <v>2</v>
      </c>
      <c r="T19" s="71" t="s">
        <v>51</v>
      </c>
      <c r="U19" s="70">
        <v>3</v>
      </c>
      <c r="V19" s="71" t="s">
        <v>52</v>
      </c>
      <c r="W19" s="72" t="s">
        <v>60</v>
      </c>
      <c r="X19" s="71" t="s">
        <v>61</v>
      </c>
      <c r="Y19" s="73">
        <v>395</v>
      </c>
      <c r="Z19" s="74" t="s">
        <v>192</v>
      </c>
      <c r="AA19" s="82">
        <v>3</v>
      </c>
      <c r="AB19" s="83" t="s">
        <v>146</v>
      </c>
      <c r="AC19" s="77" t="s">
        <v>104</v>
      </c>
      <c r="AD19" s="77" t="s">
        <v>158</v>
      </c>
      <c r="AE19" s="77" t="s">
        <v>186</v>
      </c>
      <c r="AF19" s="77" t="s">
        <v>129</v>
      </c>
      <c r="AG19" s="77" t="s">
        <v>96</v>
      </c>
      <c r="AH19" s="77" t="s">
        <v>82</v>
      </c>
      <c r="AI19" s="77"/>
      <c r="AJ19" s="77" t="s">
        <v>130</v>
      </c>
      <c r="AK19" s="77" t="s">
        <v>131</v>
      </c>
      <c r="AL19" s="77" t="s">
        <v>132</v>
      </c>
      <c r="AM19" s="77"/>
      <c r="AN19" s="77"/>
      <c r="AO19" s="79" t="s">
        <v>86</v>
      </c>
      <c r="AP19" s="77" t="s">
        <v>94</v>
      </c>
      <c r="AQ19" s="77" t="s">
        <v>88</v>
      </c>
      <c r="AR19" s="79">
        <v>0</v>
      </c>
      <c r="AS19" s="79">
        <v>60</v>
      </c>
      <c r="AT19" s="80">
        <f t="shared" ref="AT19" si="7">+AS19+0.01</f>
        <v>60.01</v>
      </c>
      <c r="AU19" s="79">
        <v>80</v>
      </c>
      <c r="AV19" s="80">
        <f t="shared" ref="AV19" si="8">+AU19+0.01</f>
        <v>80.010000000000005</v>
      </c>
      <c r="AW19" s="79">
        <v>110</v>
      </c>
      <c r="AX19" s="77"/>
      <c r="AY19" s="77"/>
      <c r="AZ19" s="77"/>
      <c r="BA19" s="77"/>
      <c r="BB19" s="77"/>
      <c r="BC19" s="77"/>
      <c r="BD19" s="77"/>
      <c r="BE19" s="81" t="s">
        <v>164</v>
      </c>
      <c r="BF19" s="77"/>
      <c r="BG19" s="77"/>
      <c r="BH19" s="77"/>
      <c r="BI19" s="77"/>
      <c r="BJ19" s="77"/>
    </row>
    <row r="20" spans="1:62" ht="43.5" customHeight="1" x14ac:dyDescent="0.2">
      <c r="A20" s="60"/>
      <c r="B20" s="61">
        <v>260</v>
      </c>
      <c r="C20" s="62">
        <v>21121</v>
      </c>
      <c r="D20" s="63" t="s">
        <v>56</v>
      </c>
      <c r="E20" s="64">
        <v>12</v>
      </c>
      <c r="F20" s="63" t="s">
        <v>50</v>
      </c>
      <c r="G20" s="65">
        <v>50</v>
      </c>
      <c r="H20" s="63" t="s">
        <v>191</v>
      </c>
      <c r="I20" s="66">
        <v>260</v>
      </c>
      <c r="J20" s="67" t="s">
        <v>191</v>
      </c>
      <c r="K20" s="61">
        <v>253</v>
      </c>
      <c r="L20" s="68">
        <v>2</v>
      </c>
      <c r="M20" s="63" t="s">
        <v>55</v>
      </c>
      <c r="N20" s="69">
        <v>5</v>
      </c>
      <c r="O20" s="63" t="s">
        <v>57</v>
      </c>
      <c r="P20" s="69">
        <v>3</v>
      </c>
      <c r="Q20" s="63" t="s">
        <v>58</v>
      </c>
      <c r="R20" s="61">
        <v>33</v>
      </c>
      <c r="S20" s="70">
        <v>2</v>
      </c>
      <c r="T20" s="71" t="s">
        <v>51</v>
      </c>
      <c r="U20" s="70">
        <v>3</v>
      </c>
      <c r="V20" s="71" t="s">
        <v>52</v>
      </c>
      <c r="W20" s="72" t="s">
        <v>60</v>
      </c>
      <c r="X20" s="71" t="s">
        <v>61</v>
      </c>
      <c r="Y20" s="73">
        <v>395</v>
      </c>
      <c r="Z20" s="74" t="s">
        <v>192</v>
      </c>
      <c r="AA20" s="82">
        <v>3</v>
      </c>
      <c r="AB20" s="83" t="s">
        <v>146</v>
      </c>
      <c r="AC20" s="77" t="s">
        <v>104</v>
      </c>
      <c r="AD20" s="77" t="s">
        <v>151</v>
      </c>
      <c r="AE20" s="77" t="s">
        <v>185</v>
      </c>
      <c r="AF20" s="77" t="s">
        <v>134</v>
      </c>
      <c r="AG20" s="77" t="s">
        <v>133</v>
      </c>
      <c r="AH20" s="77" t="s">
        <v>82</v>
      </c>
      <c r="AI20" s="77"/>
      <c r="AJ20" s="77" t="s">
        <v>135</v>
      </c>
      <c r="AK20" s="77" t="s">
        <v>136</v>
      </c>
      <c r="AL20" s="77" t="s">
        <v>137</v>
      </c>
      <c r="AM20" s="77">
        <v>9</v>
      </c>
      <c r="AN20" s="77"/>
      <c r="AO20" s="79" t="s">
        <v>86</v>
      </c>
      <c r="AP20" s="77" t="s">
        <v>87</v>
      </c>
      <c r="AQ20" s="77" t="s">
        <v>88</v>
      </c>
      <c r="AR20" s="79">
        <v>0</v>
      </c>
      <c r="AS20" s="79">
        <v>60</v>
      </c>
      <c r="AT20" s="80">
        <f t="shared" ref="AT20" si="9">+AS20+0.01</f>
        <v>60.01</v>
      </c>
      <c r="AU20" s="79">
        <v>80</v>
      </c>
      <c r="AV20" s="80">
        <f t="shared" ref="AV20" si="10">+AU20+0.01</f>
        <v>80.010000000000005</v>
      </c>
      <c r="AW20" s="79">
        <v>110</v>
      </c>
      <c r="AX20" s="77"/>
      <c r="AY20" s="77"/>
      <c r="AZ20" s="77"/>
      <c r="BA20" s="81" t="s">
        <v>164</v>
      </c>
      <c r="BB20" s="77"/>
      <c r="BC20" s="77"/>
      <c r="BD20" s="77"/>
      <c r="BE20" s="81" t="s">
        <v>164</v>
      </c>
      <c r="BF20" s="77"/>
      <c r="BG20" s="77"/>
      <c r="BH20" s="77"/>
      <c r="BI20" s="81" t="s">
        <v>164</v>
      </c>
      <c r="BJ20" s="81"/>
    </row>
    <row r="21" spans="1:62" ht="35.25" customHeight="1" x14ac:dyDescent="0.2">
      <c r="A21" s="60">
        <v>1037</v>
      </c>
      <c r="B21" s="61">
        <v>260</v>
      </c>
      <c r="C21" s="62">
        <v>21121</v>
      </c>
      <c r="D21" s="63" t="s">
        <v>56</v>
      </c>
      <c r="E21" s="64">
        <v>12</v>
      </c>
      <c r="F21" s="63" t="s">
        <v>50</v>
      </c>
      <c r="G21" s="65">
        <v>50</v>
      </c>
      <c r="H21" s="63" t="s">
        <v>191</v>
      </c>
      <c r="I21" s="66">
        <v>260</v>
      </c>
      <c r="J21" s="67" t="s">
        <v>191</v>
      </c>
      <c r="K21" s="61">
        <v>253</v>
      </c>
      <c r="L21" s="68">
        <v>2</v>
      </c>
      <c r="M21" s="63" t="s">
        <v>55</v>
      </c>
      <c r="N21" s="69">
        <v>5</v>
      </c>
      <c r="O21" s="63" t="s">
        <v>57</v>
      </c>
      <c r="P21" s="69">
        <v>3</v>
      </c>
      <c r="Q21" s="63" t="s">
        <v>58</v>
      </c>
      <c r="R21" s="61">
        <v>33</v>
      </c>
      <c r="S21" s="70">
        <v>3</v>
      </c>
      <c r="T21" s="71" t="s">
        <v>59</v>
      </c>
      <c r="U21" s="70">
        <v>3</v>
      </c>
      <c r="V21" s="71" t="s">
        <v>57</v>
      </c>
      <c r="W21" s="72" t="s">
        <v>60</v>
      </c>
      <c r="X21" s="71" t="s">
        <v>61</v>
      </c>
      <c r="Y21" s="73">
        <v>395</v>
      </c>
      <c r="Z21" s="74" t="s">
        <v>192</v>
      </c>
      <c r="AA21" s="82">
        <v>4</v>
      </c>
      <c r="AB21" s="83" t="s">
        <v>147</v>
      </c>
      <c r="AC21" s="77" t="s">
        <v>76</v>
      </c>
      <c r="AD21" s="77" t="s">
        <v>147</v>
      </c>
      <c r="AE21" s="77" t="s">
        <v>182</v>
      </c>
      <c r="AF21" s="77" t="s">
        <v>99</v>
      </c>
      <c r="AG21" s="77" t="s">
        <v>100</v>
      </c>
      <c r="AH21" s="77" t="s">
        <v>82</v>
      </c>
      <c r="AI21" s="77"/>
      <c r="AJ21" s="77" t="s">
        <v>101</v>
      </c>
      <c r="AK21" s="77" t="s">
        <v>167</v>
      </c>
      <c r="AL21" s="77" t="s">
        <v>102</v>
      </c>
      <c r="AM21" s="77">
        <v>27000</v>
      </c>
      <c r="AN21" s="77"/>
      <c r="AO21" s="79" t="s">
        <v>86</v>
      </c>
      <c r="AP21" s="77" t="s">
        <v>94</v>
      </c>
      <c r="AQ21" s="77" t="s">
        <v>103</v>
      </c>
      <c r="AR21" s="79">
        <v>110</v>
      </c>
      <c r="AS21" s="80">
        <v>80.010000000000005</v>
      </c>
      <c r="AT21" s="80">
        <f>+AS21-0.01</f>
        <v>80</v>
      </c>
      <c r="AU21" s="80">
        <v>90.01</v>
      </c>
      <c r="AV21" s="80">
        <f>+AU21-0.01</f>
        <v>90</v>
      </c>
      <c r="AW21" s="79">
        <v>0</v>
      </c>
      <c r="AX21" s="77"/>
      <c r="AY21" s="77"/>
      <c r="AZ21" s="77"/>
      <c r="BA21" s="77"/>
      <c r="BB21" s="77"/>
      <c r="BC21" s="77"/>
      <c r="BD21" s="77"/>
      <c r="BE21" s="77"/>
      <c r="BF21" s="77"/>
      <c r="BG21" s="77"/>
      <c r="BH21" s="77"/>
      <c r="BI21" s="81" t="s">
        <v>164</v>
      </c>
      <c r="BJ21" s="81"/>
    </row>
    <row r="22" spans="1:62" ht="35.25" customHeight="1" x14ac:dyDescent="0.2">
      <c r="A22" s="60"/>
      <c r="B22" s="61">
        <v>260</v>
      </c>
      <c r="C22" s="62">
        <v>21121</v>
      </c>
      <c r="D22" s="63" t="s">
        <v>56</v>
      </c>
      <c r="E22" s="64">
        <v>12</v>
      </c>
      <c r="F22" s="63" t="s">
        <v>50</v>
      </c>
      <c r="G22" s="65">
        <v>50</v>
      </c>
      <c r="H22" s="63" t="s">
        <v>191</v>
      </c>
      <c r="I22" s="66">
        <v>260</v>
      </c>
      <c r="J22" s="67" t="s">
        <v>191</v>
      </c>
      <c r="K22" s="61">
        <v>253</v>
      </c>
      <c r="L22" s="68">
        <v>2</v>
      </c>
      <c r="M22" s="63" t="s">
        <v>55</v>
      </c>
      <c r="N22" s="69">
        <v>5</v>
      </c>
      <c r="O22" s="63" t="s">
        <v>57</v>
      </c>
      <c r="P22" s="69">
        <v>3</v>
      </c>
      <c r="Q22" s="63" t="s">
        <v>58</v>
      </c>
      <c r="R22" s="61">
        <v>33</v>
      </c>
      <c r="S22" s="70">
        <v>3</v>
      </c>
      <c r="T22" s="71" t="s">
        <v>59</v>
      </c>
      <c r="U22" s="70">
        <v>3</v>
      </c>
      <c r="V22" s="71" t="s">
        <v>57</v>
      </c>
      <c r="W22" s="72" t="s">
        <v>60</v>
      </c>
      <c r="X22" s="71" t="s">
        <v>61</v>
      </c>
      <c r="Y22" s="73">
        <v>395</v>
      </c>
      <c r="Z22" s="74" t="s">
        <v>192</v>
      </c>
      <c r="AA22" s="82">
        <v>4</v>
      </c>
      <c r="AB22" s="83" t="s">
        <v>147</v>
      </c>
      <c r="AC22" s="77" t="s">
        <v>104</v>
      </c>
      <c r="AD22" s="77" t="s">
        <v>152</v>
      </c>
      <c r="AE22" s="77" t="s">
        <v>183</v>
      </c>
      <c r="AF22" s="77" t="s">
        <v>138</v>
      </c>
      <c r="AG22" s="77" t="s">
        <v>139</v>
      </c>
      <c r="AH22" s="77" t="s">
        <v>82</v>
      </c>
      <c r="AI22" s="77"/>
      <c r="AJ22" s="77" t="s">
        <v>140</v>
      </c>
      <c r="AK22" s="77" t="s">
        <v>159</v>
      </c>
      <c r="AL22" s="77" t="s">
        <v>93</v>
      </c>
      <c r="AM22" s="77">
        <v>100</v>
      </c>
      <c r="AN22" s="77"/>
      <c r="AO22" s="79" t="s">
        <v>54</v>
      </c>
      <c r="AP22" s="77" t="s">
        <v>165</v>
      </c>
      <c r="AQ22" s="77" t="s">
        <v>88</v>
      </c>
      <c r="AR22" s="79">
        <v>0</v>
      </c>
      <c r="AS22" s="79">
        <v>80</v>
      </c>
      <c r="AT22" s="80">
        <f t="shared" ref="AT22" si="11">+AS22+0.01</f>
        <v>80.010000000000005</v>
      </c>
      <c r="AU22" s="79">
        <v>90</v>
      </c>
      <c r="AV22" s="80">
        <f t="shared" ref="AV22" si="12">+AU22+0.01</f>
        <v>90.01</v>
      </c>
      <c r="AW22" s="79">
        <v>110</v>
      </c>
      <c r="AX22" s="81" t="s">
        <v>164</v>
      </c>
      <c r="AY22" s="81" t="s">
        <v>164</v>
      </c>
      <c r="AZ22" s="81" t="s">
        <v>164</v>
      </c>
      <c r="BA22" s="81" t="s">
        <v>164</v>
      </c>
      <c r="BB22" s="81" t="s">
        <v>164</v>
      </c>
      <c r="BC22" s="81" t="s">
        <v>164</v>
      </c>
      <c r="BD22" s="81" t="s">
        <v>164</v>
      </c>
      <c r="BE22" s="81" t="s">
        <v>164</v>
      </c>
      <c r="BF22" s="81" t="s">
        <v>164</v>
      </c>
      <c r="BG22" s="81" t="s">
        <v>164</v>
      </c>
      <c r="BH22" s="81" t="s">
        <v>164</v>
      </c>
      <c r="BI22" s="81" t="s">
        <v>164</v>
      </c>
      <c r="BJ22" s="81"/>
    </row>
    <row r="23" spans="1:62" ht="54" customHeight="1" x14ac:dyDescent="0.2">
      <c r="A23" s="60"/>
      <c r="B23" s="61">
        <v>260</v>
      </c>
      <c r="C23" s="62">
        <v>21121</v>
      </c>
      <c r="D23" s="63" t="s">
        <v>56</v>
      </c>
      <c r="E23" s="64">
        <v>12</v>
      </c>
      <c r="F23" s="63" t="s">
        <v>50</v>
      </c>
      <c r="G23" s="65">
        <v>50</v>
      </c>
      <c r="H23" s="63" t="s">
        <v>191</v>
      </c>
      <c r="I23" s="66">
        <v>260</v>
      </c>
      <c r="J23" s="67" t="s">
        <v>191</v>
      </c>
      <c r="K23" s="61">
        <v>253</v>
      </c>
      <c r="L23" s="68">
        <v>2</v>
      </c>
      <c r="M23" s="63" t="s">
        <v>55</v>
      </c>
      <c r="N23" s="69">
        <v>5</v>
      </c>
      <c r="O23" s="63" t="s">
        <v>57</v>
      </c>
      <c r="P23" s="69">
        <v>3</v>
      </c>
      <c r="Q23" s="63" t="s">
        <v>58</v>
      </c>
      <c r="R23" s="61">
        <v>33</v>
      </c>
      <c r="S23" s="70">
        <v>3</v>
      </c>
      <c r="T23" s="71" t="s">
        <v>59</v>
      </c>
      <c r="U23" s="70">
        <v>3</v>
      </c>
      <c r="V23" s="71" t="s">
        <v>57</v>
      </c>
      <c r="W23" s="72" t="s">
        <v>60</v>
      </c>
      <c r="X23" s="71" t="s">
        <v>61</v>
      </c>
      <c r="Y23" s="73">
        <v>395</v>
      </c>
      <c r="Z23" s="74" t="s">
        <v>192</v>
      </c>
      <c r="AA23" s="82">
        <v>4</v>
      </c>
      <c r="AB23" s="83" t="s">
        <v>147</v>
      </c>
      <c r="AC23" s="77" t="s">
        <v>104</v>
      </c>
      <c r="AD23" s="77" t="s">
        <v>141</v>
      </c>
      <c r="AE23" s="77" t="s">
        <v>184</v>
      </c>
      <c r="AF23" s="77" t="s">
        <v>176</v>
      </c>
      <c r="AG23" s="77" t="s">
        <v>142</v>
      </c>
      <c r="AH23" s="77" t="s">
        <v>82</v>
      </c>
      <c r="AI23" s="77"/>
      <c r="AJ23" s="77" t="s">
        <v>143</v>
      </c>
      <c r="AK23" s="77" t="s">
        <v>168</v>
      </c>
      <c r="AL23" s="77" t="s">
        <v>93</v>
      </c>
      <c r="AM23" s="77">
        <v>90</v>
      </c>
      <c r="AN23" s="77"/>
      <c r="AO23" s="79" t="s">
        <v>54</v>
      </c>
      <c r="AP23" s="77" t="s">
        <v>94</v>
      </c>
      <c r="AQ23" s="77" t="s">
        <v>88</v>
      </c>
      <c r="AR23" s="79">
        <v>0</v>
      </c>
      <c r="AS23" s="79">
        <v>70</v>
      </c>
      <c r="AT23" s="80">
        <f t="shared" ref="AT23" si="13">+AS23+0.01</f>
        <v>70.010000000000005</v>
      </c>
      <c r="AU23" s="79">
        <v>85</v>
      </c>
      <c r="AV23" s="80">
        <f t="shared" ref="AV23" si="14">+AU23+0.01</f>
        <v>85.01</v>
      </c>
      <c r="AW23" s="79">
        <v>110</v>
      </c>
      <c r="AX23" s="77"/>
      <c r="AY23" s="77"/>
      <c r="AZ23" s="77"/>
      <c r="BA23" s="77"/>
      <c r="BB23" s="77"/>
      <c r="BC23" s="77"/>
      <c r="BD23" s="77"/>
      <c r="BE23" s="77"/>
      <c r="BF23" s="77"/>
      <c r="BG23" s="77"/>
      <c r="BH23" s="77"/>
      <c r="BI23" s="81" t="s">
        <v>164</v>
      </c>
      <c r="BJ23" s="81"/>
    </row>
    <row r="24" spans="1:62" ht="18" customHeight="1" x14ac:dyDescent="0.2"/>
  </sheetData>
  <autoFilter ref="A7:BI23"/>
  <sortState ref="A10:BV27">
    <sortCondition ref="AA10:AA27"/>
    <sortCondition descending="1" ref="AC10:AC27"/>
  </sortState>
  <mergeCells count="6">
    <mergeCell ref="AV6:BI6"/>
    <mergeCell ref="J6:Y6"/>
    <mergeCell ref="Z6:AK6"/>
    <mergeCell ref="B6:I6"/>
    <mergeCell ref="AL6:AN6"/>
    <mergeCell ref="AO6:AU6"/>
  </mergeCells>
  <phoneticPr fontId="26" type="noConversion"/>
  <pageMargins left="0.7" right="0.7" top="0.75" bottom="0.75" header="0.3" footer="0.3"/>
  <pageSetup orientation="landscape" horizontalDpi="4294967294" r:id="rId1"/>
  <ignoredErrors>
    <ignoredError sqref="AT11:AT16 AV10:AV16 AT17:AT21 AV17:AV21 AT8:AT10 AV8:AV9 AT22:AT23 AV22:AV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mir 2017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LapTop4</dc:creator>
  <cp:lastModifiedBy>usuario</cp:lastModifiedBy>
  <cp:lastPrinted>2016-07-28T16:50:57Z</cp:lastPrinted>
  <dcterms:created xsi:type="dcterms:W3CDTF">2015-03-23T15:19:11Z</dcterms:created>
  <dcterms:modified xsi:type="dcterms:W3CDTF">2017-03-06T16:24:50Z</dcterms:modified>
</cp:coreProperties>
</file>