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780" windowHeight="11640"/>
  </bookViews>
  <sheets>
    <sheet name="Mov. aux. bco" sheetId="1" r:id="rId1"/>
    <sheet name="POLIZA DE EGRESOS" sheetId="6" r:id="rId2"/>
    <sheet name="POLIZA DE INGRESOS" sheetId="7" r:id="rId3"/>
  </sheets>
  <definedNames>
    <definedName name="_xlnm._FilterDatabase" localSheetId="1" hidden="1">'POLIZA DE EGRESOS'!$A$2:$G$147</definedName>
  </definedNames>
  <calcPr calcId="125725"/>
</workbook>
</file>

<file path=xl/calcChain.xml><?xml version="1.0" encoding="utf-8"?>
<calcChain xmlns="http://schemas.openxmlformats.org/spreadsheetml/2006/main">
  <c r="F94" i="1"/>
  <c r="G94"/>
  <c r="F35" i="7"/>
  <c r="E35"/>
  <c r="F80" i="1" l="1"/>
  <c r="F81"/>
  <c r="F82"/>
  <c r="F83"/>
  <c r="F84"/>
  <c r="F85"/>
  <c r="F86"/>
  <c r="F87"/>
  <c r="F88"/>
  <c r="F89"/>
  <c r="F90"/>
  <c r="F91"/>
  <c r="F92"/>
  <c r="F93"/>
  <c r="F79"/>
  <c r="F147" i="6"/>
  <c r="E147"/>
  <c r="E184" l="1"/>
  <c r="G72" i="1"/>
  <c r="G68"/>
  <c r="G64"/>
  <c r="G60"/>
  <c r="G56"/>
  <c r="G52"/>
  <c r="G48"/>
  <c r="G44"/>
  <c r="G40"/>
  <c r="G38"/>
  <c r="G36"/>
  <c r="G34"/>
  <c r="G32"/>
  <c r="G30"/>
  <c r="G28"/>
  <c r="G26"/>
  <c r="G24"/>
  <c r="G22"/>
  <c r="G20"/>
  <c r="G18"/>
  <c r="G16"/>
  <c r="G14"/>
  <c r="G12"/>
  <c r="G10"/>
  <c r="G92"/>
  <c r="G90"/>
  <c r="G88"/>
  <c r="G86"/>
  <c r="G84"/>
  <c r="G82"/>
  <c r="G80"/>
  <c r="G77"/>
  <c r="G75"/>
  <c r="G73"/>
  <c r="G71"/>
  <c r="G69"/>
  <c r="G67"/>
  <c r="G65"/>
  <c r="G63"/>
  <c r="G61"/>
  <c r="G59"/>
  <c r="G57"/>
  <c r="G55"/>
  <c r="G53"/>
  <c r="G49"/>
  <c r="G47"/>
  <c r="G45"/>
  <c r="G43"/>
  <c r="G41"/>
  <c r="G39"/>
  <c r="G37"/>
  <c r="G35"/>
  <c r="G33"/>
  <c r="G31"/>
  <c r="G29"/>
  <c r="G27"/>
  <c r="G25"/>
  <c r="G23"/>
  <c r="G21"/>
  <c r="G19"/>
  <c r="G17"/>
  <c r="G15"/>
  <c r="G13"/>
  <c r="G11"/>
  <c r="G9"/>
  <c r="G93"/>
  <c r="G91"/>
  <c r="G89"/>
  <c r="G87"/>
  <c r="G85"/>
  <c r="G83"/>
  <c r="G81"/>
  <c r="G79" l="1"/>
  <c r="G8"/>
  <c r="G76"/>
  <c r="G7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G42"/>
  <c r="G46"/>
  <c r="G50"/>
  <c r="G54"/>
  <c r="G58"/>
  <c r="G62"/>
  <c r="G66"/>
  <c r="G70"/>
  <c r="G74"/>
  <c r="G78"/>
  <c r="G51"/>
  <c r="I42" l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</calcChain>
</file>

<file path=xl/sharedStrings.xml><?xml version="1.0" encoding="utf-8"?>
<sst xmlns="http://schemas.openxmlformats.org/spreadsheetml/2006/main" count="732" uniqueCount="117">
  <si>
    <t>102-000-200</t>
  </si>
  <si>
    <t>BBVA BANCOMER S.A.</t>
  </si>
  <si>
    <t>INGRESOS</t>
  </si>
  <si>
    <t>CUENTA</t>
  </si>
  <si>
    <t>FECHA</t>
  </si>
  <si>
    <t>TIPO</t>
  </si>
  <si>
    <t>NOMBRE</t>
  </si>
  <si>
    <t>NUMERO</t>
  </si>
  <si>
    <t>CONCEPTO</t>
  </si>
  <si>
    <t>CARGO</t>
  </si>
  <si>
    <t>ABONO</t>
  </si>
  <si>
    <t>SALDO INICIAL</t>
  </si>
  <si>
    <t>SALDO</t>
  </si>
  <si>
    <t>REFERENCIA</t>
  </si>
  <si>
    <t>EGRESOS</t>
  </si>
  <si>
    <t>LUIS GUIZAR</t>
  </si>
  <si>
    <t>ANGELICA NAVA</t>
  </si>
  <si>
    <t>GILBERTO GARCIA</t>
  </si>
  <si>
    <t>SERGIO MARTINEZ</t>
  </si>
  <si>
    <t>108-002-044</t>
  </si>
  <si>
    <t>108-002-064</t>
  </si>
  <si>
    <t>108-002-068</t>
  </si>
  <si>
    <t>108-002-025</t>
  </si>
  <si>
    <t>cargo</t>
  </si>
  <si>
    <t>abono</t>
  </si>
  <si>
    <t>401-000-001</t>
  </si>
  <si>
    <t>pres. x ejerc</t>
  </si>
  <si>
    <t>Egresos</t>
  </si>
  <si>
    <t>505-303-531</t>
  </si>
  <si>
    <t>505-303-551</t>
  </si>
  <si>
    <t>108-002-089</t>
  </si>
  <si>
    <t>SERGIO ANDALON</t>
  </si>
  <si>
    <t>ANA ILDA</t>
  </si>
  <si>
    <t>108-002-020</t>
  </si>
  <si>
    <t>108-002-026</t>
  </si>
  <si>
    <t>JORGE JIMENEZ</t>
  </si>
  <si>
    <t>108-002-041</t>
  </si>
  <si>
    <t>REFUGIO COVARRUBIAS</t>
  </si>
  <si>
    <t>108-002-002</t>
  </si>
  <si>
    <t>CLAUDIA LARA</t>
  </si>
  <si>
    <t>108-002-075</t>
  </si>
  <si>
    <t>MARGARITA GONZALEZ</t>
  </si>
  <si>
    <t>108-002-009</t>
  </si>
  <si>
    <t>108-002-016</t>
  </si>
  <si>
    <t>VEGA MELCHOR</t>
  </si>
  <si>
    <t>108-002-107</t>
  </si>
  <si>
    <t xml:space="preserve">RAMIREZ FUENTES </t>
  </si>
  <si>
    <t>108-002-045</t>
  </si>
  <si>
    <t>LAURA TORRES</t>
  </si>
  <si>
    <t>108-002-015</t>
  </si>
  <si>
    <t>NORMA LETICIA</t>
  </si>
  <si>
    <t>108-002-058</t>
  </si>
  <si>
    <t>LUIS GUZMAN</t>
  </si>
  <si>
    <t>108-002-103</t>
  </si>
  <si>
    <t>GUSTAVO GUZMAN</t>
  </si>
  <si>
    <t>108-002-049</t>
  </si>
  <si>
    <t>RAUL ROSETE</t>
  </si>
  <si>
    <t>108-002-034</t>
  </si>
  <si>
    <t>ROCIO YOLANDA</t>
  </si>
  <si>
    <t>108-002-003</t>
  </si>
  <si>
    <t>FELIPE OROZCO</t>
  </si>
  <si>
    <t>108-002-007</t>
  </si>
  <si>
    <t>FERNANDO DIAZ</t>
  </si>
  <si>
    <t>108-001-060</t>
  </si>
  <si>
    <t>ROBERTO IZAGUIRRE</t>
  </si>
  <si>
    <t>401-000-100</t>
  </si>
  <si>
    <t>108-001-097</t>
  </si>
  <si>
    <t>BLANCARTE DIAZ</t>
  </si>
  <si>
    <t>108-001-024</t>
  </si>
  <si>
    <t>MARCO ANTONIO</t>
  </si>
  <si>
    <t>108-001-074</t>
  </si>
  <si>
    <t>ARMANDO HERNANDEZ</t>
  </si>
  <si>
    <t>108-001-037</t>
  </si>
  <si>
    <t>NORMA AMBRIZ</t>
  </si>
  <si>
    <t>108-001-106</t>
  </si>
  <si>
    <t>SERGIO GALLARDO</t>
  </si>
  <si>
    <t>108-001-044</t>
  </si>
  <si>
    <t>SHEILA ARELLANO</t>
  </si>
  <si>
    <t>108-001-003</t>
  </si>
  <si>
    <t>SAMANTHA GARCIA</t>
  </si>
  <si>
    <t>505-303-362</t>
  </si>
  <si>
    <t>CR IMPRESORES</t>
  </si>
  <si>
    <t>505-303-611</t>
  </si>
  <si>
    <t>GARCIA ARMANDO</t>
  </si>
  <si>
    <t>108-002-106</t>
  </si>
  <si>
    <t>505-303-831</t>
  </si>
  <si>
    <t>CLAUDIA MENDOZA</t>
  </si>
  <si>
    <t>505-202-151</t>
  </si>
  <si>
    <t>505-303-581</t>
  </si>
  <si>
    <t>CONSTRUCTORA MEGMAXV</t>
  </si>
  <si>
    <t>COMERCIALIZADORA ESTECAMO</t>
  </si>
  <si>
    <t>108-002-063</t>
  </si>
  <si>
    <t>ALICIA VALDEZ</t>
  </si>
  <si>
    <t>SUPER RUEDAS</t>
  </si>
  <si>
    <t>GONZALEZ RAMIREZ</t>
  </si>
  <si>
    <t>108-002-073</t>
  </si>
  <si>
    <t>ALEJANDRO CALDERON</t>
  </si>
  <si>
    <t>JIMENEZ GONZALEZ</t>
  </si>
  <si>
    <t>HERNANDEZ ZAVALETA</t>
  </si>
  <si>
    <t>EDUARDO HERNANDEZ</t>
  </si>
  <si>
    <t>JOSE LUIS CHAVEZ</t>
  </si>
  <si>
    <t>CANCELADO</t>
  </si>
  <si>
    <t>505-303-791</t>
  </si>
  <si>
    <t>OCAMPO JAIMES</t>
  </si>
  <si>
    <t>108-001-026</t>
  </si>
  <si>
    <t>POLIZA DE EGRESOS</t>
  </si>
  <si>
    <t>RAMIREZ FUENTES</t>
  </si>
  <si>
    <t>ASIENTO</t>
  </si>
  <si>
    <t>FOLIO</t>
  </si>
  <si>
    <t>BANCO</t>
  </si>
  <si>
    <t xml:space="preserve">INGRESOS </t>
  </si>
  <si>
    <t>PRESUPUESTO</t>
  </si>
  <si>
    <t>REPOSICION DE FONDO</t>
  </si>
  <si>
    <t xml:space="preserve">ASIENTO </t>
  </si>
  <si>
    <t>POLIZA DE INGRESOS</t>
  </si>
  <si>
    <t>Movimientos auxilires del01/05/2016 AL 31/05/2016</t>
  </si>
  <si>
    <t>TOVAR NICOLI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</si>
</sst>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0" applyNumberFormat="1"/>
    <xf numFmtId="14" fontId="2" fillId="0" borderId="0" xfId="0" applyNumberFormat="1" applyFont="1"/>
    <xf numFmtId="44" fontId="2" fillId="0" borderId="0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2" fillId="0" borderId="0" xfId="0" applyFont="1"/>
    <xf numFmtId="44" fontId="2" fillId="0" borderId="0" xfId="0" applyNumberFormat="1" applyFont="1"/>
    <xf numFmtId="0" fontId="2" fillId="0" borderId="0" xfId="0" applyFont="1" applyBorder="1" applyAlignment="1">
      <alignment horizontal="left"/>
    </xf>
    <xf numFmtId="44" fontId="2" fillId="0" borderId="0" xfId="1" applyFont="1"/>
    <xf numFmtId="0" fontId="2" fillId="0" borderId="0" xfId="0" applyFont="1" applyAlignment="1">
      <alignment horizontal="center"/>
    </xf>
    <xf numFmtId="44" fontId="4" fillId="0" borderId="0" xfId="1" applyFont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44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44" fontId="5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"/>
  <sheetViews>
    <sheetView tabSelected="1" topLeftCell="A73" workbookViewId="0">
      <selection activeCell="F82" sqref="F82"/>
    </sheetView>
  </sheetViews>
  <sheetFormatPr baseColWidth="10" defaultRowHeight="15"/>
  <cols>
    <col min="1" max="1" width="9.85546875" style="2" bestFit="1" customWidth="1"/>
    <col min="2" max="2" width="8.5703125" style="6" bestFit="1" customWidth="1"/>
    <col min="3" max="3" width="17.140625" style="10" bestFit="1" customWidth="1"/>
    <col min="4" max="4" width="24.7109375" style="6" bestFit="1" customWidth="1"/>
    <col min="5" max="5" width="12" bestFit="1" customWidth="1"/>
    <col min="6" max="6" width="12.5703125" style="1" bestFit="1" customWidth="1"/>
    <col min="7" max="7" width="11.5703125" style="1" bestFit="1" customWidth="1"/>
    <col min="8" max="9" width="12.5703125" style="1" bestFit="1" customWidth="1"/>
  </cols>
  <sheetData>
    <row r="1" spans="1:9">
      <c r="A1" s="15" t="s">
        <v>115</v>
      </c>
      <c r="B1" s="15"/>
      <c r="C1" s="15"/>
      <c r="D1" s="15"/>
      <c r="E1" s="15"/>
      <c r="F1" s="15"/>
      <c r="G1" s="15"/>
      <c r="H1" s="15"/>
      <c r="I1" s="15"/>
    </row>
    <row r="3" spans="1:9">
      <c r="A3" s="16" t="s">
        <v>3</v>
      </c>
      <c r="B3" s="16"/>
      <c r="C3" s="16" t="s">
        <v>6</v>
      </c>
      <c r="D3" s="16"/>
      <c r="E3" s="8"/>
      <c r="F3" s="3"/>
      <c r="G3" s="3"/>
      <c r="H3" s="17" t="s">
        <v>11</v>
      </c>
      <c r="I3" s="17"/>
    </row>
    <row r="4" spans="1:9" ht="15.75" thickBot="1">
      <c r="A4" s="12" t="s">
        <v>4</v>
      </c>
      <c r="B4" s="4" t="s">
        <v>5</v>
      </c>
      <c r="C4" s="13" t="s">
        <v>7</v>
      </c>
      <c r="D4" s="4" t="s">
        <v>8</v>
      </c>
      <c r="E4" s="4" t="s">
        <v>13</v>
      </c>
      <c r="F4" s="5" t="s">
        <v>9</v>
      </c>
      <c r="G4" s="5" t="s">
        <v>10</v>
      </c>
      <c r="H4" s="5"/>
      <c r="I4" s="5" t="s">
        <v>12</v>
      </c>
    </row>
    <row r="5" spans="1:9">
      <c r="E5" s="6"/>
      <c r="F5" s="7"/>
      <c r="G5" s="7"/>
      <c r="H5" s="7"/>
      <c r="I5" s="7"/>
    </row>
    <row r="6" spans="1:9">
      <c r="A6" s="2" t="s">
        <v>0</v>
      </c>
      <c r="C6" s="10" t="s">
        <v>1</v>
      </c>
      <c r="E6" s="6"/>
      <c r="F6" s="7"/>
      <c r="G6" s="7"/>
      <c r="H6" s="7"/>
      <c r="I6" s="7">
        <v>287091.78000000003</v>
      </c>
    </row>
    <row r="7" spans="1:9">
      <c r="A7" s="2">
        <v>42490</v>
      </c>
      <c r="B7" s="6" t="s">
        <v>14</v>
      </c>
      <c r="C7" s="10">
        <v>1467</v>
      </c>
      <c r="D7" s="6" t="s">
        <v>31</v>
      </c>
      <c r="E7" s="6"/>
      <c r="F7" s="7"/>
      <c r="G7" s="7">
        <f ca="1">SUMIF('POLIZA DE EGRESOS'!C2:$F$245,'Mov. aux. bco'!C7,'POLIZA DE EGRESOS'!$E2:F$245)</f>
        <v>2000</v>
      </c>
      <c r="H7" s="7"/>
      <c r="I7" s="7">
        <f t="shared" ref="I7:I70" ca="1" si="0">I6-G7+F7</f>
        <v>285091.78000000003</v>
      </c>
    </row>
    <row r="8" spans="1:9">
      <c r="A8" s="2">
        <v>42491</v>
      </c>
      <c r="B8" s="6" t="s">
        <v>14</v>
      </c>
      <c r="C8" s="10">
        <v>1468</v>
      </c>
      <c r="D8" s="6" t="s">
        <v>17</v>
      </c>
      <c r="E8" s="6"/>
      <c r="F8" s="7"/>
      <c r="G8" s="7">
        <f ca="1">SUMIF('POLIZA DE EGRESOS'!C3:$F$245,'Mov. aux. bco'!C8,'POLIZA DE EGRESOS'!$E3:F$245)</f>
        <v>2000</v>
      </c>
      <c r="H8" s="7"/>
      <c r="I8" s="7">
        <f t="shared" ca="1" si="0"/>
        <v>283091.78000000003</v>
      </c>
    </row>
    <row r="9" spans="1:9">
      <c r="A9" s="2">
        <v>42492</v>
      </c>
      <c r="B9" s="6" t="s">
        <v>14</v>
      </c>
      <c r="C9" s="10">
        <v>1469</v>
      </c>
      <c r="D9" s="6" t="s">
        <v>32</v>
      </c>
      <c r="E9" s="6"/>
      <c r="F9" s="7"/>
      <c r="G9" s="7">
        <f ca="1">SUMIF('POLIZA DE EGRESOS'!C4:$F$245,'Mov. aux. bco'!C9,'POLIZA DE EGRESOS'!$E4:F$245)</f>
        <v>2000</v>
      </c>
      <c r="H9" s="7"/>
      <c r="I9" s="7">
        <f t="shared" ca="1" si="0"/>
        <v>281091.78000000003</v>
      </c>
    </row>
    <row r="10" spans="1:9">
      <c r="A10" s="2">
        <v>42492</v>
      </c>
      <c r="B10" s="6" t="s">
        <v>14</v>
      </c>
      <c r="C10" s="10">
        <v>1470</v>
      </c>
      <c r="D10" s="6" t="s">
        <v>35</v>
      </c>
      <c r="E10" s="6"/>
      <c r="F10" s="7"/>
      <c r="G10" s="7">
        <f ca="1">SUMIF('POLIZA DE EGRESOS'!C5:$F$245,'Mov. aux. bco'!C10,'POLIZA DE EGRESOS'!$E5:F$245)</f>
        <v>2000</v>
      </c>
      <c r="H10" s="7"/>
      <c r="I10" s="7">
        <f t="shared" ca="1" si="0"/>
        <v>279091.78000000003</v>
      </c>
    </row>
    <row r="11" spans="1:9">
      <c r="A11" s="2">
        <v>42492</v>
      </c>
      <c r="B11" s="6" t="s">
        <v>14</v>
      </c>
      <c r="C11" s="10">
        <v>1471</v>
      </c>
      <c r="D11" s="6" t="s">
        <v>37</v>
      </c>
      <c r="E11" s="6"/>
      <c r="F11" s="7"/>
      <c r="G11" s="7">
        <f ca="1">SUMIF('POLIZA DE EGRESOS'!C6:$F$245,'Mov. aux. bco'!C11,'POLIZA DE EGRESOS'!$E6:F$245)</f>
        <v>2000</v>
      </c>
      <c r="H11" s="7"/>
      <c r="I11" s="7">
        <f t="shared" ca="1" si="0"/>
        <v>277091.78000000003</v>
      </c>
    </row>
    <row r="12" spans="1:9">
      <c r="A12" s="2">
        <v>42492</v>
      </c>
      <c r="B12" s="6" t="s">
        <v>14</v>
      </c>
      <c r="C12" s="10">
        <v>1472</v>
      </c>
      <c r="D12" s="6" t="s">
        <v>39</v>
      </c>
      <c r="E12" s="6"/>
      <c r="F12" s="7"/>
      <c r="G12" s="7">
        <f ca="1">SUMIF('POLIZA DE EGRESOS'!C7:$F$245,'Mov. aux. bco'!C12,'POLIZA DE EGRESOS'!$E7:F$245)</f>
        <v>2000</v>
      </c>
      <c r="H12" s="7"/>
      <c r="I12" s="7">
        <f t="shared" ca="1" si="0"/>
        <v>275091.78000000003</v>
      </c>
    </row>
    <row r="13" spans="1:9">
      <c r="A13" s="2">
        <v>42492</v>
      </c>
      <c r="B13" s="6" t="s">
        <v>14</v>
      </c>
      <c r="C13" s="10">
        <v>1473</v>
      </c>
      <c r="D13" s="6" t="s">
        <v>48</v>
      </c>
      <c r="E13" s="6"/>
      <c r="F13" s="7"/>
      <c r="G13" s="7">
        <f ca="1">SUMIF('POLIZA DE EGRESOS'!C8:$F$245,'Mov. aux. bco'!C13,'POLIZA DE EGRESOS'!$E8:F$245)</f>
        <v>2000</v>
      </c>
      <c r="H13" s="7"/>
      <c r="I13" s="7">
        <f t="shared" ca="1" si="0"/>
        <v>273091.78000000003</v>
      </c>
    </row>
    <row r="14" spans="1:9">
      <c r="A14" s="2">
        <v>42492</v>
      </c>
      <c r="B14" s="6" t="s">
        <v>14</v>
      </c>
      <c r="C14" s="10">
        <v>1474</v>
      </c>
      <c r="D14" s="6" t="s">
        <v>99</v>
      </c>
      <c r="E14" s="6"/>
      <c r="F14" s="7"/>
      <c r="G14" s="7">
        <f ca="1">SUMIF('POLIZA DE EGRESOS'!C9:$F$245,'Mov. aux. bco'!C14,'POLIZA DE EGRESOS'!$E9:F$245)</f>
        <v>2000</v>
      </c>
      <c r="H14" s="7"/>
      <c r="I14" s="7">
        <f t="shared" ca="1" si="0"/>
        <v>271091.78000000003</v>
      </c>
    </row>
    <row r="15" spans="1:9">
      <c r="A15" s="2">
        <v>42492</v>
      </c>
      <c r="B15" s="6" t="s">
        <v>14</v>
      </c>
      <c r="C15" s="10">
        <v>1475</v>
      </c>
      <c r="D15" s="6" t="s">
        <v>44</v>
      </c>
      <c r="E15" s="6"/>
      <c r="F15" s="7"/>
      <c r="G15" s="7">
        <f ca="1">SUMIF('POLIZA DE EGRESOS'!C10:$F$245,'Mov. aux. bco'!C15,'POLIZA DE EGRESOS'!$E10:F$245)</f>
        <v>2000</v>
      </c>
      <c r="H15" s="7"/>
      <c r="I15" s="7">
        <f t="shared" ca="1" si="0"/>
        <v>269091.78000000003</v>
      </c>
    </row>
    <row r="16" spans="1:9">
      <c r="A16" s="2">
        <v>42492</v>
      </c>
      <c r="B16" s="6" t="s">
        <v>14</v>
      </c>
      <c r="C16" s="10">
        <v>1476</v>
      </c>
      <c r="D16" s="6" t="s">
        <v>46</v>
      </c>
      <c r="E16" s="6"/>
      <c r="F16" s="7"/>
      <c r="G16" s="7">
        <f ca="1">SUMIF('POLIZA DE EGRESOS'!C11:$F$245,'Mov. aux. bco'!C16,'POLIZA DE EGRESOS'!$E11:F$245)</f>
        <v>2000</v>
      </c>
      <c r="H16" s="7"/>
      <c r="I16" s="7">
        <f t="shared" ca="1" si="0"/>
        <v>267091.78000000003</v>
      </c>
    </row>
    <row r="17" spans="1:9">
      <c r="A17" s="2">
        <v>42492</v>
      </c>
      <c r="B17" s="6" t="s">
        <v>14</v>
      </c>
      <c r="C17" s="10">
        <v>1477</v>
      </c>
      <c r="D17" s="6" t="s">
        <v>41</v>
      </c>
      <c r="E17" s="6"/>
      <c r="F17" s="7"/>
      <c r="G17" s="7">
        <f ca="1">SUMIF('POLIZA DE EGRESOS'!C12:$F$245,'Mov. aux. bco'!C17,'POLIZA DE EGRESOS'!$E12:F$245)</f>
        <v>2000</v>
      </c>
      <c r="H17" s="7"/>
      <c r="I17" s="7">
        <f t="shared" ca="1" si="0"/>
        <v>265091.78000000003</v>
      </c>
    </row>
    <row r="18" spans="1:9">
      <c r="A18" s="2">
        <v>42492</v>
      </c>
      <c r="B18" s="6" t="s">
        <v>14</v>
      </c>
      <c r="C18" s="10">
        <v>1478</v>
      </c>
      <c r="D18" s="6" t="s">
        <v>50</v>
      </c>
      <c r="E18" s="6"/>
      <c r="F18" s="7"/>
      <c r="G18" s="7">
        <f ca="1">SUMIF('POLIZA DE EGRESOS'!C13:$F$245,'Mov. aux. bco'!C18,'POLIZA DE EGRESOS'!$E13:F$245)</f>
        <v>2000</v>
      </c>
      <c r="H18" s="7"/>
      <c r="I18" s="7">
        <f t="shared" ca="1" si="0"/>
        <v>263091.78000000003</v>
      </c>
    </row>
    <row r="19" spans="1:9">
      <c r="A19" s="2">
        <v>42492</v>
      </c>
      <c r="B19" s="6" t="s">
        <v>14</v>
      </c>
      <c r="C19" s="10">
        <v>1479</v>
      </c>
      <c r="D19" s="6" t="s">
        <v>52</v>
      </c>
      <c r="E19" s="6"/>
      <c r="F19" s="7"/>
      <c r="G19" s="7">
        <f ca="1">SUMIF('POLIZA DE EGRESOS'!C14:$F$245,'Mov. aux. bco'!C19,'POLIZA DE EGRESOS'!$E14:F$245)</f>
        <v>2000</v>
      </c>
      <c r="H19" s="7"/>
      <c r="I19" s="7">
        <f t="shared" ca="1" si="0"/>
        <v>261091.78000000003</v>
      </c>
    </row>
    <row r="20" spans="1:9">
      <c r="A20" s="2">
        <v>42492</v>
      </c>
      <c r="B20" s="6" t="s">
        <v>14</v>
      </c>
      <c r="C20" s="10">
        <v>1480</v>
      </c>
      <c r="D20" s="6" t="s">
        <v>54</v>
      </c>
      <c r="E20" s="6"/>
      <c r="F20" s="7"/>
      <c r="G20" s="7">
        <f ca="1">SUMIF('POLIZA DE EGRESOS'!C15:$F$245,'Mov. aux. bco'!C20,'POLIZA DE EGRESOS'!$E15:F$245)</f>
        <v>2000</v>
      </c>
      <c r="H20" s="7"/>
      <c r="I20" s="7">
        <f t="shared" ca="1" si="0"/>
        <v>259091.78000000003</v>
      </c>
    </row>
    <row r="21" spans="1:9">
      <c r="A21" s="2">
        <v>42492</v>
      </c>
      <c r="B21" s="6" t="s">
        <v>14</v>
      </c>
      <c r="C21" s="10">
        <v>1481</v>
      </c>
      <c r="D21" s="6" t="s">
        <v>56</v>
      </c>
      <c r="E21" s="6"/>
      <c r="F21" s="7"/>
      <c r="G21" s="7">
        <f ca="1">SUMIF('POLIZA DE EGRESOS'!C16:$F$245,'Mov. aux. bco'!C21,'POLIZA DE EGRESOS'!$E16:F$245)</f>
        <v>2000</v>
      </c>
      <c r="H21" s="7"/>
      <c r="I21" s="7">
        <f t="shared" ca="1" si="0"/>
        <v>257091.78000000003</v>
      </c>
    </row>
    <row r="22" spans="1:9">
      <c r="A22" s="2">
        <v>42492</v>
      </c>
      <c r="B22" s="6" t="s">
        <v>14</v>
      </c>
      <c r="C22" s="10">
        <v>1482</v>
      </c>
      <c r="D22" s="6" t="s">
        <v>18</v>
      </c>
      <c r="E22" s="6"/>
      <c r="F22" s="7"/>
      <c r="G22" s="7">
        <f ca="1">SUMIF('POLIZA DE EGRESOS'!C17:$F$245,'Mov. aux. bco'!C22,'POLIZA DE EGRESOS'!$E17:F$245)</f>
        <v>2000</v>
      </c>
      <c r="H22" s="7"/>
      <c r="I22" s="7">
        <f t="shared" ca="1" si="0"/>
        <v>255091.78000000003</v>
      </c>
    </row>
    <row r="23" spans="1:9">
      <c r="A23" s="2">
        <v>42492</v>
      </c>
      <c r="B23" s="6" t="s">
        <v>14</v>
      </c>
      <c r="C23" s="10">
        <v>1483</v>
      </c>
      <c r="D23" s="6" t="s">
        <v>58</v>
      </c>
      <c r="E23" s="6"/>
      <c r="F23" s="7"/>
      <c r="G23" s="7">
        <f ca="1">SUMIF('POLIZA DE EGRESOS'!C18:$F$245,'Mov. aux. bco'!C23,'POLIZA DE EGRESOS'!$E18:F$245)</f>
        <v>2000</v>
      </c>
      <c r="H23" s="7"/>
      <c r="I23" s="7">
        <f t="shared" ca="1" si="0"/>
        <v>253091.78000000003</v>
      </c>
    </row>
    <row r="24" spans="1:9">
      <c r="A24" s="2">
        <v>42492</v>
      </c>
      <c r="B24" s="6" t="s">
        <v>14</v>
      </c>
      <c r="C24" s="10">
        <v>1484</v>
      </c>
      <c r="D24" s="6" t="s">
        <v>16</v>
      </c>
      <c r="E24" s="6"/>
      <c r="F24" s="7"/>
      <c r="G24" s="7">
        <f ca="1">SUMIF('POLIZA DE EGRESOS'!C19:$F$245,'Mov. aux. bco'!C24,'POLIZA DE EGRESOS'!$E19:F$245)</f>
        <v>2000</v>
      </c>
      <c r="H24" s="7"/>
      <c r="I24" s="7">
        <f t="shared" ca="1" si="0"/>
        <v>251091.78000000003</v>
      </c>
    </row>
    <row r="25" spans="1:9">
      <c r="A25" s="2">
        <v>42492</v>
      </c>
      <c r="B25" s="6" t="s">
        <v>14</v>
      </c>
      <c r="C25" s="10">
        <v>1485</v>
      </c>
      <c r="D25" s="6" t="s">
        <v>60</v>
      </c>
      <c r="E25" s="6"/>
      <c r="F25" s="7"/>
      <c r="G25" s="7">
        <f ca="1">SUMIF('POLIZA DE EGRESOS'!C20:$F$245,'Mov. aux. bco'!C25,'POLIZA DE EGRESOS'!$E20:F$245)</f>
        <v>2000</v>
      </c>
      <c r="H25" s="7"/>
      <c r="I25" s="7">
        <f t="shared" ca="1" si="0"/>
        <v>249091.78000000003</v>
      </c>
    </row>
    <row r="26" spans="1:9">
      <c r="A26" s="2">
        <v>42493</v>
      </c>
      <c r="B26" s="6" t="s">
        <v>14</v>
      </c>
      <c r="C26" s="10">
        <v>1486</v>
      </c>
      <c r="D26" s="6" t="s">
        <v>62</v>
      </c>
      <c r="E26" s="6"/>
      <c r="F26" s="7"/>
      <c r="G26" s="7">
        <f ca="1">SUMIF('POLIZA DE EGRESOS'!C21:$F$245,'Mov. aux. bco'!C26,'POLIZA DE EGRESOS'!$E21:F$245)</f>
        <v>2000</v>
      </c>
      <c r="H26" s="7"/>
      <c r="I26" s="7">
        <f t="shared" ca="1" si="0"/>
        <v>247091.78000000003</v>
      </c>
    </row>
    <row r="27" spans="1:9">
      <c r="A27" s="2">
        <v>42500</v>
      </c>
      <c r="B27" s="6" t="s">
        <v>14</v>
      </c>
      <c r="C27" s="10">
        <v>1487</v>
      </c>
      <c r="D27" s="6" t="s">
        <v>64</v>
      </c>
      <c r="E27" s="6"/>
      <c r="F27" s="7"/>
      <c r="G27" s="7">
        <f ca="1">SUMIF('POLIZA DE EGRESOS'!C22:$F$245,'Mov. aux. bco'!C27,'POLIZA DE EGRESOS'!$E22:F$245)</f>
        <v>2486</v>
      </c>
      <c r="H27" s="7"/>
      <c r="I27" s="7">
        <f t="shared" ca="1" si="0"/>
        <v>244605.78000000003</v>
      </c>
    </row>
    <row r="28" spans="1:9">
      <c r="A28" s="2">
        <v>42506</v>
      </c>
      <c r="B28" s="6" t="s">
        <v>14</v>
      </c>
      <c r="C28" s="10">
        <v>1488</v>
      </c>
      <c r="D28" s="6" t="s">
        <v>67</v>
      </c>
      <c r="E28" s="6"/>
      <c r="F28" s="7"/>
      <c r="G28" s="7">
        <f ca="1">SUMIF('POLIZA DE EGRESOS'!C23:$F$245,'Mov. aux. bco'!C28,'POLIZA DE EGRESOS'!$E23:F$245)</f>
        <v>25643</v>
      </c>
      <c r="H28" s="7"/>
      <c r="I28" s="7">
        <f t="shared" ca="1" si="0"/>
        <v>218962.78000000003</v>
      </c>
    </row>
    <row r="29" spans="1:9">
      <c r="A29" s="2">
        <v>42510</v>
      </c>
      <c r="B29" s="6" t="s">
        <v>14</v>
      </c>
      <c r="C29" s="10">
        <v>1489</v>
      </c>
      <c r="D29" s="6" t="s">
        <v>69</v>
      </c>
      <c r="E29" s="6"/>
      <c r="F29" s="7"/>
      <c r="G29" s="7">
        <f ca="1">SUMIF('POLIZA DE EGRESOS'!C24:$F$245,'Mov. aux. bco'!C29,'POLIZA DE EGRESOS'!$E24:F$245)</f>
        <v>614</v>
      </c>
      <c r="H29" s="7"/>
      <c r="I29" s="7">
        <f t="shared" ca="1" si="0"/>
        <v>218348.78000000003</v>
      </c>
    </row>
    <row r="30" spans="1:9">
      <c r="A30" s="2">
        <v>42513</v>
      </c>
      <c r="B30" s="6" t="s">
        <v>14</v>
      </c>
      <c r="C30" s="10">
        <v>1490</v>
      </c>
      <c r="D30" s="6" t="s">
        <v>71</v>
      </c>
      <c r="E30" s="6"/>
      <c r="F30" s="7"/>
      <c r="G30" s="7">
        <f ca="1">SUMIF('POLIZA DE EGRESOS'!C25:$F$245,'Mov. aux. bco'!C30,'POLIZA DE EGRESOS'!$E25:F$245)</f>
        <v>516.85</v>
      </c>
      <c r="H30" s="7"/>
      <c r="I30" s="7">
        <f t="shared" ca="1" si="0"/>
        <v>217831.93000000002</v>
      </c>
    </row>
    <row r="31" spans="1:9">
      <c r="A31" s="2">
        <v>42513</v>
      </c>
      <c r="B31" s="6" t="s">
        <v>14</v>
      </c>
      <c r="C31" s="10">
        <v>1491</v>
      </c>
      <c r="D31" s="6" t="s">
        <v>73</v>
      </c>
      <c r="E31" s="6"/>
      <c r="F31" s="7"/>
      <c r="G31" s="7">
        <f ca="1">SUMIF('POLIZA DE EGRESOS'!C26:$F$245,'Mov. aux. bco'!C31,'POLIZA DE EGRESOS'!$E26:F$245)</f>
        <v>350</v>
      </c>
      <c r="H31" s="7"/>
      <c r="I31" s="7">
        <f t="shared" ca="1" si="0"/>
        <v>217481.93000000002</v>
      </c>
    </row>
    <row r="32" spans="1:9">
      <c r="A32" s="2">
        <v>42513</v>
      </c>
      <c r="B32" s="6" t="s">
        <v>14</v>
      </c>
      <c r="C32" s="10">
        <v>1492</v>
      </c>
      <c r="D32" s="6" t="s">
        <v>75</v>
      </c>
      <c r="E32" s="6"/>
      <c r="F32" s="7"/>
      <c r="G32" s="7">
        <f ca="1">SUMIF('POLIZA DE EGRESOS'!C27:$F$245,'Mov. aux. bco'!C32,'POLIZA DE EGRESOS'!$E27:F$245)</f>
        <v>258</v>
      </c>
      <c r="H32" s="7"/>
      <c r="I32" s="7">
        <f t="shared" ca="1" si="0"/>
        <v>217223.93000000002</v>
      </c>
    </row>
    <row r="33" spans="1:9">
      <c r="A33" s="2">
        <v>42513</v>
      </c>
      <c r="B33" s="6" t="s">
        <v>14</v>
      </c>
      <c r="C33" s="10">
        <v>1493</v>
      </c>
      <c r="D33" s="6" t="s">
        <v>64</v>
      </c>
      <c r="F33" s="7"/>
      <c r="G33" s="7">
        <f ca="1">SUMIF('POLIZA DE EGRESOS'!C28:$F$245,'Mov. aux. bco'!C33,'POLIZA DE EGRESOS'!$E28:F$245)</f>
        <v>697.43</v>
      </c>
      <c r="I33" s="7">
        <f t="shared" ca="1" si="0"/>
        <v>216526.50000000003</v>
      </c>
    </row>
    <row r="34" spans="1:9">
      <c r="A34" s="2">
        <v>42513</v>
      </c>
      <c r="B34" s="6" t="s">
        <v>14</v>
      </c>
      <c r="C34" s="10">
        <v>1494</v>
      </c>
      <c r="D34" s="6" t="s">
        <v>77</v>
      </c>
      <c r="F34" s="7"/>
      <c r="G34" s="7">
        <f ca="1">SUMIF('POLIZA DE EGRESOS'!C29:$F$245,'Mov. aux. bco'!C34,'POLIZA DE EGRESOS'!$E29:F$245)</f>
        <v>3961.94</v>
      </c>
      <c r="I34" s="7">
        <f t="shared" ca="1" si="0"/>
        <v>212564.56000000003</v>
      </c>
    </row>
    <row r="35" spans="1:9">
      <c r="A35" s="2">
        <v>42513</v>
      </c>
      <c r="B35" s="6" t="s">
        <v>14</v>
      </c>
      <c r="C35" s="10">
        <v>1495</v>
      </c>
      <c r="D35" s="6" t="s">
        <v>79</v>
      </c>
      <c r="F35" s="7"/>
      <c r="G35" s="7">
        <f ca="1">SUMIF('POLIZA DE EGRESOS'!C30:$F$245,'Mov. aux. bco'!C35,'POLIZA DE EGRESOS'!$E30:F$245)</f>
        <v>350</v>
      </c>
      <c r="I35" s="7">
        <f t="shared" ca="1" si="0"/>
        <v>212214.56000000003</v>
      </c>
    </row>
    <row r="36" spans="1:9">
      <c r="A36" s="2">
        <v>42513</v>
      </c>
      <c r="B36" s="6" t="s">
        <v>14</v>
      </c>
      <c r="C36" s="10">
        <v>1496</v>
      </c>
      <c r="D36" s="6" t="s">
        <v>81</v>
      </c>
      <c r="F36" s="7"/>
      <c r="G36" s="7">
        <f ca="1">SUMIF('POLIZA DE EGRESOS'!C31:$F$245,'Mov. aux. bco'!C36,'POLIZA DE EGRESOS'!$E31:F$245)</f>
        <v>9860</v>
      </c>
      <c r="I36" s="7">
        <f t="shared" ca="1" si="0"/>
        <v>202354.56000000003</v>
      </c>
    </row>
    <row r="37" spans="1:9">
      <c r="A37" s="2">
        <v>42513</v>
      </c>
      <c r="B37" s="6" t="s">
        <v>14</v>
      </c>
      <c r="C37" s="10">
        <v>1497</v>
      </c>
      <c r="D37" s="6" t="s">
        <v>81</v>
      </c>
      <c r="F37" s="7"/>
      <c r="G37" s="7">
        <f ca="1">SUMIF('POLIZA DE EGRESOS'!C32:$F$245,'Mov. aux. bco'!C37,'POLIZA DE EGRESOS'!$E32:F$245)</f>
        <v>12214.8</v>
      </c>
      <c r="I37" s="7">
        <f t="shared" ca="1" si="0"/>
        <v>190139.76000000004</v>
      </c>
    </row>
    <row r="38" spans="1:9">
      <c r="A38" s="2">
        <v>42513</v>
      </c>
      <c r="B38" s="6" t="s">
        <v>14</v>
      </c>
      <c r="C38" s="10">
        <v>1498</v>
      </c>
      <c r="D38" s="6" t="s">
        <v>81</v>
      </c>
      <c r="F38" s="7"/>
      <c r="G38" s="7">
        <f ca="1">SUMIF('POLIZA DE EGRESOS'!C33:$F$245,'Mov. aux. bco'!C38,'POLIZA DE EGRESOS'!$E33:F$245)</f>
        <v>12214.8</v>
      </c>
      <c r="I38" s="7">
        <f t="shared" ca="1" si="0"/>
        <v>177924.96000000005</v>
      </c>
    </row>
    <row r="39" spans="1:9">
      <c r="A39" s="2">
        <v>42514</v>
      </c>
      <c r="B39" s="6" t="s">
        <v>14</v>
      </c>
      <c r="C39" s="10">
        <v>1499</v>
      </c>
      <c r="D39" s="6" t="s">
        <v>83</v>
      </c>
      <c r="F39" s="7"/>
      <c r="G39" s="7">
        <f ca="1">SUMIF('POLIZA DE EGRESOS'!C34:$F$245,'Mov. aux. bco'!C39,'POLIZA DE EGRESOS'!$E34:F$245)</f>
        <v>8816</v>
      </c>
      <c r="I39" s="7">
        <f t="shared" ca="1" si="0"/>
        <v>169108.96000000005</v>
      </c>
    </row>
    <row r="40" spans="1:9">
      <c r="A40" s="2">
        <v>42514</v>
      </c>
      <c r="B40" s="6" t="s">
        <v>14</v>
      </c>
      <c r="C40" s="10">
        <v>1500</v>
      </c>
      <c r="D40" s="6" t="s">
        <v>77</v>
      </c>
      <c r="F40" s="7"/>
      <c r="G40" s="7">
        <f ca="1">SUMIF('POLIZA DE EGRESOS'!C35:$F$245,'Mov. aux. bco'!C40,'POLIZA DE EGRESOS'!$E35:F$245)</f>
        <v>10000</v>
      </c>
      <c r="I40" s="7">
        <f t="shared" ca="1" si="0"/>
        <v>159108.96000000005</v>
      </c>
    </row>
    <row r="41" spans="1:9">
      <c r="A41" s="2">
        <v>42514</v>
      </c>
      <c r="B41" s="6" t="s">
        <v>14</v>
      </c>
      <c r="C41" s="10">
        <v>1501</v>
      </c>
      <c r="D41" s="6" t="s">
        <v>86</v>
      </c>
      <c r="F41" s="7"/>
      <c r="G41" s="7">
        <f ca="1">SUMIF('POLIZA DE EGRESOS'!C36:$F$245,'Mov. aux. bco'!C41,'POLIZA DE EGRESOS'!$E36:F$245)</f>
        <v>31726</v>
      </c>
      <c r="I41" s="7">
        <f t="shared" ca="1" si="0"/>
        <v>127382.96000000005</v>
      </c>
    </row>
    <row r="42" spans="1:9">
      <c r="A42" s="2">
        <v>42514</v>
      </c>
      <c r="B42" s="6" t="s">
        <v>14</v>
      </c>
      <c r="C42" s="10">
        <v>1502</v>
      </c>
      <c r="D42" s="6" t="s">
        <v>81</v>
      </c>
      <c r="F42" s="7"/>
      <c r="G42" s="7">
        <f ca="1">SUMIF('POLIZA DE EGRESOS'!C37:$F$245,'Mov. aux. bco'!C42,'POLIZA DE EGRESOS'!$E37:F$245)</f>
        <v>12423.6</v>
      </c>
      <c r="I42" s="7">
        <f t="shared" ca="1" si="0"/>
        <v>114959.36000000004</v>
      </c>
    </row>
    <row r="43" spans="1:9">
      <c r="A43" s="2">
        <v>42514</v>
      </c>
      <c r="B43" s="6" t="s">
        <v>14</v>
      </c>
      <c r="C43" s="10">
        <v>1503</v>
      </c>
      <c r="D43" s="6" t="s">
        <v>17</v>
      </c>
      <c r="F43" s="7"/>
      <c r="G43" s="7">
        <f ca="1">SUMIF('POLIZA DE EGRESOS'!C38:$F$245,'Mov. aux. bco'!C43,'POLIZA DE EGRESOS'!$E38:F$245)</f>
        <v>5200</v>
      </c>
      <c r="I43" s="7">
        <f t="shared" ca="1" si="0"/>
        <v>109759.36000000004</v>
      </c>
    </row>
    <row r="44" spans="1:9">
      <c r="A44" s="2">
        <v>42514</v>
      </c>
      <c r="B44" s="2" t="s">
        <v>14</v>
      </c>
      <c r="C44" s="10">
        <v>1504</v>
      </c>
      <c r="D44" s="6" t="s">
        <v>81</v>
      </c>
      <c r="F44" s="7"/>
      <c r="G44" s="7">
        <f ca="1">SUMIF('POLIZA DE EGRESOS'!C39:$F$245,'Mov. aux. bco'!C44,'POLIZA DE EGRESOS'!$E39:F$245)</f>
        <v>12423.6</v>
      </c>
      <c r="I44" s="7">
        <f t="shared" ca="1" si="0"/>
        <v>97335.760000000038</v>
      </c>
    </row>
    <row r="45" spans="1:9">
      <c r="A45" s="2">
        <v>42514</v>
      </c>
      <c r="B45" s="6" t="s">
        <v>14</v>
      </c>
      <c r="C45" s="10">
        <v>1505</v>
      </c>
      <c r="D45" s="6" t="s">
        <v>77</v>
      </c>
      <c r="F45" s="7"/>
      <c r="G45" s="7">
        <f ca="1">SUMIF('POLIZA DE EGRESOS'!C40:$F$245,'Mov. aux. bco'!C45,'POLIZA DE EGRESOS'!$E40:F$245)</f>
        <v>257.60000000000002</v>
      </c>
      <c r="I45" s="7">
        <f t="shared" ca="1" si="0"/>
        <v>97078.160000000033</v>
      </c>
    </row>
    <row r="46" spans="1:9">
      <c r="A46" s="2">
        <v>42514</v>
      </c>
      <c r="B46" s="6" t="s">
        <v>14</v>
      </c>
      <c r="C46" s="10">
        <v>1506</v>
      </c>
      <c r="D46" s="6" t="s">
        <v>89</v>
      </c>
      <c r="F46" s="7"/>
      <c r="G46" s="7">
        <f ca="1">SUMIF('POLIZA DE EGRESOS'!C41:$F$245,'Mov. aux. bco'!C46,'POLIZA DE EGRESOS'!$E41:F$245)</f>
        <v>7342.8</v>
      </c>
      <c r="I46" s="7">
        <f t="shared" ca="1" si="0"/>
        <v>89735.36000000003</v>
      </c>
    </row>
    <row r="47" spans="1:9">
      <c r="A47" s="2">
        <v>42515</v>
      </c>
      <c r="B47" s="6" t="s">
        <v>14</v>
      </c>
      <c r="C47" s="10">
        <v>1507</v>
      </c>
      <c r="D47" s="6" t="s">
        <v>90</v>
      </c>
      <c r="F47" s="7"/>
      <c r="G47" s="7">
        <f ca="1">SUMIF('POLIZA DE EGRESOS'!C42:$F$245,'Mov. aux. bco'!C47,'POLIZA DE EGRESOS'!$E42:F$245)</f>
        <v>12064</v>
      </c>
      <c r="I47" s="7">
        <f t="shared" ca="1" si="0"/>
        <v>77671.36000000003</v>
      </c>
    </row>
    <row r="48" spans="1:9">
      <c r="A48" s="2">
        <v>42515</v>
      </c>
      <c r="B48" s="6" t="s">
        <v>14</v>
      </c>
      <c r="C48" s="10">
        <v>1508</v>
      </c>
      <c r="D48" s="6" t="s">
        <v>58</v>
      </c>
      <c r="F48" s="7"/>
      <c r="G48" s="7">
        <f ca="1">SUMIF('POLIZA DE EGRESOS'!C43:$F$245,'Mov. aux. bco'!C48,'POLIZA DE EGRESOS'!$E43:F$245)</f>
        <v>4000</v>
      </c>
      <c r="I48" s="7">
        <f t="shared" ca="1" si="0"/>
        <v>73671.36000000003</v>
      </c>
    </row>
    <row r="49" spans="1:9">
      <c r="A49" s="2">
        <v>42515</v>
      </c>
      <c r="B49" s="6" t="s">
        <v>14</v>
      </c>
      <c r="C49" s="10">
        <v>1509</v>
      </c>
      <c r="D49" s="6" t="s">
        <v>93</v>
      </c>
      <c r="F49" s="7"/>
      <c r="G49" s="7">
        <f ca="1">SUMIF('POLIZA DE EGRESOS'!C44:$F$245,'Mov. aux. bco'!C49,'POLIZA DE EGRESOS'!$E44:F$245)</f>
        <v>1695.99</v>
      </c>
      <c r="I49" s="7">
        <f t="shared" ca="1" si="0"/>
        <v>71975.370000000024</v>
      </c>
    </row>
    <row r="50" spans="1:9">
      <c r="A50" s="2">
        <v>42515</v>
      </c>
      <c r="B50" s="6" t="s">
        <v>14</v>
      </c>
      <c r="C50" s="10">
        <v>1510</v>
      </c>
      <c r="D50" s="6" t="s">
        <v>92</v>
      </c>
      <c r="F50" s="7"/>
      <c r="G50" s="7">
        <f ca="1">SUMIF('POLIZA DE EGRESOS'!C45:$F$245,'Mov. aux. bco'!C50,'POLIZA DE EGRESOS'!$E45:F$245)</f>
        <v>100.01</v>
      </c>
      <c r="I50" s="7">
        <f t="shared" ca="1" si="0"/>
        <v>71875.36000000003</v>
      </c>
    </row>
    <row r="51" spans="1:9">
      <c r="A51" s="2">
        <v>42515</v>
      </c>
      <c r="B51" s="6" t="s">
        <v>14</v>
      </c>
      <c r="C51" s="10">
        <v>1511</v>
      </c>
      <c r="D51" s="6" t="s">
        <v>93</v>
      </c>
      <c r="F51" s="7"/>
      <c r="G51" s="7">
        <f ca="1">SUMIF('POLIZA DE EGRESOS'!C46:$F$245,'Mov. aux. bco'!C51,'POLIZA DE EGRESOS'!$E46:F$245)</f>
        <v>6878.89</v>
      </c>
      <c r="I51" s="7">
        <f t="shared" ca="1" si="0"/>
        <v>64996.47000000003</v>
      </c>
    </row>
    <row r="52" spans="1:9">
      <c r="A52" s="2">
        <v>42515</v>
      </c>
      <c r="B52" s="6" t="s">
        <v>14</v>
      </c>
      <c r="C52" s="10">
        <v>1512</v>
      </c>
      <c r="D52" s="6" t="s">
        <v>94</v>
      </c>
      <c r="F52" s="7"/>
      <c r="G52" s="7">
        <f ca="1">SUMIF('POLIZA DE EGRESOS'!C47:$F$245,'Mov. aux. bco'!C52,'POLIZA DE EGRESOS'!$E47:F$245)</f>
        <v>7656</v>
      </c>
      <c r="I52" s="7">
        <f t="shared" ca="1" si="0"/>
        <v>57340.47000000003</v>
      </c>
    </row>
    <row r="53" spans="1:9">
      <c r="A53" s="2">
        <v>42515</v>
      </c>
      <c r="B53" s="6" t="s">
        <v>14</v>
      </c>
      <c r="C53" s="10">
        <v>1513</v>
      </c>
      <c r="D53" s="6" t="s">
        <v>94</v>
      </c>
      <c r="F53" s="7"/>
      <c r="G53" s="7">
        <f ca="1">SUMIF('POLIZA DE EGRESOS'!C48:$F$245,'Mov. aux. bco'!C53,'POLIZA DE EGRESOS'!$E48:F$245)</f>
        <v>7656</v>
      </c>
      <c r="I53" s="7">
        <f t="shared" ca="1" si="0"/>
        <v>49684.47000000003</v>
      </c>
    </row>
    <row r="54" spans="1:9">
      <c r="A54" s="2">
        <v>42515</v>
      </c>
      <c r="B54" s="6" t="s">
        <v>14</v>
      </c>
      <c r="C54" s="10">
        <v>1514</v>
      </c>
      <c r="D54" s="6" t="s">
        <v>94</v>
      </c>
      <c r="F54" s="7"/>
      <c r="G54" s="7">
        <f ca="1">SUMIF('POLIZA DE EGRESOS'!C49:$F$245,'Mov. aux. bco'!C54,'POLIZA DE EGRESOS'!$E49:F$245)</f>
        <v>7656</v>
      </c>
      <c r="I54" s="7">
        <f t="shared" ca="1" si="0"/>
        <v>42028.47000000003</v>
      </c>
    </row>
    <row r="55" spans="1:9">
      <c r="A55" s="2">
        <v>42515</v>
      </c>
      <c r="B55" s="6" t="s">
        <v>14</v>
      </c>
      <c r="C55" s="10">
        <v>1515</v>
      </c>
      <c r="D55" s="6" t="s">
        <v>96</v>
      </c>
      <c r="F55" s="7"/>
      <c r="G55" s="7">
        <f ca="1">SUMIF('POLIZA DE EGRESOS'!C50:$F$245,'Mov. aux. bco'!C55,'POLIZA DE EGRESOS'!$E50:F$245)</f>
        <v>10000</v>
      </c>
      <c r="I55" s="7">
        <f t="shared" ca="1" si="0"/>
        <v>32028.47000000003</v>
      </c>
    </row>
    <row r="56" spans="1:9">
      <c r="A56" s="2">
        <v>42515</v>
      </c>
      <c r="B56" s="6" t="s">
        <v>14</v>
      </c>
      <c r="C56" s="10">
        <v>1516</v>
      </c>
      <c r="D56" s="6" t="s">
        <v>81</v>
      </c>
      <c r="F56" s="7"/>
      <c r="G56" s="7">
        <f ca="1">SUMIF('POLIZA DE EGRESOS'!C51:$F$245,'Mov. aux. bco'!C56,'POLIZA DE EGRESOS'!$E51:F$245)</f>
        <v>12435.2</v>
      </c>
      <c r="I56" s="7">
        <f t="shared" ca="1" si="0"/>
        <v>19593.27000000003</v>
      </c>
    </row>
    <row r="57" spans="1:9">
      <c r="A57" s="2">
        <v>42515</v>
      </c>
      <c r="B57" s="6" t="s">
        <v>14</v>
      </c>
      <c r="C57" s="10">
        <v>1517</v>
      </c>
      <c r="D57" s="6" t="s">
        <v>97</v>
      </c>
      <c r="F57" s="7"/>
      <c r="G57" s="7">
        <f ca="1">SUMIF('POLIZA DE EGRESOS'!C52:$F$245,'Mov. aux. bco'!C57,'POLIZA DE EGRESOS'!$E52:F$245)</f>
        <v>5550.6</v>
      </c>
      <c r="I57" s="7">
        <f t="shared" ca="1" si="0"/>
        <v>14042.670000000029</v>
      </c>
    </row>
    <row r="58" spans="1:9">
      <c r="A58" s="2">
        <v>42515</v>
      </c>
      <c r="B58" s="6" t="s">
        <v>14</v>
      </c>
      <c r="C58" s="10">
        <v>1518</v>
      </c>
      <c r="D58" s="6" t="s">
        <v>97</v>
      </c>
      <c r="F58" s="7"/>
      <c r="G58" s="7">
        <f ca="1">SUMIF('POLIZA DE EGRESOS'!C53:$F$245,'Mov. aux. bco'!C58,'POLIZA DE EGRESOS'!$E53:F$245)</f>
        <v>3982.28</v>
      </c>
      <c r="I58" s="7">
        <f t="shared" ca="1" si="0"/>
        <v>10060.390000000029</v>
      </c>
    </row>
    <row r="59" spans="1:9">
      <c r="A59" s="2">
        <v>42516</v>
      </c>
      <c r="B59" s="6" t="s">
        <v>14</v>
      </c>
      <c r="C59" s="10">
        <v>1519</v>
      </c>
      <c r="D59" s="6" t="s">
        <v>31</v>
      </c>
      <c r="F59" s="7"/>
      <c r="G59" s="7">
        <f ca="1">SUMIF('POLIZA DE EGRESOS'!C54:$F$245,'Mov. aux. bco'!C59,'POLIZA DE EGRESOS'!$E54:F$245)</f>
        <v>28</v>
      </c>
      <c r="I59" s="7">
        <f t="shared" ca="1" si="0"/>
        <v>10032.390000000029</v>
      </c>
    </row>
    <row r="60" spans="1:9">
      <c r="A60" s="2">
        <v>42515</v>
      </c>
      <c r="B60" s="6" t="s">
        <v>14</v>
      </c>
      <c r="C60" s="10">
        <v>1520</v>
      </c>
      <c r="D60" s="6" t="s">
        <v>98</v>
      </c>
      <c r="F60" s="7"/>
      <c r="G60" s="7">
        <f ca="1">SUMIF('POLIZA DE EGRESOS'!C55:$F$245,'Mov. aux. bco'!C60,'POLIZA DE EGRESOS'!$E55:F$245)</f>
        <v>5280</v>
      </c>
      <c r="I60" s="7">
        <f t="shared" ca="1" si="0"/>
        <v>4752.3900000000285</v>
      </c>
    </row>
    <row r="61" spans="1:9">
      <c r="A61" s="2">
        <v>42516</v>
      </c>
      <c r="B61" s="6" t="s">
        <v>14</v>
      </c>
      <c r="C61" s="10">
        <v>1521</v>
      </c>
      <c r="D61" s="6" t="s">
        <v>60</v>
      </c>
      <c r="F61" s="7"/>
      <c r="G61" s="7">
        <f ca="1">SUMIF('POLIZA DE EGRESOS'!C56:$F$245,'Mov. aux. bco'!C61,'POLIZA DE EGRESOS'!$E56:F$245)</f>
        <v>341.4</v>
      </c>
      <c r="I61" s="7">
        <f t="shared" ca="1" si="0"/>
        <v>4410.9900000000289</v>
      </c>
    </row>
    <row r="62" spans="1:9">
      <c r="A62" s="2">
        <v>42516</v>
      </c>
      <c r="B62" s="6" t="s">
        <v>14</v>
      </c>
      <c r="C62" s="10">
        <v>1522</v>
      </c>
      <c r="D62" s="6" t="s">
        <v>32</v>
      </c>
      <c r="F62" s="7"/>
      <c r="G62" s="7">
        <f ca="1">SUMIF('POLIZA DE EGRESOS'!C57:$F$245,'Mov. aux. bco'!C62,'POLIZA DE EGRESOS'!$E57:F$245)</f>
        <v>13</v>
      </c>
      <c r="I62" s="7">
        <f t="shared" ca="1" si="0"/>
        <v>4397.9900000000289</v>
      </c>
    </row>
    <row r="63" spans="1:9">
      <c r="A63" s="2">
        <v>42516</v>
      </c>
      <c r="B63" s="6" t="s">
        <v>14</v>
      </c>
      <c r="C63" s="10">
        <v>1523</v>
      </c>
      <c r="D63" s="6" t="s">
        <v>16</v>
      </c>
      <c r="F63" s="7"/>
      <c r="G63" s="7">
        <f ca="1">SUMIF('POLIZA DE EGRESOS'!C58:$F$245,'Mov. aux. bco'!C63,'POLIZA DE EGRESOS'!$E58:F$245)</f>
        <v>331.96</v>
      </c>
      <c r="I63" s="7">
        <f t="shared" ca="1" si="0"/>
        <v>4066.0300000000288</v>
      </c>
    </row>
    <row r="64" spans="1:9">
      <c r="A64" s="2">
        <v>42517</v>
      </c>
      <c r="B64" s="6" t="s">
        <v>14</v>
      </c>
      <c r="C64" s="10">
        <v>1524</v>
      </c>
      <c r="D64" s="6" t="s">
        <v>62</v>
      </c>
      <c r="F64" s="7"/>
      <c r="G64" s="7">
        <f ca="1">SUMIF('POLIZA DE EGRESOS'!C59:$F$245,'Mov. aux. bco'!C64,'POLIZA DE EGRESOS'!$E59:F$245)</f>
        <v>36.409999999999997</v>
      </c>
      <c r="I64" s="7">
        <f t="shared" ca="1" si="0"/>
        <v>4029.620000000029</v>
      </c>
    </row>
    <row r="65" spans="1:9">
      <c r="A65" s="2">
        <v>42517</v>
      </c>
      <c r="B65" s="6" t="s">
        <v>14</v>
      </c>
      <c r="C65" s="10">
        <v>1525</v>
      </c>
      <c r="D65" s="6" t="s">
        <v>41</v>
      </c>
      <c r="F65" s="7"/>
      <c r="G65" s="7">
        <f ca="1">SUMIF('POLIZA DE EGRESOS'!C60:$F$245,'Mov. aux. bco'!C65,'POLIZA DE EGRESOS'!$E60:F$245)</f>
        <v>1.5</v>
      </c>
      <c r="I65" s="7">
        <f t="shared" ca="1" si="0"/>
        <v>4028.120000000029</v>
      </c>
    </row>
    <row r="66" spans="1:9">
      <c r="A66" s="2">
        <v>42520</v>
      </c>
      <c r="B66" s="6" t="s">
        <v>14</v>
      </c>
      <c r="C66" s="10">
        <v>1526</v>
      </c>
      <c r="D66" s="6" t="s">
        <v>17</v>
      </c>
      <c r="F66" s="7"/>
      <c r="G66" s="7">
        <f ca="1">SUMIF('POLIZA DE EGRESOS'!C61:$F$245,'Mov. aux. bco'!C66,'POLIZA DE EGRESOS'!$E61:F$245)</f>
        <v>691.24</v>
      </c>
      <c r="I66" s="7">
        <f t="shared" ca="1" si="0"/>
        <v>3336.8800000000292</v>
      </c>
    </row>
    <row r="67" spans="1:9">
      <c r="A67" s="2">
        <v>42520</v>
      </c>
      <c r="B67" s="6" t="s">
        <v>14</v>
      </c>
      <c r="C67" s="10">
        <v>1527</v>
      </c>
      <c r="D67" s="6" t="s">
        <v>99</v>
      </c>
      <c r="F67" s="7"/>
      <c r="G67" s="7">
        <f ca="1">SUMIF('POLIZA DE EGRESOS'!C62:$F$245,'Mov. aux. bco'!C67,'POLIZA DE EGRESOS'!$E62:F$245)</f>
        <v>27.67</v>
      </c>
      <c r="I67" s="7">
        <f t="shared" ca="1" si="0"/>
        <v>3309.2100000000291</v>
      </c>
    </row>
    <row r="68" spans="1:9">
      <c r="A68" s="2">
        <v>42520</v>
      </c>
      <c r="B68" s="6" t="s">
        <v>14</v>
      </c>
      <c r="C68" s="10">
        <v>1528</v>
      </c>
      <c r="D68" s="6" t="s">
        <v>18</v>
      </c>
      <c r="F68" s="7"/>
      <c r="G68" s="7">
        <f ca="1">SUMIF('POLIZA DE EGRESOS'!C63:$F$245,'Mov. aux. bco'!C68,'POLIZA DE EGRESOS'!$E63:F$245)</f>
        <v>586</v>
      </c>
      <c r="I68" s="7">
        <f t="shared" ca="1" si="0"/>
        <v>2723.2100000000291</v>
      </c>
    </row>
    <row r="69" spans="1:9">
      <c r="A69" s="2">
        <v>42520</v>
      </c>
      <c r="B69" s="6" t="s">
        <v>14</v>
      </c>
      <c r="C69" s="10">
        <v>1529</v>
      </c>
      <c r="D69" s="6" t="s">
        <v>100</v>
      </c>
      <c r="F69" s="7"/>
      <c r="G69" s="7">
        <f ca="1">SUMIF('POLIZA DE EGRESOS'!C64:$F$245,'Mov. aux. bco'!C69,'POLIZA DE EGRESOS'!$E64:F$245)</f>
        <v>107126</v>
      </c>
      <c r="I69" s="7">
        <f t="shared" ca="1" si="0"/>
        <v>-104402.78999999996</v>
      </c>
    </row>
    <row r="70" spans="1:9">
      <c r="A70" s="2">
        <v>42520</v>
      </c>
      <c r="B70" s="6" t="s">
        <v>14</v>
      </c>
      <c r="C70" s="10">
        <v>1530</v>
      </c>
      <c r="D70" s="6" t="s">
        <v>54</v>
      </c>
      <c r="F70" s="7"/>
      <c r="G70" s="7">
        <f ca="1">SUMIF('POLIZA DE EGRESOS'!C65:$F$245,'Mov. aux. bco'!C70,'POLIZA DE EGRESOS'!$E65:F$245)</f>
        <v>600</v>
      </c>
      <c r="I70" s="7">
        <f t="shared" ca="1" si="0"/>
        <v>-105002.78999999996</v>
      </c>
    </row>
    <row r="71" spans="1:9">
      <c r="A71" s="2">
        <v>42520</v>
      </c>
      <c r="B71" s="6" t="s">
        <v>14</v>
      </c>
      <c r="C71" s="10">
        <v>1531</v>
      </c>
      <c r="D71" s="6" t="s">
        <v>56</v>
      </c>
      <c r="F71" s="7"/>
      <c r="G71" s="7">
        <f ca="1">SUMIF('POLIZA DE EGRESOS'!C66:$F$245,'Mov. aux. bco'!C71,'POLIZA DE EGRESOS'!$E66:F$245)</f>
        <v>123.62</v>
      </c>
      <c r="I71" s="7">
        <f t="shared" ref="I71:I93" ca="1" si="1">I70-G71+F71</f>
        <v>-105126.40999999996</v>
      </c>
    </row>
    <row r="72" spans="1:9">
      <c r="A72" s="2">
        <v>42520</v>
      </c>
      <c r="B72" s="6" t="s">
        <v>14</v>
      </c>
      <c r="C72" s="10">
        <v>1532</v>
      </c>
      <c r="D72" s="6" t="s">
        <v>101</v>
      </c>
      <c r="F72" s="7"/>
      <c r="G72" s="7">
        <f ca="1">SUMIF('POLIZA DE EGRESOS'!C67:$F$245,'Mov. aux. bco'!C72,'POLIZA DE EGRESOS'!$E67:F$245)</f>
        <v>0</v>
      </c>
      <c r="I72" s="7">
        <f t="shared" ca="1" si="1"/>
        <v>-105126.40999999996</v>
      </c>
    </row>
    <row r="73" spans="1:9">
      <c r="A73" s="2">
        <v>42520</v>
      </c>
      <c r="B73" s="6" t="s">
        <v>14</v>
      </c>
      <c r="C73" s="10">
        <v>1533</v>
      </c>
      <c r="D73" s="6" t="s">
        <v>103</v>
      </c>
      <c r="F73" s="7"/>
      <c r="G73" s="7">
        <f ca="1">SUMIF('POLIZA DE EGRESOS'!C68:$F$245,'Mov. aux. bco'!C73,'POLIZA DE EGRESOS'!$E68:F$245)</f>
        <v>3004.09</v>
      </c>
      <c r="I73" s="7">
        <f t="shared" ca="1" si="1"/>
        <v>-108130.49999999996</v>
      </c>
    </row>
    <row r="74" spans="1:9">
      <c r="A74" s="2">
        <v>42521</v>
      </c>
      <c r="B74" s="6" t="s">
        <v>14</v>
      </c>
      <c r="C74" s="10">
        <v>1534</v>
      </c>
      <c r="D74" s="6" t="s">
        <v>15</v>
      </c>
      <c r="F74" s="7"/>
      <c r="G74" s="7">
        <f ca="1">SUMIF('POLIZA DE EGRESOS'!C69:$F$245,'Mov. aux. bco'!C74,'POLIZA DE EGRESOS'!$E69:F$245)</f>
        <v>10000</v>
      </c>
      <c r="I74" s="7">
        <f t="shared" ca="1" si="1"/>
        <v>-118130.49999999996</v>
      </c>
    </row>
    <row r="75" spans="1:9">
      <c r="A75" s="2">
        <v>42521</v>
      </c>
      <c r="B75" s="6" t="s">
        <v>14</v>
      </c>
      <c r="C75" s="10">
        <v>1535</v>
      </c>
      <c r="D75" s="6" t="s">
        <v>48</v>
      </c>
      <c r="F75" s="7"/>
      <c r="G75" s="7">
        <f ca="1">SUMIF('POLIZA DE EGRESOS'!C70:$F$245,'Mov. aux. bco'!C75,'POLIZA DE EGRESOS'!$E70:F$245)</f>
        <v>22.28</v>
      </c>
      <c r="I75" s="7">
        <f t="shared" ca="1" si="1"/>
        <v>-118152.77999999996</v>
      </c>
    </row>
    <row r="76" spans="1:9">
      <c r="A76" s="2">
        <v>42521</v>
      </c>
      <c r="B76" s="6" t="s">
        <v>14</v>
      </c>
      <c r="C76" s="10">
        <v>1536</v>
      </c>
      <c r="D76" s="6" t="s">
        <v>39</v>
      </c>
      <c r="F76" s="7"/>
      <c r="G76" s="7">
        <f ca="1">SUMIF('POLIZA DE EGRESOS'!C71:$F$245,'Mov. aux. bco'!C76,'POLIZA DE EGRESOS'!$E71:F$245)</f>
        <v>151.5</v>
      </c>
      <c r="I76" s="7">
        <f t="shared" ca="1" si="1"/>
        <v>-118304.27999999996</v>
      </c>
    </row>
    <row r="77" spans="1:9">
      <c r="A77" s="2">
        <v>42521</v>
      </c>
      <c r="B77" s="6" t="s">
        <v>14</v>
      </c>
      <c r="C77" s="10">
        <v>1537</v>
      </c>
      <c r="D77" s="6" t="s">
        <v>58</v>
      </c>
      <c r="F77" s="7"/>
      <c r="G77" s="7">
        <f ca="1">SUMIF('POLIZA DE EGRESOS'!C72:$F$245,'Mov. aux. bco'!C77,'POLIZA DE EGRESOS'!$E72:F$245)</f>
        <v>2</v>
      </c>
      <c r="I77" s="7">
        <f t="shared" ca="1" si="1"/>
        <v>-118306.27999999996</v>
      </c>
    </row>
    <row r="78" spans="1:9">
      <c r="A78" s="2">
        <v>42521</v>
      </c>
      <c r="B78" s="6" t="s">
        <v>14</v>
      </c>
      <c r="C78" s="10">
        <v>1538</v>
      </c>
      <c r="D78" s="6" t="s">
        <v>18</v>
      </c>
      <c r="F78" s="7"/>
      <c r="G78" s="7">
        <f ca="1">SUMIF('POLIZA DE EGRESOS'!C73:$F$245,'Mov. aux. bco'!C78,'POLIZA DE EGRESOS'!$E73:F$245)</f>
        <v>26420.080000000002</v>
      </c>
      <c r="I78" s="7">
        <f t="shared" ca="1" si="1"/>
        <v>-144726.35999999996</v>
      </c>
    </row>
    <row r="79" spans="1:9">
      <c r="A79" s="2">
        <v>42501</v>
      </c>
      <c r="B79" s="6" t="s">
        <v>2</v>
      </c>
      <c r="C79" s="10">
        <v>1</v>
      </c>
      <c r="D79" s="6" t="s">
        <v>112</v>
      </c>
      <c r="F79" s="7">
        <f ca="1">SUMIF('POLIZA DE INGRESOS'!C3:$F$242,'Mov. aux. bco'!C79,'POLIZA DE INGRESOS'!E3:$E$242)</f>
        <v>24808.19</v>
      </c>
      <c r="G79" s="7">
        <f ca="1">SUMIF('POLIZA DE EGRESOS'!C74:$F$245,'Mov. aux. bco'!C79,'POLIZA DE EGRESOS'!$E74:F$245)</f>
        <v>0</v>
      </c>
      <c r="I79" s="7">
        <f t="shared" ca="1" si="1"/>
        <v>-119918.16999999995</v>
      </c>
    </row>
    <row r="80" spans="1:9">
      <c r="A80" s="2">
        <v>42501</v>
      </c>
      <c r="B80" s="6" t="s">
        <v>2</v>
      </c>
      <c r="C80" s="10">
        <v>2</v>
      </c>
      <c r="D80" s="6" t="s">
        <v>112</v>
      </c>
      <c r="F80" s="7">
        <f ca="1">SUMIF('POLIZA DE INGRESOS'!C4:$F$242,'Mov. aux. bco'!C80,'POLIZA DE INGRESOS'!E4:$E$242)</f>
        <v>37500.379999999997</v>
      </c>
      <c r="G80" s="7">
        <f ca="1">SUMIF('POLIZA DE EGRESOS'!C75:$F$245,'Mov. aux. bco'!C80,'POLIZA DE EGRESOS'!$E75:F$245)</f>
        <v>0</v>
      </c>
      <c r="I80" s="7">
        <f t="shared" ca="1" si="1"/>
        <v>-82417.78999999995</v>
      </c>
    </row>
    <row r="81" spans="1:9">
      <c r="A81" s="2">
        <v>42503</v>
      </c>
      <c r="B81" s="6" t="s">
        <v>2</v>
      </c>
      <c r="C81" s="10">
        <v>3</v>
      </c>
      <c r="D81" s="6" t="s">
        <v>112</v>
      </c>
      <c r="F81" s="7">
        <f ca="1">SUMIF('POLIZA DE INGRESOS'!C5:$F$242,'Mov. aux. bco'!C81,'POLIZA DE INGRESOS'!E5:$E$242)</f>
        <v>11113.58</v>
      </c>
      <c r="G81" s="7">
        <f ca="1">SUMIF('POLIZA DE EGRESOS'!C76:$F$245,'Mov. aux. bco'!C81,'POLIZA DE EGRESOS'!$E76:F$245)</f>
        <v>0</v>
      </c>
      <c r="I81" s="7">
        <f t="shared" ca="1" si="1"/>
        <v>-71304.209999999948</v>
      </c>
    </row>
    <row r="82" spans="1:9">
      <c r="A82" s="2">
        <v>42513</v>
      </c>
      <c r="B82" s="6" t="s">
        <v>2</v>
      </c>
      <c r="C82" s="10">
        <v>6</v>
      </c>
      <c r="D82" s="6" t="s">
        <v>112</v>
      </c>
      <c r="F82" s="7">
        <f ca="1">SUMIF('POLIZA DE INGRESOS'!C8:$F$242,'Mov. aux. bco'!C82,'POLIZA DE INGRESOS'!E8:$E$242)</f>
        <v>38386.230000000003</v>
      </c>
      <c r="G82" s="7">
        <f ca="1">SUMIF('POLIZA DE EGRESOS'!C79:$F$245,'Mov. aux. bco'!C82,'POLIZA DE EGRESOS'!$E79:F$245)</f>
        <v>0</v>
      </c>
      <c r="I82" s="7">
        <f t="shared" ca="1" si="1"/>
        <v>-32917.979999999945</v>
      </c>
    </row>
    <row r="83" spans="1:9">
      <c r="A83" s="2">
        <v>42514</v>
      </c>
      <c r="B83" s="6" t="s">
        <v>2</v>
      </c>
      <c r="C83" s="10">
        <v>7</v>
      </c>
      <c r="D83" s="6" t="s">
        <v>112</v>
      </c>
      <c r="F83" s="7">
        <f ca="1">SUMIF('POLIZA DE INGRESOS'!C9:$F$242,'Mov. aux. bco'!C83,'POLIZA DE INGRESOS'!E9:$E$242)</f>
        <v>51881</v>
      </c>
      <c r="G83" s="7">
        <f ca="1">SUMIF('POLIZA DE EGRESOS'!C80:$F$245,'Mov. aux. bco'!C83,'POLIZA DE EGRESOS'!$E80:F$245)</f>
        <v>0</v>
      </c>
      <c r="I83" s="7">
        <f t="shared" ca="1" si="1"/>
        <v>18963.020000000055</v>
      </c>
    </row>
    <row r="84" spans="1:9">
      <c r="A84" s="2">
        <v>42514</v>
      </c>
      <c r="B84" s="6" t="s">
        <v>2</v>
      </c>
      <c r="C84" s="10">
        <v>8</v>
      </c>
      <c r="D84" s="6" t="s">
        <v>112</v>
      </c>
      <c r="F84" s="7">
        <f ca="1">SUMIF('POLIZA DE INGRESOS'!C9:$F$242,'Mov. aux. bco'!C84,'POLIZA DE INGRESOS'!E9:$E$242)</f>
        <v>21787.64</v>
      </c>
      <c r="G84" s="7">
        <f ca="1">SUMIF('POLIZA DE EGRESOS'!C81:$F$245,'Mov. aux. bco'!C84,'POLIZA DE EGRESOS'!$E81:F$245)</f>
        <v>0</v>
      </c>
      <c r="I84" s="7">
        <f t="shared" ca="1" si="1"/>
        <v>40750.660000000054</v>
      </c>
    </row>
    <row r="85" spans="1:9">
      <c r="A85" s="2">
        <v>42514</v>
      </c>
      <c r="B85" s="6" t="s">
        <v>2</v>
      </c>
      <c r="C85" s="10">
        <v>9</v>
      </c>
      <c r="D85" s="6" t="s">
        <v>112</v>
      </c>
      <c r="F85" s="7">
        <f ca="1">SUMIF('POLIZA DE INGRESOS'!C9:$F$242,'Mov. aux. bco'!C85,'POLIZA DE INGRESOS'!E9:$E$242)</f>
        <v>27317.4</v>
      </c>
      <c r="G85" s="7">
        <f ca="1">SUMIF('POLIZA DE EGRESOS'!C82:$F$245,'Mov. aux. bco'!C85,'POLIZA DE EGRESOS'!$E82:F$245)</f>
        <v>0</v>
      </c>
      <c r="I85" s="7">
        <f t="shared" ca="1" si="1"/>
        <v>68068.060000000056</v>
      </c>
    </row>
    <row r="86" spans="1:9">
      <c r="A86" s="2">
        <v>42514</v>
      </c>
      <c r="B86" s="6" t="s">
        <v>2</v>
      </c>
      <c r="C86" s="10">
        <v>10</v>
      </c>
      <c r="D86" s="6" t="s">
        <v>112</v>
      </c>
      <c r="F86" s="7">
        <f ca="1">SUMIF('POLIZA DE INGRESOS'!C9:$F$242,'Mov. aux. bco'!C86,'POLIZA DE INGRESOS'!E9:$E$242)</f>
        <v>24638.400000000001</v>
      </c>
      <c r="G86" s="7">
        <f ca="1">SUMIF('POLIZA DE EGRESOS'!C83:$F$245,'Mov. aux. bco'!C86,'POLIZA DE EGRESOS'!$E83:F$245)</f>
        <v>0</v>
      </c>
      <c r="I86" s="7">
        <f t="shared" ca="1" si="1"/>
        <v>92706.46000000005</v>
      </c>
    </row>
    <row r="87" spans="1:9">
      <c r="A87" s="2">
        <v>42514</v>
      </c>
      <c r="B87" s="6" t="s">
        <v>2</v>
      </c>
      <c r="C87" s="10">
        <v>11</v>
      </c>
      <c r="D87" s="6" t="s">
        <v>112</v>
      </c>
      <c r="F87" s="7">
        <f ca="1">SUMIF('POLIZA DE INGRESOS'!C9:$F$242,'Mov. aux. bco'!C87,'POLIZA DE INGRESOS'!E9:$E$242)</f>
        <v>33268.81</v>
      </c>
      <c r="G87" s="7">
        <f ca="1">SUMIF('POLIZA DE EGRESOS'!C84:$F$245,'Mov. aux. bco'!C87,'POLIZA DE EGRESOS'!$E84:F$245)</f>
        <v>0</v>
      </c>
      <c r="I87" s="7">
        <f t="shared" ca="1" si="1"/>
        <v>125975.27000000005</v>
      </c>
    </row>
    <row r="88" spans="1:9">
      <c r="A88" s="2">
        <v>42516</v>
      </c>
      <c r="B88" s="6" t="s">
        <v>2</v>
      </c>
      <c r="C88" s="10">
        <v>12</v>
      </c>
      <c r="D88" s="6" t="s">
        <v>37</v>
      </c>
      <c r="F88" s="7">
        <f ca="1">SUMIF('POLIZA DE INGRESOS'!C10:$F$242,'Mov. aux. bco'!C88,'POLIZA DE INGRESOS'!E10:$E$242)</f>
        <v>7.93</v>
      </c>
      <c r="G88" s="7">
        <f ca="1">SUMIF('POLIZA DE EGRESOS'!C85:$F$245,'Mov. aux. bco'!C88,'POLIZA DE EGRESOS'!$E85:F$245)</f>
        <v>0</v>
      </c>
      <c r="I88" s="7">
        <f t="shared" ca="1" si="1"/>
        <v>125983.20000000004</v>
      </c>
    </row>
    <row r="89" spans="1:9">
      <c r="A89" s="2">
        <v>42517</v>
      </c>
      <c r="B89" s="6" t="s">
        <v>2</v>
      </c>
      <c r="C89" s="10">
        <v>13</v>
      </c>
      <c r="D89" s="6" t="s">
        <v>106</v>
      </c>
      <c r="F89" s="7">
        <f ca="1">SUMIF('POLIZA DE INGRESOS'!C11:$F$242,'Mov. aux. bco'!C89,'POLIZA DE INGRESOS'!E11:$E$242)</f>
        <v>13</v>
      </c>
      <c r="G89" s="7">
        <f ca="1">SUMIF('POLIZA DE EGRESOS'!C86:$F$245,'Mov. aux. bco'!C89,'POLIZA DE EGRESOS'!$E86:F$245)</f>
        <v>0</v>
      </c>
      <c r="I89" s="7">
        <f t="shared" ca="1" si="1"/>
        <v>125996.20000000004</v>
      </c>
    </row>
    <row r="90" spans="1:9">
      <c r="A90" s="2">
        <v>42517</v>
      </c>
      <c r="B90" s="6" t="s">
        <v>2</v>
      </c>
      <c r="C90" s="10">
        <v>14</v>
      </c>
      <c r="D90" s="6" t="s">
        <v>50</v>
      </c>
      <c r="F90" s="7">
        <f ca="1">SUMIF('POLIZA DE INGRESOS'!C12:$F$242,'Mov. aux. bco'!C90,'POLIZA DE INGRESOS'!E12:$E$242)</f>
        <v>535.46</v>
      </c>
      <c r="G90" s="7">
        <f ca="1">SUMIF('POLIZA DE EGRESOS'!C87:$F$245,'Mov. aux. bco'!C90,'POLIZA DE EGRESOS'!$E87:F$245)</f>
        <v>0</v>
      </c>
      <c r="I90" s="7">
        <f t="shared" ca="1" si="1"/>
        <v>126531.66000000005</v>
      </c>
    </row>
    <row r="91" spans="1:9">
      <c r="A91" s="2">
        <v>42517</v>
      </c>
      <c r="B91" s="6" t="s">
        <v>2</v>
      </c>
      <c r="C91" s="10">
        <v>15</v>
      </c>
      <c r="D91" s="6" t="s">
        <v>44</v>
      </c>
      <c r="F91" s="7">
        <f ca="1">SUMIF('POLIZA DE INGRESOS'!C13:$F$242,'Mov. aux. bco'!C91,'POLIZA DE INGRESOS'!E13:$E$242)</f>
        <v>184.8</v>
      </c>
      <c r="G91" s="7">
        <f ca="1">SUMIF('POLIZA DE EGRESOS'!C88:$F$245,'Mov. aux. bco'!C91,'POLIZA DE EGRESOS'!$E88:F$245)</f>
        <v>0</v>
      </c>
      <c r="I91" s="7">
        <f t="shared" ca="1" si="1"/>
        <v>126716.46000000005</v>
      </c>
    </row>
    <row r="92" spans="1:9">
      <c r="A92" s="2">
        <v>42520</v>
      </c>
      <c r="B92" s="6" t="s">
        <v>2</v>
      </c>
      <c r="C92" s="10">
        <v>16</v>
      </c>
      <c r="D92" s="6" t="s">
        <v>112</v>
      </c>
      <c r="F92" s="7">
        <f ca="1">SUMIF('POLIZA DE INGRESOS'!C14:$F$242,'Mov. aux. bco'!C92,'POLIZA DE INGRESOS'!E14:$E$242)</f>
        <v>22891.89</v>
      </c>
      <c r="G92" s="7">
        <f ca="1">SUMIF('POLIZA DE EGRESOS'!C89:$F$245,'Mov. aux. bco'!C92,'POLIZA DE EGRESOS'!$E89:F$245)</f>
        <v>0</v>
      </c>
      <c r="I92" s="7">
        <f t="shared" ca="1" si="1"/>
        <v>149608.35000000003</v>
      </c>
    </row>
    <row r="93" spans="1:9">
      <c r="A93" s="2">
        <v>42521</v>
      </c>
      <c r="B93" s="6" t="s">
        <v>2</v>
      </c>
      <c r="C93" s="10">
        <v>17</v>
      </c>
      <c r="D93" s="6" t="s">
        <v>52</v>
      </c>
      <c r="F93" s="7">
        <f ca="1">SUMIF('POLIZA DE INGRESOS'!C15:$F$242,'Mov. aux. bco'!C93,'POLIZA DE INGRESOS'!E15:$E$242)</f>
        <v>125.83</v>
      </c>
      <c r="G93" s="7">
        <f ca="1">SUMIF('POLIZA DE EGRESOS'!C90:$F$245,'Mov. aux. bco'!C93,'POLIZA DE EGRESOS'!$E90:F$245)</f>
        <v>0</v>
      </c>
      <c r="I93" s="7">
        <f t="shared" ca="1" si="1"/>
        <v>149734.18000000002</v>
      </c>
    </row>
    <row r="94" spans="1:9">
      <c r="A94" s="2">
        <v>42521</v>
      </c>
      <c r="B94" s="6" t="s">
        <v>2</v>
      </c>
      <c r="C94" s="10">
        <v>18</v>
      </c>
      <c r="D94" s="6" t="s">
        <v>116</v>
      </c>
      <c r="F94" s="7">
        <f ca="1">SUMIF('POLIZA DE INGRESOS'!C16:$F$242,'Mov. aux. bco'!C94,'POLIZA DE INGRESOS'!E16:$E$242)</f>
        <v>0.01</v>
      </c>
      <c r="G94" s="7">
        <f ca="1">SUMIF('POLIZA DE EGRESOS'!C91:$F$245,'Mov. aux. bco'!C94,'POLIZA DE EGRESOS'!$E91:F$245)</f>
        <v>0</v>
      </c>
      <c r="I94" s="7">
        <f t="shared" ref="I94" ca="1" si="2">I93-G94+F94</f>
        <v>149734.19000000003</v>
      </c>
    </row>
    <row r="95" spans="1:9">
      <c r="F95" s="7"/>
      <c r="G95" s="7"/>
      <c r="I95" s="7"/>
    </row>
    <row r="96" spans="1:9">
      <c r="F96" s="7"/>
      <c r="G96" s="7"/>
      <c r="I96" s="7"/>
    </row>
    <row r="97" spans="6:9">
      <c r="F97" s="7"/>
      <c r="G97" s="7"/>
      <c r="I97" s="7"/>
    </row>
    <row r="98" spans="6:9">
      <c r="F98" s="7"/>
      <c r="G98" s="7"/>
      <c r="I98" s="7"/>
    </row>
    <row r="99" spans="6:9">
      <c r="F99" s="7"/>
      <c r="G99" s="7"/>
      <c r="I99" s="7"/>
    </row>
  </sheetData>
  <mergeCells count="4">
    <mergeCell ref="A1:I1"/>
    <mergeCell ref="C3:D3"/>
    <mergeCell ref="A3:B3"/>
    <mergeCell ref="H3:I3"/>
  </mergeCells>
  <pageMargins left="0.98425196850393704" right="0.70866141732283472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4"/>
  <sheetViews>
    <sheetView topLeftCell="A97" workbookViewId="0">
      <selection activeCell="G26" sqref="G26"/>
    </sheetView>
  </sheetViews>
  <sheetFormatPr baseColWidth="10" defaultRowHeight="15"/>
  <cols>
    <col min="1" max="1" width="11.42578125" style="6"/>
    <col min="2" max="2" width="24.7109375" bestFit="1" customWidth="1"/>
    <col min="3" max="4" width="11.42578125" style="6"/>
    <col min="5" max="5" width="13.140625" style="9" bestFit="1" customWidth="1"/>
    <col min="6" max="6" width="12.5703125" style="9" bestFit="1" customWidth="1"/>
    <col min="7" max="7" width="18.85546875" style="6" bestFit="1" customWidth="1"/>
  </cols>
  <sheetData>
    <row r="1" spans="1:13">
      <c r="A1" s="14" t="s">
        <v>105</v>
      </c>
      <c r="B1" s="14"/>
      <c r="C1" s="14"/>
      <c r="D1" s="14"/>
      <c r="E1" s="14"/>
      <c r="F1" s="14"/>
      <c r="G1" s="14"/>
    </row>
    <row r="2" spans="1:13">
      <c r="A2" s="6" t="s">
        <v>5</v>
      </c>
      <c r="B2" t="s">
        <v>3</v>
      </c>
      <c r="C2" s="6" t="s">
        <v>108</v>
      </c>
      <c r="D2" s="6" t="s">
        <v>107</v>
      </c>
      <c r="E2" s="9" t="s">
        <v>23</v>
      </c>
      <c r="F2" s="9" t="s">
        <v>24</v>
      </c>
    </row>
    <row r="3" spans="1:13">
      <c r="A3" s="6" t="s">
        <v>27</v>
      </c>
      <c r="B3" s="6" t="s">
        <v>31</v>
      </c>
      <c r="C3" s="6">
        <v>1467</v>
      </c>
      <c r="D3" s="6" t="s">
        <v>30</v>
      </c>
      <c r="E3" s="9">
        <v>2000</v>
      </c>
    </row>
    <row r="4" spans="1:13">
      <c r="A4" s="6" t="s">
        <v>27</v>
      </c>
      <c r="B4" s="6" t="s">
        <v>109</v>
      </c>
      <c r="D4" s="6" t="s">
        <v>0</v>
      </c>
      <c r="F4" s="9">
        <v>2000</v>
      </c>
    </row>
    <row r="5" spans="1:13">
      <c r="A5" s="6" t="s">
        <v>27</v>
      </c>
      <c r="B5" s="6" t="s">
        <v>17</v>
      </c>
      <c r="C5" s="6">
        <v>1468</v>
      </c>
      <c r="D5" s="6" t="s">
        <v>21</v>
      </c>
      <c r="E5" s="9">
        <v>2000</v>
      </c>
      <c r="L5" t="s">
        <v>26</v>
      </c>
      <c r="M5" t="s">
        <v>25</v>
      </c>
    </row>
    <row r="6" spans="1:13">
      <c r="A6" s="6" t="s">
        <v>27</v>
      </c>
      <c r="B6" s="6" t="s">
        <v>109</v>
      </c>
      <c r="D6" s="6" t="s">
        <v>0</v>
      </c>
      <c r="F6" s="9">
        <v>2000</v>
      </c>
    </row>
    <row r="7" spans="1:13">
      <c r="A7" s="6" t="s">
        <v>27</v>
      </c>
      <c r="B7" s="6" t="s">
        <v>32</v>
      </c>
      <c r="C7" s="6">
        <v>1469</v>
      </c>
      <c r="D7" s="6" t="s">
        <v>33</v>
      </c>
      <c r="E7" s="9">
        <v>2000</v>
      </c>
    </row>
    <row r="8" spans="1:13">
      <c r="A8" s="6" t="s">
        <v>27</v>
      </c>
      <c r="B8" s="6" t="s">
        <v>109</v>
      </c>
      <c r="D8" s="6" t="s">
        <v>0</v>
      </c>
      <c r="F8" s="9">
        <v>2000</v>
      </c>
    </row>
    <row r="9" spans="1:13">
      <c r="A9" s="6" t="s">
        <v>27</v>
      </c>
      <c r="B9" s="6" t="s">
        <v>35</v>
      </c>
      <c r="C9" s="6">
        <v>1470</v>
      </c>
      <c r="D9" s="6" t="s">
        <v>34</v>
      </c>
      <c r="E9" s="9">
        <v>2000</v>
      </c>
    </row>
    <row r="10" spans="1:13">
      <c r="A10" s="6" t="s">
        <v>27</v>
      </c>
      <c r="B10" s="6" t="s">
        <v>109</v>
      </c>
      <c r="D10" s="6" t="s">
        <v>0</v>
      </c>
      <c r="F10" s="9">
        <v>2000</v>
      </c>
    </row>
    <row r="11" spans="1:13">
      <c r="A11" s="6" t="s">
        <v>27</v>
      </c>
      <c r="B11" s="6" t="s">
        <v>37</v>
      </c>
      <c r="C11" s="6">
        <v>1471</v>
      </c>
      <c r="D11" s="6" t="s">
        <v>36</v>
      </c>
      <c r="E11" s="9">
        <v>2000</v>
      </c>
    </row>
    <row r="12" spans="1:13">
      <c r="A12" s="6" t="s">
        <v>27</v>
      </c>
      <c r="B12" s="6" t="s">
        <v>109</v>
      </c>
      <c r="D12" s="6" t="s">
        <v>0</v>
      </c>
      <c r="F12" s="9">
        <v>2000</v>
      </c>
    </row>
    <row r="13" spans="1:13">
      <c r="A13" s="6" t="s">
        <v>27</v>
      </c>
      <c r="B13" s="6" t="s">
        <v>39</v>
      </c>
      <c r="C13" s="6">
        <v>1472</v>
      </c>
      <c r="D13" s="6" t="s">
        <v>38</v>
      </c>
      <c r="E13" s="9">
        <v>2000</v>
      </c>
    </row>
    <row r="14" spans="1:13">
      <c r="A14" s="6" t="s">
        <v>27</v>
      </c>
      <c r="B14" s="6" t="s">
        <v>109</v>
      </c>
      <c r="D14" s="6" t="s">
        <v>0</v>
      </c>
      <c r="F14" s="9">
        <v>2000</v>
      </c>
    </row>
    <row r="15" spans="1:13">
      <c r="A15" s="6" t="s">
        <v>27</v>
      </c>
      <c r="B15" s="6" t="s">
        <v>48</v>
      </c>
      <c r="C15" s="6">
        <v>1473</v>
      </c>
      <c r="D15" s="6" t="s">
        <v>47</v>
      </c>
      <c r="E15" s="9">
        <v>2000</v>
      </c>
    </row>
    <row r="16" spans="1:13">
      <c r="A16" s="6" t="s">
        <v>27</v>
      </c>
      <c r="B16" s="6" t="s">
        <v>109</v>
      </c>
      <c r="D16" s="6" t="s">
        <v>0</v>
      </c>
      <c r="F16" s="9">
        <v>2000</v>
      </c>
    </row>
    <row r="17" spans="1:6">
      <c r="A17" s="6" t="s">
        <v>27</v>
      </c>
      <c r="B17" s="6" t="s">
        <v>99</v>
      </c>
      <c r="C17" s="6">
        <v>1474</v>
      </c>
      <c r="D17" s="6" t="s">
        <v>42</v>
      </c>
      <c r="E17" s="9">
        <v>2000</v>
      </c>
    </row>
    <row r="18" spans="1:6">
      <c r="A18" s="6" t="s">
        <v>27</v>
      </c>
      <c r="B18" s="6" t="s">
        <v>109</v>
      </c>
      <c r="D18" s="6" t="s">
        <v>0</v>
      </c>
      <c r="F18" s="9">
        <v>2000</v>
      </c>
    </row>
    <row r="19" spans="1:6">
      <c r="A19" s="6" t="s">
        <v>27</v>
      </c>
      <c r="B19" s="6" t="s">
        <v>44</v>
      </c>
      <c r="C19" s="6">
        <v>1475</v>
      </c>
      <c r="D19" s="6" t="s">
        <v>43</v>
      </c>
      <c r="E19" s="9">
        <v>2000</v>
      </c>
    </row>
    <row r="20" spans="1:6">
      <c r="A20" s="6" t="s">
        <v>27</v>
      </c>
      <c r="B20" s="6" t="s">
        <v>109</v>
      </c>
      <c r="D20" s="6" t="s">
        <v>0</v>
      </c>
      <c r="F20" s="9">
        <v>2000</v>
      </c>
    </row>
    <row r="21" spans="1:6">
      <c r="A21" s="6" t="s">
        <v>27</v>
      </c>
      <c r="B21" s="6" t="s">
        <v>46</v>
      </c>
      <c r="C21" s="6">
        <v>1476</v>
      </c>
      <c r="D21" s="6" t="s">
        <v>45</v>
      </c>
      <c r="E21" s="9">
        <v>2000</v>
      </c>
    </row>
    <row r="22" spans="1:6">
      <c r="A22" s="6" t="s">
        <v>27</v>
      </c>
      <c r="B22" s="6" t="s">
        <v>109</v>
      </c>
      <c r="D22" s="6" t="s">
        <v>0</v>
      </c>
      <c r="F22" s="9">
        <v>2000</v>
      </c>
    </row>
    <row r="23" spans="1:6">
      <c r="A23" s="6" t="s">
        <v>27</v>
      </c>
      <c r="B23" s="6" t="s">
        <v>41</v>
      </c>
      <c r="C23" s="6">
        <v>1477</v>
      </c>
      <c r="D23" s="6" t="s">
        <v>40</v>
      </c>
      <c r="E23" s="9">
        <v>2000</v>
      </c>
    </row>
    <row r="24" spans="1:6">
      <c r="A24" s="6" t="s">
        <v>27</v>
      </c>
      <c r="B24" s="6" t="s">
        <v>109</v>
      </c>
      <c r="D24" s="6" t="s">
        <v>0</v>
      </c>
      <c r="F24" s="9">
        <v>2000</v>
      </c>
    </row>
    <row r="25" spans="1:6">
      <c r="A25" s="6" t="s">
        <v>27</v>
      </c>
      <c r="B25" s="6" t="s">
        <v>50</v>
      </c>
      <c r="C25" s="6">
        <v>1478</v>
      </c>
      <c r="D25" s="6" t="s">
        <v>49</v>
      </c>
      <c r="E25" s="9">
        <v>2000</v>
      </c>
    </row>
    <row r="26" spans="1:6">
      <c r="A26" s="6" t="s">
        <v>27</v>
      </c>
      <c r="B26" s="6" t="s">
        <v>109</v>
      </c>
      <c r="D26" s="6" t="s">
        <v>0</v>
      </c>
      <c r="F26" s="9">
        <v>2000</v>
      </c>
    </row>
    <row r="27" spans="1:6">
      <c r="A27" s="6" t="s">
        <v>27</v>
      </c>
      <c r="B27" s="6" t="s">
        <v>52</v>
      </c>
      <c r="C27" s="6">
        <v>1479</v>
      </c>
      <c r="D27" s="6" t="s">
        <v>51</v>
      </c>
      <c r="E27" s="9">
        <v>2000</v>
      </c>
    </row>
    <row r="28" spans="1:6">
      <c r="A28" s="6" t="s">
        <v>27</v>
      </c>
      <c r="B28" s="6" t="s">
        <v>109</v>
      </c>
      <c r="D28" s="6" t="s">
        <v>0</v>
      </c>
      <c r="F28" s="9">
        <v>2000</v>
      </c>
    </row>
    <row r="29" spans="1:6">
      <c r="A29" s="6" t="s">
        <v>27</v>
      </c>
      <c r="B29" s="6" t="s">
        <v>54</v>
      </c>
      <c r="C29" s="6">
        <v>1480</v>
      </c>
      <c r="D29" s="6" t="s">
        <v>53</v>
      </c>
      <c r="E29" s="9">
        <v>2000</v>
      </c>
    </row>
    <row r="30" spans="1:6">
      <c r="A30" s="6" t="s">
        <v>27</v>
      </c>
      <c r="B30" s="6" t="s">
        <v>109</v>
      </c>
      <c r="D30" s="6" t="s">
        <v>0</v>
      </c>
      <c r="F30" s="9">
        <v>2000</v>
      </c>
    </row>
    <row r="31" spans="1:6">
      <c r="A31" s="6" t="s">
        <v>27</v>
      </c>
      <c r="B31" s="6" t="s">
        <v>56</v>
      </c>
      <c r="C31" s="6">
        <v>1481</v>
      </c>
      <c r="D31" s="6" t="s">
        <v>55</v>
      </c>
      <c r="E31" s="9">
        <v>2000</v>
      </c>
    </row>
    <row r="32" spans="1:6">
      <c r="A32" s="6" t="s">
        <v>27</v>
      </c>
      <c r="B32" s="6" t="s">
        <v>109</v>
      </c>
      <c r="D32" s="6" t="s">
        <v>0</v>
      </c>
      <c r="F32" s="9">
        <v>2000</v>
      </c>
    </row>
    <row r="33" spans="1:6">
      <c r="A33" s="6" t="s">
        <v>27</v>
      </c>
      <c r="B33" s="6" t="s">
        <v>18</v>
      </c>
      <c r="C33" s="6">
        <v>1482</v>
      </c>
      <c r="D33" s="6" t="s">
        <v>22</v>
      </c>
      <c r="E33" s="9">
        <v>2000</v>
      </c>
    </row>
    <row r="34" spans="1:6">
      <c r="A34" s="6" t="s">
        <v>27</v>
      </c>
      <c r="B34" s="6" t="s">
        <v>109</v>
      </c>
      <c r="D34" s="6" t="s">
        <v>0</v>
      </c>
      <c r="F34" s="9">
        <v>2000</v>
      </c>
    </row>
    <row r="35" spans="1:6">
      <c r="A35" s="6" t="s">
        <v>27</v>
      </c>
      <c r="B35" s="6" t="s">
        <v>58</v>
      </c>
      <c r="C35" s="6">
        <v>1483</v>
      </c>
      <c r="D35" s="6" t="s">
        <v>57</v>
      </c>
      <c r="E35" s="9">
        <v>2000</v>
      </c>
    </row>
    <row r="36" spans="1:6">
      <c r="A36" s="6" t="s">
        <v>27</v>
      </c>
      <c r="B36" s="6" t="s">
        <v>109</v>
      </c>
      <c r="D36" s="6" t="s">
        <v>0</v>
      </c>
      <c r="F36" s="9">
        <v>2000</v>
      </c>
    </row>
    <row r="37" spans="1:6">
      <c r="A37" s="6" t="s">
        <v>27</v>
      </c>
      <c r="B37" s="6" t="s">
        <v>16</v>
      </c>
      <c r="C37" s="6">
        <v>1484</v>
      </c>
      <c r="D37" s="6" t="s">
        <v>19</v>
      </c>
      <c r="E37" s="9">
        <v>2000</v>
      </c>
    </row>
    <row r="38" spans="1:6">
      <c r="A38" s="6" t="s">
        <v>27</v>
      </c>
      <c r="B38" s="6" t="s">
        <v>109</v>
      </c>
      <c r="D38" s="6" t="s">
        <v>0</v>
      </c>
      <c r="F38" s="9">
        <v>2000</v>
      </c>
    </row>
    <row r="39" spans="1:6">
      <c r="A39" s="6" t="s">
        <v>27</v>
      </c>
      <c r="B39" s="6" t="s">
        <v>60</v>
      </c>
      <c r="C39" s="6">
        <v>1485</v>
      </c>
      <c r="D39" s="6" t="s">
        <v>59</v>
      </c>
      <c r="E39" s="9">
        <v>2000</v>
      </c>
    </row>
    <row r="40" spans="1:6">
      <c r="A40" s="6" t="s">
        <v>27</v>
      </c>
      <c r="B40" s="6" t="s">
        <v>109</v>
      </c>
      <c r="D40" s="6" t="s">
        <v>0</v>
      </c>
      <c r="F40" s="9">
        <v>2000</v>
      </c>
    </row>
    <row r="41" spans="1:6">
      <c r="A41" s="6" t="s">
        <v>27</v>
      </c>
      <c r="B41" s="6" t="s">
        <v>62</v>
      </c>
      <c r="C41" s="6">
        <v>1486</v>
      </c>
      <c r="D41" s="6" t="s">
        <v>61</v>
      </c>
      <c r="E41" s="9">
        <v>2000</v>
      </c>
    </row>
    <row r="42" spans="1:6">
      <c r="A42" s="6" t="s">
        <v>27</v>
      </c>
      <c r="B42" s="6" t="s">
        <v>109</v>
      </c>
      <c r="D42" s="6" t="s">
        <v>0</v>
      </c>
      <c r="F42" s="9">
        <v>2000</v>
      </c>
    </row>
    <row r="43" spans="1:6">
      <c r="A43" s="6" t="s">
        <v>27</v>
      </c>
      <c r="B43" s="6" t="s">
        <v>64</v>
      </c>
      <c r="C43" s="6">
        <v>1487</v>
      </c>
      <c r="D43" s="6" t="s">
        <v>63</v>
      </c>
      <c r="E43" s="9">
        <v>2486</v>
      </c>
    </row>
    <row r="44" spans="1:6">
      <c r="A44" s="6" t="s">
        <v>27</v>
      </c>
      <c r="B44" s="6" t="s">
        <v>109</v>
      </c>
      <c r="D44" s="6" t="s">
        <v>0</v>
      </c>
      <c r="F44" s="9">
        <v>2486</v>
      </c>
    </row>
    <row r="45" spans="1:6">
      <c r="A45" s="6" t="s">
        <v>27</v>
      </c>
      <c r="B45" s="6" t="s">
        <v>67</v>
      </c>
      <c r="C45" s="6">
        <v>1488</v>
      </c>
      <c r="D45" s="6" t="s">
        <v>66</v>
      </c>
      <c r="E45" s="9">
        <v>25643</v>
      </c>
    </row>
    <row r="46" spans="1:6">
      <c r="A46" s="6" t="s">
        <v>27</v>
      </c>
      <c r="B46" s="6" t="s">
        <v>109</v>
      </c>
      <c r="D46" s="6" t="s">
        <v>0</v>
      </c>
      <c r="F46" s="9">
        <v>25643</v>
      </c>
    </row>
    <row r="47" spans="1:6">
      <c r="A47" s="6" t="s">
        <v>27</v>
      </c>
      <c r="B47" s="6" t="s">
        <v>69</v>
      </c>
      <c r="C47" s="6">
        <v>1489</v>
      </c>
      <c r="D47" s="6" t="s">
        <v>68</v>
      </c>
      <c r="E47" s="9">
        <v>614</v>
      </c>
    </row>
    <row r="48" spans="1:6">
      <c r="A48" s="6" t="s">
        <v>27</v>
      </c>
      <c r="B48" s="6" t="s">
        <v>109</v>
      </c>
      <c r="D48" s="6" t="s">
        <v>0</v>
      </c>
      <c r="F48" s="9">
        <v>614</v>
      </c>
    </row>
    <row r="49" spans="1:6">
      <c r="A49" s="6" t="s">
        <v>27</v>
      </c>
      <c r="B49" s="6" t="s">
        <v>71</v>
      </c>
      <c r="C49" s="6">
        <v>1490</v>
      </c>
      <c r="D49" s="6" t="s">
        <v>70</v>
      </c>
      <c r="E49" s="9">
        <v>516.85</v>
      </c>
    </row>
    <row r="50" spans="1:6">
      <c r="A50" s="6" t="s">
        <v>27</v>
      </c>
      <c r="B50" s="6" t="s">
        <v>109</v>
      </c>
      <c r="D50" s="6" t="s">
        <v>0</v>
      </c>
      <c r="F50" s="9">
        <v>516.85</v>
      </c>
    </row>
    <row r="51" spans="1:6">
      <c r="A51" s="6" t="s">
        <v>27</v>
      </c>
      <c r="B51" s="6" t="s">
        <v>73</v>
      </c>
      <c r="C51" s="6">
        <v>1491</v>
      </c>
      <c r="D51" s="6" t="s">
        <v>72</v>
      </c>
      <c r="E51" s="9">
        <v>350</v>
      </c>
    </row>
    <row r="52" spans="1:6">
      <c r="A52" s="6" t="s">
        <v>27</v>
      </c>
      <c r="B52" s="6" t="s">
        <v>109</v>
      </c>
      <c r="D52" s="6" t="s">
        <v>0</v>
      </c>
      <c r="F52" s="9">
        <v>350</v>
      </c>
    </row>
    <row r="53" spans="1:6">
      <c r="A53" s="6" t="s">
        <v>27</v>
      </c>
      <c r="B53" s="6" t="s">
        <v>75</v>
      </c>
      <c r="C53" s="6">
        <v>1492</v>
      </c>
      <c r="D53" s="6" t="s">
        <v>74</v>
      </c>
      <c r="E53" s="9">
        <v>258</v>
      </c>
    </row>
    <row r="54" spans="1:6">
      <c r="A54" s="6" t="s">
        <v>27</v>
      </c>
      <c r="B54" s="6" t="s">
        <v>109</v>
      </c>
      <c r="D54" s="6" t="s">
        <v>0</v>
      </c>
      <c r="F54" s="9">
        <v>258</v>
      </c>
    </row>
    <row r="55" spans="1:6">
      <c r="A55" s="6" t="s">
        <v>27</v>
      </c>
      <c r="B55" s="6" t="s">
        <v>64</v>
      </c>
      <c r="C55" s="6">
        <v>1493</v>
      </c>
      <c r="D55" s="6" t="s">
        <v>63</v>
      </c>
      <c r="E55" s="9">
        <v>697.43</v>
      </c>
    </row>
    <row r="56" spans="1:6">
      <c r="A56" s="6" t="s">
        <v>27</v>
      </c>
      <c r="B56" s="6" t="s">
        <v>109</v>
      </c>
      <c r="D56" s="6" t="s">
        <v>0</v>
      </c>
      <c r="F56" s="9">
        <v>697.43</v>
      </c>
    </row>
    <row r="57" spans="1:6">
      <c r="A57" s="6" t="s">
        <v>27</v>
      </c>
      <c r="B57" s="6" t="s">
        <v>77</v>
      </c>
      <c r="C57" s="6">
        <v>1494</v>
      </c>
      <c r="D57" s="6" t="s">
        <v>76</v>
      </c>
      <c r="E57" s="9">
        <v>3961.94</v>
      </c>
    </row>
    <row r="58" spans="1:6">
      <c r="A58" s="6" t="s">
        <v>27</v>
      </c>
      <c r="B58" s="6" t="s">
        <v>109</v>
      </c>
      <c r="D58" s="6" t="s">
        <v>0</v>
      </c>
      <c r="F58" s="9">
        <v>3961.94</v>
      </c>
    </row>
    <row r="59" spans="1:6">
      <c r="A59" s="6" t="s">
        <v>27</v>
      </c>
      <c r="B59" s="6" t="s">
        <v>79</v>
      </c>
      <c r="C59" s="6">
        <v>1495</v>
      </c>
      <c r="D59" s="6" t="s">
        <v>78</v>
      </c>
      <c r="E59" s="9">
        <v>350</v>
      </c>
    </row>
    <row r="60" spans="1:6">
      <c r="A60" s="6" t="s">
        <v>27</v>
      </c>
      <c r="B60" s="6" t="s">
        <v>109</v>
      </c>
      <c r="D60" s="6" t="s">
        <v>0</v>
      </c>
      <c r="F60" s="9">
        <v>350</v>
      </c>
    </row>
    <row r="61" spans="1:6">
      <c r="A61" s="6" t="s">
        <v>27</v>
      </c>
      <c r="B61" s="6" t="s">
        <v>81</v>
      </c>
      <c r="C61" s="6">
        <v>1496</v>
      </c>
      <c r="D61" s="6" t="s">
        <v>80</v>
      </c>
      <c r="E61" s="9">
        <v>9860</v>
      </c>
    </row>
    <row r="62" spans="1:6">
      <c r="A62" s="6" t="s">
        <v>27</v>
      </c>
      <c r="B62" s="6" t="s">
        <v>109</v>
      </c>
      <c r="D62" s="6" t="s">
        <v>0</v>
      </c>
      <c r="F62" s="9">
        <v>9860</v>
      </c>
    </row>
    <row r="63" spans="1:6">
      <c r="A63" s="6" t="s">
        <v>27</v>
      </c>
      <c r="B63" s="6" t="s">
        <v>81</v>
      </c>
      <c r="C63" s="6">
        <v>1497</v>
      </c>
      <c r="D63" s="6" t="s">
        <v>82</v>
      </c>
      <c r="E63" s="9">
        <v>12214.8</v>
      </c>
    </row>
    <row r="64" spans="1:6">
      <c r="A64" s="6" t="s">
        <v>27</v>
      </c>
      <c r="B64" s="6" t="s">
        <v>109</v>
      </c>
      <c r="D64" s="6" t="s">
        <v>0</v>
      </c>
      <c r="F64" s="9">
        <v>12214.8</v>
      </c>
    </row>
    <row r="65" spans="1:6">
      <c r="A65" s="6" t="s">
        <v>27</v>
      </c>
      <c r="B65" s="6" t="s">
        <v>81</v>
      </c>
      <c r="C65" s="6">
        <v>1498</v>
      </c>
      <c r="D65" s="6" t="s">
        <v>82</v>
      </c>
      <c r="E65" s="9">
        <v>12214.8</v>
      </c>
    </row>
    <row r="66" spans="1:6">
      <c r="A66" s="6" t="s">
        <v>27</v>
      </c>
      <c r="B66" s="6" t="s">
        <v>109</v>
      </c>
      <c r="D66" s="6" t="s">
        <v>0</v>
      </c>
      <c r="F66" s="9">
        <v>12214.8</v>
      </c>
    </row>
    <row r="67" spans="1:6">
      <c r="A67" s="6" t="s">
        <v>27</v>
      </c>
      <c r="B67" s="6" t="s">
        <v>83</v>
      </c>
      <c r="C67" s="6">
        <v>1499</v>
      </c>
      <c r="D67" s="6" t="s">
        <v>82</v>
      </c>
      <c r="E67" s="9">
        <v>8816</v>
      </c>
    </row>
    <row r="68" spans="1:6">
      <c r="A68" s="6" t="s">
        <v>27</v>
      </c>
      <c r="B68" s="6" t="s">
        <v>109</v>
      </c>
      <c r="D68" s="6" t="s">
        <v>0</v>
      </c>
      <c r="F68" s="9">
        <v>8816</v>
      </c>
    </row>
    <row r="69" spans="1:6">
      <c r="A69" s="6" t="s">
        <v>27</v>
      </c>
      <c r="B69" s="6" t="s">
        <v>77</v>
      </c>
      <c r="C69" s="6">
        <v>1500</v>
      </c>
      <c r="D69" s="6" t="s">
        <v>84</v>
      </c>
      <c r="E69" s="9">
        <v>10000</v>
      </c>
    </row>
    <row r="70" spans="1:6">
      <c r="A70" s="6" t="s">
        <v>27</v>
      </c>
      <c r="B70" s="6" t="s">
        <v>109</v>
      </c>
      <c r="D70" s="6" t="s">
        <v>0</v>
      </c>
      <c r="F70" s="9">
        <v>10000</v>
      </c>
    </row>
    <row r="71" spans="1:6">
      <c r="A71" s="6" t="s">
        <v>27</v>
      </c>
      <c r="B71" s="6" t="s">
        <v>86</v>
      </c>
      <c r="C71" s="6">
        <v>1501</v>
      </c>
      <c r="D71" s="6" t="s">
        <v>85</v>
      </c>
      <c r="E71" s="9">
        <v>31726</v>
      </c>
    </row>
    <row r="72" spans="1:6">
      <c r="A72" s="6" t="s">
        <v>27</v>
      </c>
      <c r="B72" s="6" t="s">
        <v>109</v>
      </c>
      <c r="D72" s="6" t="s">
        <v>0</v>
      </c>
      <c r="F72" s="9">
        <v>31726</v>
      </c>
    </row>
    <row r="73" spans="1:6">
      <c r="A73" s="6" t="s">
        <v>27</v>
      </c>
      <c r="B73" s="6" t="s">
        <v>81</v>
      </c>
      <c r="C73" s="6">
        <v>1502</v>
      </c>
      <c r="D73" s="6" t="s">
        <v>87</v>
      </c>
      <c r="E73" s="9">
        <v>12423.6</v>
      </c>
    </row>
    <row r="74" spans="1:6">
      <c r="A74" s="6" t="s">
        <v>27</v>
      </c>
      <c r="B74" s="6" t="s">
        <v>109</v>
      </c>
      <c r="D74" s="6" t="s">
        <v>0</v>
      </c>
      <c r="F74" s="9">
        <v>12423.6</v>
      </c>
    </row>
    <row r="75" spans="1:6">
      <c r="A75" s="6" t="s">
        <v>27</v>
      </c>
      <c r="B75" s="6" t="s">
        <v>17</v>
      </c>
      <c r="C75" s="6">
        <v>1503</v>
      </c>
      <c r="D75" s="6" t="s">
        <v>21</v>
      </c>
      <c r="E75" s="9">
        <v>5200</v>
      </c>
    </row>
    <row r="76" spans="1:6">
      <c r="A76" s="6" t="s">
        <v>27</v>
      </c>
      <c r="B76" s="6" t="s">
        <v>109</v>
      </c>
      <c r="D76" s="6" t="s">
        <v>0</v>
      </c>
      <c r="F76" s="9">
        <v>5200</v>
      </c>
    </row>
    <row r="77" spans="1:6">
      <c r="A77" s="6" t="s">
        <v>27</v>
      </c>
      <c r="B77" s="6" t="s">
        <v>81</v>
      </c>
      <c r="C77" s="6">
        <v>1504</v>
      </c>
      <c r="D77" s="6" t="s">
        <v>87</v>
      </c>
      <c r="E77" s="9">
        <v>12423.6</v>
      </c>
    </row>
    <row r="78" spans="1:6">
      <c r="A78" s="6" t="s">
        <v>27</v>
      </c>
      <c r="B78" s="6" t="s">
        <v>109</v>
      </c>
      <c r="D78" s="6" t="s">
        <v>0</v>
      </c>
      <c r="F78" s="9">
        <v>12423.6</v>
      </c>
    </row>
    <row r="79" spans="1:6">
      <c r="A79" s="6" t="s">
        <v>27</v>
      </c>
      <c r="B79" s="6" t="s">
        <v>77</v>
      </c>
      <c r="C79" s="6">
        <v>1505</v>
      </c>
      <c r="D79" s="6" t="s">
        <v>84</v>
      </c>
      <c r="E79" s="9">
        <v>257.60000000000002</v>
      </c>
    </row>
    <row r="80" spans="1:6">
      <c r="A80" s="6" t="s">
        <v>27</v>
      </c>
      <c r="B80" s="6" t="s">
        <v>109</v>
      </c>
      <c r="D80" s="6" t="s">
        <v>0</v>
      </c>
      <c r="F80" s="9">
        <v>257.60000000000002</v>
      </c>
    </row>
    <row r="81" spans="1:6">
      <c r="A81" s="6" t="s">
        <v>27</v>
      </c>
      <c r="B81" s="6" t="s">
        <v>89</v>
      </c>
      <c r="C81" s="6">
        <v>1506</v>
      </c>
      <c r="D81" s="6" t="s">
        <v>88</v>
      </c>
      <c r="E81" s="9">
        <v>7342.8</v>
      </c>
    </row>
    <row r="82" spans="1:6">
      <c r="A82" s="6" t="s">
        <v>27</v>
      </c>
      <c r="B82" s="6" t="s">
        <v>109</v>
      </c>
      <c r="D82" s="6" t="s">
        <v>0</v>
      </c>
      <c r="F82" s="9">
        <v>7342.8</v>
      </c>
    </row>
    <row r="83" spans="1:6">
      <c r="A83" s="6" t="s">
        <v>27</v>
      </c>
      <c r="B83" s="6" t="s">
        <v>90</v>
      </c>
      <c r="C83" s="6">
        <v>1507</v>
      </c>
      <c r="D83" s="6" t="s">
        <v>28</v>
      </c>
      <c r="E83" s="9">
        <v>12064</v>
      </c>
    </row>
    <row r="84" spans="1:6">
      <c r="A84" s="6" t="s">
        <v>27</v>
      </c>
      <c r="B84" s="6" t="s">
        <v>109</v>
      </c>
      <c r="D84" s="6" t="s">
        <v>0</v>
      </c>
      <c r="F84" s="9">
        <v>12064</v>
      </c>
    </row>
    <row r="85" spans="1:6">
      <c r="A85" s="6" t="s">
        <v>27</v>
      </c>
      <c r="B85" s="6" t="s">
        <v>58</v>
      </c>
      <c r="C85" s="6">
        <v>1508</v>
      </c>
      <c r="D85" s="6" t="s">
        <v>57</v>
      </c>
      <c r="E85" s="9">
        <v>4000</v>
      </c>
    </row>
    <row r="86" spans="1:6">
      <c r="A86" s="6" t="s">
        <v>27</v>
      </c>
      <c r="B86" s="6" t="s">
        <v>109</v>
      </c>
      <c r="D86" s="6" t="s">
        <v>0</v>
      </c>
      <c r="F86" s="9">
        <v>4000</v>
      </c>
    </row>
    <row r="87" spans="1:6">
      <c r="A87" s="6" t="s">
        <v>27</v>
      </c>
      <c r="B87" s="6" t="s">
        <v>93</v>
      </c>
      <c r="C87" s="6">
        <v>1509</v>
      </c>
      <c r="D87" s="6" t="s">
        <v>29</v>
      </c>
      <c r="E87" s="9">
        <v>1695.99</v>
      </c>
    </row>
    <row r="88" spans="1:6">
      <c r="A88" s="6" t="s">
        <v>27</v>
      </c>
      <c r="B88" s="6" t="s">
        <v>109</v>
      </c>
      <c r="D88" s="6" t="s">
        <v>0</v>
      </c>
      <c r="F88" s="9">
        <v>1695.99</v>
      </c>
    </row>
    <row r="89" spans="1:6">
      <c r="A89" s="6" t="s">
        <v>27</v>
      </c>
      <c r="B89" s="6" t="s">
        <v>92</v>
      </c>
      <c r="C89" s="6">
        <v>1510</v>
      </c>
      <c r="D89" s="6" t="s">
        <v>91</v>
      </c>
      <c r="E89" s="9">
        <v>100.01</v>
      </c>
    </row>
    <row r="90" spans="1:6">
      <c r="A90" s="6" t="s">
        <v>27</v>
      </c>
      <c r="B90" s="6" t="s">
        <v>109</v>
      </c>
      <c r="D90" s="6" t="s">
        <v>0</v>
      </c>
      <c r="F90" s="9">
        <v>100.01</v>
      </c>
    </row>
    <row r="91" spans="1:6">
      <c r="A91" s="6" t="s">
        <v>27</v>
      </c>
      <c r="B91" s="6" t="s">
        <v>93</v>
      </c>
      <c r="C91" s="6">
        <v>1511</v>
      </c>
      <c r="D91" s="6" t="s">
        <v>29</v>
      </c>
      <c r="E91" s="9">
        <v>6878.89</v>
      </c>
    </row>
    <row r="92" spans="1:6">
      <c r="A92" s="6" t="s">
        <v>27</v>
      </c>
      <c r="B92" s="6" t="s">
        <v>109</v>
      </c>
      <c r="D92" s="6" t="s">
        <v>0</v>
      </c>
      <c r="F92" s="9">
        <v>6878.89</v>
      </c>
    </row>
    <row r="93" spans="1:6">
      <c r="A93" s="6" t="s">
        <v>27</v>
      </c>
      <c r="B93" s="6" t="s">
        <v>94</v>
      </c>
      <c r="C93" s="6">
        <v>1512</v>
      </c>
      <c r="D93" s="6" t="s">
        <v>85</v>
      </c>
      <c r="E93" s="9">
        <v>7656</v>
      </c>
    </row>
    <row r="94" spans="1:6">
      <c r="A94" s="6" t="s">
        <v>27</v>
      </c>
      <c r="B94" s="6" t="s">
        <v>109</v>
      </c>
      <c r="D94" s="6" t="s">
        <v>0</v>
      </c>
      <c r="F94" s="9">
        <v>7656</v>
      </c>
    </row>
    <row r="95" spans="1:6">
      <c r="A95" s="6" t="s">
        <v>27</v>
      </c>
      <c r="B95" s="6" t="s">
        <v>94</v>
      </c>
      <c r="C95" s="6">
        <v>1513</v>
      </c>
      <c r="D95" s="6" t="s">
        <v>85</v>
      </c>
      <c r="E95" s="9">
        <v>7656</v>
      </c>
    </row>
    <row r="96" spans="1:6">
      <c r="A96" s="6" t="s">
        <v>27</v>
      </c>
      <c r="B96" s="6" t="s">
        <v>109</v>
      </c>
      <c r="D96" s="6" t="s">
        <v>0</v>
      </c>
      <c r="F96" s="9">
        <v>7656</v>
      </c>
    </row>
    <row r="97" spans="1:6">
      <c r="A97" s="6" t="s">
        <v>27</v>
      </c>
      <c r="B97" s="6" t="s">
        <v>94</v>
      </c>
      <c r="C97" s="6">
        <v>1514</v>
      </c>
      <c r="D97" s="6" t="s">
        <v>85</v>
      </c>
      <c r="E97" s="9">
        <v>7656</v>
      </c>
    </row>
    <row r="98" spans="1:6">
      <c r="A98" s="6" t="s">
        <v>27</v>
      </c>
      <c r="B98" s="6" t="s">
        <v>109</v>
      </c>
      <c r="D98" s="6" t="s">
        <v>0</v>
      </c>
      <c r="F98" s="9">
        <v>7656</v>
      </c>
    </row>
    <row r="99" spans="1:6">
      <c r="A99" s="6" t="s">
        <v>27</v>
      </c>
      <c r="B99" s="6" t="s">
        <v>96</v>
      </c>
      <c r="C99" s="6">
        <v>1515</v>
      </c>
      <c r="D99" s="6" t="s">
        <v>95</v>
      </c>
      <c r="E99" s="9">
        <v>10000</v>
      </c>
    </row>
    <row r="100" spans="1:6">
      <c r="A100" s="6" t="s">
        <v>27</v>
      </c>
      <c r="B100" s="6" t="s">
        <v>109</v>
      </c>
      <c r="D100" s="6" t="s">
        <v>0</v>
      </c>
      <c r="F100" s="9">
        <v>10000</v>
      </c>
    </row>
    <row r="101" spans="1:6">
      <c r="A101" s="6" t="s">
        <v>27</v>
      </c>
      <c r="B101" s="6" t="s">
        <v>81</v>
      </c>
      <c r="C101" s="6">
        <v>1516</v>
      </c>
      <c r="D101" s="6" t="s">
        <v>82</v>
      </c>
      <c r="E101" s="9">
        <v>12435.2</v>
      </c>
    </row>
    <row r="102" spans="1:6">
      <c r="A102" s="6" t="s">
        <v>27</v>
      </c>
      <c r="B102" s="6" t="s">
        <v>109</v>
      </c>
      <c r="D102" s="6" t="s">
        <v>0</v>
      </c>
      <c r="F102" s="9">
        <v>12435.2</v>
      </c>
    </row>
    <row r="103" spans="1:6">
      <c r="A103" s="6" t="s">
        <v>27</v>
      </c>
      <c r="B103" s="6" t="s">
        <v>97</v>
      </c>
      <c r="C103" s="6">
        <v>1517</v>
      </c>
      <c r="D103" s="6" t="s">
        <v>29</v>
      </c>
      <c r="E103" s="9">
        <v>5550.6</v>
      </c>
    </row>
    <row r="104" spans="1:6">
      <c r="A104" s="6" t="s">
        <v>27</v>
      </c>
      <c r="B104" s="6" t="s">
        <v>109</v>
      </c>
      <c r="D104" s="6" t="s">
        <v>0</v>
      </c>
      <c r="F104" s="9">
        <v>5550.6</v>
      </c>
    </row>
    <row r="105" spans="1:6">
      <c r="A105" s="6" t="s">
        <v>27</v>
      </c>
      <c r="B105" s="6" t="s">
        <v>97</v>
      </c>
      <c r="C105" s="6">
        <v>1518</v>
      </c>
      <c r="D105" s="6" t="s">
        <v>29</v>
      </c>
      <c r="E105" s="9">
        <v>3982.28</v>
      </c>
    </row>
    <row r="106" spans="1:6">
      <c r="A106" s="6" t="s">
        <v>27</v>
      </c>
      <c r="B106" s="6" t="s">
        <v>109</v>
      </c>
      <c r="D106" s="6" t="s">
        <v>0</v>
      </c>
      <c r="F106" s="9">
        <v>3982.28</v>
      </c>
    </row>
    <row r="107" spans="1:6">
      <c r="A107" s="6" t="s">
        <v>27</v>
      </c>
      <c r="B107" s="6" t="s">
        <v>31</v>
      </c>
      <c r="C107" s="6">
        <v>1519</v>
      </c>
      <c r="D107" s="6" t="s">
        <v>30</v>
      </c>
      <c r="E107" s="9">
        <v>28</v>
      </c>
    </row>
    <row r="108" spans="1:6">
      <c r="A108" s="6" t="s">
        <v>27</v>
      </c>
      <c r="B108" s="6" t="s">
        <v>109</v>
      </c>
      <c r="D108" s="6" t="s">
        <v>0</v>
      </c>
      <c r="F108" s="9">
        <v>28</v>
      </c>
    </row>
    <row r="109" spans="1:6">
      <c r="A109" s="6" t="s">
        <v>27</v>
      </c>
      <c r="B109" s="6" t="s">
        <v>98</v>
      </c>
      <c r="C109" s="6">
        <v>1520</v>
      </c>
      <c r="D109" s="6" t="s">
        <v>28</v>
      </c>
      <c r="E109" s="9">
        <v>5280</v>
      </c>
    </row>
    <row r="110" spans="1:6">
      <c r="A110" s="6" t="s">
        <v>27</v>
      </c>
      <c r="B110" s="6" t="s">
        <v>109</v>
      </c>
      <c r="D110" s="6" t="s">
        <v>0</v>
      </c>
      <c r="F110" s="9">
        <v>5280</v>
      </c>
    </row>
    <row r="111" spans="1:6">
      <c r="A111" s="6" t="s">
        <v>27</v>
      </c>
      <c r="B111" s="6" t="s">
        <v>60</v>
      </c>
      <c r="C111" s="6">
        <v>1521</v>
      </c>
      <c r="D111" s="6" t="s">
        <v>59</v>
      </c>
      <c r="E111" s="9">
        <v>341.4</v>
      </c>
    </row>
    <row r="112" spans="1:6">
      <c r="A112" s="6" t="s">
        <v>27</v>
      </c>
      <c r="B112" s="6" t="s">
        <v>109</v>
      </c>
      <c r="D112" s="6" t="s">
        <v>0</v>
      </c>
      <c r="F112" s="9">
        <v>341.4</v>
      </c>
    </row>
    <row r="113" spans="1:6">
      <c r="A113" s="6" t="s">
        <v>27</v>
      </c>
      <c r="B113" s="6" t="s">
        <v>32</v>
      </c>
      <c r="C113" s="6">
        <v>1522</v>
      </c>
      <c r="D113" s="6" t="s">
        <v>33</v>
      </c>
      <c r="E113" s="9">
        <v>13</v>
      </c>
    </row>
    <row r="114" spans="1:6">
      <c r="A114" s="6" t="s">
        <v>27</v>
      </c>
      <c r="B114" s="6" t="s">
        <v>109</v>
      </c>
      <c r="D114" s="6" t="s">
        <v>0</v>
      </c>
      <c r="F114" s="9">
        <v>13</v>
      </c>
    </row>
    <row r="115" spans="1:6">
      <c r="A115" s="6" t="s">
        <v>27</v>
      </c>
      <c r="B115" s="6" t="s">
        <v>16</v>
      </c>
      <c r="C115" s="6">
        <v>1523</v>
      </c>
      <c r="D115" s="6" t="s">
        <v>19</v>
      </c>
      <c r="E115" s="9">
        <v>331.96</v>
      </c>
    </row>
    <row r="116" spans="1:6">
      <c r="A116" s="6" t="s">
        <v>27</v>
      </c>
      <c r="B116" s="6" t="s">
        <v>109</v>
      </c>
      <c r="D116" s="6" t="s">
        <v>0</v>
      </c>
      <c r="F116" s="9">
        <v>331.96</v>
      </c>
    </row>
    <row r="117" spans="1:6">
      <c r="A117" s="6" t="s">
        <v>27</v>
      </c>
      <c r="B117" s="6" t="s">
        <v>62</v>
      </c>
      <c r="C117" s="6">
        <v>1524</v>
      </c>
      <c r="D117" s="6" t="s">
        <v>61</v>
      </c>
      <c r="E117" s="9">
        <v>36.409999999999997</v>
      </c>
    </row>
    <row r="118" spans="1:6">
      <c r="A118" s="6" t="s">
        <v>27</v>
      </c>
      <c r="B118" s="6" t="s">
        <v>109</v>
      </c>
      <c r="D118" s="6" t="s">
        <v>0</v>
      </c>
      <c r="F118" s="9">
        <v>36.409999999999997</v>
      </c>
    </row>
    <row r="119" spans="1:6">
      <c r="A119" s="6" t="s">
        <v>27</v>
      </c>
      <c r="B119" s="6" t="s">
        <v>41</v>
      </c>
      <c r="C119" s="6">
        <v>1525</v>
      </c>
      <c r="D119" s="6" t="s">
        <v>40</v>
      </c>
      <c r="E119" s="9">
        <v>1.5</v>
      </c>
    </row>
    <row r="120" spans="1:6">
      <c r="A120" s="6" t="s">
        <v>27</v>
      </c>
      <c r="B120" s="6" t="s">
        <v>109</v>
      </c>
      <c r="D120" s="6" t="s">
        <v>0</v>
      </c>
      <c r="F120" s="9">
        <v>1.5</v>
      </c>
    </row>
    <row r="121" spans="1:6">
      <c r="A121" s="6" t="s">
        <v>27</v>
      </c>
      <c r="B121" s="6" t="s">
        <v>17</v>
      </c>
      <c r="C121" s="6">
        <v>1526</v>
      </c>
      <c r="D121" s="6" t="s">
        <v>21</v>
      </c>
      <c r="E121" s="9">
        <v>691.24</v>
      </c>
    </row>
    <row r="122" spans="1:6">
      <c r="A122" s="6" t="s">
        <v>27</v>
      </c>
      <c r="B122" s="6" t="s">
        <v>109</v>
      </c>
      <c r="D122" s="6" t="s">
        <v>0</v>
      </c>
      <c r="F122" s="9">
        <v>691.24</v>
      </c>
    </row>
    <row r="123" spans="1:6">
      <c r="A123" s="6" t="s">
        <v>27</v>
      </c>
      <c r="B123" s="6" t="s">
        <v>99</v>
      </c>
      <c r="C123" s="6">
        <v>1527</v>
      </c>
      <c r="D123" s="6" t="s">
        <v>42</v>
      </c>
      <c r="E123" s="9">
        <v>27.67</v>
      </c>
    </row>
    <row r="124" spans="1:6">
      <c r="A124" s="6" t="s">
        <v>27</v>
      </c>
      <c r="B124" s="6" t="s">
        <v>109</v>
      </c>
      <c r="D124" s="6" t="s">
        <v>0</v>
      </c>
      <c r="F124" s="9">
        <v>27.67</v>
      </c>
    </row>
    <row r="125" spans="1:6">
      <c r="A125" s="6" t="s">
        <v>27</v>
      </c>
      <c r="B125" s="6" t="s">
        <v>18</v>
      </c>
      <c r="C125" s="6">
        <v>1528</v>
      </c>
      <c r="D125" s="6" t="s">
        <v>22</v>
      </c>
      <c r="E125" s="9">
        <v>586</v>
      </c>
    </row>
    <row r="126" spans="1:6">
      <c r="A126" s="6" t="s">
        <v>27</v>
      </c>
      <c r="B126" s="6" t="s">
        <v>109</v>
      </c>
      <c r="D126" s="6" t="s">
        <v>0</v>
      </c>
      <c r="F126" s="9">
        <v>586</v>
      </c>
    </row>
    <row r="127" spans="1:6">
      <c r="A127" s="6" t="s">
        <v>27</v>
      </c>
      <c r="B127" s="6" t="s">
        <v>100</v>
      </c>
      <c r="C127" s="6">
        <v>1529</v>
      </c>
      <c r="D127" s="6" t="s">
        <v>85</v>
      </c>
      <c r="E127" s="9">
        <v>107126</v>
      </c>
    </row>
    <row r="128" spans="1:6">
      <c r="A128" s="6" t="s">
        <v>27</v>
      </c>
      <c r="B128" s="6" t="s">
        <v>109</v>
      </c>
      <c r="D128" s="6" t="s">
        <v>0</v>
      </c>
      <c r="F128" s="9">
        <v>107126</v>
      </c>
    </row>
    <row r="129" spans="1:6">
      <c r="A129" s="6" t="s">
        <v>27</v>
      </c>
      <c r="B129" s="6" t="s">
        <v>54</v>
      </c>
      <c r="C129" s="6">
        <v>1530</v>
      </c>
      <c r="D129" s="6" t="s">
        <v>53</v>
      </c>
      <c r="E129" s="9">
        <v>600</v>
      </c>
    </row>
    <row r="130" spans="1:6">
      <c r="A130" s="6" t="s">
        <v>27</v>
      </c>
      <c r="B130" s="6" t="s">
        <v>109</v>
      </c>
      <c r="D130" s="6" t="s">
        <v>0</v>
      </c>
      <c r="F130" s="9">
        <v>600</v>
      </c>
    </row>
    <row r="131" spans="1:6">
      <c r="A131" s="6" t="s">
        <v>27</v>
      </c>
      <c r="B131" s="6" t="s">
        <v>56</v>
      </c>
      <c r="C131" s="6">
        <v>1531</v>
      </c>
      <c r="D131" s="6" t="s">
        <v>55</v>
      </c>
      <c r="E131" s="9">
        <v>123.62</v>
      </c>
    </row>
    <row r="132" spans="1:6">
      <c r="A132" s="6" t="s">
        <v>27</v>
      </c>
      <c r="B132" s="6" t="s">
        <v>109</v>
      </c>
      <c r="D132" s="6" t="s">
        <v>0</v>
      </c>
      <c r="F132" s="9">
        <v>123.62</v>
      </c>
    </row>
    <row r="133" spans="1:6">
      <c r="A133" s="6" t="s">
        <v>27</v>
      </c>
      <c r="B133" s="18" t="s">
        <v>101</v>
      </c>
      <c r="C133" s="6">
        <v>1532</v>
      </c>
      <c r="D133" s="18" t="s">
        <v>0</v>
      </c>
    </row>
    <row r="134" spans="1:6">
      <c r="A134" s="6" t="s">
        <v>27</v>
      </c>
      <c r="B134" s="18"/>
      <c r="D134" s="18"/>
      <c r="F134" s="9">
        <v>0</v>
      </c>
    </row>
    <row r="135" spans="1:6">
      <c r="A135" s="6" t="s">
        <v>27</v>
      </c>
      <c r="B135" s="6" t="s">
        <v>103</v>
      </c>
      <c r="C135" s="6">
        <v>1533</v>
      </c>
      <c r="D135" s="6" t="s">
        <v>102</v>
      </c>
      <c r="E135" s="9">
        <v>3004.09</v>
      </c>
    </row>
    <row r="136" spans="1:6">
      <c r="A136" s="6" t="s">
        <v>27</v>
      </c>
      <c r="B136" s="6" t="s">
        <v>109</v>
      </c>
      <c r="D136" s="6" t="s">
        <v>0</v>
      </c>
      <c r="F136" s="9">
        <v>3004.09</v>
      </c>
    </row>
    <row r="137" spans="1:6">
      <c r="A137" s="6" t="s">
        <v>27</v>
      </c>
      <c r="B137" s="6" t="s">
        <v>15</v>
      </c>
      <c r="C137" s="6">
        <v>1534</v>
      </c>
      <c r="D137" s="6" t="s">
        <v>20</v>
      </c>
      <c r="E137" s="9">
        <v>10000</v>
      </c>
    </row>
    <row r="138" spans="1:6">
      <c r="A138" s="6" t="s">
        <v>27</v>
      </c>
      <c r="B138" s="6" t="s">
        <v>109</v>
      </c>
      <c r="D138" s="6" t="s">
        <v>0</v>
      </c>
      <c r="F138" s="9">
        <v>10000</v>
      </c>
    </row>
    <row r="139" spans="1:6">
      <c r="A139" s="6" t="s">
        <v>27</v>
      </c>
      <c r="B139" s="6" t="s">
        <v>48</v>
      </c>
      <c r="C139" s="6">
        <v>1535</v>
      </c>
      <c r="D139" s="6" t="s">
        <v>47</v>
      </c>
      <c r="E139" s="9">
        <v>22.28</v>
      </c>
    </row>
    <row r="140" spans="1:6">
      <c r="A140" s="6" t="s">
        <v>27</v>
      </c>
      <c r="B140" s="6" t="s">
        <v>109</v>
      </c>
      <c r="D140" s="6" t="s">
        <v>0</v>
      </c>
      <c r="F140" s="9">
        <v>22.28</v>
      </c>
    </row>
    <row r="141" spans="1:6">
      <c r="A141" s="6" t="s">
        <v>27</v>
      </c>
      <c r="B141" s="6" t="s">
        <v>39</v>
      </c>
      <c r="C141" s="6">
        <v>1536</v>
      </c>
      <c r="D141" s="6" t="s">
        <v>38</v>
      </c>
      <c r="E141" s="9">
        <v>151.5</v>
      </c>
    </row>
    <row r="142" spans="1:6">
      <c r="A142" s="6" t="s">
        <v>27</v>
      </c>
      <c r="B142" s="6" t="s">
        <v>109</v>
      </c>
      <c r="D142" s="6" t="s">
        <v>0</v>
      </c>
      <c r="F142" s="9">
        <v>151.5</v>
      </c>
    </row>
    <row r="143" spans="1:6">
      <c r="A143" s="6" t="s">
        <v>27</v>
      </c>
      <c r="B143" s="6" t="s">
        <v>58</v>
      </c>
      <c r="C143" s="6">
        <v>1537</v>
      </c>
      <c r="D143" s="6" t="s">
        <v>57</v>
      </c>
      <c r="E143" s="9">
        <v>2</v>
      </c>
    </row>
    <row r="144" spans="1:6">
      <c r="A144" s="6" t="s">
        <v>27</v>
      </c>
      <c r="B144" s="6" t="s">
        <v>109</v>
      </c>
      <c r="D144" s="6" t="s">
        <v>0</v>
      </c>
      <c r="F144" s="9">
        <v>2</v>
      </c>
    </row>
    <row r="145" spans="1:6">
      <c r="A145" s="6" t="s">
        <v>27</v>
      </c>
      <c r="B145" s="6" t="s">
        <v>18</v>
      </c>
      <c r="C145" s="6">
        <v>1538</v>
      </c>
      <c r="D145" s="6" t="s">
        <v>104</v>
      </c>
      <c r="E145" s="9">
        <v>26420.080000000002</v>
      </c>
    </row>
    <row r="146" spans="1:6">
      <c r="A146" s="6" t="s">
        <v>27</v>
      </c>
      <c r="B146" s="6" t="s">
        <v>109</v>
      </c>
      <c r="D146" s="6" t="s">
        <v>0</v>
      </c>
      <c r="F146" s="9">
        <v>26420.080000000002</v>
      </c>
    </row>
    <row r="147" spans="1:6">
      <c r="E147" s="11">
        <f>SUM(E3:E146)</f>
        <v>431818.14000000007</v>
      </c>
      <c r="F147" s="11">
        <f>SUM(F3:F146)</f>
        <v>431818.14000000007</v>
      </c>
    </row>
    <row r="184" spans="5:6" ht="17.25">
      <c r="E184" s="19">
        <f>E147-'POLIZA DE INGRESOS'!E34</f>
        <v>431818.14000000007</v>
      </c>
      <c r="F184" s="19"/>
    </row>
  </sheetData>
  <mergeCells count="3">
    <mergeCell ref="D133:D134"/>
    <mergeCell ref="B133:B134"/>
    <mergeCell ref="E184:F18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H27" sqref="H27"/>
    </sheetView>
  </sheetViews>
  <sheetFormatPr baseColWidth="10" defaultRowHeight="15"/>
  <sheetData>
    <row r="1" spans="1:6">
      <c r="A1" s="20" t="s">
        <v>114</v>
      </c>
      <c r="B1" s="20"/>
      <c r="C1" s="20"/>
      <c r="D1" s="20"/>
      <c r="E1" s="20"/>
      <c r="F1" s="20"/>
    </row>
    <row r="2" spans="1:6">
      <c r="A2" t="s">
        <v>5</v>
      </c>
      <c r="B2" t="s">
        <v>3</v>
      </c>
      <c r="C2" t="s">
        <v>108</v>
      </c>
      <c r="D2" t="s">
        <v>113</v>
      </c>
      <c r="E2" t="s">
        <v>9</v>
      </c>
      <c r="F2" t="s">
        <v>10</v>
      </c>
    </row>
    <row r="3" spans="1:6">
      <c r="A3" s="2" t="s">
        <v>110</v>
      </c>
      <c r="B3" s="6" t="s">
        <v>109</v>
      </c>
      <c r="C3" s="6">
        <v>1</v>
      </c>
      <c r="D3" s="6" t="s">
        <v>0</v>
      </c>
      <c r="E3" s="9">
        <v>24808.19</v>
      </c>
      <c r="F3" s="9"/>
    </row>
    <row r="4" spans="1:6">
      <c r="A4" s="2" t="s">
        <v>110</v>
      </c>
      <c r="B4" s="6" t="s">
        <v>111</v>
      </c>
      <c r="C4" s="6"/>
      <c r="D4" s="6" t="s">
        <v>65</v>
      </c>
      <c r="E4" s="9"/>
      <c r="F4" s="9">
        <v>24808.19</v>
      </c>
    </row>
    <row r="5" spans="1:6">
      <c r="A5" s="2" t="s">
        <v>110</v>
      </c>
      <c r="B5" s="6" t="s">
        <v>109</v>
      </c>
      <c r="C5" s="6">
        <v>2</v>
      </c>
      <c r="D5" s="6" t="s">
        <v>0</v>
      </c>
      <c r="E5" s="9">
        <v>37500.379999999997</v>
      </c>
      <c r="F5" s="9"/>
    </row>
    <row r="6" spans="1:6">
      <c r="A6" s="2" t="s">
        <v>110</v>
      </c>
      <c r="B6" s="6" t="s">
        <v>111</v>
      </c>
      <c r="C6" s="6"/>
      <c r="D6" s="6" t="s">
        <v>65</v>
      </c>
      <c r="E6" s="9"/>
      <c r="F6" s="9">
        <v>37500.379999999997</v>
      </c>
    </row>
    <row r="7" spans="1:6">
      <c r="A7" s="2" t="s">
        <v>110</v>
      </c>
      <c r="B7" s="6" t="s">
        <v>109</v>
      </c>
      <c r="C7" s="6">
        <v>3</v>
      </c>
      <c r="D7" s="6" t="s">
        <v>0</v>
      </c>
      <c r="E7" s="9">
        <v>11113.58</v>
      </c>
      <c r="F7" s="9"/>
    </row>
    <row r="8" spans="1:6">
      <c r="A8" s="2" t="s">
        <v>110</v>
      </c>
      <c r="B8" s="6" t="s">
        <v>111</v>
      </c>
      <c r="C8" s="6"/>
      <c r="D8" s="6" t="s">
        <v>65</v>
      </c>
      <c r="E8" s="9"/>
      <c r="F8" s="9">
        <v>11113.58</v>
      </c>
    </row>
    <row r="9" spans="1:6">
      <c r="A9" s="2" t="s">
        <v>110</v>
      </c>
      <c r="B9" s="6" t="s">
        <v>109</v>
      </c>
      <c r="C9" s="6">
        <v>6</v>
      </c>
      <c r="D9" s="6" t="s">
        <v>0</v>
      </c>
      <c r="E9" s="9">
        <v>38386.230000000003</v>
      </c>
      <c r="F9" s="9"/>
    </row>
    <row r="10" spans="1:6">
      <c r="A10" s="2" t="s">
        <v>110</v>
      </c>
      <c r="B10" s="6" t="s">
        <v>111</v>
      </c>
      <c r="C10" s="6"/>
      <c r="D10" s="6" t="s">
        <v>65</v>
      </c>
      <c r="E10" s="9"/>
      <c r="F10" s="9">
        <v>38386.230000000003</v>
      </c>
    </row>
    <row r="11" spans="1:6">
      <c r="A11" s="2" t="s">
        <v>110</v>
      </c>
      <c r="B11" s="6" t="s">
        <v>109</v>
      </c>
      <c r="C11" s="6">
        <v>7</v>
      </c>
      <c r="D11" s="6" t="s">
        <v>0</v>
      </c>
      <c r="E11" s="9">
        <v>51881</v>
      </c>
      <c r="F11" s="9"/>
    </row>
    <row r="12" spans="1:6">
      <c r="A12" s="2" t="s">
        <v>110</v>
      </c>
      <c r="B12" s="6" t="s">
        <v>111</v>
      </c>
      <c r="C12" s="6"/>
      <c r="D12" s="6" t="s">
        <v>65</v>
      </c>
      <c r="E12" s="9"/>
      <c r="F12" s="9">
        <v>51881</v>
      </c>
    </row>
    <row r="13" spans="1:6">
      <c r="A13" s="2" t="s">
        <v>110</v>
      </c>
      <c r="B13" s="6" t="s">
        <v>109</v>
      </c>
      <c r="C13" s="6">
        <v>8</v>
      </c>
      <c r="D13" s="6" t="s">
        <v>0</v>
      </c>
      <c r="E13" s="9">
        <v>21787.64</v>
      </c>
      <c r="F13" s="9"/>
    </row>
    <row r="14" spans="1:6">
      <c r="A14" s="2" t="s">
        <v>110</v>
      </c>
      <c r="B14" s="6" t="s">
        <v>111</v>
      </c>
      <c r="C14" s="6"/>
      <c r="D14" s="6" t="s">
        <v>65</v>
      </c>
      <c r="E14" s="9"/>
      <c r="F14" s="9">
        <v>21787.64</v>
      </c>
    </row>
    <row r="15" spans="1:6">
      <c r="A15" s="2" t="s">
        <v>110</v>
      </c>
      <c r="B15" s="6" t="s">
        <v>109</v>
      </c>
      <c r="C15" s="6">
        <v>9</v>
      </c>
      <c r="D15" s="6" t="s">
        <v>0</v>
      </c>
      <c r="E15" s="9">
        <v>27317.4</v>
      </c>
      <c r="F15" s="9"/>
    </row>
    <row r="16" spans="1:6">
      <c r="A16" s="2" t="s">
        <v>110</v>
      </c>
      <c r="B16" s="6" t="s">
        <v>111</v>
      </c>
      <c r="C16" s="6"/>
      <c r="D16" s="6" t="s">
        <v>65</v>
      </c>
      <c r="E16" s="9"/>
      <c r="F16" s="9">
        <v>27317.4</v>
      </c>
    </row>
    <row r="17" spans="1:6">
      <c r="A17" s="2" t="s">
        <v>110</v>
      </c>
      <c r="B17" s="6" t="s">
        <v>109</v>
      </c>
      <c r="C17" s="6">
        <v>10</v>
      </c>
      <c r="D17" s="6" t="s">
        <v>0</v>
      </c>
      <c r="E17" s="9">
        <v>24638.400000000001</v>
      </c>
      <c r="F17" s="9"/>
    </row>
    <row r="18" spans="1:6">
      <c r="A18" s="2" t="s">
        <v>110</v>
      </c>
      <c r="B18" s="6" t="s">
        <v>111</v>
      </c>
      <c r="C18" s="6"/>
      <c r="D18" s="6" t="s">
        <v>65</v>
      </c>
      <c r="E18" s="9"/>
      <c r="F18" s="9">
        <v>24638.400000000001</v>
      </c>
    </row>
    <row r="19" spans="1:6">
      <c r="A19" s="2" t="s">
        <v>110</v>
      </c>
      <c r="B19" s="6" t="s">
        <v>109</v>
      </c>
      <c r="C19" s="6">
        <v>11</v>
      </c>
      <c r="D19" s="6" t="s">
        <v>0</v>
      </c>
      <c r="E19" s="9">
        <v>33268.81</v>
      </c>
      <c r="F19" s="9"/>
    </row>
    <row r="20" spans="1:6">
      <c r="A20" s="2" t="s">
        <v>110</v>
      </c>
      <c r="B20" s="6" t="s">
        <v>111</v>
      </c>
      <c r="C20" s="6"/>
      <c r="D20" s="6" t="s">
        <v>65</v>
      </c>
      <c r="E20" s="9"/>
      <c r="F20" s="9">
        <v>33268.81</v>
      </c>
    </row>
    <row r="21" spans="1:6">
      <c r="A21" s="2" t="s">
        <v>110</v>
      </c>
      <c r="B21" s="6" t="s">
        <v>109</v>
      </c>
      <c r="C21" s="6">
        <v>12</v>
      </c>
      <c r="D21" s="6" t="s">
        <v>0</v>
      </c>
      <c r="E21" s="9">
        <v>7.93</v>
      </c>
      <c r="F21" s="9"/>
    </row>
    <row r="22" spans="1:6">
      <c r="A22" s="2" t="s">
        <v>110</v>
      </c>
      <c r="B22" s="6" t="s">
        <v>37</v>
      </c>
      <c r="C22" s="6"/>
      <c r="D22" s="6" t="s">
        <v>36</v>
      </c>
      <c r="E22" s="9"/>
      <c r="F22" s="9">
        <v>7.93</v>
      </c>
    </row>
    <row r="23" spans="1:6">
      <c r="A23" s="2" t="s">
        <v>110</v>
      </c>
      <c r="B23" s="6" t="s">
        <v>109</v>
      </c>
      <c r="C23" s="6">
        <v>13</v>
      </c>
      <c r="D23" s="6" t="s">
        <v>0</v>
      </c>
      <c r="E23" s="9">
        <v>13</v>
      </c>
      <c r="F23" s="9"/>
    </row>
    <row r="24" spans="1:6">
      <c r="A24" s="2" t="s">
        <v>110</v>
      </c>
      <c r="B24" s="6" t="s">
        <v>46</v>
      </c>
      <c r="C24" s="6"/>
      <c r="D24" s="6" t="s">
        <v>45</v>
      </c>
      <c r="E24" s="9"/>
      <c r="F24" s="9">
        <v>13</v>
      </c>
    </row>
    <row r="25" spans="1:6">
      <c r="A25" s="2" t="s">
        <v>110</v>
      </c>
      <c r="B25" s="6" t="s">
        <v>109</v>
      </c>
      <c r="C25" s="6">
        <v>14</v>
      </c>
      <c r="D25" s="6" t="s">
        <v>0</v>
      </c>
      <c r="E25" s="9">
        <v>535.46</v>
      </c>
      <c r="F25" s="9"/>
    </row>
    <row r="26" spans="1:6">
      <c r="A26" s="2" t="s">
        <v>110</v>
      </c>
      <c r="B26" s="6" t="s">
        <v>50</v>
      </c>
      <c r="C26" s="6"/>
      <c r="D26" s="6" t="s">
        <v>49</v>
      </c>
      <c r="E26" s="9"/>
      <c r="F26" s="9">
        <v>535.46</v>
      </c>
    </row>
    <row r="27" spans="1:6">
      <c r="A27" s="2" t="s">
        <v>110</v>
      </c>
      <c r="B27" s="6" t="s">
        <v>109</v>
      </c>
      <c r="C27" s="6">
        <v>15</v>
      </c>
      <c r="D27" s="6" t="s">
        <v>0</v>
      </c>
      <c r="E27" s="9">
        <v>184.8</v>
      </c>
      <c r="F27" s="9"/>
    </row>
    <row r="28" spans="1:6">
      <c r="A28" s="2" t="s">
        <v>110</v>
      </c>
      <c r="B28" s="6" t="s">
        <v>44</v>
      </c>
      <c r="C28" s="6"/>
      <c r="D28" s="6" t="s">
        <v>43</v>
      </c>
      <c r="E28" s="9"/>
      <c r="F28" s="9">
        <v>184.8</v>
      </c>
    </row>
    <row r="29" spans="1:6">
      <c r="A29" s="2" t="s">
        <v>110</v>
      </c>
      <c r="B29" s="6" t="s">
        <v>109</v>
      </c>
      <c r="C29" s="6">
        <v>16</v>
      </c>
      <c r="D29" s="6" t="s">
        <v>0</v>
      </c>
      <c r="E29" s="9">
        <v>22891.89</v>
      </c>
      <c r="F29" s="9"/>
    </row>
    <row r="30" spans="1:6">
      <c r="A30" s="2" t="s">
        <v>110</v>
      </c>
      <c r="B30" s="6" t="s">
        <v>111</v>
      </c>
      <c r="C30" s="6"/>
      <c r="D30" s="6" t="s">
        <v>65</v>
      </c>
      <c r="E30" s="9"/>
      <c r="F30" s="9">
        <v>22891.89</v>
      </c>
    </row>
    <row r="31" spans="1:6">
      <c r="A31" s="2" t="s">
        <v>110</v>
      </c>
      <c r="B31" s="6" t="s">
        <v>109</v>
      </c>
      <c r="C31" s="6">
        <v>17</v>
      </c>
      <c r="D31" s="6" t="s">
        <v>0</v>
      </c>
      <c r="E31" s="9">
        <v>125.83</v>
      </c>
      <c r="F31" s="9"/>
    </row>
    <row r="32" spans="1:6">
      <c r="A32" s="2" t="s">
        <v>110</v>
      </c>
      <c r="B32" s="6" t="s">
        <v>52</v>
      </c>
      <c r="C32" s="6"/>
      <c r="D32" s="6" t="s">
        <v>51</v>
      </c>
      <c r="E32" s="9"/>
      <c r="F32" s="9">
        <v>125.83</v>
      </c>
    </row>
    <row r="33" spans="1:6">
      <c r="A33" s="2" t="s">
        <v>110</v>
      </c>
      <c r="B33" s="6" t="s">
        <v>109</v>
      </c>
      <c r="C33" s="6">
        <v>18</v>
      </c>
      <c r="D33" s="6" t="s">
        <v>0</v>
      </c>
      <c r="E33" s="9">
        <v>0.01</v>
      </c>
      <c r="F33" s="9"/>
    </row>
    <row r="34" spans="1:6">
      <c r="A34" s="2" t="s">
        <v>110</v>
      </c>
      <c r="B34" s="6" t="s">
        <v>116</v>
      </c>
      <c r="C34" s="6"/>
      <c r="D34" s="6" t="s">
        <v>102</v>
      </c>
      <c r="E34" s="11"/>
      <c r="F34" s="9">
        <v>0.01</v>
      </c>
    </row>
    <row r="35" spans="1:6">
      <c r="E35" s="11">
        <f>SUM(E3:E34)</f>
        <v>294460.55000000005</v>
      </c>
      <c r="F35" s="11">
        <f>SUM(F3:F34)</f>
        <v>294460.55000000005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Mov. aux. bco</vt:lpstr>
      <vt:lpstr>POLIZA DE EGRESOS</vt:lpstr>
      <vt:lpstr>POLIZA DE INGRESOS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cp:lastPrinted>2016-06-08T14:24:06Z</cp:lastPrinted>
  <dcterms:created xsi:type="dcterms:W3CDTF">2016-01-21T18:00:13Z</dcterms:created>
  <dcterms:modified xsi:type="dcterms:W3CDTF">2016-07-01T17:06:56Z</dcterms:modified>
</cp:coreProperties>
</file>