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enegas\Downloads\"/>
    </mc:Choice>
  </mc:AlternateContent>
  <xr:revisionPtr revIDLastSave="0" documentId="13_ncr:1_{F71C84BA-D332-42AB-B829-B651BEE39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6" i="1"/>
  <c r="V10" i="1" l="1"/>
  <c r="V6" i="1"/>
  <c r="V11" i="1"/>
  <c r="V12" i="1"/>
  <c r="V13" i="1"/>
  <c r="V14" i="1"/>
  <c r="V15" i="1"/>
  <c r="V16" i="1"/>
  <c r="V17" i="1"/>
  <c r="V18" i="1"/>
  <c r="V19" i="1"/>
  <c r="V7" i="1"/>
  <c r="V8" i="1"/>
  <c r="V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Cristina Enriquez Gonzalez</author>
  </authors>
  <commentList>
    <comment ref="V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Cristina Enriquez Gonzalez:</t>
        </r>
        <r>
          <rPr>
            <sz val="9"/>
            <color indexed="81"/>
            <rFont val="Tahoma"/>
            <family val="2"/>
          </rPr>
          <t xml:space="preserve">
No se recibió el presupuesto ciudadano que se había considerado</t>
        </r>
      </text>
    </comment>
  </commentList>
</comments>
</file>

<file path=xl/sharedStrings.xml><?xml version="1.0" encoding="utf-8"?>
<sst xmlns="http://schemas.openxmlformats.org/spreadsheetml/2006/main" count="158" uniqueCount="120">
  <si>
    <t xml:space="preserve">NIVEL </t>
  </si>
  <si>
    <t>RESUMEN NARRATIVO</t>
  </si>
  <si>
    <t>INDICADOR</t>
  </si>
  <si>
    <t>MEDIOS DE VERIFICACIÓN</t>
  </si>
  <si>
    <t xml:space="preserve">SUPUESTOS </t>
  </si>
  <si>
    <t xml:space="preserve">FORMULA </t>
  </si>
  <si>
    <t>FUENTES DE INFORMACION</t>
  </si>
  <si>
    <t>Frecuencia</t>
  </si>
  <si>
    <t>Meta (Valor)</t>
  </si>
  <si>
    <t>UNIDAD DE MEDIDA</t>
  </si>
  <si>
    <t>Meta Institucional</t>
  </si>
  <si>
    <t>FIN</t>
  </si>
  <si>
    <t>Contribuir en la reducción del índice delictivo con la coordinación de las dependencias mediante el uso de herramientas tecnológicas  implementadas por el Escudo Urbano C5</t>
  </si>
  <si>
    <t>Tasa de prevalencia delictiva por cada cien mil habitantes</t>
  </si>
  <si>
    <t>TPD= [(VEJ/P18M)*100,000]</t>
  </si>
  <si>
    <r>
      <t> </t>
    </r>
    <r>
      <rPr>
        <sz val="9"/>
        <color rgb="FF333333"/>
        <rFont val="Arial"/>
        <family val="2"/>
      </rPr>
      <t>INEGI, Encuesta Nacional de Victimización y Percepción sobre Seguridad Pública (ENVIPE) 2017.</t>
    </r>
  </si>
  <si>
    <t>ANUAL</t>
  </si>
  <si>
    <t>Tasa</t>
  </si>
  <si>
    <t>Plataforma Monitoreo Indicadores del estado de Jalisco (MIDE JALISCO), dependencia responsable Físcalía general del estado, 2017, LINK:https://seplan.app.jalisco.gob.mx/mide/panelCiudadano/detalleIndicador/1449?dimension=&amp;tema=&amp;dependencia=&amp;nivel=&amp;periodo=&amp;sentido=&amp;sortBusqueda=1&amp;vista=1&amp;palabraClave=prevalencia+delictiva&amp;format=&amp;max=10&amp;offset=0&amp;subsistema=1&amp;accionRegreso=busqueda</t>
  </si>
  <si>
    <t>- La Fiscalía general del estado actualiza en tiempo y forma el indicador en el MIDE Jalisco</t>
  </si>
  <si>
    <t>PROPÓSITO</t>
  </si>
  <si>
    <t>Porcentaje de percepción de inseguridad</t>
  </si>
  <si>
    <t>(Imj) ̂= (∑_ι^m(im) ̂_ij )/(∑_(ι=1)^j(ρij) ̂ ) X 100 con m≤n</t>
  </si>
  <si>
    <t>INEGI, Encuesta Nacional de Victimización y Percepción sobre Seguridad Pública (ENVIPE) 2017.</t>
  </si>
  <si>
    <t>Porcentaje</t>
  </si>
  <si>
    <t>Plataforma Monitoreo Indicadores del estado de Jalisco (MIDE JALISCO), dependencia responsable Físcalía general del estado, 2017,  Link: https://seplan.app.jalisco.gob.mx/mide/panelCiudadano/detalleIndicador/347?temaElemental=5&amp;format=&amp;sortBusqueda=1&amp;max=10&amp;offset=10&amp;vista=1&amp;subsistema=1&amp;accionRegreso=busqueda</t>
  </si>
  <si>
    <t xml:space="preserve">COMPONENTE </t>
  </si>
  <si>
    <t>Total de proyectos de ley entregados al H. Congreso</t>
  </si>
  <si>
    <t>Dirección Jurídica, archivo, proyecto de ley, 2019, C5</t>
  </si>
  <si>
    <t>Proyecto</t>
  </si>
  <si>
    <t>Dirección Jurídica, archivo, proyecto de ley, 2019, C5, Periódico Oficial del estado de Jalisco</t>
  </si>
  <si>
    <t>- La Dirección Jurídica realiza el proyecto en tiempo y forma.
- Se cuenta con la autorización del H. Congreso del estado</t>
  </si>
  <si>
    <t xml:space="preserve">ACTIVIDAD </t>
  </si>
  <si>
    <t>Presentación del proyecto de ley ante la autoridad correspondiente para su revisión y validación</t>
  </si>
  <si>
    <t>Total de revisiones y/o validaciones realizadas a proyectos de Ley por las autoridades correspondientes</t>
  </si>
  <si>
    <t>Bimestral</t>
  </si>
  <si>
    <t>- Se cuenta con la revisión y validación en tiempo y en forma del proyecto de Ley por parte de las autoridades correspondientes para las adecuaciones pertinentes</t>
  </si>
  <si>
    <t>Elaboración del proyecto de iniciativa de ley para evitar el mal uso de las diversas herramientas de emergencia</t>
  </si>
  <si>
    <t>Total de reuniones para la elaboración del proyecto de Ley</t>
  </si>
  <si>
    <t>(Número de reuniones
(Realizado)/Número de
reuniones
(Programado))*100</t>
  </si>
  <si>
    <t>- Se cuenta con la participación de todas las áreas internas correspondientes para la elaboración del proyecto de Ley</t>
  </si>
  <si>
    <t>Mensual</t>
  </si>
  <si>
    <t>Dirección de Tecnologías de Información y Comunicación, Base de datos, 2019</t>
  </si>
  <si>
    <t>Atención a servicios de emergencia  reales para la atención ciudadana en cuestión de seguridad pública, protección civil y servicios médicos</t>
  </si>
  <si>
    <t>Total de servicios de emergencia correspondiente</t>
  </si>
  <si>
    <t>(Número de atención a servicios reales 
(Realizado)/Número de atención a
servicios
(Programado))*100</t>
  </si>
  <si>
    <t>Dirección de Atención a Emergencias, registro de servicios reales en el sistema, 2019, reportes, C5</t>
  </si>
  <si>
    <t>Dirección de atención de emergencias, registro de servicios, 2019, reportes, C5</t>
  </si>
  <si>
    <t xml:space="preserve">- Funcionan las líneas telefónicas correctamente
- Se cuenta con la plantilla de personal requerida y autorizada por la Junta de Consejo 
</t>
  </si>
  <si>
    <t xml:space="preserve">Canalización a las diversas autoridades de los servicios de emergencia reales recibidos </t>
  </si>
  <si>
    <t>(Número de servicios canalizados 
(Realizado)/Número de
servicios canalizados
(Programado))*100</t>
  </si>
  <si>
    <t>Dirección de emergencias, registro de llamadas en el sistema, 2019, reportes, C5</t>
  </si>
  <si>
    <t xml:space="preserve">- Se cuenta con el personal capacitado para la atención de servicios de emergencias -Coordinación de las otras instancias de seguimiento de la denuncia </t>
  </si>
  <si>
    <t>Contratación del personal necesario para las diversas áreas de acuerdo a los perfiles de puestos requeridos</t>
  </si>
  <si>
    <t>Plazas autorizadas de personal cubierta</t>
  </si>
  <si>
    <t>(Número de plazas cubiertas
(Realizado)/Número de
plazas autorizadas
(Programado))*100</t>
  </si>
  <si>
    <t>Dirección Administrativa y financiera, Presupuesto anual, 2019, C5</t>
  </si>
  <si>
    <t>Dirección Administrativa y financiera, Presupuesto anual, Contratos y nombramientos, archivo, 2019, C5</t>
  </si>
  <si>
    <t>- Se cuenta con la autorización del número de plazas solicitadas 
- Se cuenta con la plantilla cubierta de personal requerida y autorizada por la Junta de Consejo</t>
  </si>
  <si>
    <t xml:space="preserve"> Total de Equipos configurados de Radiocomunicación</t>
  </si>
  <si>
    <t>Denuncias Anónimas recibidas por el ciudadano al 089</t>
  </si>
  <si>
    <t>Total de Denuncias Anónimas ingresadas al Sistema.</t>
  </si>
  <si>
    <t>(Número de Denuncias recibidas (realizadas) / Número de Denuncias recibidas (programadas)*100</t>
  </si>
  <si>
    <t>Denuncia</t>
  </si>
  <si>
    <t>- Se cuenta con personal capacitado 
- Se cuenta con el equipo suficiente para brindar la atención adecuada a la ciudadanía</t>
  </si>
  <si>
    <t>Clasificación y Canalización de Denuncias Anónimas 089</t>
  </si>
  <si>
    <t>Total de Denuncias Anónimas clasificadas y canalizadas</t>
  </si>
  <si>
    <t>(Número de Denuncias Clasificadas y Canalizadas (realizadas) / Número de Denuncias Clasificadas y Canalizadas (Programadas) * 100</t>
  </si>
  <si>
    <t>- Se dispone de una actualizacón constante del Programa de Captura de Denuncia Anónima Ciudadana 089.</t>
  </si>
  <si>
    <t>Monitoreos preventivos mediante videovigilancia urbana</t>
  </si>
  <si>
    <t>Atender a las  personas que  utillizan las herramientas tecnológicas implementadas por el C5 para emergencias en coordinación con las corporaciones de seguridad pública, proteción civil y servicios médicos, contribuyendo así a disminuir la incidencia delictiva.</t>
  </si>
  <si>
    <t>Proyecto de ley entregado al H. Congreso del Estado que permita sancionar al ciudadano que haga mal uso de las diversas herramientas de emergencias.</t>
  </si>
  <si>
    <t>Equipamiento tecnológico de videovigilancia, instalado a Centros Educativos (Presupuesto Ciudadano)</t>
  </si>
  <si>
    <t>Realización de vigilancia a Centros Educativos por medio de equipo tecnológico</t>
  </si>
  <si>
    <t>Configuaracion de Radios de comunicación para las Dependencias</t>
  </si>
  <si>
    <t>(Número de proyectos entregados al H. Congreso
(Realizado)/Número de
proyectos entregados al H.Congreso
(Programado))*100</t>
  </si>
  <si>
    <t>(Número de proyectos presentados a revisión
(Realizado)/Número de
proyectos presentados a revisión
(Programado))*100</t>
  </si>
  <si>
    <t>(Número de equipo tecnológico instalado (Realizado)/ Número de equipo tecnológico instalado (programado)*100</t>
  </si>
  <si>
    <t>(Número de centros educativos vigilados (realizado)/ Número de centros educativos vigilados (programado)*100</t>
  </si>
  <si>
    <t>(Número de Equipos de radiocomunicación configurados (realizados / Número de Equipos de radiocomunicación configurados (Programados)* 100</t>
  </si>
  <si>
    <t>(Número de monitoreos preventivos 
(Realizado)/Número de
monitoreos preventivos
(Programado))*100</t>
  </si>
  <si>
    <t>Dirección operativa/Dirección de análisis estratégico, base de datos, monitoreos, C52019</t>
  </si>
  <si>
    <t>Dirección Operativa, reportes monitoreo, 2019, archivo, C5</t>
  </si>
  <si>
    <t>Reunión</t>
  </si>
  <si>
    <t>Servicio</t>
  </si>
  <si>
    <t>Equipo</t>
  </si>
  <si>
    <t>Centro educativo</t>
  </si>
  <si>
    <t>Equipo de radiocomunicación</t>
  </si>
  <si>
    <t>Monitoreo</t>
  </si>
  <si>
    <t>Plaza laboral</t>
  </si>
  <si>
    <t>Dirección de Tecnologas de Información y Comunicación, Reportes de ordenes de servicio capturados en una base de datos de Excel, localizada en el área de Telecomunicaciones.</t>
  </si>
  <si>
    <t>Dirección Operativa, reportes 2019, archivo, C5</t>
  </si>
  <si>
    <t>Dirección de Atención a Emergencia, Informes mensuales de cumplimiento, del Sistema de captura de Denuncias Anónimas Ciudadanas 089.</t>
  </si>
  <si>
    <t>Dirección de Atención a Eergencia. Sistema de Captura de Denuncias Anónimas Ciudadanas 089.</t>
  </si>
  <si>
    <t xml:space="preserve">- Los diversos proveedores cumplen con as especificaciones y requisitos técnicos solicitados.
- Los diverrsos proveedores cumplen en tiempo y forma la entrega a instalación de los equipos requeridos. - El entorno climático prmite que no sufra daños la infraestructura. -  Se cumple con el mantenimiento necesaro en timepo y forma.
</t>
  </si>
  <si>
    <t>- Existe aceptación y buena respuesta por parte del Centro Educativo para ser vigilado mediante cámaras.  - Los estudiantes respetan los equipos instalados en los alrdedores del Centro Educativo.</t>
  </si>
  <si>
    <t>- Existen proceos definidos, comunicaicón con las dependencias.</t>
  </si>
  <si>
    <t>- Se cuenta con el personal capacitado para el monitoreo. -- Se cuenta con la pataforma tecnológica en correcto funcionamiento.</t>
  </si>
  <si>
    <t>FEBRERO REPORTADO</t>
  </si>
  <si>
    <t>ENERO REPORTADO</t>
  </si>
  <si>
    <t>MARZO REPORTADO</t>
  </si>
  <si>
    <t>ABRIL REPORTADO</t>
  </si>
  <si>
    <t>MAYO REPORTADO</t>
  </si>
  <si>
    <t>JUNIO REPORTADO</t>
  </si>
  <si>
    <t>JULIO REPORTADO</t>
  </si>
  <si>
    <t>AGOSTO REPORTADO</t>
  </si>
  <si>
    <t>SEPTIEMBRE REPORTADO</t>
  </si>
  <si>
    <t>OCTUBRE REPORTADO</t>
  </si>
  <si>
    <t>NOVIEMBRE REPORTADO</t>
  </si>
  <si>
    <t>DICIEMBRE REPORTADO</t>
  </si>
  <si>
    <t>SUMATORIA DE LO REPORTADO</t>
  </si>
  <si>
    <t>META REPORTADA</t>
  </si>
  <si>
    <t>Total de equipo tecnológico instalado</t>
  </si>
  <si>
    <t>Total de centros educativos vigilados</t>
  </si>
  <si>
    <t>Centro de Coordinación, Comando, Control, Comunicaciones y Cómputo del Estado de Jalisco</t>
  </si>
  <si>
    <t>PRIMER TRIMESTRE</t>
  </si>
  <si>
    <t>SEGUNDO TRIMESTRE</t>
  </si>
  <si>
    <t>TERCER TRIMESTRE</t>
  </si>
  <si>
    <t>CUARTO TRIMESTRE</t>
  </si>
  <si>
    <t>MATRICES DE INDICADORES PARA RESULTADOS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</si>
</sst>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333333"/>
      <name val="Arial"/>
      <family val="2"/>
    </font>
    <font>
      <sz val="8"/>
      <color rgb="FF333333"/>
      <name val="Arial"/>
      <family val="2"/>
    </font>
    <font>
      <b/>
      <sz val="9"/>
      <color rgb="FFACAEAF"/>
      <name val="Arial"/>
      <family val="2"/>
    </font>
    <font>
      <sz val="9"/>
      <color rgb="FF333333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horizontal="justify" wrapText="1"/>
    </xf>
    <xf numFmtId="49" fontId="0" fillId="0" borderId="0" xfId="0" applyNumberFormat="1" applyFill="1" applyBorder="1" applyAlignment="1">
      <alignment horizontal="justify" vertical="center" wrapText="1"/>
    </xf>
    <xf numFmtId="10" fontId="0" fillId="0" borderId="0" xfId="1" applyNumberFormat="1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1075764</xdr:colOff>
      <xdr:row>0</xdr:row>
      <xdr:rowOff>224118</xdr:rowOff>
    </xdr:from>
    <xdr:to>
      <xdr:col>1</xdr:col>
      <xdr:colOff>2749923</xdr:colOff>
      <xdr:row>0</xdr:row>
      <xdr:rowOff>799273</xdr:rowOff>
    </xdr:to>
    <xdr:pic>
      <xdr:nvPicPr>
        <xdr:cNvPr id="5" name="Imagen 4" descr="C5 Jalisco">
          <a:extLst>
            <a:ext uri="{FF2B5EF4-FFF2-40B4-BE49-F238E27FC236}">
              <a16:creationId xmlns:a16="http://schemas.microsoft.com/office/drawing/2014/main" id="{0646E728-ED62-4B42-AC5D-5011E796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664" y="224118"/>
          <a:ext cx="1674159" cy="575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workbookViewId="0">
      <selection sqref="A1:Y3"/>
    </sheetView>
  </sheetViews>
  <sheetFormatPr baseColWidth="10" defaultRowHeight="15" x14ac:dyDescent="0.25"/>
  <cols>
    <col min="1" max="1" width="15.140625" style="23" customWidth="1"/>
    <col min="2" max="2" width="46.5703125" style="24" customWidth="1"/>
    <col min="3" max="3" width="12.7109375" style="22" customWidth="1"/>
    <col min="4" max="4" width="15.85546875" style="25" customWidth="1"/>
    <col min="5" max="5" width="15.85546875" style="26" customWidth="1"/>
    <col min="6" max="6" width="11.42578125" style="27" customWidth="1"/>
    <col min="7" max="7" width="12.85546875" style="28" customWidth="1"/>
    <col min="8" max="8" width="13" style="28" customWidth="1"/>
    <col min="9" max="20" width="13" style="35" customWidth="1"/>
    <col min="21" max="21" width="13" style="28" customWidth="1"/>
    <col min="22" max="22" width="13" style="32" customWidth="1"/>
    <col min="23" max="23" width="12" style="28" customWidth="1"/>
    <col min="24" max="24" width="47.42578125" style="29" customWidth="1"/>
    <col min="25" max="25" width="51.85546875" style="30" customWidth="1"/>
    <col min="26" max="26" width="11.85546875" bestFit="1" customWidth="1"/>
    <col min="27" max="27" width="20.42578125" customWidth="1"/>
  </cols>
  <sheetData>
    <row r="1" spans="1:27" ht="80.25" customHeight="1" x14ac:dyDescent="0.25">
      <c r="A1" s="44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7" ht="30.75" customHeight="1" x14ac:dyDescent="0.3">
      <c r="A2" s="45" t="s">
        <v>119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7" ht="15" customHeight="1" x14ac:dyDescent="0.3">
      <c r="A3" s="46"/>
      <c r="B3" s="46"/>
      <c r="C3" s="46"/>
      <c r="D3" s="46"/>
      <c r="E3" s="46"/>
      <c r="F3" s="46"/>
      <c r="G3" s="46"/>
      <c r="H3" s="46"/>
      <c r="I3" s="47" t="s">
        <v>115</v>
      </c>
      <c r="J3" s="47"/>
      <c r="K3" s="47"/>
      <c r="L3" s="47" t="s">
        <v>116</v>
      </c>
      <c r="M3" s="47"/>
      <c r="N3" s="47"/>
      <c r="O3" s="47" t="s">
        <v>117</v>
      </c>
      <c r="P3" s="47"/>
      <c r="Q3" s="47"/>
      <c r="R3" s="47" t="s">
        <v>118</v>
      </c>
      <c r="S3" s="47"/>
      <c r="T3" s="47"/>
    </row>
    <row r="4" spans="1:27" ht="15" customHeight="1" x14ac:dyDescent="0.25">
      <c r="A4" s="40" t="s">
        <v>0</v>
      </c>
      <c r="B4" s="40" t="s">
        <v>1</v>
      </c>
      <c r="C4" s="41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 t="s">
        <v>3</v>
      </c>
      <c r="Y4" s="43" t="s">
        <v>4</v>
      </c>
    </row>
    <row r="5" spans="1:27" ht="45" x14ac:dyDescent="0.25">
      <c r="A5" s="40"/>
      <c r="B5" s="40"/>
      <c r="C5" s="39" t="s">
        <v>2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3" t="s">
        <v>99</v>
      </c>
      <c r="J5" s="33" t="s">
        <v>98</v>
      </c>
      <c r="K5" s="33" t="s">
        <v>100</v>
      </c>
      <c r="L5" s="33" t="s">
        <v>101</v>
      </c>
      <c r="M5" s="33" t="s">
        <v>102</v>
      </c>
      <c r="N5" s="33" t="s">
        <v>103</v>
      </c>
      <c r="O5" s="33" t="s">
        <v>104</v>
      </c>
      <c r="P5" s="33" t="s">
        <v>105</v>
      </c>
      <c r="Q5" s="33" t="s">
        <v>106</v>
      </c>
      <c r="R5" s="33" t="s">
        <v>107</v>
      </c>
      <c r="S5" s="33" t="s">
        <v>108</v>
      </c>
      <c r="T5" s="33" t="s">
        <v>109</v>
      </c>
      <c r="U5" s="33" t="s">
        <v>110</v>
      </c>
      <c r="V5" s="36" t="s">
        <v>111</v>
      </c>
      <c r="W5" s="39" t="s">
        <v>10</v>
      </c>
      <c r="X5" s="42"/>
      <c r="Y5" s="43"/>
    </row>
    <row r="6" spans="1:27" s="11" customFormat="1" ht="170.25" customHeight="1" x14ac:dyDescent="0.25">
      <c r="A6" s="1" t="s">
        <v>11</v>
      </c>
      <c r="B6" s="2" t="s">
        <v>12</v>
      </c>
      <c r="C6" s="3" t="s">
        <v>13</v>
      </c>
      <c r="D6" s="4" t="s">
        <v>14</v>
      </c>
      <c r="E6" s="5" t="s">
        <v>15</v>
      </c>
      <c r="F6" s="6" t="s">
        <v>16</v>
      </c>
      <c r="G6" s="7">
        <v>30820.799999999999</v>
      </c>
      <c r="H6" s="6" t="s">
        <v>17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>
        <f>SUM(I6:T6)</f>
        <v>0</v>
      </c>
      <c r="V6" s="37">
        <f>(U6*100)/G6</f>
        <v>0</v>
      </c>
      <c r="W6" s="8">
        <v>1</v>
      </c>
      <c r="X6" s="9" t="s">
        <v>18</v>
      </c>
      <c r="Y6" s="10" t="s">
        <v>19</v>
      </c>
    </row>
    <row r="7" spans="1:27" s="11" customFormat="1" ht="120.75" customHeight="1" x14ac:dyDescent="0.25">
      <c r="A7" s="1" t="s">
        <v>20</v>
      </c>
      <c r="B7" s="2" t="s">
        <v>70</v>
      </c>
      <c r="C7" s="3" t="s">
        <v>21</v>
      </c>
      <c r="D7" s="4" t="s">
        <v>22</v>
      </c>
      <c r="E7" s="12" t="s">
        <v>23</v>
      </c>
      <c r="F7" s="6" t="s">
        <v>16</v>
      </c>
      <c r="G7" s="6">
        <v>62.55</v>
      </c>
      <c r="H7" s="6" t="s">
        <v>24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>
        <f t="shared" ref="U7:U19" si="0">SUM(I7:T7)</f>
        <v>0</v>
      </c>
      <c r="V7" s="37">
        <f>(U7*100)/G7</f>
        <v>0</v>
      </c>
      <c r="W7" s="8">
        <v>1</v>
      </c>
      <c r="X7" s="9" t="s">
        <v>25</v>
      </c>
      <c r="Y7" s="10" t="s">
        <v>19</v>
      </c>
    </row>
    <row r="8" spans="1:27" s="11" customFormat="1" ht="120.75" customHeight="1" x14ac:dyDescent="0.25">
      <c r="A8" s="1" t="s">
        <v>26</v>
      </c>
      <c r="B8" s="2" t="s">
        <v>71</v>
      </c>
      <c r="C8" s="13" t="s">
        <v>27</v>
      </c>
      <c r="D8" s="14" t="s">
        <v>75</v>
      </c>
      <c r="E8" s="15" t="s">
        <v>28</v>
      </c>
      <c r="F8" s="6" t="s">
        <v>16</v>
      </c>
      <c r="G8" s="6">
        <v>1</v>
      </c>
      <c r="H8" s="6" t="s">
        <v>29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f t="shared" si="0"/>
        <v>0</v>
      </c>
      <c r="V8" s="37">
        <f t="shared" ref="V8:V19" si="1">U8/G8</f>
        <v>0</v>
      </c>
      <c r="W8" s="8">
        <v>1</v>
      </c>
      <c r="X8" s="9" t="s">
        <v>30</v>
      </c>
      <c r="Y8" s="10" t="s">
        <v>31</v>
      </c>
    </row>
    <row r="9" spans="1:27" s="11" customFormat="1" ht="120.75" customHeight="1" x14ac:dyDescent="0.25">
      <c r="A9" s="1" t="s">
        <v>32</v>
      </c>
      <c r="B9" s="2" t="s">
        <v>33</v>
      </c>
      <c r="C9" s="13" t="s">
        <v>34</v>
      </c>
      <c r="D9" s="14" t="s">
        <v>76</v>
      </c>
      <c r="E9" s="15" t="s">
        <v>28</v>
      </c>
      <c r="F9" s="6" t="s">
        <v>35</v>
      </c>
      <c r="G9" s="6">
        <v>6</v>
      </c>
      <c r="H9" s="6" t="s">
        <v>29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f t="shared" si="0"/>
        <v>0</v>
      </c>
      <c r="V9" s="37">
        <f t="shared" si="1"/>
        <v>0</v>
      </c>
      <c r="W9" s="8">
        <v>1</v>
      </c>
      <c r="X9" s="9" t="s">
        <v>28</v>
      </c>
      <c r="Y9" s="10" t="s">
        <v>36</v>
      </c>
    </row>
    <row r="10" spans="1:27" s="11" customFormat="1" ht="120.75" customHeight="1" x14ac:dyDescent="0.25">
      <c r="A10" s="1" t="s">
        <v>32</v>
      </c>
      <c r="B10" s="2" t="s">
        <v>37</v>
      </c>
      <c r="C10" s="13" t="s">
        <v>38</v>
      </c>
      <c r="D10" s="14" t="s">
        <v>39</v>
      </c>
      <c r="E10" s="15" t="s">
        <v>28</v>
      </c>
      <c r="F10" s="6" t="s">
        <v>35</v>
      </c>
      <c r="G10" s="6">
        <v>6</v>
      </c>
      <c r="H10" s="6" t="s">
        <v>83</v>
      </c>
      <c r="I10" s="34">
        <v>0</v>
      </c>
      <c r="J10" s="34">
        <v>1</v>
      </c>
      <c r="K10" s="34">
        <v>0</v>
      </c>
      <c r="L10" s="34">
        <v>0</v>
      </c>
      <c r="M10" s="34">
        <v>0</v>
      </c>
      <c r="N10" s="34">
        <v>1</v>
      </c>
      <c r="O10" s="34">
        <v>0</v>
      </c>
      <c r="P10" s="34">
        <v>0</v>
      </c>
      <c r="Q10" s="34">
        <v>1</v>
      </c>
      <c r="R10" s="34">
        <v>0</v>
      </c>
      <c r="S10" s="34">
        <v>0</v>
      </c>
      <c r="T10" s="34">
        <v>0</v>
      </c>
      <c r="U10" s="34">
        <f t="shared" si="0"/>
        <v>3</v>
      </c>
      <c r="V10" s="37">
        <f t="shared" si="1"/>
        <v>0.5</v>
      </c>
      <c r="W10" s="8">
        <v>1</v>
      </c>
      <c r="X10" s="9" t="s">
        <v>28</v>
      </c>
      <c r="Y10" s="10" t="s">
        <v>40</v>
      </c>
    </row>
    <row r="11" spans="1:27" s="11" customFormat="1" ht="120.75" customHeight="1" x14ac:dyDescent="0.25">
      <c r="A11" s="1" t="s">
        <v>26</v>
      </c>
      <c r="B11" s="2" t="s">
        <v>43</v>
      </c>
      <c r="C11" s="16" t="s">
        <v>44</v>
      </c>
      <c r="D11" s="14" t="s">
        <v>45</v>
      </c>
      <c r="E11" s="15" t="s">
        <v>46</v>
      </c>
      <c r="F11" s="6" t="s">
        <v>41</v>
      </c>
      <c r="G11" s="18">
        <v>600000</v>
      </c>
      <c r="H11" s="6" t="s">
        <v>84</v>
      </c>
      <c r="I11" s="34">
        <v>74107</v>
      </c>
      <c r="J11" s="34">
        <v>70317</v>
      </c>
      <c r="K11" s="34">
        <v>76696</v>
      </c>
      <c r="L11" s="34">
        <v>71679</v>
      </c>
      <c r="M11" s="34">
        <v>72293</v>
      </c>
      <c r="N11" s="34">
        <v>67522</v>
      </c>
      <c r="O11" s="34">
        <v>67094</v>
      </c>
      <c r="P11" s="34">
        <v>70158</v>
      </c>
      <c r="Q11" s="34">
        <v>67815</v>
      </c>
      <c r="R11" s="34">
        <v>66455</v>
      </c>
      <c r="S11" s="34">
        <v>61925</v>
      </c>
      <c r="T11" s="34">
        <v>67068</v>
      </c>
      <c r="U11" s="34">
        <f t="shared" si="0"/>
        <v>833129</v>
      </c>
      <c r="V11" s="37">
        <f t="shared" si="1"/>
        <v>1.3885483333333333</v>
      </c>
      <c r="W11" s="8">
        <v>1</v>
      </c>
      <c r="X11" s="9" t="s">
        <v>47</v>
      </c>
      <c r="Y11" s="10" t="s">
        <v>48</v>
      </c>
      <c r="AA11" s="10"/>
    </row>
    <row r="12" spans="1:27" s="11" customFormat="1" ht="120.75" customHeight="1" x14ac:dyDescent="0.25">
      <c r="A12" s="1" t="s">
        <v>32</v>
      </c>
      <c r="B12" s="2" t="s">
        <v>72</v>
      </c>
      <c r="C12" s="16" t="s">
        <v>112</v>
      </c>
      <c r="D12" s="14" t="s">
        <v>77</v>
      </c>
      <c r="E12" s="15" t="s">
        <v>81</v>
      </c>
      <c r="F12" s="6" t="s">
        <v>41</v>
      </c>
      <c r="G12" s="18">
        <v>1200</v>
      </c>
      <c r="H12" s="6" t="s">
        <v>85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0"/>
        <v>0</v>
      </c>
      <c r="V12" s="37">
        <f t="shared" si="1"/>
        <v>0</v>
      </c>
      <c r="W12" s="8">
        <v>1</v>
      </c>
      <c r="X12" s="15" t="s">
        <v>81</v>
      </c>
      <c r="Y12" s="10" t="s">
        <v>94</v>
      </c>
      <c r="AA12" s="31"/>
    </row>
    <row r="13" spans="1:27" s="11" customFormat="1" ht="120.75" customHeight="1" x14ac:dyDescent="0.25">
      <c r="A13" s="1" t="s">
        <v>32</v>
      </c>
      <c r="B13" s="2" t="s">
        <v>73</v>
      </c>
      <c r="C13" s="16" t="s">
        <v>113</v>
      </c>
      <c r="D13" s="14" t="s">
        <v>78</v>
      </c>
      <c r="E13" s="15" t="s">
        <v>81</v>
      </c>
      <c r="F13" s="6" t="s">
        <v>41</v>
      </c>
      <c r="G13" s="18">
        <v>100</v>
      </c>
      <c r="H13" s="6" t="s">
        <v>86</v>
      </c>
      <c r="I13" s="34">
        <v>0</v>
      </c>
      <c r="J13" s="34">
        <v>0</v>
      </c>
      <c r="K13" s="34">
        <v>0</v>
      </c>
      <c r="L13" s="34">
        <v>7</v>
      </c>
      <c r="M13" s="34">
        <v>9</v>
      </c>
      <c r="N13" s="34">
        <v>9</v>
      </c>
      <c r="O13" s="34">
        <v>9</v>
      </c>
      <c r="P13" s="34">
        <v>9</v>
      </c>
      <c r="Q13" s="34">
        <v>9</v>
      </c>
      <c r="R13" s="34">
        <v>9</v>
      </c>
      <c r="S13" s="34">
        <v>9</v>
      </c>
      <c r="T13" s="34">
        <v>9</v>
      </c>
      <c r="U13" s="34">
        <f t="shared" si="0"/>
        <v>79</v>
      </c>
      <c r="V13" s="37">
        <f t="shared" si="1"/>
        <v>0.79</v>
      </c>
      <c r="W13" s="8">
        <v>1</v>
      </c>
      <c r="X13" s="15" t="s">
        <v>81</v>
      </c>
      <c r="Y13" s="10" t="s">
        <v>95</v>
      </c>
      <c r="AA13" s="31"/>
    </row>
    <row r="14" spans="1:27" s="11" customFormat="1" ht="120.75" customHeight="1" x14ac:dyDescent="0.25">
      <c r="A14" s="1" t="s">
        <v>32</v>
      </c>
      <c r="B14" s="2" t="s">
        <v>74</v>
      </c>
      <c r="C14" s="16" t="s">
        <v>59</v>
      </c>
      <c r="D14" s="14" t="s">
        <v>79</v>
      </c>
      <c r="E14" s="15" t="s">
        <v>42</v>
      </c>
      <c r="F14" s="6" t="s">
        <v>41</v>
      </c>
      <c r="G14" s="20">
        <v>2011</v>
      </c>
      <c r="H14" s="21" t="s">
        <v>87</v>
      </c>
      <c r="I14" s="38">
        <v>306</v>
      </c>
      <c r="J14" s="38">
        <v>435</v>
      </c>
      <c r="K14" s="38">
        <v>248</v>
      </c>
      <c r="L14" s="38">
        <v>167</v>
      </c>
      <c r="M14" s="38">
        <v>167</v>
      </c>
      <c r="N14" s="38">
        <v>167</v>
      </c>
      <c r="O14" s="38">
        <v>280</v>
      </c>
      <c r="P14" s="38">
        <v>0</v>
      </c>
      <c r="Q14" s="38">
        <v>0</v>
      </c>
      <c r="R14" s="38">
        <v>387</v>
      </c>
      <c r="S14" s="38">
        <v>90</v>
      </c>
      <c r="T14" s="38">
        <v>162</v>
      </c>
      <c r="U14" s="34">
        <f t="shared" si="0"/>
        <v>2409</v>
      </c>
      <c r="V14" s="37">
        <f t="shared" si="1"/>
        <v>1.1979114868224763</v>
      </c>
      <c r="W14" s="8">
        <v>1</v>
      </c>
      <c r="X14" s="9" t="s">
        <v>90</v>
      </c>
      <c r="Y14" s="10" t="s">
        <v>96</v>
      </c>
    </row>
    <row r="15" spans="1:27" s="11" customFormat="1" ht="120.75" customHeight="1" x14ac:dyDescent="0.25">
      <c r="A15" s="1" t="s">
        <v>32</v>
      </c>
      <c r="B15" s="19" t="s">
        <v>69</v>
      </c>
      <c r="C15" s="16" t="s">
        <v>44</v>
      </c>
      <c r="D15" s="14" t="s">
        <v>80</v>
      </c>
      <c r="E15" s="15" t="s">
        <v>82</v>
      </c>
      <c r="F15" s="6" t="s">
        <v>41</v>
      </c>
      <c r="G15" s="18">
        <v>3600</v>
      </c>
      <c r="H15" s="6" t="s">
        <v>88</v>
      </c>
      <c r="I15" s="34">
        <v>300</v>
      </c>
      <c r="J15" s="34">
        <v>300</v>
      </c>
      <c r="K15" s="34">
        <v>300</v>
      </c>
      <c r="L15" s="34">
        <v>300</v>
      </c>
      <c r="M15" s="34">
        <v>300</v>
      </c>
      <c r="N15" s="34">
        <v>300</v>
      </c>
      <c r="O15" s="34">
        <v>300</v>
      </c>
      <c r="P15" s="34">
        <v>300</v>
      </c>
      <c r="Q15" s="34">
        <v>300</v>
      </c>
      <c r="R15" s="34">
        <v>300</v>
      </c>
      <c r="S15" s="34">
        <v>300</v>
      </c>
      <c r="T15" s="34">
        <v>300</v>
      </c>
      <c r="U15" s="34">
        <f t="shared" si="0"/>
        <v>3600</v>
      </c>
      <c r="V15" s="37">
        <f t="shared" si="1"/>
        <v>1</v>
      </c>
      <c r="W15" s="8">
        <v>1</v>
      </c>
      <c r="X15" s="9" t="s">
        <v>91</v>
      </c>
      <c r="Y15" s="10" t="s">
        <v>97</v>
      </c>
      <c r="AA15" s="31"/>
    </row>
    <row r="16" spans="1:27" s="11" customFormat="1" ht="120.75" customHeight="1" x14ac:dyDescent="0.25">
      <c r="A16" s="1" t="s">
        <v>32</v>
      </c>
      <c r="B16" s="19" t="s">
        <v>49</v>
      </c>
      <c r="C16" s="16" t="s">
        <v>44</v>
      </c>
      <c r="D16" s="14" t="s">
        <v>50</v>
      </c>
      <c r="E16" s="15" t="s">
        <v>46</v>
      </c>
      <c r="F16" s="6" t="s">
        <v>41</v>
      </c>
      <c r="G16" s="18">
        <v>600000</v>
      </c>
      <c r="H16" s="6" t="s">
        <v>84</v>
      </c>
      <c r="I16" s="34">
        <v>74107</v>
      </c>
      <c r="J16" s="34">
        <v>70317</v>
      </c>
      <c r="K16" s="34">
        <v>76696</v>
      </c>
      <c r="L16" s="34">
        <v>71679</v>
      </c>
      <c r="M16" s="34">
        <v>72293</v>
      </c>
      <c r="N16" s="34">
        <v>67522</v>
      </c>
      <c r="O16" s="34">
        <v>67094</v>
      </c>
      <c r="P16" s="34">
        <v>70158</v>
      </c>
      <c r="Q16" s="34">
        <v>67815</v>
      </c>
      <c r="R16" s="34">
        <v>66455</v>
      </c>
      <c r="S16" s="34">
        <v>61925</v>
      </c>
      <c r="T16" s="34">
        <v>67068</v>
      </c>
      <c r="U16" s="34">
        <f t="shared" si="0"/>
        <v>833129</v>
      </c>
      <c r="V16" s="37">
        <f t="shared" si="1"/>
        <v>1.3885483333333333</v>
      </c>
      <c r="W16" s="8">
        <v>1</v>
      </c>
      <c r="X16" s="9" t="s">
        <v>51</v>
      </c>
      <c r="Y16" s="10" t="s">
        <v>52</v>
      </c>
    </row>
    <row r="17" spans="1:25" s="11" customFormat="1" ht="120.75" customHeight="1" x14ac:dyDescent="0.25">
      <c r="A17" s="1" t="s">
        <v>32</v>
      </c>
      <c r="B17" s="19" t="s">
        <v>53</v>
      </c>
      <c r="C17" s="17" t="s">
        <v>54</v>
      </c>
      <c r="D17" s="14" t="s">
        <v>55</v>
      </c>
      <c r="E17" s="15" t="s">
        <v>56</v>
      </c>
      <c r="F17" s="6" t="s">
        <v>35</v>
      </c>
      <c r="G17" s="18">
        <v>43</v>
      </c>
      <c r="H17" s="6" t="s">
        <v>89</v>
      </c>
      <c r="I17" s="34">
        <v>0</v>
      </c>
      <c r="J17" s="34">
        <v>7</v>
      </c>
      <c r="K17" s="34">
        <v>0</v>
      </c>
      <c r="L17" s="34">
        <v>36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f t="shared" si="0"/>
        <v>43</v>
      </c>
      <c r="V17" s="37">
        <f t="shared" si="1"/>
        <v>1</v>
      </c>
      <c r="W17" s="8">
        <v>1</v>
      </c>
      <c r="X17" s="9" t="s">
        <v>57</v>
      </c>
      <c r="Y17" s="10" t="s">
        <v>58</v>
      </c>
    </row>
    <row r="18" spans="1:25" s="11" customFormat="1" ht="120.75" customHeight="1" x14ac:dyDescent="0.25">
      <c r="A18" s="1" t="s">
        <v>26</v>
      </c>
      <c r="B18" s="2" t="s">
        <v>60</v>
      </c>
      <c r="C18" s="17" t="s">
        <v>61</v>
      </c>
      <c r="D18" s="14" t="s">
        <v>62</v>
      </c>
      <c r="E18" s="15" t="s">
        <v>46</v>
      </c>
      <c r="F18" s="6" t="s">
        <v>41</v>
      </c>
      <c r="G18" s="18">
        <v>17000</v>
      </c>
      <c r="H18" s="6" t="s">
        <v>63</v>
      </c>
      <c r="I18" s="34">
        <v>1370</v>
      </c>
      <c r="J18" s="34">
        <v>1316</v>
      </c>
      <c r="K18" s="34">
        <v>1352</v>
      </c>
      <c r="L18" s="34">
        <v>1286</v>
      </c>
      <c r="M18" s="34">
        <v>1251</v>
      </c>
      <c r="N18" s="34">
        <v>1230</v>
      </c>
      <c r="O18" s="34">
        <v>1120</v>
      </c>
      <c r="P18" s="34">
        <v>1189</v>
      </c>
      <c r="Q18" s="34">
        <v>1049</v>
      </c>
      <c r="R18" s="34">
        <v>1007</v>
      </c>
      <c r="S18" s="34">
        <v>941</v>
      </c>
      <c r="T18" s="34">
        <v>937</v>
      </c>
      <c r="U18" s="34">
        <f t="shared" si="0"/>
        <v>14048</v>
      </c>
      <c r="V18" s="37">
        <f t="shared" si="1"/>
        <v>0.82635294117647062</v>
      </c>
      <c r="W18" s="8">
        <v>1</v>
      </c>
      <c r="X18" s="9" t="s">
        <v>92</v>
      </c>
      <c r="Y18" s="10" t="s">
        <v>64</v>
      </c>
    </row>
    <row r="19" spans="1:25" s="11" customFormat="1" ht="120.75" customHeight="1" x14ac:dyDescent="0.25">
      <c r="A19" s="1" t="s">
        <v>32</v>
      </c>
      <c r="B19" s="2" t="s">
        <v>65</v>
      </c>
      <c r="C19" s="17" t="s">
        <v>66</v>
      </c>
      <c r="D19" s="14" t="s">
        <v>67</v>
      </c>
      <c r="E19" s="15" t="s">
        <v>46</v>
      </c>
      <c r="F19" s="6" t="s">
        <v>41</v>
      </c>
      <c r="G19" s="18">
        <v>17000</v>
      </c>
      <c r="H19" s="6" t="s">
        <v>63</v>
      </c>
      <c r="I19" s="34">
        <v>1370</v>
      </c>
      <c r="J19" s="34">
        <v>1316</v>
      </c>
      <c r="K19" s="34">
        <v>1352</v>
      </c>
      <c r="L19" s="34">
        <v>1286</v>
      </c>
      <c r="M19" s="34">
        <v>1251</v>
      </c>
      <c r="N19" s="34">
        <v>1230</v>
      </c>
      <c r="O19" s="34">
        <v>1120</v>
      </c>
      <c r="P19" s="34">
        <v>1189</v>
      </c>
      <c r="Q19" s="34">
        <v>1049</v>
      </c>
      <c r="R19" s="34">
        <v>1007</v>
      </c>
      <c r="S19" s="34">
        <v>941</v>
      </c>
      <c r="T19" s="34">
        <v>937</v>
      </c>
      <c r="U19" s="34">
        <f t="shared" si="0"/>
        <v>14048</v>
      </c>
      <c r="V19" s="37">
        <f t="shared" si="1"/>
        <v>0.82635294117647062</v>
      </c>
      <c r="W19" s="8">
        <v>1</v>
      </c>
      <c r="X19" s="9" t="s">
        <v>93</v>
      </c>
      <c r="Y19" s="10" t="s">
        <v>68</v>
      </c>
    </row>
    <row r="20" spans="1:25" ht="75" customHeight="1" x14ac:dyDescent="0.25"/>
  </sheetData>
  <mergeCells count="12">
    <mergeCell ref="L3:N3"/>
    <mergeCell ref="O3:Q3"/>
    <mergeCell ref="R3:T3"/>
    <mergeCell ref="A1:Y1"/>
    <mergeCell ref="A2:Y2"/>
    <mergeCell ref="A3:H3"/>
    <mergeCell ref="I3:K3"/>
    <mergeCell ref="A4:A5"/>
    <mergeCell ref="B4:B5"/>
    <mergeCell ref="C4:W4"/>
    <mergeCell ref="X4:X5"/>
    <mergeCell ref="Y4:Y5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CEnriquez</dc:creator>
  <cp:lastModifiedBy>Carmen Lucia Venegas Villarruel</cp:lastModifiedBy>
  <dcterms:created xsi:type="dcterms:W3CDTF">2018-10-05T17:52:11Z</dcterms:created>
  <dcterms:modified xsi:type="dcterms:W3CDTF">2022-03-31T19:04:24Z</dcterms:modified>
</cp:coreProperties>
</file>