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aneacion02\Documents\Carpeta Entrega Recepcion\MIR\MIR 2018\TRANSPARENCIA\"/>
    </mc:Choice>
  </mc:AlternateContent>
  <bookViews>
    <workbookView xWindow="15930" yWindow="-420" windowWidth="13170" windowHeight="12600"/>
  </bookViews>
  <sheets>
    <sheet name="Abril" sheetId="1" r:id="rId1"/>
    <sheet name="Hoja1" sheetId="2" r:id="rId2"/>
  </sheets>
  <calcPr calcId="152511"/>
</workbook>
</file>

<file path=xl/calcChain.xml><?xml version="1.0" encoding="utf-8"?>
<calcChain xmlns="http://schemas.openxmlformats.org/spreadsheetml/2006/main">
  <c r="AI26" i="1" l="1"/>
  <c r="AH26" i="1" s="1"/>
  <c r="AI23" i="1"/>
  <c r="AH23" i="1" s="1"/>
  <c r="AI22" i="1"/>
  <c r="AH22" i="1" s="1"/>
  <c r="AI40" i="1" l="1"/>
  <c r="AI6" i="1" l="1"/>
  <c r="AH54" i="1" l="1"/>
  <c r="AI52" i="1"/>
  <c r="AH52" i="1" s="1"/>
  <c r="AI53" i="1"/>
  <c r="AH53" i="1" s="1"/>
  <c r="AI47" i="1" l="1"/>
  <c r="AH47" i="1" s="1"/>
  <c r="AI46" i="1"/>
  <c r="AH46" i="1" s="1"/>
  <c r="AI51" i="1"/>
  <c r="AH51" i="1" s="1"/>
  <c r="AI48" i="1"/>
  <c r="AH48" i="1" s="1"/>
  <c r="AI49" i="1"/>
  <c r="AH49" i="1" s="1"/>
  <c r="AI50" i="1"/>
  <c r="AH50" i="1" s="1"/>
  <c r="AI45" i="1"/>
  <c r="AH45" i="1" s="1"/>
  <c r="AI44" i="1"/>
  <c r="AH44" i="1" s="1"/>
  <c r="AI43" i="1"/>
  <c r="AH43" i="1" s="1"/>
  <c r="AI42" i="1"/>
  <c r="AH42" i="1" s="1"/>
  <c r="AI41" i="1"/>
  <c r="AH41" i="1" s="1"/>
  <c r="AH40" i="1"/>
  <c r="AI39" i="1"/>
  <c r="AH39" i="1" s="1"/>
  <c r="AI38" i="1"/>
  <c r="AH38" i="1" s="1"/>
  <c r="AI65" i="1" l="1"/>
  <c r="AH65" i="1" s="1"/>
  <c r="AI64" i="1"/>
  <c r="AH64" i="1" s="1"/>
  <c r="AI63" i="1"/>
  <c r="AH63" i="1" s="1"/>
  <c r="AI62" i="1"/>
  <c r="AH62" i="1" s="1"/>
  <c r="AI61" i="1"/>
  <c r="AH61" i="1" s="1"/>
  <c r="AI60" i="1"/>
  <c r="AH60" i="1" s="1"/>
  <c r="AI30" i="1"/>
  <c r="AH30" i="1" s="1"/>
  <c r="AI20" i="1"/>
  <c r="AH20" i="1" s="1"/>
  <c r="AI21" i="1"/>
  <c r="AH21" i="1" s="1"/>
  <c r="AI24" i="1"/>
  <c r="AH24" i="1" s="1"/>
  <c r="AI25" i="1"/>
  <c r="AH25" i="1" s="1"/>
  <c r="AI27" i="1"/>
  <c r="AH27" i="1" s="1"/>
  <c r="AI28" i="1"/>
  <c r="AH28" i="1" s="1"/>
  <c r="AI29" i="1"/>
  <c r="AH29" i="1" s="1"/>
  <c r="AI19" i="1"/>
  <c r="AH19" i="1" s="1"/>
  <c r="AI18" i="1"/>
  <c r="AH18" i="1" s="1"/>
  <c r="AH6" i="1"/>
  <c r="AI13" i="1"/>
  <c r="AH13" i="1" s="1"/>
  <c r="AI12" i="1"/>
  <c r="AH12" i="1" s="1"/>
  <c r="AI11" i="1"/>
  <c r="AH11" i="1" s="1"/>
  <c r="AI10" i="1"/>
  <c r="AH10" i="1" s="1"/>
  <c r="AI9" i="1"/>
  <c r="AH9" i="1" s="1"/>
  <c r="AI8" i="1"/>
  <c r="AH8" i="1" s="1"/>
  <c r="AI7" i="1"/>
  <c r="AH7" i="1" s="1"/>
</calcChain>
</file>

<file path=xl/comments1.xml><?xml version="1.0" encoding="utf-8"?>
<comments xmlns="http://schemas.openxmlformats.org/spreadsheetml/2006/main">
  <authors>
    <author>planeacion02</author>
  </authors>
  <commentList>
    <comment ref="C18" authorId="0" shapeId="0">
      <text>
        <r>
          <rPr>
            <b/>
            <sz val="9"/>
            <color indexed="81"/>
            <rFont val="Tahoma"/>
            <family val="2"/>
          </rPr>
          <t>planeacion02:</t>
        </r>
        <r>
          <rPr>
            <sz val="9"/>
            <color indexed="81"/>
            <rFont val="Tahoma"/>
            <family val="2"/>
          </rPr>
          <t xml:space="preserve">
Hay un amumento en el presupueto por el proyecto del PFTPG 2018 por $18,379,200</t>
        </r>
      </text>
    </comment>
    <comment ref="H22" authorId="0" shapeId="0">
      <text>
        <r>
          <rPr>
            <b/>
            <sz val="9"/>
            <color indexed="81"/>
            <rFont val="Tahoma"/>
            <family val="2"/>
          </rPr>
          <t>planeacion02:</t>
        </r>
        <r>
          <rPr>
            <sz val="9"/>
            <color indexed="81"/>
            <rFont val="Tahoma"/>
            <family val="2"/>
          </rPr>
          <t xml:space="preserve">
Esta actividad se desprende el proyecto del PFTPG 2018.</t>
        </r>
      </text>
    </comment>
    <comment ref="H23" authorId="0" shapeId="0">
      <text>
        <r>
          <rPr>
            <b/>
            <sz val="9"/>
            <color indexed="81"/>
            <rFont val="Tahoma"/>
            <family val="2"/>
          </rPr>
          <t>planeacion02:</t>
        </r>
        <r>
          <rPr>
            <sz val="9"/>
            <color indexed="81"/>
            <rFont val="Tahoma"/>
            <family val="2"/>
          </rPr>
          <t xml:space="preserve">
Esta actividad se desprende el proyecto del PFTPG 2018.</t>
        </r>
      </text>
    </comment>
    <comment ref="H26" authorId="0" shapeId="0">
      <text>
        <r>
          <rPr>
            <b/>
            <sz val="9"/>
            <color indexed="81"/>
            <rFont val="Tahoma"/>
            <family val="2"/>
          </rPr>
          <t>planeacion02:</t>
        </r>
        <r>
          <rPr>
            <sz val="9"/>
            <color indexed="81"/>
            <rFont val="Tahoma"/>
            <family val="2"/>
          </rPr>
          <t xml:space="preserve">
Esta actividad se desprende el proyecto del PFTPG 2018.</t>
        </r>
      </text>
    </comment>
  </commentList>
</comments>
</file>

<file path=xl/sharedStrings.xml><?xml version="1.0" encoding="utf-8"?>
<sst xmlns="http://schemas.openxmlformats.org/spreadsheetml/2006/main" count="355" uniqueCount="146">
  <si>
    <t>P1</t>
  </si>
  <si>
    <t xml:space="preserve">Presupuesto </t>
  </si>
  <si>
    <t>Objetivo del programa</t>
  </si>
  <si>
    <t>Contribución al PED/ Sectoriales</t>
  </si>
  <si>
    <t>Coordinación Responsable</t>
  </si>
  <si>
    <t>Proceso/Componentes/Actividad</t>
  </si>
  <si>
    <t>Indicadores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</si>
  <si>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</si>
  <si>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</si>
  <si>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</si>
  <si>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</si>
  <si>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</si>
  <si>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</si>
  <si>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</si>
  <si>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</si>
  <si>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</si>
  <si>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</si>
  <si>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</si>
  <si>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</si>
  <si>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Avance</t>
  </si>
  <si>
    <t>Meta</t>
  </si>
  <si>
    <t>Contribuir en la generación de políticas públicas que atiendan la
problemática de las mujeres y a la difusión de la cultura de igualdad
entre mujeres y hombres en el ámbito público y privado.</t>
  </si>
  <si>
    <t xml:space="preserve">Equidad de Género </t>
  </si>
  <si>
    <t>Servicios</t>
  </si>
  <si>
    <t>P2</t>
  </si>
  <si>
    <t>Contribuir a la transversalización de la perspectiva de género en la
administración pública municipal y estatal.</t>
  </si>
  <si>
    <t>Equidad de Género/Políticas Públicas</t>
  </si>
  <si>
    <t>Enlace Municipal</t>
  </si>
  <si>
    <t>Equidad de Género</t>
  </si>
  <si>
    <t>P3</t>
  </si>
  <si>
    <t>PREVENCIÓN Y ATENCIÓN DE LA VIOLENCIA CONTRA LAS MUJERES</t>
  </si>
  <si>
    <t>Promover una mejor calidad de vida de las mujeres a través de la
prevención y atención de la violencia, así como concientizar, informar
y sensibilizar a la ciudadanía sobre sus causas y efectos.</t>
  </si>
  <si>
    <t>Contribuye al objetivo OD34O3. Promover el acceso igualitario a la justicia
y a una vida libre de violencia, del Plan Estatal de Desarrollo 2013-2018.</t>
  </si>
  <si>
    <t>Coordinaciones IJM</t>
  </si>
  <si>
    <t>P4</t>
  </si>
  <si>
    <t>FORTALECIMIENTO INSTITUCIONAL</t>
  </si>
  <si>
    <t>El Instituto Jalisciense de las Mujeres contribuye a la
transversalización de la perspectiva de género y prevención y
atención de la violencia contra las mujeres a través de la gestión de
proyectos y el manejo adecuado de sus recurso humano, material y
financiero.</t>
  </si>
  <si>
    <t xml:space="preserve">Contribuye al cumplimiento del objetivo OD31: Incrementar las capacidades institucionales de la administración pública para obtener resultados que aumenten el bienestar de las personas. </t>
  </si>
  <si>
    <t>Planeación, evaluación y seguimiento</t>
  </si>
  <si>
    <t xml:space="preserve">Administración </t>
  </si>
  <si>
    <t>Contribuye al objetivo  OD34O1. Incorporar la perspectiva de género en
las políticas públicas y planes de acción de los tres
poderes del estado. del Plan Estatal de Desarrollo 2013-2018.</t>
  </si>
  <si>
    <t>Integrantes de universidades, organismos de la sociedad civil, iniciativa privada y población abierta capacitados en materia de igualdad y perspectiva de género.</t>
  </si>
  <si>
    <t>Número de personas capacitadas en materia de igualdad y perspectiva de género.</t>
  </si>
  <si>
    <t>Atenciones a través de ventanilla única de empleo proporcionadas.</t>
  </si>
  <si>
    <t>Número de mujeres y hombres atendidos en ventanilla única de empleo.</t>
  </si>
  <si>
    <t>Actividades para la promoción de la igualdad entre mujeres y hombres realizadas.</t>
  </si>
  <si>
    <t>Número de actividades realizadas para la promoción de la igualdad entre mujeres y hombres.</t>
  </si>
  <si>
    <t xml:space="preserve">Acciones realizadas del Programa Mujeres Avanzando </t>
  </si>
  <si>
    <t>Número de gestiones realizadas para la instalación de Puntos Rosa.</t>
  </si>
  <si>
    <t>Mujeres Avanzando</t>
  </si>
  <si>
    <t>Reuniones de vinculación con los diferentes sectores a través de redes de apoyo y mesas de trabajo realizadas.</t>
  </si>
  <si>
    <t>Número de reuniones realizadas a través de redes de apoyo y mesas interinstitucionales de trabajo</t>
  </si>
  <si>
    <t xml:space="preserve">Instancias Municipales de las Mujeres fortalecidas. </t>
  </si>
  <si>
    <t>Número de Instancias Municipales de las Mujeres fortalecidas a través de capacitaciones.</t>
  </si>
  <si>
    <t>Integrantes de la Administración Públicas Estatal y Municipal capacitados en materia de perspectiva e igualdad de género.</t>
  </si>
  <si>
    <t>Número de personas de la APE y APM capacitados/as en materia de perspectiva e igualdad de género.</t>
  </si>
  <si>
    <t xml:space="preserve">Unidades de Género en dependencias y Organismos del Sector Público instaladas. </t>
  </si>
  <si>
    <t>Número de Unidades de Género en dependencias y Organismos del Sector Público instaladas.</t>
  </si>
  <si>
    <t xml:space="preserve">Acuerdos para la desagregación de información por sexo con dependencias y organismos de la administración pública estatal documentados </t>
  </si>
  <si>
    <t>Número de acuerdos celebrados para la desagregación de información por sexo con dependencias y organismos de la administración pública estatal documentados</t>
  </si>
  <si>
    <t>Atenciones a mujeres y hombres en situación de violencia otorgadas.</t>
  </si>
  <si>
    <t>Número de atenciones proporcionadas a mujeres y hombres en situación de violencia otorgadas.</t>
  </si>
  <si>
    <t>Número de actividades realizadas para la prevención de la violencia contra las mujeres.</t>
  </si>
  <si>
    <t xml:space="preserve">Integrantes de universidades,
organismos de la sociedad civil, iniciativa privada y
población abierta capacitadas/os, en materia de no violencia contra las mujeres. </t>
  </si>
  <si>
    <t>Número de integrantes de universidades, organismos de la sociedad civil, iniciativa privada y población abierta capacitadas/os, en materia de no violencia contra las mujeres.</t>
  </si>
  <si>
    <t xml:space="preserve">
Integrantes de la administración pública estatal y municipal, capacitados en materia de no violencia contra las mujeres.</t>
  </si>
  <si>
    <t>Número  de integrantes de la administración pública estatal y municipal, capacitados en materia de no violencia contra las mujeres.</t>
  </si>
  <si>
    <t>Instancias municipales de las mujeres capacitadas para armonizar  la normatividad en materia de igualdad y no violencia contra las mujeres.</t>
  </si>
  <si>
    <t>Número de Instancias Municipales de las Mujeres (IMM) capacitadas para armonizar la normatividad en materia de igualdad y no violencia contra las mujeres</t>
  </si>
  <si>
    <t>Proyectos federales para la transversalización de la Perspectiva de Género y la no violencia contra las mujeres gestionados.</t>
  </si>
  <si>
    <t>Número de proyectos federales gestionados para la transversalización de la PEG y la no violencia contra las mujeres</t>
  </si>
  <si>
    <t xml:space="preserve">Informes sobre Recursos Humanos, Materiales y Financieros de los programas Federales, Estatales y Aportaciones Civiles realizados. </t>
  </si>
  <si>
    <t>Número de informes de RRHH, materiales y financieros de los programas federales, estatales y aportaciones civiles realizados</t>
  </si>
  <si>
    <t>Meta 2017</t>
  </si>
  <si>
    <t xml:space="preserve">Recepción de solicitudes para capacitación en grupos de universidades, OSC,Iniciativa privada y población abierta. </t>
  </si>
  <si>
    <t>Número de solicitudes atendidas para capacitación en materia de igualdad y PEG.</t>
  </si>
  <si>
    <t>Difusión por medio de carteles, redes sociales y televisión de los servicios que ofrece ventanilla única.</t>
  </si>
  <si>
    <t>Número de diseños impresos y electrónicos para la difusión de los servicios de ventanilla única de empleo</t>
  </si>
  <si>
    <t>Difusión de la Igualdad entre mujeres y hombres.</t>
  </si>
  <si>
    <t xml:space="preserve">Número de material impreso y electrónico para la difusión de la igualdad entre mujeres y hombres. </t>
  </si>
  <si>
    <t>Asistencia y seguimiento de puntos rosas</t>
  </si>
  <si>
    <t>Número de asistencia del IJM a Puntos rosa.</t>
  </si>
  <si>
    <t>Componente</t>
  </si>
  <si>
    <t>actividad</t>
  </si>
  <si>
    <t>Nivel</t>
  </si>
  <si>
    <t>Actividad</t>
  </si>
  <si>
    <t xml:space="preserve">Realización de convocatorias para la vinculación con los diferentes sectores a través de redes de apoyo y mesas de trabajo realizadas. </t>
  </si>
  <si>
    <t>Número de convocatorias para la realización de reuniones de trabajo.</t>
  </si>
  <si>
    <t>Reuniones de sensibilización y/o capacitación con integrantes de las IMM para el mejor desempeño de sus funciones.</t>
  </si>
  <si>
    <t>Número de reuniones regionales realizadas para la programación de capacitaciones.</t>
  </si>
  <si>
    <t xml:space="preserve"> Capacitación al Personal de la  Administración Públicas Estatal y Municipal en materia de perspectiva e igualdad de género.</t>
  </si>
  <si>
    <t xml:space="preserve">Número de solicitudes de capacitación atendidas.  </t>
  </si>
  <si>
    <t>Gestión para la instalación de las unidades de género en las dependencia y organismos del sector público.</t>
  </si>
  <si>
    <t>Gestión para la desagregación de información por sexo en las dependencias y organismos del sector público.</t>
  </si>
  <si>
    <t>Número de dependencias y organismos del sector público en los que se gestiona la desagregación de información por sexo.</t>
  </si>
  <si>
    <t>Promoción de servicios que ofrece el IJM</t>
  </si>
  <si>
    <t>Porcentaje de Acciones para la promoción de servicios que ofrece el IJM.</t>
  </si>
  <si>
    <t>Elaboración de programa para la realización de eventos</t>
  </si>
  <si>
    <t>Número de diseños logísticos para la realización de las actividades</t>
  </si>
  <si>
    <t>Capacitación dirigida a grupos de  universidades, organismo de las sociedad civil, iniciativa privada y población abierta en materia de no violencia contra las mujeres.</t>
  </si>
  <si>
    <t>Número de grupos de universidades, organismos de la sociedad civil, iniciativa privada y población abierta capacitados</t>
  </si>
  <si>
    <t>Capacitación dirigida integrantes de la AME y APM en materia de no violencia contra las mujeres.</t>
  </si>
  <si>
    <t>Secretaria Ejecutiva</t>
  </si>
  <si>
    <t xml:space="preserve">Convocatoria para capacitación en armonización normativa. </t>
  </si>
  <si>
    <t>Número de regiones en las que se realiza la convocatoria para la capacitación en armonización normativa</t>
  </si>
  <si>
    <t xml:space="preserve">Elaboración de proyectos para acceder a recurso federales que contribuyan a la transversalización de la PEG y la no violencia contra las mujeres. </t>
  </si>
  <si>
    <t>Número de proyectos elaborados para la transversalización de la PEG y la no violencia contra las mujeres.</t>
  </si>
  <si>
    <t>Administración de los recursos humanos, materiales y financieros de origen Federal, Estatal y Sociedad Civil.</t>
  </si>
  <si>
    <t>Número de estados financieros elaborados.</t>
  </si>
  <si>
    <t xml:space="preserve">PROGRAMA PARA LA IGUALDAD ENTRE MUJERES Y HOMBRES </t>
  </si>
  <si>
    <t>Número de grupos de servidores públicos de la administración pública estatal y municipal, capacitados en materia de no violencia contra las mujeres.</t>
  </si>
  <si>
    <t>Matriz de Indicadores de Resultados. Programa Operativo Anual 2018</t>
  </si>
  <si>
    <t>Unidad de Igualdad</t>
  </si>
  <si>
    <t>PROGRAMA PARA INCORPORAR LA TRANSVERSALIZACION DE LA PERSPECTIVA DE GÉNERO EN EL SECTOR PÚBLICO</t>
  </si>
  <si>
    <t>Secretaría Ejecutiva /Unidad de Igualdad</t>
  </si>
  <si>
    <t>Actividades realizadas  para la prevención de la violencia contra las mujeres.</t>
  </si>
  <si>
    <t>% de cumplimiento</t>
  </si>
  <si>
    <t>Número de Unidades de Género en dependencias y Organismos del Sector Público gestionadas</t>
  </si>
  <si>
    <t>Total de becas-apoyos económicos otorgados a hijas e hijos de las mujeres victimas de feminicidio y parricidio.</t>
  </si>
  <si>
    <t>Total de módulos instalados para la atención y prevención de la violencia contra las mujeres.</t>
  </si>
  <si>
    <t>Total de campañas para la prevención de la violencia realizadas.</t>
  </si>
  <si>
    <t>Total de dependencias capacitadas en la norma mexicana en igualdad y no discriminación .</t>
  </si>
  <si>
    <t>Total de personas que llevan acabo un proceso de contención emocional.</t>
  </si>
  <si>
    <t>Total de personas capacitadas de acuerdo al programa estatal de capacitación.</t>
  </si>
  <si>
    <t>Total de personas atendidas en el Centro Especializado para la Erradicación de las Conductas Violentas hacia las Mujeres (CECOVIM).</t>
  </si>
  <si>
    <t>Capacitación a servidores/as públicos/as  de acuerdo al programa estatal de capacitación.</t>
  </si>
  <si>
    <t>Contención emocional a personas que atienden a mujeres en situación de violencia.</t>
  </si>
  <si>
    <t xml:space="preserve">Capacitación a dependencias del Gobierno Estatal en la norma mexicana en igualdad y no discriminación.  </t>
  </si>
  <si>
    <t>Apoyos económicos a hijas e hijas de las mujeres victimas de feminicidio y parricidio.</t>
  </si>
  <si>
    <t>Atención a personas en el Centro Especializado para Erradicación de las Conductas Violentas hacia las Mujeres (CECOVIM).</t>
  </si>
  <si>
    <t>Campañas de prevención de la violencia contra las mujeres.</t>
  </si>
  <si>
    <t>Total de acciones realizadas para el seguimiento para la declaratoria de alerta de violencia contra las mujeres</t>
  </si>
  <si>
    <t xml:space="preserve">Instalación de módulos (CAE´s) para la atención y prevención de la violencia contra las Mujeres. </t>
  </si>
  <si>
    <t xml:space="preserve">Diseño e instalación de la plataforma para el seguimiento y análisis de indicadores de Género. </t>
  </si>
  <si>
    <t>Total de plataformas diseñadas para el seguimiento y análisis de indicadores de Género.</t>
  </si>
  <si>
    <t>En este mes se hizo un reajuste a las metas y algunos indicadores con el propósito de dar cumplimiento a los a la alerta de género.</t>
  </si>
  <si>
    <t>.</t>
  </si>
  <si>
    <t>Número de Centros de Desarrollo para las Mujeres Instalados</t>
  </si>
  <si>
    <t>Incorporación de la perspectiva de género en las acciones del gobierno, mediante la operación de los Centros para el Desarrollo de las Mujeres.</t>
  </si>
  <si>
    <t>Número de acuerdos firmados para la ejecución de proyectos para la incorporación de la PEG en al ámbito municipal.</t>
  </si>
  <si>
    <t>Incorporación de la perspectiva de género en las acciones de la administración pública municipal.</t>
  </si>
  <si>
    <t>Equidad de Género/ Planeacion</t>
  </si>
  <si>
    <t>Enlace Municipal/Juridico</t>
  </si>
  <si>
    <t xml:space="preserve">Incorporación de la perspectiva de género en la administración pública estatal a través de la implementación de acciones del Programa Federal de Fortalecimiento a la Transversalización de la Perspectiva de Genero. </t>
  </si>
  <si>
    <t xml:space="preserve">Número de acciones implementadas Programa Federal de Fortalecimiento a la Transversalización de la Perspectiva de Genero.  </t>
  </si>
  <si>
    <t>Meta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</si>
</sst>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7"/>
      <color theme="1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11"/>
      <color theme="1"/>
      <name val="Arial"/>
      <family val="2"/>
    </font>
    <font>
      <sz val="12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3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0" fillId="0" borderId="0" xfId="0" applyBorder="1"/>
    <xf numFmtId="0" fontId="13" fillId="0" borderId="0" xfId="0" applyFont="1"/>
    <xf numFmtId="0" fontId="12" fillId="0" borderId="0" xfId="0" applyFont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1" fillId="0" borderId="0" xfId="0" applyFont="1" applyFill="1" applyBorder="1" applyAlignment="1">
      <alignment horizontal="center" vertical="center" textRotation="90"/>
    </xf>
    <xf numFmtId="164" fontId="3" fillId="0" borderId="0" xfId="0" applyNumberFormat="1" applyFont="1" applyFill="1" applyBorder="1" applyAlignment="1">
      <alignment horizontal="center" vertical="center" textRotation="90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 readingOrder="1"/>
    </xf>
    <xf numFmtId="0" fontId="12" fillId="0" borderId="0" xfId="0" applyFont="1" applyFill="1" applyBorder="1" applyAlignment="1">
      <alignment vertical="top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9" fontId="12" fillId="0" borderId="0" xfId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 applyProtection="1">
      <alignment horizontal="left" vertical="center" wrapText="1"/>
      <protection locked="0"/>
    </xf>
    <xf numFmtId="0" fontId="0" fillId="3" borderId="4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0" fillId="3" borderId="12" xfId="0" applyFont="1" applyFill="1" applyBorder="1" applyAlignment="1" applyProtection="1">
      <alignment horizontal="left" vertical="center" wrapText="1"/>
      <protection locked="0"/>
    </xf>
    <xf numFmtId="0" fontId="0" fillId="3" borderId="12" xfId="0" applyFont="1" applyFill="1" applyBorder="1" applyAlignment="1">
      <alignment horizontal="left" vertical="center" wrapText="1"/>
    </xf>
    <xf numFmtId="0" fontId="0" fillId="3" borderId="12" xfId="0" applyFill="1" applyBorder="1" applyAlignment="1">
      <alignment horizontal="left" vertical="center" wrapText="1"/>
    </xf>
    <xf numFmtId="0" fontId="3" fillId="7" borderId="12" xfId="0" applyFont="1" applyFill="1" applyBorder="1" applyAlignment="1">
      <alignment horizontal="center" vertical="center" wrapText="1"/>
    </xf>
    <xf numFmtId="0" fontId="0" fillId="7" borderId="12" xfId="0" applyFont="1" applyFill="1" applyBorder="1" applyAlignment="1">
      <alignment horizontal="center" vertical="center" wrapText="1"/>
    </xf>
    <xf numFmtId="0" fontId="0" fillId="7" borderId="12" xfId="0" applyFill="1" applyBorder="1" applyAlignment="1" applyProtection="1">
      <alignment horizontal="center" vertical="center" wrapText="1"/>
    </xf>
    <xf numFmtId="0" fontId="0" fillId="7" borderId="14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 wrapText="1"/>
    </xf>
    <xf numFmtId="0" fontId="3" fillId="11" borderId="4" xfId="0" applyFont="1" applyFill="1" applyBorder="1" applyAlignment="1">
      <alignment horizontal="center" vertical="center" wrapText="1"/>
    </xf>
    <xf numFmtId="0" fontId="0" fillId="11" borderId="4" xfId="0" applyFill="1" applyBorder="1" applyAlignment="1" applyProtection="1">
      <alignment horizontal="left" vertical="center" wrapText="1"/>
      <protection locked="0"/>
    </xf>
    <xf numFmtId="0" fontId="0" fillId="11" borderId="4" xfId="0" applyFill="1" applyBorder="1" applyAlignment="1">
      <alignment vertical="center" wrapText="1"/>
    </xf>
    <xf numFmtId="0" fontId="3" fillId="11" borderId="12" xfId="0" applyFont="1" applyFill="1" applyBorder="1" applyAlignment="1">
      <alignment horizontal="center" vertical="center" wrapText="1"/>
    </xf>
    <xf numFmtId="0" fontId="0" fillId="11" borderId="12" xfId="0" applyFill="1" applyBorder="1" applyAlignment="1" applyProtection="1">
      <alignment horizontal="left" vertical="center" wrapText="1"/>
      <protection locked="0"/>
    </xf>
    <xf numFmtId="0" fontId="0" fillId="11" borderId="12" xfId="0" applyFill="1" applyBorder="1" applyAlignment="1">
      <alignment vertical="center" wrapText="1"/>
    </xf>
    <xf numFmtId="0" fontId="3" fillId="10" borderId="12" xfId="0" applyFont="1" applyFill="1" applyBorder="1" applyAlignment="1">
      <alignment horizontal="center" vertical="center" wrapText="1"/>
    </xf>
    <xf numFmtId="0" fontId="0" fillId="10" borderId="12" xfId="0" applyFill="1" applyBorder="1" applyAlignment="1">
      <alignment vertical="center" wrapText="1"/>
    </xf>
    <xf numFmtId="0" fontId="0" fillId="10" borderId="12" xfId="0" applyFill="1" applyBorder="1" applyAlignment="1" applyProtection="1">
      <alignment horizontal="left" vertical="center" wrapText="1"/>
      <protection locked="0"/>
    </xf>
    <xf numFmtId="0" fontId="19" fillId="10" borderId="12" xfId="0" applyFont="1" applyFill="1" applyBorder="1" applyAlignment="1" applyProtection="1">
      <alignment vertical="center" wrapText="1"/>
    </xf>
    <xf numFmtId="0" fontId="0" fillId="10" borderId="12" xfId="0" applyFont="1" applyFill="1" applyBorder="1" applyAlignment="1" applyProtection="1">
      <alignment horizontal="left" vertical="center" wrapText="1"/>
    </xf>
    <xf numFmtId="0" fontId="0" fillId="10" borderId="12" xfId="0" applyFont="1" applyFill="1" applyBorder="1" applyAlignment="1" applyProtection="1">
      <alignment vertical="center" wrapText="1"/>
    </xf>
    <xf numFmtId="0" fontId="3" fillId="10" borderId="8" xfId="0" applyFont="1" applyFill="1" applyBorder="1" applyAlignment="1">
      <alignment horizontal="center" vertical="center" wrapText="1"/>
    </xf>
    <xf numFmtId="0" fontId="0" fillId="10" borderId="8" xfId="0" applyFill="1" applyBorder="1" applyAlignment="1">
      <alignment horizontal="left" vertical="center" wrapText="1"/>
    </xf>
    <xf numFmtId="0" fontId="0" fillId="10" borderId="8" xfId="0" applyFill="1" applyBorder="1" applyAlignment="1">
      <alignment vertical="center" wrapText="1"/>
    </xf>
    <xf numFmtId="0" fontId="18" fillId="10" borderId="12" xfId="0" applyFont="1" applyFill="1" applyBorder="1" applyAlignment="1" applyProtection="1">
      <alignment horizontal="left" vertical="center" wrapText="1"/>
    </xf>
    <xf numFmtId="0" fontId="9" fillId="8" borderId="8" xfId="0" applyFont="1" applyFill="1" applyBorder="1" applyAlignment="1">
      <alignment horizontal="center" vertical="center" wrapText="1"/>
    </xf>
    <xf numFmtId="0" fontId="0" fillId="5" borderId="12" xfId="0" applyFill="1" applyBorder="1" applyAlignment="1" applyProtection="1">
      <alignment horizontal="left" vertical="center" wrapText="1"/>
      <protection locked="0"/>
    </xf>
    <xf numFmtId="0" fontId="0" fillId="5" borderId="12" xfId="0" applyFill="1" applyBorder="1" applyAlignment="1">
      <alignment horizontal="left" vertical="center" wrapText="1"/>
    </xf>
    <xf numFmtId="0" fontId="12" fillId="5" borderId="12" xfId="0" applyFont="1" applyFill="1" applyBorder="1" applyAlignment="1" applyProtection="1">
      <alignment horizontal="left" vertical="center" wrapText="1"/>
    </xf>
    <xf numFmtId="0" fontId="0" fillId="14" borderId="12" xfId="0" applyFill="1" applyBorder="1" applyAlignment="1" applyProtection="1">
      <alignment horizontal="left" vertical="center" wrapText="1"/>
      <protection locked="0"/>
    </xf>
    <xf numFmtId="0" fontId="0" fillId="14" borderId="12" xfId="0" applyFill="1" applyBorder="1" applyAlignment="1">
      <alignment horizontal="left" vertical="center" wrapText="1"/>
    </xf>
    <xf numFmtId="0" fontId="3" fillId="13" borderId="12" xfId="0" applyFont="1" applyFill="1" applyBorder="1" applyAlignment="1">
      <alignment horizontal="center" vertical="center" wrapText="1"/>
    </xf>
    <xf numFmtId="0" fontId="3" fillId="17" borderId="12" xfId="0" applyFont="1" applyFill="1" applyBorder="1" applyAlignment="1">
      <alignment horizontal="center" vertical="center" wrapText="1"/>
    </xf>
    <xf numFmtId="0" fontId="9" fillId="16" borderId="8" xfId="0" applyFont="1" applyFill="1" applyBorder="1" applyAlignment="1">
      <alignment horizontal="center" vertical="center" wrapText="1"/>
    </xf>
    <xf numFmtId="0" fontId="0" fillId="17" borderId="12" xfId="0" applyFont="1" applyFill="1" applyBorder="1" applyAlignment="1" applyProtection="1">
      <alignment horizontal="left" vertical="center" wrapText="1"/>
      <protection locked="0"/>
    </xf>
    <xf numFmtId="0" fontId="0" fillId="17" borderId="12" xfId="0" applyFont="1" applyFill="1" applyBorder="1" applyAlignment="1">
      <alignment horizontal="left" vertical="center" wrapText="1"/>
    </xf>
    <xf numFmtId="0" fontId="0" fillId="13" borderId="12" xfId="0" applyFont="1" applyFill="1" applyBorder="1" applyAlignment="1" applyProtection="1">
      <alignment horizontal="left" vertical="center" wrapText="1"/>
      <protection locked="0"/>
    </xf>
    <xf numFmtId="0" fontId="0" fillId="13" borderId="12" xfId="0" applyFont="1" applyFill="1" applyBorder="1" applyAlignment="1">
      <alignment horizontal="left" vertical="center" wrapText="1"/>
    </xf>
    <xf numFmtId="0" fontId="0" fillId="17" borderId="8" xfId="0" applyFont="1" applyFill="1" applyBorder="1" applyAlignment="1">
      <alignment horizontal="left" vertical="center" wrapText="1"/>
    </xf>
    <xf numFmtId="0" fontId="3" fillId="13" borderId="4" xfId="0" applyFont="1" applyFill="1" applyBorder="1" applyAlignment="1">
      <alignment horizontal="center" vertical="center" wrapText="1"/>
    </xf>
    <xf numFmtId="0" fontId="0" fillId="13" borderId="4" xfId="0" applyFont="1" applyFill="1" applyBorder="1" applyAlignment="1" applyProtection="1">
      <alignment horizontal="left" vertical="center" wrapText="1"/>
      <protection locked="0"/>
    </xf>
    <xf numFmtId="0" fontId="0" fillId="13" borderId="4" xfId="0" applyFont="1" applyFill="1" applyBorder="1" applyAlignment="1">
      <alignment horizontal="left" vertical="center" wrapText="1"/>
    </xf>
    <xf numFmtId="0" fontId="3" fillId="17" borderId="8" xfId="0" applyFont="1" applyFill="1" applyBorder="1" applyAlignment="1">
      <alignment horizontal="center" vertical="center" wrapText="1"/>
    </xf>
    <xf numFmtId="0" fontId="0" fillId="7" borderId="14" xfId="0" applyFont="1" applyFill="1" applyBorder="1" applyAlignment="1" applyProtection="1">
      <alignment horizontal="left" vertical="center" wrapText="1"/>
      <protection locked="0"/>
    </xf>
    <xf numFmtId="0" fontId="16" fillId="12" borderId="14" xfId="0" applyFont="1" applyFill="1" applyBorder="1" applyAlignment="1">
      <alignment horizontal="center" vertical="center" wrapText="1"/>
    </xf>
    <xf numFmtId="0" fontId="0" fillId="5" borderId="4" xfId="0" applyFill="1" applyBorder="1" applyAlignment="1" applyProtection="1">
      <alignment horizontal="left" vertical="center" wrapText="1"/>
      <protection locked="0"/>
    </xf>
    <xf numFmtId="0" fontId="0" fillId="5" borderId="4" xfId="0" applyFill="1" applyBorder="1" applyAlignment="1">
      <alignment horizontal="left" vertical="center" wrapText="1"/>
    </xf>
    <xf numFmtId="0" fontId="0" fillId="17" borderId="8" xfId="0" applyFont="1" applyFill="1" applyBorder="1" applyAlignment="1">
      <alignment horizontal="center" vertical="center" wrapText="1"/>
    </xf>
    <xf numFmtId="0" fontId="5" fillId="0" borderId="0" xfId="0" applyFont="1" applyFill="1"/>
    <xf numFmtId="0" fontId="20" fillId="0" borderId="0" xfId="0" applyFont="1" applyFill="1"/>
    <xf numFmtId="0" fontId="3" fillId="14" borderId="8" xfId="0" applyFont="1" applyFill="1" applyBorder="1" applyAlignment="1">
      <alignment horizontal="center" vertical="center" wrapText="1"/>
    </xf>
    <xf numFmtId="0" fontId="22" fillId="0" borderId="0" xfId="2" applyFill="1" applyBorder="1" applyAlignment="1">
      <alignment vertical="center" wrapText="1"/>
    </xf>
    <xf numFmtId="0" fontId="10" fillId="6" borderId="14" xfId="0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/>
    </xf>
    <xf numFmtId="1" fontId="12" fillId="0" borderId="0" xfId="1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 wrapText="1"/>
    </xf>
    <xf numFmtId="9" fontId="23" fillId="3" borderId="4" xfId="1" applyNumberFormat="1" applyFont="1" applyFill="1" applyBorder="1" applyAlignment="1">
      <alignment horizontal="center" vertical="center"/>
    </xf>
    <xf numFmtId="1" fontId="23" fillId="3" borderId="4" xfId="1" applyNumberFormat="1" applyFont="1" applyFill="1" applyBorder="1" applyAlignment="1">
      <alignment horizontal="center" vertical="center"/>
    </xf>
    <xf numFmtId="0" fontId="23" fillId="3" borderId="5" xfId="0" applyFont="1" applyFill="1" applyBorder="1" applyAlignment="1">
      <alignment horizontal="center" vertical="center" wrapText="1"/>
    </xf>
    <xf numFmtId="0" fontId="23" fillId="7" borderId="14" xfId="0" applyFont="1" applyFill="1" applyBorder="1" applyAlignment="1">
      <alignment horizontal="center" vertical="center"/>
    </xf>
    <xf numFmtId="0" fontId="23" fillId="7" borderId="14" xfId="0" applyFont="1" applyFill="1" applyBorder="1" applyAlignment="1">
      <alignment horizontal="center" vertical="center" wrapText="1"/>
    </xf>
    <xf numFmtId="9" fontId="23" fillId="7" borderId="14" xfId="1" applyNumberFormat="1" applyFont="1" applyFill="1" applyBorder="1" applyAlignment="1">
      <alignment horizontal="center" vertical="center"/>
    </xf>
    <xf numFmtId="1" fontId="23" fillId="7" borderId="34" xfId="1" applyNumberFormat="1" applyFont="1" applyFill="1" applyBorder="1" applyAlignment="1">
      <alignment horizontal="center" vertical="center"/>
    </xf>
    <xf numFmtId="0" fontId="23" fillId="7" borderId="15" xfId="0" applyFont="1" applyFill="1" applyBorder="1" applyAlignment="1">
      <alignment horizontal="center" vertical="center" wrapText="1"/>
    </xf>
    <xf numFmtId="0" fontId="23" fillId="3" borderId="12" xfId="0" applyFont="1" applyFill="1" applyBorder="1" applyAlignment="1">
      <alignment horizontal="center" vertical="center"/>
    </xf>
    <xf numFmtId="0" fontId="23" fillId="3" borderId="12" xfId="0" applyFont="1" applyFill="1" applyBorder="1" applyAlignment="1">
      <alignment horizontal="center" vertical="center" wrapText="1"/>
    </xf>
    <xf numFmtId="9" fontId="23" fillId="3" borderId="14" xfId="1" applyNumberFormat="1" applyFont="1" applyFill="1" applyBorder="1" applyAlignment="1">
      <alignment horizontal="center" vertical="center"/>
    </xf>
    <xf numFmtId="1" fontId="23" fillId="3" borderId="26" xfId="1" applyNumberFormat="1" applyFont="1" applyFill="1" applyBorder="1" applyAlignment="1">
      <alignment horizontal="center" vertical="center"/>
    </xf>
    <xf numFmtId="0" fontId="23" fillId="3" borderId="13" xfId="0" applyFont="1" applyFill="1" applyBorder="1" applyAlignment="1">
      <alignment horizontal="center" vertical="center" wrapText="1"/>
    </xf>
    <xf numFmtId="0" fontId="23" fillId="7" borderId="12" xfId="0" applyFont="1" applyFill="1" applyBorder="1" applyAlignment="1">
      <alignment horizontal="center" vertical="center"/>
    </xf>
    <xf numFmtId="0" fontId="23" fillId="7" borderId="12" xfId="0" applyFont="1" applyFill="1" applyBorder="1" applyAlignment="1">
      <alignment horizontal="center" vertical="center" wrapText="1"/>
    </xf>
    <xf numFmtId="0" fontId="23" fillId="7" borderId="13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/>
    </xf>
    <xf numFmtId="9" fontId="23" fillId="7" borderId="8" xfId="1" applyNumberFormat="1" applyFont="1" applyFill="1" applyBorder="1" applyAlignment="1">
      <alignment horizontal="center" vertical="center"/>
    </xf>
    <xf numFmtId="1" fontId="23" fillId="7" borderId="27" xfId="1" applyNumberFormat="1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/>
    </xf>
    <xf numFmtId="0" fontId="23" fillId="11" borderId="4" xfId="0" applyFont="1" applyFill="1" applyBorder="1" applyAlignment="1">
      <alignment horizontal="center" vertical="center"/>
    </xf>
    <xf numFmtId="0" fontId="23" fillId="11" borderId="4" xfId="0" applyFont="1" applyFill="1" applyBorder="1" applyAlignment="1">
      <alignment horizontal="center" vertical="center" wrapText="1"/>
    </xf>
    <xf numFmtId="9" fontId="23" fillId="11" borderId="4" xfId="1" applyFont="1" applyFill="1" applyBorder="1" applyAlignment="1">
      <alignment horizontal="center" vertical="center"/>
    </xf>
    <xf numFmtId="1" fontId="23" fillId="11" borderId="17" xfId="1" applyNumberFormat="1" applyFont="1" applyFill="1" applyBorder="1" applyAlignment="1">
      <alignment horizontal="center" vertical="center"/>
    </xf>
    <xf numFmtId="0" fontId="23" fillId="11" borderId="5" xfId="0" applyFont="1" applyFill="1" applyBorder="1" applyAlignment="1">
      <alignment horizontal="center" vertical="center" wrapText="1"/>
    </xf>
    <xf numFmtId="0" fontId="23" fillId="10" borderId="12" xfId="0" applyFont="1" applyFill="1" applyBorder="1" applyAlignment="1">
      <alignment horizontal="center" vertical="center"/>
    </xf>
    <xf numFmtId="0" fontId="23" fillId="10" borderId="12" xfId="0" applyFont="1" applyFill="1" applyBorder="1" applyAlignment="1">
      <alignment horizontal="center" vertical="center" wrapText="1"/>
    </xf>
    <xf numFmtId="9" fontId="23" fillId="10" borderId="12" xfId="1" applyFont="1" applyFill="1" applyBorder="1" applyAlignment="1">
      <alignment horizontal="center" vertical="center"/>
    </xf>
    <xf numFmtId="1" fontId="23" fillId="10" borderId="26" xfId="1" applyNumberFormat="1" applyFont="1" applyFill="1" applyBorder="1" applyAlignment="1">
      <alignment horizontal="center" vertical="center"/>
    </xf>
    <xf numFmtId="0" fontId="23" fillId="10" borderId="13" xfId="0" applyFont="1" applyFill="1" applyBorder="1" applyAlignment="1">
      <alignment horizontal="center" vertical="center" wrapText="1"/>
    </xf>
    <xf numFmtId="0" fontId="23" fillId="11" borderId="12" xfId="0" applyFont="1" applyFill="1" applyBorder="1" applyAlignment="1">
      <alignment horizontal="center" vertical="center"/>
    </xf>
    <xf numFmtId="0" fontId="23" fillId="11" borderId="12" xfId="0" applyFont="1" applyFill="1" applyBorder="1" applyAlignment="1">
      <alignment horizontal="center" vertical="center" wrapText="1"/>
    </xf>
    <xf numFmtId="9" fontId="23" fillId="11" borderId="12" xfId="1" applyFont="1" applyFill="1" applyBorder="1" applyAlignment="1">
      <alignment horizontal="center" vertical="center"/>
    </xf>
    <xf numFmtId="1" fontId="23" fillId="11" borderId="26" xfId="1" applyNumberFormat="1" applyFont="1" applyFill="1" applyBorder="1" applyAlignment="1">
      <alignment horizontal="center" vertical="center"/>
    </xf>
    <xf numFmtId="0" fontId="23" fillId="11" borderId="13" xfId="0" applyFont="1" applyFill="1" applyBorder="1" applyAlignment="1">
      <alignment horizontal="center" vertical="center" wrapText="1"/>
    </xf>
    <xf numFmtId="0" fontId="23" fillId="10" borderId="13" xfId="0" applyNumberFormat="1" applyFont="1" applyFill="1" applyBorder="1" applyAlignment="1">
      <alignment horizontal="center" vertical="center" wrapText="1"/>
    </xf>
    <xf numFmtId="0" fontId="23" fillId="10" borderId="8" xfId="0" applyFont="1" applyFill="1" applyBorder="1" applyAlignment="1">
      <alignment horizontal="center" vertical="center"/>
    </xf>
    <xf numFmtId="0" fontId="23" fillId="10" borderId="8" xfId="0" applyFont="1" applyFill="1" applyBorder="1" applyAlignment="1">
      <alignment horizontal="center" vertical="center" wrapText="1"/>
    </xf>
    <xf numFmtId="9" fontId="23" fillId="10" borderId="8" xfId="1" applyFont="1" applyFill="1" applyBorder="1" applyAlignment="1">
      <alignment horizontal="center" vertical="center"/>
    </xf>
    <xf numFmtId="1" fontId="23" fillId="10" borderId="27" xfId="1" applyNumberFormat="1" applyFont="1" applyFill="1" applyBorder="1" applyAlignment="1">
      <alignment horizontal="center" vertical="center"/>
    </xf>
    <xf numFmtId="0" fontId="23" fillId="10" borderId="9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/>
    </xf>
    <xf numFmtId="0" fontId="23" fillId="5" borderId="4" xfId="0" applyFont="1" applyFill="1" applyBorder="1" applyAlignment="1">
      <alignment horizontal="center" vertical="center" wrapText="1"/>
    </xf>
    <xf numFmtId="9" fontId="23" fillId="5" borderId="4" xfId="1" applyFont="1" applyFill="1" applyBorder="1" applyAlignment="1">
      <alignment horizontal="center" vertical="center"/>
    </xf>
    <xf numFmtId="0" fontId="23" fillId="5" borderId="5" xfId="0" applyFont="1" applyFill="1" applyBorder="1" applyAlignment="1">
      <alignment horizontal="center" vertical="center" wrapText="1"/>
    </xf>
    <xf numFmtId="0" fontId="23" fillId="14" borderId="12" xfId="0" applyFont="1" applyFill="1" applyBorder="1" applyAlignment="1">
      <alignment horizontal="center" vertical="center"/>
    </xf>
    <xf numFmtId="0" fontId="23" fillId="14" borderId="12" xfId="0" applyFont="1" applyFill="1" applyBorder="1" applyAlignment="1">
      <alignment horizontal="center" vertical="center" wrapText="1"/>
    </xf>
    <xf numFmtId="9" fontId="23" fillId="14" borderId="12" xfId="1" applyFont="1" applyFill="1" applyBorder="1" applyAlignment="1">
      <alignment horizontal="center" vertical="center"/>
    </xf>
    <xf numFmtId="0" fontId="23" fillId="14" borderId="13" xfId="0" applyFont="1" applyFill="1" applyBorder="1" applyAlignment="1">
      <alignment horizontal="center" vertical="center" wrapText="1"/>
    </xf>
    <xf numFmtId="0" fontId="23" fillId="5" borderId="12" xfId="0" applyFont="1" applyFill="1" applyBorder="1" applyAlignment="1">
      <alignment horizontal="center" vertical="center"/>
    </xf>
    <xf numFmtId="0" fontId="23" fillId="5" borderId="12" xfId="0" applyFont="1" applyFill="1" applyBorder="1" applyAlignment="1">
      <alignment horizontal="center" vertical="center" wrapText="1"/>
    </xf>
    <xf numFmtId="9" fontId="23" fillId="5" borderId="12" xfId="1" applyFont="1" applyFill="1" applyBorder="1" applyAlignment="1">
      <alignment horizontal="center" vertical="center"/>
    </xf>
    <xf numFmtId="0" fontId="23" fillId="5" borderId="13" xfId="0" applyFont="1" applyFill="1" applyBorder="1" applyAlignment="1">
      <alignment horizontal="center" vertical="center"/>
    </xf>
    <xf numFmtId="0" fontId="23" fillId="14" borderId="13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/>
    </xf>
    <xf numFmtId="0" fontId="18" fillId="14" borderId="12" xfId="0" applyFont="1" applyFill="1" applyBorder="1" applyAlignment="1">
      <alignment horizontal="center" vertical="center"/>
    </xf>
    <xf numFmtId="0" fontId="23" fillId="14" borderId="8" xfId="0" applyFont="1" applyFill="1" applyBorder="1" applyAlignment="1">
      <alignment horizontal="center" vertical="center"/>
    </xf>
    <xf numFmtId="0" fontId="23" fillId="14" borderId="8" xfId="0" applyFont="1" applyFill="1" applyBorder="1" applyAlignment="1">
      <alignment horizontal="center" vertical="center" wrapText="1"/>
    </xf>
    <xf numFmtId="9" fontId="23" fillId="14" borderId="8" xfId="1" applyFont="1" applyFill="1" applyBorder="1" applyAlignment="1">
      <alignment horizontal="center" vertical="center"/>
    </xf>
    <xf numFmtId="0" fontId="23" fillId="14" borderId="9" xfId="0" applyFont="1" applyFill="1" applyBorder="1" applyAlignment="1">
      <alignment horizontal="center" vertical="center"/>
    </xf>
    <xf numFmtId="0" fontId="23" fillId="13" borderId="4" xfId="0" applyFont="1" applyFill="1" applyBorder="1" applyAlignment="1">
      <alignment horizontal="center" vertical="center"/>
    </xf>
    <xf numFmtId="0" fontId="23" fillId="13" borderId="4" xfId="0" applyFont="1" applyFill="1" applyBorder="1" applyAlignment="1">
      <alignment horizontal="center" vertical="center" wrapText="1"/>
    </xf>
    <xf numFmtId="9" fontId="23" fillId="13" borderId="4" xfId="1" applyFont="1" applyFill="1" applyBorder="1" applyAlignment="1">
      <alignment horizontal="center" vertical="center"/>
    </xf>
    <xf numFmtId="1" fontId="23" fillId="13" borderId="17" xfId="1" applyNumberFormat="1" applyFont="1" applyFill="1" applyBorder="1" applyAlignment="1">
      <alignment horizontal="center" vertical="center"/>
    </xf>
    <xf numFmtId="0" fontId="18" fillId="13" borderId="5" xfId="0" applyFont="1" applyFill="1" applyBorder="1" applyAlignment="1">
      <alignment horizontal="center" vertical="center"/>
    </xf>
    <xf numFmtId="0" fontId="23" fillId="17" borderId="12" xfId="0" applyFont="1" applyFill="1" applyBorder="1" applyAlignment="1">
      <alignment horizontal="center" vertical="center"/>
    </xf>
    <xf numFmtId="0" fontId="23" fillId="17" borderId="12" xfId="0" applyFont="1" applyFill="1" applyBorder="1" applyAlignment="1">
      <alignment horizontal="center" vertical="center" wrapText="1"/>
    </xf>
    <xf numFmtId="9" fontId="23" fillId="17" borderId="12" xfId="1" applyFont="1" applyFill="1" applyBorder="1" applyAlignment="1">
      <alignment horizontal="center" vertical="center"/>
    </xf>
    <xf numFmtId="1" fontId="23" fillId="17" borderId="26" xfId="1" applyNumberFormat="1" applyFont="1" applyFill="1" applyBorder="1" applyAlignment="1">
      <alignment horizontal="center" vertical="center"/>
    </xf>
    <xf numFmtId="0" fontId="18" fillId="17" borderId="13" xfId="0" applyFont="1" applyFill="1" applyBorder="1" applyAlignment="1">
      <alignment horizontal="center" vertical="center"/>
    </xf>
    <xf numFmtId="0" fontId="23" fillId="13" borderId="12" xfId="0" applyFont="1" applyFill="1" applyBorder="1" applyAlignment="1">
      <alignment horizontal="center" vertical="center"/>
    </xf>
    <xf numFmtId="0" fontId="23" fillId="13" borderId="12" xfId="0" applyFont="1" applyFill="1" applyBorder="1" applyAlignment="1">
      <alignment horizontal="center" vertical="center" wrapText="1"/>
    </xf>
    <xf numFmtId="9" fontId="23" fillId="13" borderId="12" xfId="1" applyFont="1" applyFill="1" applyBorder="1" applyAlignment="1">
      <alignment horizontal="center" vertical="center"/>
    </xf>
    <xf numFmtId="1" fontId="23" fillId="13" borderId="26" xfId="1" applyNumberFormat="1" applyFont="1" applyFill="1" applyBorder="1" applyAlignment="1">
      <alignment horizontal="center" vertical="center"/>
    </xf>
    <xf numFmtId="0" fontId="18" fillId="13" borderId="13" xfId="0" applyFont="1" applyFill="1" applyBorder="1" applyAlignment="1">
      <alignment horizontal="center" vertical="center"/>
    </xf>
    <xf numFmtId="0" fontId="23" fillId="17" borderId="8" xfId="0" applyFont="1" applyFill="1" applyBorder="1" applyAlignment="1">
      <alignment horizontal="center" vertical="center"/>
    </xf>
    <xf numFmtId="9" fontId="23" fillId="17" borderId="8" xfId="1" applyFont="1" applyFill="1" applyBorder="1" applyAlignment="1">
      <alignment horizontal="center" vertical="center"/>
    </xf>
    <xf numFmtId="1" fontId="23" fillId="17" borderId="27" xfId="1" applyNumberFormat="1" applyFont="1" applyFill="1" applyBorder="1" applyAlignment="1">
      <alignment horizontal="center" vertical="center"/>
    </xf>
    <xf numFmtId="0" fontId="23" fillId="17" borderId="9" xfId="0" applyFont="1" applyFill="1" applyBorder="1" applyAlignment="1">
      <alignment horizontal="center" vertical="center"/>
    </xf>
    <xf numFmtId="0" fontId="0" fillId="5" borderId="12" xfId="0" applyFill="1" applyBorder="1" applyAlignment="1">
      <alignment wrapText="1"/>
    </xf>
    <xf numFmtId="0" fontId="0" fillId="14" borderId="8" xfId="0" applyFill="1" applyBorder="1" applyAlignment="1">
      <alignment horizontal="left" vertical="center" wrapText="1"/>
    </xf>
    <xf numFmtId="0" fontId="3" fillId="5" borderId="12" xfId="0" applyFont="1" applyFill="1" applyBorder="1" applyAlignment="1">
      <alignment horizontal="center" vertical="center" wrapText="1"/>
    </xf>
    <xf numFmtId="1" fontId="23" fillId="5" borderId="12" xfId="1" applyNumberFormat="1" applyFont="1" applyFill="1" applyBorder="1" applyAlignment="1">
      <alignment horizontal="center" vertical="center"/>
    </xf>
    <xf numFmtId="0" fontId="3" fillId="14" borderId="12" xfId="0" applyFont="1" applyFill="1" applyBorder="1" applyAlignment="1">
      <alignment horizontal="center" vertical="center" wrapText="1"/>
    </xf>
    <xf numFmtId="1" fontId="23" fillId="14" borderId="12" xfId="1" applyNumberFormat="1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1" fontId="23" fillId="5" borderId="4" xfId="1" applyNumberFormat="1" applyFont="1" applyFill="1" applyBorder="1" applyAlignment="1">
      <alignment horizontal="center" vertical="center"/>
    </xf>
    <xf numFmtId="1" fontId="23" fillId="14" borderId="13" xfId="0" applyNumberFormat="1" applyFont="1" applyFill="1" applyBorder="1" applyAlignment="1">
      <alignment horizontal="center" vertical="center"/>
    </xf>
    <xf numFmtId="1" fontId="23" fillId="14" borderId="8" xfId="1" applyNumberFormat="1" applyFont="1" applyFill="1" applyBorder="1" applyAlignment="1">
      <alignment horizontal="center" vertical="center"/>
    </xf>
    <xf numFmtId="0" fontId="0" fillId="14" borderId="12" xfId="0" applyFont="1" applyFill="1" applyBorder="1" applyAlignment="1">
      <alignment wrapText="1"/>
    </xf>
    <xf numFmtId="0" fontId="24" fillId="14" borderId="12" xfId="0" applyFont="1" applyFill="1" applyBorder="1" applyAlignment="1">
      <alignment horizontal="left" vertical="center" wrapText="1"/>
    </xf>
    <xf numFmtId="0" fontId="0" fillId="14" borderId="8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Alignment="1">
      <alignment horizontal="center" vertical="center"/>
    </xf>
    <xf numFmtId="0" fontId="15" fillId="12" borderId="2" xfId="0" applyFont="1" applyFill="1" applyBorder="1" applyAlignment="1">
      <alignment horizontal="center" vertical="center"/>
    </xf>
    <xf numFmtId="0" fontId="15" fillId="12" borderId="33" xfId="0" applyFont="1" applyFill="1" applyBorder="1" applyAlignment="1">
      <alignment horizontal="center" vertical="center"/>
    </xf>
    <xf numFmtId="0" fontId="15" fillId="12" borderId="4" xfId="0" applyFont="1" applyFill="1" applyBorder="1" applyAlignment="1">
      <alignment horizontal="center" vertical="center"/>
    </xf>
    <xf numFmtId="0" fontId="15" fillId="12" borderId="14" xfId="0" applyFont="1" applyFill="1" applyBorder="1" applyAlignment="1">
      <alignment horizontal="center" vertical="center"/>
    </xf>
    <xf numFmtId="0" fontId="15" fillId="12" borderId="4" xfId="0" applyFont="1" applyFill="1" applyBorder="1" applyAlignment="1">
      <alignment horizontal="center" vertical="center" wrapText="1"/>
    </xf>
    <xf numFmtId="0" fontId="15" fillId="12" borderId="14" xfId="0" applyFont="1" applyFill="1" applyBorder="1" applyAlignment="1">
      <alignment horizontal="center" vertical="center" wrapText="1"/>
    </xf>
    <xf numFmtId="0" fontId="11" fillId="12" borderId="35" xfId="0" applyFont="1" applyFill="1" applyBorder="1" applyAlignment="1">
      <alignment horizontal="center" vertical="center" textRotation="90"/>
    </xf>
    <xf numFmtId="0" fontId="11" fillId="12" borderId="36" xfId="0" applyFont="1" applyFill="1" applyBorder="1" applyAlignment="1">
      <alignment horizontal="center" vertical="center" textRotation="90"/>
    </xf>
    <xf numFmtId="0" fontId="11" fillId="12" borderId="38" xfId="0" applyFont="1" applyFill="1" applyBorder="1" applyAlignment="1">
      <alignment horizontal="center" vertical="center" textRotation="90"/>
    </xf>
    <xf numFmtId="0" fontId="11" fillId="12" borderId="37" xfId="0" applyFont="1" applyFill="1" applyBorder="1" applyAlignment="1">
      <alignment horizontal="center" vertical="center" textRotation="90"/>
    </xf>
    <xf numFmtId="164" fontId="3" fillId="4" borderId="2" xfId="0" applyNumberFormat="1" applyFont="1" applyFill="1" applyBorder="1" applyAlignment="1">
      <alignment horizontal="center" vertical="center" textRotation="90" wrapText="1"/>
    </xf>
    <xf numFmtId="164" fontId="3" fillId="4" borderId="24" xfId="0" applyNumberFormat="1" applyFont="1" applyFill="1" applyBorder="1" applyAlignment="1">
      <alignment horizontal="center" vertical="center" textRotation="90" wrapText="1"/>
    </xf>
    <xf numFmtId="164" fontId="3" fillId="4" borderId="6" xfId="0" applyNumberFormat="1" applyFont="1" applyFill="1" applyBorder="1" applyAlignment="1">
      <alignment horizontal="center" vertical="center" textRotation="90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11" fillId="16" borderId="28" xfId="0" applyFont="1" applyFill="1" applyBorder="1" applyAlignment="1">
      <alignment horizontal="center" vertical="center" textRotation="90"/>
    </xf>
    <xf numFmtId="0" fontId="11" fillId="16" borderId="29" xfId="0" applyFont="1" applyFill="1" applyBorder="1" applyAlignment="1">
      <alignment horizontal="center" vertical="center" textRotation="90"/>
    </xf>
    <xf numFmtId="0" fontId="11" fillId="16" borderId="30" xfId="0" applyFont="1" applyFill="1" applyBorder="1" applyAlignment="1">
      <alignment horizontal="center" vertical="center" textRotation="90"/>
    </xf>
    <xf numFmtId="164" fontId="3" fillId="15" borderId="2" xfId="0" applyNumberFormat="1" applyFont="1" applyFill="1" applyBorder="1" applyAlignment="1">
      <alignment horizontal="center" vertical="center" textRotation="90" wrapText="1"/>
    </xf>
    <xf numFmtId="164" fontId="3" fillId="15" borderId="24" xfId="0" applyNumberFormat="1" applyFont="1" applyFill="1" applyBorder="1" applyAlignment="1">
      <alignment horizontal="center" vertical="center" textRotation="90" wrapText="1"/>
    </xf>
    <xf numFmtId="164" fontId="3" fillId="15" borderId="6" xfId="0" applyNumberFormat="1" applyFont="1" applyFill="1" applyBorder="1" applyAlignment="1">
      <alignment horizontal="center" vertical="center" textRotation="90" wrapText="1"/>
    </xf>
    <xf numFmtId="0" fontId="3" fillId="15" borderId="4" xfId="0" applyFont="1" applyFill="1" applyBorder="1" applyAlignment="1">
      <alignment horizontal="center" vertical="center" wrapText="1"/>
    </xf>
    <xf numFmtId="0" fontId="3" fillId="15" borderId="12" xfId="0" applyFont="1" applyFill="1" applyBorder="1" applyAlignment="1">
      <alignment horizontal="center" vertical="center" wrapText="1"/>
    </xf>
    <xf numFmtId="0" fontId="3" fillId="15" borderId="8" xfId="0" applyFont="1" applyFill="1" applyBorder="1" applyAlignment="1">
      <alignment horizontal="center" vertical="center" wrapText="1"/>
    </xf>
    <xf numFmtId="0" fontId="3" fillId="15" borderId="3" xfId="0" applyFont="1" applyFill="1" applyBorder="1" applyAlignment="1">
      <alignment horizontal="center" vertical="center" wrapText="1"/>
    </xf>
    <xf numFmtId="0" fontId="3" fillId="15" borderId="11" xfId="0" applyFont="1" applyFill="1" applyBorder="1" applyAlignment="1">
      <alignment horizontal="center" vertical="center" wrapText="1"/>
    </xf>
    <xf numFmtId="0" fontId="3" fillId="15" borderId="7" xfId="0" applyFont="1" applyFill="1" applyBorder="1" applyAlignment="1">
      <alignment horizontal="center" vertical="center" wrapText="1"/>
    </xf>
    <xf numFmtId="0" fontId="17" fillId="16" borderId="22" xfId="0" applyFont="1" applyFill="1" applyBorder="1" applyAlignment="1">
      <alignment horizontal="center" vertical="center" wrapText="1"/>
    </xf>
    <xf numFmtId="0" fontId="17" fillId="16" borderId="23" xfId="0" applyFont="1" applyFill="1" applyBorder="1" applyAlignment="1">
      <alignment horizontal="center" vertical="center" wrapText="1"/>
    </xf>
    <xf numFmtId="0" fontId="5" fillId="16" borderId="3" xfId="0" applyFont="1" applyFill="1" applyBorder="1" applyAlignment="1">
      <alignment horizontal="center" vertical="center"/>
    </xf>
    <xf numFmtId="0" fontId="5" fillId="16" borderId="7" xfId="0" applyFont="1" applyFill="1" applyBorder="1" applyAlignment="1">
      <alignment horizontal="center" vertical="center"/>
    </xf>
    <xf numFmtId="0" fontId="8" fillId="16" borderId="3" xfId="0" applyFont="1" applyFill="1" applyBorder="1" applyAlignment="1">
      <alignment horizontal="center" vertical="center" wrapText="1"/>
    </xf>
    <xf numFmtId="0" fontId="8" fillId="16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8" fillId="8" borderId="22" xfId="0" applyFont="1" applyFill="1" applyBorder="1" applyAlignment="1">
      <alignment horizontal="center" vertical="center"/>
    </xf>
    <xf numFmtId="0" fontId="8" fillId="8" borderId="23" xfId="0" applyFont="1" applyFill="1" applyBorder="1" applyAlignment="1">
      <alignment horizontal="center" vertical="center"/>
    </xf>
    <xf numFmtId="0" fontId="8" fillId="8" borderId="16" xfId="0" applyFont="1" applyFill="1" applyBorder="1" applyAlignment="1">
      <alignment horizontal="center" vertical="center"/>
    </xf>
    <xf numFmtId="0" fontId="8" fillId="8" borderId="31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8" borderId="7" xfId="0" applyFont="1" applyFill="1" applyBorder="1" applyAlignment="1">
      <alignment horizontal="center" vertical="center" wrapText="1"/>
    </xf>
    <xf numFmtId="0" fontId="9" fillId="8" borderId="17" xfId="0" applyFont="1" applyFill="1" applyBorder="1" applyAlignment="1">
      <alignment horizontal="center" vertical="center" wrapText="1"/>
    </xf>
    <xf numFmtId="0" fontId="9" fillId="8" borderId="18" xfId="0" applyFont="1" applyFill="1" applyBorder="1" applyAlignment="1">
      <alignment horizontal="center" vertical="center" wrapText="1"/>
    </xf>
    <xf numFmtId="0" fontId="11" fillId="8" borderId="22" xfId="0" applyFont="1" applyFill="1" applyBorder="1" applyAlignment="1">
      <alignment horizontal="center" vertical="center" textRotation="90"/>
    </xf>
    <xf numFmtId="0" fontId="11" fillId="8" borderId="21" xfId="0" applyFont="1" applyFill="1" applyBorder="1" applyAlignment="1">
      <alignment horizontal="center" vertical="center" textRotation="90"/>
    </xf>
    <xf numFmtId="0" fontId="11" fillId="8" borderId="23" xfId="0" applyFont="1" applyFill="1" applyBorder="1" applyAlignment="1">
      <alignment horizontal="center" vertical="center" textRotation="90"/>
    </xf>
    <xf numFmtId="164" fontId="3" fillId="9" borderId="16" xfId="0" applyNumberFormat="1" applyFont="1" applyFill="1" applyBorder="1" applyAlignment="1">
      <alignment horizontal="center" vertical="center" textRotation="90" wrapText="1"/>
    </xf>
    <xf numFmtId="164" fontId="3" fillId="9" borderId="20" xfId="0" applyNumberFormat="1" applyFont="1" applyFill="1" applyBorder="1" applyAlignment="1">
      <alignment horizontal="center" vertical="center" textRotation="90" wrapText="1"/>
    </xf>
    <xf numFmtId="164" fontId="3" fillId="9" borderId="31" xfId="0" applyNumberFormat="1" applyFont="1" applyFill="1" applyBorder="1" applyAlignment="1">
      <alignment horizontal="center" vertical="center" textRotation="90" wrapText="1"/>
    </xf>
    <xf numFmtId="0" fontId="2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11" fillId="6" borderId="35" xfId="0" applyFont="1" applyFill="1" applyBorder="1" applyAlignment="1">
      <alignment horizontal="center" vertical="center" textRotation="90"/>
    </xf>
    <xf numFmtId="0" fontId="11" fillId="6" borderId="36" xfId="0" applyFont="1" applyFill="1" applyBorder="1" applyAlignment="1">
      <alignment horizontal="center" vertical="center" textRotation="90"/>
    </xf>
    <xf numFmtId="0" fontId="11" fillId="6" borderId="37" xfId="0" applyFont="1" applyFill="1" applyBorder="1" applyAlignment="1">
      <alignment horizontal="center" vertical="center" textRotation="90"/>
    </xf>
    <xf numFmtId="0" fontId="16" fillId="6" borderId="4" xfId="0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textRotation="90" wrapText="1"/>
    </xf>
    <xf numFmtId="164" fontId="3" fillId="2" borderId="24" xfId="0" applyNumberFormat="1" applyFont="1" applyFill="1" applyBorder="1" applyAlignment="1">
      <alignment horizontal="center" vertical="center" textRotation="90" wrapText="1"/>
    </xf>
    <xf numFmtId="164" fontId="3" fillId="2" borderId="6" xfId="0" applyNumberFormat="1" applyFont="1" applyFill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9" fillId="8" borderId="25" xfId="0" applyFont="1" applyFill="1" applyBorder="1" applyAlignment="1">
      <alignment horizontal="center" vertical="center" wrapText="1"/>
    </xf>
    <xf numFmtId="0" fontId="9" fillId="8" borderId="32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16" fillId="12" borderId="4" xfId="0" applyFont="1" applyFill="1" applyBorder="1" applyAlignment="1">
      <alignment horizontal="center" vertical="center" wrapText="1"/>
    </xf>
    <xf numFmtId="0" fontId="16" fillId="12" borderId="1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5" fillId="12" borderId="3" xfId="0" applyFont="1" applyFill="1" applyBorder="1" applyAlignment="1">
      <alignment horizontal="center" vertical="center" wrapText="1"/>
    </xf>
    <xf numFmtId="0" fontId="15" fillId="12" borderId="11" xfId="0" applyFont="1" applyFill="1" applyBorder="1" applyAlignment="1">
      <alignment horizontal="center" vertical="center" wrapText="1"/>
    </xf>
    <xf numFmtId="0" fontId="3" fillId="9" borderId="14" xfId="0" applyFont="1" applyFill="1" applyBorder="1" applyAlignment="1">
      <alignment horizontal="center" vertical="center" wrapText="1"/>
    </xf>
    <xf numFmtId="0" fontId="3" fillId="9" borderId="11" xfId="0" applyFont="1" applyFill="1" applyBorder="1" applyAlignment="1">
      <alignment horizontal="center" vertical="center" wrapText="1"/>
    </xf>
    <xf numFmtId="0" fontId="3" fillId="9" borderId="10" xfId="0" applyFont="1" applyFill="1" applyBorder="1" applyAlignment="1">
      <alignment horizontal="center" vertical="center" wrapText="1"/>
    </xf>
    <xf numFmtId="0" fontId="9" fillId="12" borderId="25" xfId="0" applyFont="1" applyFill="1" applyBorder="1" applyAlignment="1">
      <alignment horizontal="center" vertical="center" wrapText="1"/>
    </xf>
    <xf numFmtId="0" fontId="9" fillId="12" borderId="32" xfId="0" applyFont="1" applyFill="1" applyBorder="1" applyAlignment="1">
      <alignment horizontal="center" vertical="center" wrapText="1"/>
    </xf>
    <xf numFmtId="0" fontId="9" fillId="16" borderId="3" xfId="0" applyFont="1" applyFill="1" applyBorder="1" applyAlignment="1">
      <alignment horizontal="center" vertical="center" wrapText="1"/>
    </xf>
    <xf numFmtId="0" fontId="9" fillId="16" borderId="7" xfId="0" applyFont="1" applyFill="1" applyBorder="1" applyAlignment="1">
      <alignment horizontal="center" vertical="center" wrapText="1"/>
    </xf>
    <xf numFmtId="0" fontId="9" fillId="16" borderId="4" xfId="0" applyFont="1" applyFill="1" applyBorder="1" applyAlignment="1">
      <alignment horizontal="center" vertical="center" wrapText="1"/>
    </xf>
    <xf numFmtId="0" fontId="9" fillId="16" borderId="8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9" fillId="16" borderId="5" xfId="0" applyFont="1" applyFill="1" applyBorder="1" applyAlignment="1">
      <alignment horizontal="center" vertical="center" wrapText="1"/>
    </xf>
    <xf numFmtId="0" fontId="9" fillId="16" borderId="9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vertical="center"/>
    </xf>
    <xf numFmtId="0" fontId="12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1" fontId="9" fillId="6" borderId="3" xfId="0" applyNumberFormat="1" applyFont="1" applyFill="1" applyBorder="1" applyAlignment="1">
      <alignment horizontal="center" vertical="center" wrapText="1"/>
    </xf>
    <xf numFmtId="1" fontId="9" fillId="6" borderId="11" xfId="0" applyNumberFormat="1" applyFont="1" applyFill="1" applyBorder="1" applyAlignment="1">
      <alignment horizontal="center" vertical="center" wrapText="1"/>
    </xf>
    <xf numFmtId="1" fontId="9" fillId="8" borderId="3" xfId="0" applyNumberFormat="1" applyFont="1" applyFill="1" applyBorder="1" applyAlignment="1">
      <alignment horizontal="center" vertical="center" wrapText="1"/>
    </xf>
    <xf numFmtId="1" fontId="9" fillId="8" borderId="7" xfId="0" applyNumberFormat="1" applyFont="1" applyFill="1" applyBorder="1" applyAlignment="1">
      <alignment horizontal="center" vertical="center" wrapText="1"/>
    </xf>
    <xf numFmtId="1" fontId="9" fillId="16" borderId="3" xfId="0" applyNumberFormat="1" applyFont="1" applyFill="1" applyBorder="1" applyAlignment="1">
      <alignment horizontal="center" vertical="center" wrapText="1"/>
    </xf>
    <xf numFmtId="1" fontId="9" fillId="16" borderId="7" xfId="0" applyNumberFormat="1" applyFont="1" applyFill="1" applyBorder="1" applyAlignment="1">
      <alignment horizontal="center" vertical="center" wrapText="1"/>
    </xf>
    <xf numFmtId="1" fontId="9" fillId="12" borderId="3" xfId="0" applyNumberFormat="1" applyFont="1" applyFill="1" applyBorder="1" applyAlignment="1">
      <alignment horizontal="center" vertical="center" wrapText="1"/>
    </xf>
    <xf numFmtId="1" fontId="9" fillId="12" borderId="11" xfId="0" applyNumberFormat="1" applyFont="1" applyFill="1" applyBorder="1" applyAlignment="1">
      <alignment horizontal="center" vertical="center" wrapText="1"/>
    </xf>
    <xf numFmtId="0" fontId="9" fillId="16" borderId="17" xfId="0" applyFont="1" applyFill="1" applyBorder="1" applyAlignment="1">
      <alignment horizontal="center" vertical="center" wrapText="1"/>
    </xf>
    <xf numFmtId="0" fontId="9" fillId="16" borderId="18" xfId="0" applyFont="1" applyFill="1" applyBorder="1" applyAlignment="1">
      <alignment horizontal="center" vertical="center" wrapText="1"/>
    </xf>
    <xf numFmtId="0" fontId="9" fillId="16" borderId="19" xfId="0" applyFont="1" applyFill="1" applyBorder="1" applyAlignment="1">
      <alignment horizontal="center" vertical="center" wrapText="1"/>
    </xf>
    <xf numFmtId="0" fontId="3" fillId="15" borderId="10" xfId="0" applyFont="1" applyFill="1" applyBorder="1" applyAlignment="1">
      <alignment horizontal="center" vertical="center" wrapText="1"/>
    </xf>
    <xf numFmtId="0" fontId="3" fillId="15" borderId="14" xfId="0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 vertical="center" wrapText="1"/>
    </xf>
    <xf numFmtId="0" fontId="9" fillId="12" borderId="14" xfId="0" applyFont="1" applyFill="1" applyBorder="1" applyAlignment="1">
      <alignment horizontal="center" vertical="center" wrapText="1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156483</xdr:colOff>
      <xdr:row>0</xdr:row>
      <xdr:rowOff>134371</xdr:rowOff>
    </xdr:from>
    <xdr:to>
      <xdr:col>3</xdr:col>
      <xdr:colOff>281463</xdr:colOff>
      <xdr:row>3</xdr:row>
      <xdr:rowOff>0</xdr:rowOff>
    </xdr:to>
    <xdr:pic>
      <xdr:nvPicPr>
        <xdr:cNvPr id="10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432708" y="134371"/>
          <a:ext cx="1391805" cy="7044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</xdr:colOff>
      <xdr:row>14</xdr:row>
      <xdr:rowOff>0</xdr:rowOff>
    </xdr:from>
    <xdr:to>
      <xdr:col>3</xdr:col>
      <xdr:colOff>351992</xdr:colOff>
      <xdr:row>14</xdr:row>
      <xdr:rowOff>378363</xdr:rowOff>
    </xdr:to>
    <xdr:pic>
      <xdr:nvPicPr>
        <xdr:cNvPr id="11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698500" y="18621375"/>
          <a:ext cx="1526742" cy="378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464344</xdr:colOff>
      <xdr:row>33</xdr:row>
      <xdr:rowOff>158750</xdr:rowOff>
    </xdr:from>
    <xdr:to>
      <xdr:col>3</xdr:col>
      <xdr:colOff>82117</xdr:colOff>
      <xdr:row>34</xdr:row>
      <xdr:rowOff>36936</xdr:rowOff>
    </xdr:to>
    <xdr:pic>
      <xdr:nvPicPr>
        <xdr:cNvPr id="12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464344" y="29900563"/>
          <a:ext cx="1618023" cy="3861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55</xdr:row>
      <xdr:rowOff>317500</xdr:rowOff>
    </xdr:from>
    <xdr:to>
      <xdr:col>3</xdr:col>
      <xdr:colOff>53542</xdr:colOff>
      <xdr:row>55</xdr:row>
      <xdr:rowOff>676699</xdr:rowOff>
    </xdr:to>
    <xdr:pic>
      <xdr:nvPicPr>
        <xdr:cNvPr id="13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635000" y="49609375"/>
          <a:ext cx="1133042" cy="3591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32</xdr:col>
      <xdr:colOff>174625</xdr:colOff>
      <xdr:row>0</xdr:row>
      <xdr:rowOff>0</xdr:rowOff>
    </xdr:from>
    <xdr:to>
      <xdr:col>34</xdr:col>
      <xdr:colOff>356736</xdr:colOff>
      <xdr:row>2</xdr:row>
      <xdr:rowOff>204106</xdr:rowOff>
    </xdr:to>
    <xdr:pic>
      <xdr:nvPicPr>
        <xdr:cNvPr id="14" name="13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01125" y="0"/>
          <a:ext cx="1243693" cy="7438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444501</xdr:colOff>
      <xdr:row>13</xdr:row>
      <xdr:rowOff>873125</xdr:rowOff>
    </xdr:from>
    <xdr:to>
      <xdr:col>34</xdr:col>
      <xdr:colOff>280647</xdr:colOff>
      <xdr:row>14</xdr:row>
      <xdr:rowOff>389508</xdr:rowOff>
    </xdr:to>
    <xdr:pic>
      <xdr:nvPicPr>
        <xdr:cNvPr id="15" name="14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28501" y="10493375"/>
          <a:ext cx="1178716" cy="54825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33</xdr:col>
      <xdr:colOff>15875</xdr:colOff>
      <xdr:row>33</xdr:row>
      <xdr:rowOff>87311</xdr:rowOff>
    </xdr:from>
    <xdr:to>
      <xdr:col>34</xdr:col>
      <xdr:colOff>345622</xdr:colOff>
      <xdr:row>34</xdr:row>
      <xdr:rowOff>297654</xdr:rowOff>
    </xdr:to>
    <xdr:pic>
      <xdr:nvPicPr>
        <xdr:cNvPr id="16" name="15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86000" y="25836561"/>
          <a:ext cx="1202871" cy="71040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33</xdr:col>
      <xdr:colOff>95250</xdr:colOff>
      <xdr:row>55</xdr:row>
      <xdr:rowOff>126999</xdr:rowOff>
    </xdr:from>
    <xdr:to>
      <xdr:col>34</xdr:col>
      <xdr:colOff>257969</xdr:colOff>
      <xdr:row>55</xdr:row>
      <xdr:rowOff>759731</xdr:rowOff>
    </xdr:to>
    <xdr:pic>
      <xdr:nvPicPr>
        <xdr:cNvPr id="17" name="16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5375" y="49418874"/>
          <a:ext cx="1035843" cy="63273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Q77"/>
  <sheetViews>
    <sheetView tabSelected="1" showWhiteSpace="0" view="pageBreakPreview" topLeftCell="A10" zoomScale="90" zoomScaleNormal="70" zoomScaleSheetLayoutView="90" zoomScalePageLayoutView="60" workbookViewId="0">
      <selection activeCell="X59" sqref="X1:AG1048576"/>
    </sheetView>
  </sheetViews>
  <sheetFormatPr baseColWidth="10" defaultColWidth="11.42578125" defaultRowHeight="12.75" x14ac:dyDescent="0.2"/>
  <cols>
    <col min="1" max="1" width="7.85546875" style="5" customWidth="1"/>
    <col min="2" max="2" width="5.140625" style="1" customWidth="1"/>
    <col min="3" max="3" width="15" style="2" customWidth="1"/>
    <col min="4" max="4" width="19.140625" style="2" customWidth="1"/>
    <col min="5" max="5" width="18.85546875" style="2" customWidth="1"/>
    <col min="6" max="6" width="20.42578125" style="2" customWidth="1"/>
    <col min="7" max="7" width="16.85546875" style="2" customWidth="1"/>
    <col min="8" max="8" width="40.5703125" style="18" customWidth="1"/>
    <col min="9" max="9" width="37.42578125" style="18" customWidth="1"/>
    <col min="10" max="18" width="8" style="3" customWidth="1"/>
    <col min="19" max="19" width="7.85546875" style="3" customWidth="1"/>
    <col min="20" max="23" width="8" style="3" customWidth="1"/>
    <col min="24" max="33" width="8" style="3" hidden="1" customWidth="1"/>
    <col min="34" max="34" width="12.28515625" style="3" customWidth="1"/>
    <col min="35" max="35" width="12.28515625" style="93" customWidth="1"/>
    <col min="36" max="36" width="9.28515625" style="3" customWidth="1"/>
    <col min="37" max="37" width="11.5703125" style="88" customWidth="1"/>
    <col min="38" max="38" width="11.42578125" style="4"/>
    <col min="39" max="40" width="11.42578125" style="2"/>
    <col min="41" max="16384" width="11.42578125" style="5"/>
  </cols>
  <sheetData>
    <row r="1" spans="2:43" ht="21.75" customHeight="1" x14ac:dyDescent="0.2"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</row>
    <row r="2" spans="2:43" ht="21.75" customHeight="1" x14ac:dyDescent="0.2">
      <c r="D2" s="245" t="s">
        <v>111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6"/>
      <c r="AC2" s="6"/>
      <c r="AD2" s="6"/>
      <c r="AE2" s="6"/>
      <c r="AF2" s="6"/>
      <c r="AG2" s="6"/>
    </row>
    <row r="3" spans="2:43" ht="21.75" customHeight="1" thickBot="1" x14ac:dyDescent="0.25">
      <c r="H3" s="3"/>
      <c r="I3" s="3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2:43" ht="12.75" customHeight="1" x14ac:dyDescent="0.2">
      <c r="B4" s="246" t="s">
        <v>0</v>
      </c>
      <c r="C4" s="248" t="s">
        <v>1</v>
      </c>
      <c r="D4" s="250" t="s">
        <v>2</v>
      </c>
      <c r="E4" s="250" t="s">
        <v>3</v>
      </c>
      <c r="F4" s="250" t="s">
        <v>4</v>
      </c>
      <c r="G4" s="250" t="s">
        <v>84</v>
      </c>
      <c r="H4" s="252" t="s">
        <v>5</v>
      </c>
      <c r="I4" s="254" t="s">
        <v>6</v>
      </c>
      <c r="J4" s="254" t="s">
        <v>7</v>
      </c>
      <c r="K4" s="254"/>
      <c r="L4" s="254" t="s">
        <v>8</v>
      </c>
      <c r="M4" s="254"/>
      <c r="N4" s="254" t="s">
        <v>9</v>
      </c>
      <c r="O4" s="254"/>
      <c r="P4" s="254" t="s">
        <v>10</v>
      </c>
      <c r="Q4" s="254"/>
      <c r="R4" s="254" t="s">
        <v>11</v>
      </c>
      <c r="S4" s="254"/>
      <c r="T4" s="254" t="s">
        <v>12</v>
      </c>
      <c r="U4" s="254"/>
      <c r="V4" s="254" t="s">
        <v>13</v>
      </c>
      <c r="W4" s="254"/>
      <c r="X4" s="254" t="s">
        <v>14</v>
      </c>
      <c r="Y4" s="254"/>
      <c r="Z4" s="254" t="s">
        <v>15</v>
      </c>
      <c r="AA4" s="254"/>
      <c r="AB4" s="254" t="s">
        <v>16</v>
      </c>
      <c r="AC4" s="254"/>
      <c r="AD4" s="254" t="s">
        <v>17</v>
      </c>
      <c r="AE4" s="254"/>
      <c r="AF4" s="254" t="s">
        <v>18</v>
      </c>
      <c r="AG4" s="254"/>
      <c r="AH4" s="264" t="s">
        <v>116</v>
      </c>
      <c r="AI4" s="302" t="s">
        <v>19</v>
      </c>
      <c r="AJ4" s="256" t="s">
        <v>73</v>
      </c>
    </row>
    <row r="5" spans="2:43" s="11" customFormat="1" ht="22.5" customHeight="1" thickBot="1" x14ac:dyDescent="0.3">
      <c r="B5" s="247"/>
      <c r="C5" s="249"/>
      <c r="D5" s="251"/>
      <c r="E5" s="251"/>
      <c r="F5" s="251"/>
      <c r="G5" s="251"/>
      <c r="H5" s="253"/>
      <c r="I5" s="255"/>
      <c r="J5" s="92" t="s">
        <v>19</v>
      </c>
      <c r="K5" s="92" t="s">
        <v>20</v>
      </c>
      <c r="L5" s="92" t="s">
        <v>19</v>
      </c>
      <c r="M5" s="92" t="s">
        <v>20</v>
      </c>
      <c r="N5" s="92" t="s">
        <v>19</v>
      </c>
      <c r="O5" s="92" t="s">
        <v>20</v>
      </c>
      <c r="P5" s="92" t="s">
        <v>19</v>
      </c>
      <c r="Q5" s="92" t="s">
        <v>20</v>
      </c>
      <c r="R5" s="92" t="s">
        <v>19</v>
      </c>
      <c r="S5" s="92" t="s">
        <v>20</v>
      </c>
      <c r="T5" s="92" t="s">
        <v>19</v>
      </c>
      <c r="U5" s="92" t="s">
        <v>20</v>
      </c>
      <c r="V5" s="92" t="s">
        <v>19</v>
      </c>
      <c r="W5" s="92" t="s">
        <v>20</v>
      </c>
      <c r="X5" s="92" t="s">
        <v>19</v>
      </c>
      <c r="Y5" s="92" t="s">
        <v>20</v>
      </c>
      <c r="Z5" s="92" t="s">
        <v>19</v>
      </c>
      <c r="AA5" s="92" t="s">
        <v>20</v>
      </c>
      <c r="AB5" s="92" t="s">
        <v>19</v>
      </c>
      <c r="AC5" s="92" t="s">
        <v>20</v>
      </c>
      <c r="AD5" s="92" t="s">
        <v>19</v>
      </c>
      <c r="AE5" s="92" t="s">
        <v>20</v>
      </c>
      <c r="AF5" s="92" t="s">
        <v>19</v>
      </c>
      <c r="AG5" s="92" t="s">
        <v>20</v>
      </c>
      <c r="AH5" s="265"/>
      <c r="AI5" s="303"/>
      <c r="AJ5" s="257"/>
      <c r="AK5" s="8"/>
      <c r="AL5" s="8"/>
      <c r="AM5" s="9"/>
      <c r="AN5" s="9"/>
      <c r="AO5" s="10"/>
    </row>
    <row r="6" spans="2:43" ht="93.75" customHeight="1" x14ac:dyDescent="0.2">
      <c r="B6" s="261" t="s">
        <v>109</v>
      </c>
      <c r="C6" s="266">
        <v>6122297</v>
      </c>
      <c r="D6" s="269" t="s">
        <v>21</v>
      </c>
      <c r="E6" s="272" t="s">
        <v>40</v>
      </c>
      <c r="F6" s="258" t="s">
        <v>22</v>
      </c>
      <c r="G6" s="35" t="s">
        <v>82</v>
      </c>
      <c r="H6" s="36" t="s">
        <v>41</v>
      </c>
      <c r="I6" s="37" t="s">
        <v>42</v>
      </c>
      <c r="J6" s="96">
        <v>122</v>
      </c>
      <c r="K6" s="97">
        <v>50</v>
      </c>
      <c r="L6" s="96">
        <v>279</v>
      </c>
      <c r="M6" s="97">
        <v>200</v>
      </c>
      <c r="N6" s="96">
        <v>133</v>
      </c>
      <c r="O6" s="97">
        <v>150</v>
      </c>
      <c r="P6" s="96">
        <v>100</v>
      </c>
      <c r="Q6" s="97">
        <v>300</v>
      </c>
      <c r="R6" s="96">
        <v>45</v>
      </c>
      <c r="S6" s="97">
        <v>300</v>
      </c>
      <c r="T6" s="96">
        <v>156</v>
      </c>
      <c r="U6" s="97">
        <v>300</v>
      </c>
      <c r="V6" s="96">
        <v>28</v>
      </c>
      <c r="W6" s="97">
        <v>200</v>
      </c>
      <c r="X6" s="96"/>
      <c r="Y6" s="97">
        <v>300</v>
      </c>
      <c r="Z6" s="96"/>
      <c r="AA6" s="96">
        <v>200</v>
      </c>
      <c r="AB6" s="96"/>
      <c r="AC6" s="96">
        <v>200</v>
      </c>
      <c r="AD6" s="96"/>
      <c r="AE6" s="96">
        <v>200</v>
      </c>
      <c r="AF6" s="96"/>
      <c r="AG6" s="96">
        <v>100</v>
      </c>
      <c r="AH6" s="98">
        <f t="shared" ref="AH6:AH13" si="0">AI6/AJ6</f>
        <v>0.34520000000000001</v>
      </c>
      <c r="AI6" s="99">
        <f>AF6+AD6+AB6+Z6+X6+V6+T6+R6+P6+N6+L6+J6</f>
        <v>863</v>
      </c>
      <c r="AJ6" s="100">
        <v>2500</v>
      </c>
      <c r="AK6" s="89"/>
    </row>
    <row r="7" spans="2:43" ht="77.25" customHeight="1" x14ac:dyDescent="0.2">
      <c r="B7" s="262"/>
      <c r="C7" s="267"/>
      <c r="D7" s="270"/>
      <c r="E7" s="273"/>
      <c r="F7" s="259"/>
      <c r="G7" s="48" t="s">
        <v>83</v>
      </c>
      <c r="H7" s="83" t="s">
        <v>74</v>
      </c>
      <c r="I7" s="45" t="s">
        <v>75</v>
      </c>
      <c r="J7" s="101">
        <v>5</v>
      </c>
      <c r="K7" s="102">
        <v>2</v>
      </c>
      <c r="L7" s="101">
        <v>1</v>
      </c>
      <c r="M7" s="102">
        <v>4</v>
      </c>
      <c r="N7" s="101">
        <v>6</v>
      </c>
      <c r="O7" s="102">
        <v>4</v>
      </c>
      <c r="P7" s="101">
        <v>6</v>
      </c>
      <c r="Q7" s="102">
        <v>4</v>
      </c>
      <c r="R7" s="101">
        <v>3</v>
      </c>
      <c r="S7" s="102">
        <v>4</v>
      </c>
      <c r="T7" s="101">
        <v>9</v>
      </c>
      <c r="U7" s="102">
        <v>4</v>
      </c>
      <c r="V7" s="101">
        <v>2</v>
      </c>
      <c r="W7" s="102">
        <v>4</v>
      </c>
      <c r="X7" s="101"/>
      <c r="Y7" s="102">
        <v>4</v>
      </c>
      <c r="Z7" s="101"/>
      <c r="AA7" s="101">
        <v>3</v>
      </c>
      <c r="AB7" s="101"/>
      <c r="AC7" s="101">
        <v>3</v>
      </c>
      <c r="AD7" s="101"/>
      <c r="AE7" s="101">
        <v>3</v>
      </c>
      <c r="AF7" s="101"/>
      <c r="AG7" s="101">
        <v>1</v>
      </c>
      <c r="AH7" s="103">
        <f t="shared" si="0"/>
        <v>0.8</v>
      </c>
      <c r="AI7" s="104">
        <f t="shared" ref="AI7:AI13" si="1">AF7+AD7+AB7+Z7+X7+V7+T7+R7+P7+N7+L7+J7</f>
        <v>32</v>
      </c>
      <c r="AJ7" s="105">
        <v>40</v>
      </c>
      <c r="AK7" s="89"/>
      <c r="AO7" s="4"/>
      <c r="AP7" s="2"/>
      <c r="AQ7" s="2"/>
    </row>
    <row r="8" spans="2:43" ht="75" customHeight="1" x14ac:dyDescent="0.2">
      <c r="B8" s="262"/>
      <c r="C8" s="267"/>
      <c r="D8" s="270"/>
      <c r="E8" s="273"/>
      <c r="F8" s="260" t="s">
        <v>23</v>
      </c>
      <c r="G8" s="38" t="s">
        <v>82</v>
      </c>
      <c r="H8" s="39" t="s">
        <v>43</v>
      </c>
      <c r="I8" s="40" t="s">
        <v>44</v>
      </c>
      <c r="J8" s="106">
        <v>94</v>
      </c>
      <c r="K8" s="107">
        <v>50</v>
      </c>
      <c r="L8" s="106">
        <v>142</v>
      </c>
      <c r="M8" s="107">
        <v>150</v>
      </c>
      <c r="N8" s="106">
        <v>65</v>
      </c>
      <c r="O8" s="107">
        <v>150</v>
      </c>
      <c r="P8" s="106">
        <v>120</v>
      </c>
      <c r="Q8" s="107">
        <v>150</v>
      </c>
      <c r="R8" s="106">
        <v>216</v>
      </c>
      <c r="S8" s="107">
        <v>150</v>
      </c>
      <c r="T8" s="106">
        <v>194</v>
      </c>
      <c r="U8" s="107">
        <v>150</v>
      </c>
      <c r="V8" s="106">
        <v>162</v>
      </c>
      <c r="W8" s="107">
        <v>150</v>
      </c>
      <c r="X8" s="106"/>
      <c r="Y8" s="107">
        <v>150</v>
      </c>
      <c r="Z8" s="106"/>
      <c r="AA8" s="107">
        <v>150</v>
      </c>
      <c r="AB8" s="106"/>
      <c r="AC8" s="107">
        <v>150</v>
      </c>
      <c r="AD8" s="106"/>
      <c r="AE8" s="106">
        <v>50</v>
      </c>
      <c r="AF8" s="106"/>
      <c r="AG8" s="106">
        <v>50</v>
      </c>
      <c r="AH8" s="108">
        <f t="shared" si="0"/>
        <v>0.66200000000000003</v>
      </c>
      <c r="AI8" s="109">
        <f t="shared" si="1"/>
        <v>993</v>
      </c>
      <c r="AJ8" s="110">
        <v>1500</v>
      </c>
      <c r="AK8" s="89"/>
      <c r="AO8" s="4"/>
      <c r="AP8" s="2"/>
      <c r="AQ8" s="2"/>
    </row>
    <row r="9" spans="2:43" ht="75.75" customHeight="1" x14ac:dyDescent="0.2">
      <c r="B9" s="262"/>
      <c r="C9" s="267"/>
      <c r="D9" s="270"/>
      <c r="E9" s="273"/>
      <c r="F9" s="260"/>
      <c r="G9" s="42" t="s">
        <v>83</v>
      </c>
      <c r="H9" s="44" t="s">
        <v>76</v>
      </c>
      <c r="I9" s="44" t="s">
        <v>77</v>
      </c>
      <c r="J9" s="111">
        <v>1</v>
      </c>
      <c r="K9" s="112">
        <v>1</v>
      </c>
      <c r="L9" s="111">
        <v>1</v>
      </c>
      <c r="M9" s="112">
        <v>1</v>
      </c>
      <c r="N9" s="111">
        <v>1</v>
      </c>
      <c r="O9" s="112">
        <v>1</v>
      </c>
      <c r="P9" s="111">
        <v>1</v>
      </c>
      <c r="Q9" s="112">
        <v>1</v>
      </c>
      <c r="R9" s="111">
        <v>1</v>
      </c>
      <c r="S9" s="112">
        <v>1</v>
      </c>
      <c r="T9" s="111">
        <v>1</v>
      </c>
      <c r="U9" s="112">
        <v>1</v>
      </c>
      <c r="V9" s="111">
        <v>1</v>
      </c>
      <c r="W9" s="112">
        <v>1</v>
      </c>
      <c r="X9" s="111"/>
      <c r="Y9" s="112">
        <v>1</v>
      </c>
      <c r="Z9" s="111"/>
      <c r="AA9" s="111">
        <v>1</v>
      </c>
      <c r="AB9" s="111"/>
      <c r="AC9" s="111">
        <v>1</v>
      </c>
      <c r="AD9" s="111"/>
      <c r="AE9" s="111">
        <v>1</v>
      </c>
      <c r="AF9" s="111"/>
      <c r="AG9" s="111">
        <v>1</v>
      </c>
      <c r="AH9" s="103">
        <f t="shared" si="0"/>
        <v>0.58333333333333337</v>
      </c>
      <c r="AI9" s="104">
        <f t="shared" si="1"/>
        <v>7</v>
      </c>
      <c r="AJ9" s="113">
        <v>12</v>
      </c>
      <c r="AK9" s="89"/>
      <c r="AO9" s="4"/>
      <c r="AP9" s="2"/>
      <c r="AQ9" s="2"/>
    </row>
    <row r="10" spans="2:43" ht="97.5" customHeight="1" x14ac:dyDescent="0.2">
      <c r="B10" s="262"/>
      <c r="C10" s="267"/>
      <c r="D10" s="270"/>
      <c r="E10" s="273"/>
      <c r="F10" s="260" t="s">
        <v>112</v>
      </c>
      <c r="G10" s="38" t="s">
        <v>82</v>
      </c>
      <c r="H10" s="39" t="s">
        <v>45</v>
      </c>
      <c r="I10" s="40" t="s">
        <v>46</v>
      </c>
      <c r="J10" s="106">
        <v>0</v>
      </c>
      <c r="K10" s="107">
        <v>0</v>
      </c>
      <c r="L10" s="106">
        <v>1</v>
      </c>
      <c r="M10" s="107">
        <v>2</v>
      </c>
      <c r="N10" s="106">
        <v>3</v>
      </c>
      <c r="O10" s="107">
        <v>3</v>
      </c>
      <c r="P10" s="106">
        <v>2</v>
      </c>
      <c r="Q10" s="107">
        <v>3</v>
      </c>
      <c r="R10" s="106">
        <v>3</v>
      </c>
      <c r="S10" s="107">
        <v>3</v>
      </c>
      <c r="T10" s="106">
        <v>2</v>
      </c>
      <c r="U10" s="107">
        <v>2</v>
      </c>
      <c r="V10" s="106">
        <v>2</v>
      </c>
      <c r="W10" s="107">
        <v>2</v>
      </c>
      <c r="X10" s="106"/>
      <c r="Y10" s="107">
        <v>2</v>
      </c>
      <c r="Z10" s="106"/>
      <c r="AA10" s="106">
        <v>2</v>
      </c>
      <c r="AB10" s="106"/>
      <c r="AC10" s="106">
        <v>2</v>
      </c>
      <c r="AD10" s="106"/>
      <c r="AE10" s="106">
        <v>2</v>
      </c>
      <c r="AF10" s="106"/>
      <c r="AG10" s="106">
        <v>1</v>
      </c>
      <c r="AH10" s="108">
        <f t="shared" si="0"/>
        <v>0.54166666666666663</v>
      </c>
      <c r="AI10" s="109">
        <f t="shared" si="1"/>
        <v>13</v>
      </c>
      <c r="AJ10" s="110">
        <v>24</v>
      </c>
      <c r="AK10" s="89"/>
    </row>
    <row r="11" spans="2:43" ht="83.25" customHeight="1" x14ac:dyDescent="0.2">
      <c r="B11" s="262"/>
      <c r="C11" s="267"/>
      <c r="D11" s="270"/>
      <c r="E11" s="273"/>
      <c r="F11" s="260"/>
      <c r="G11" s="42" t="s">
        <v>83</v>
      </c>
      <c r="H11" s="43" t="s">
        <v>78</v>
      </c>
      <c r="I11" s="43" t="s">
        <v>79</v>
      </c>
      <c r="J11" s="111">
        <v>1</v>
      </c>
      <c r="K11" s="112">
        <v>1</v>
      </c>
      <c r="L11" s="111">
        <v>1</v>
      </c>
      <c r="M11" s="112">
        <v>1</v>
      </c>
      <c r="N11" s="111">
        <v>1</v>
      </c>
      <c r="O11" s="112">
        <v>1</v>
      </c>
      <c r="P11" s="111">
        <v>1</v>
      </c>
      <c r="Q11" s="112">
        <v>1</v>
      </c>
      <c r="R11" s="111">
        <v>1</v>
      </c>
      <c r="S11" s="112">
        <v>1</v>
      </c>
      <c r="T11" s="111">
        <v>1</v>
      </c>
      <c r="U11" s="112">
        <v>1</v>
      </c>
      <c r="V11" s="111">
        <v>1</v>
      </c>
      <c r="W11" s="112">
        <v>1</v>
      </c>
      <c r="X11" s="111"/>
      <c r="Y11" s="112">
        <v>1</v>
      </c>
      <c r="Z11" s="111"/>
      <c r="AA11" s="111">
        <v>1</v>
      </c>
      <c r="AB11" s="111"/>
      <c r="AC11" s="111">
        <v>1</v>
      </c>
      <c r="AD11" s="111"/>
      <c r="AE11" s="111">
        <v>1</v>
      </c>
      <c r="AF11" s="111"/>
      <c r="AG11" s="111">
        <v>1</v>
      </c>
      <c r="AH11" s="103">
        <f t="shared" si="0"/>
        <v>0.58333333333333337</v>
      </c>
      <c r="AI11" s="104">
        <f t="shared" si="1"/>
        <v>7</v>
      </c>
      <c r="AJ11" s="113">
        <v>12</v>
      </c>
      <c r="AK11" s="89"/>
    </row>
    <row r="12" spans="2:43" ht="75.75" customHeight="1" x14ac:dyDescent="0.2">
      <c r="B12" s="262"/>
      <c r="C12" s="267"/>
      <c r="D12" s="270"/>
      <c r="E12" s="273"/>
      <c r="F12" s="260" t="s">
        <v>49</v>
      </c>
      <c r="G12" s="38" t="s">
        <v>82</v>
      </c>
      <c r="H12" s="41" t="s">
        <v>47</v>
      </c>
      <c r="I12" s="40" t="s">
        <v>48</v>
      </c>
      <c r="J12" s="106">
        <v>0</v>
      </c>
      <c r="K12" s="107">
        <v>2</v>
      </c>
      <c r="L12" s="106">
        <v>3</v>
      </c>
      <c r="M12" s="107">
        <v>2</v>
      </c>
      <c r="N12" s="106">
        <v>2</v>
      </c>
      <c r="O12" s="107">
        <v>2</v>
      </c>
      <c r="P12" s="106">
        <v>0</v>
      </c>
      <c r="Q12" s="107">
        <v>0</v>
      </c>
      <c r="R12" s="106">
        <v>0</v>
      </c>
      <c r="S12" s="107">
        <v>0</v>
      </c>
      <c r="T12" s="106">
        <v>0</v>
      </c>
      <c r="U12" s="107">
        <v>0</v>
      </c>
      <c r="V12" s="106">
        <v>2</v>
      </c>
      <c r="W12" s="107">
        <v>2</v>
      </c>
      <c r="X12" s="106"/>
      <c r="Y12" s="107">
        <v>2</v>
      </c>
      <c r="Z12" s="106"/>
      <c r="AA12" s="106">
        <v>2</v>
      </c>
      <c r="AB12" s="106"/>
      <c r="AC12" s="106">
        <v>0</v>
      </c>
      <c r="AD12" s="106"/>
      <c r="AE12" s="106">
        <v>0</v>
      </c>
      <c r="AF12" s="106"/>
      <c r="AG12" s="106">
        <v>0</v>
      </c>
      <c r="AH12" s="108">
        <f t="shared" si="0"/>
        <v>0.58333333333333337</v>
      </c>
      <c r="AI12" s="109">
        <f t="shared" si="1"/>
        <v>7</v>
      </c>
      <c r="AJ12" s="110">
        <v>12</v>
      </c>
      <c r="AK12" s="89"/>
    </row>
    <row r="13" spans="2:43" s="12" customFormat="1" ht="78.75" customHeight="1" thickBot="1" x14ac:dyDescent="0.25">
      <c r="B13" s="263"/>
      <c r="C13" s="268"/>
      <c r="D13" s="271"/>
      <c r="E13" s="274"/>
      <c r="F13" s="275"/>
      <c r="G13" s="46" t="s">
        <v>83</v>
      </c>
      <c r="H13" s="47" t="s">
        <v>80</v>
      </c>
      <c r="I13" s="47" t="s">
        <v>81</v>
      </c>
      <c r="J13" s="114">
        <v>0</v>
      </c>
      <c r="K13" s="114">
        <v>30</v>
      </c>
      <c r="L13" s="114">
        <v>30</v>
      </c>
      <c r="M13" s="114">
        <v>40</v>
      </c>
      <c r="N13" s="114">
        <v>20</v>
      </c>
      <c r="O13" s="114">
        <v>30</v>
      </c>
      <c r="P13" s="114">
        <v>0</v>
      </c>
      <c r="Q13" s="114">
        <v>0</v>
      </c>
      <c r="R13" s="114">
        <v>0</v>
      </c>
      <c r="S13" s="114">
        <v>0</v>
      </c>
      <c r="T13" s="114">
        <v>0</v>
      </c>
      <c r="U13" s="115">
        <v>0</v>
      </c>
      <c r="V13" s="115">
        <v>35</v>
      </c>
      <c r="W13" s="115">
        <v>30</v>
      </c>
      <c r="X13" s="115"/>
      <c r="Y13" s="115">
        <v>40</v>
      </c>
      <c r="Z13" s="115"/>
      <c r="AA13" s="115">
        <v>30</v>
      </c>
      <c r="AB13" s="115"/>
      <c r="AC13" s="115">
        <v>0</v>
      </c>
      <c r="AD13" s="115"/>
      <c r="AE13" s="115">
        <v>0</v>
      </c>
      <c r="AF13" s="115"/>
      <c r="AG13" s="115">
        <v>0</v>
      </c>
      <c r="AH13" s="116">
        <f t="shared" si="0"/>
        <v>0.42499999999999999</v>
      </c>
      <c r="AI13" s="117">
        <f t="shared" si="1"/>
        <v>85</v>
      </c>
      <c r="AJ13" s="118">
        <v>200</v>
      </c>
      <c r="AK13" s="89"/>
      <c r="AL13" s="18"/>
      <c r="AM13" s="13"/>
      <c r="AN13" s="13"/>
    </row>
    <row r="14" spans="2:43" s="12" customFormat="1" ht="81" customHeight="1" x14ac:dyDescent="0.2">
      <c r="C14" s="226"/>
      <c r="D14" s="226"/>
      <c r="E14" s="226"/>
      <c r="F14" s="13"/>
      <c r="G14" s="33"/>
      <c r="H14" s="14"/>
      <c r="I14" s="91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7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93"/>
      <c r="AJ14" s="3"/>
      <c r="AK14" s="89"/>
      <c r="AL14" s="18"/>
      <c r="AM14" s="13"/>
      <c r="AN14" s="13"/>
    </row>
    <row r="15" spans="2:43" s="12" customFormat="1" ht="35.25" customHeight="1" thickBot="1" x14ac:dyDescent="0.25">
      <c r="B15" s="243" t="s">
        <v>111</v>
      </c>
      <c r="C15" s="243"/>
      <c r="D15" s="243"/>
      <c r="E15" s="243"/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  <c r="Q15" s="243"/>
      <c r="R15" s="243"/>
      <c r="S15" s="243"/>
      <c r="T15" s="243"/>
      <c r="U15" s="243"/>
      <c r="V15" s="243"/>
      <c r="W15" s="243"/>
      <c r="X15" s="243"/>
      <c r="Y15" s="243"/>
      <c r="Z15" s="243"/>
      <c r="AA15" s="243"/>
      <c r="AB15" s="243"/>
      <c r="AC15" s="243"/>
      <c r="AD15" s="243"/>
      <c r="AE15" s="243"/>
      <c r="AF15" s="243"/>
      <c r="AG15" s="243"/>
      <c r="AH15" s="243"/>
      <c r="AI15" s="243"/>
      <c r="AJ15" s="243"/>
      <c r="AK15" s="89"/>
      <c r="AL15" s="18"/>
      <c r="AM15" s="13"/>
      <c r="AN15" s="13"/>
    </row>
    <row r="16" spans="2:43" s="12" customFormat="1" ht="21.75" customHeight="1" x14ac:dyDescent="0.2">
      <c r="B16" s="227" t="s">
        <v>24</v>
      </c>
      <c r="C16" s="229" t="s">
        <v>1</v>
      </c>
      <c r="D16" s="231" t="s">
        <v>2</v>
      </c>
      <c r="E16" s="231" t="s">
        <v>3</v>
      </c>
      <c r="F16" s="231" t="s">
        <v>4</v>
      </c>
      <c r="G16" s="231" t="s">
        <v>84</v>
      </c>
      <c r="H16" s="233" t="s">
        <v>5</v>
      </c>
      <c r="I16" s="233" t="s">
        <v>6</v>
      </c>
      <c r="J16" s="235" t="s">
        <v>7</v>
      </c>
      <c r="K16" s="236"/>
      <c r="L16" s="235" t="s">
        <v>8</v>
      </c>
      <c r="M16" s="236"/>
      <c r="N16" s="235" t="s">
        <v>9</v>
      </c>
      <c r="O16" s="236"/>
      <c r="P16" s="235" t="s">
        <v>10</v>
      </c>
      <c r="Q16" s="236"/>
      <c r="R16" s="235" t="s">
        <v>11</v>
      </c>
      <c r="S16" s="236"/>
      <c r="T16" s="235" t="s">
        <v>12</v>
      </c>
      <c r="U16" s="236"/>
      <c r="V16" s="235" t="s">
        <v>13</v>
      </c>
      <c r="W16" s="236"/>
      <c r="X16" s="235" t="s">
        <v>14</v>
      </c>
      <c r="Y16" s="236"/>
      <c r="Z16" s="235" t="s">
        <v>15</v>
      </c>
      <c r="AA16" s="236"/>
      <c r="AB16" s="235" t="s">
        <v>16</v>
      </c>
      <c r="AC16" s="236"/>
      <c r="AD16" s="235" t="s">
        <v>17</v>
      </c>
      <c r="AE16" s="236"/>
      <c r="AF16" s="235" t="s">
        <v>18</v>
      </c>
      <c r="AG16" s="236"/>
      <c r="AH16" s="233" t="s">
        <v>116</v>
      </c>
      <c r="AI16" s="304" t="s">
        <v>19</v>
      </c>
      <c r="AJ16" s="276" t="s">
        <v>145</v>
      </c>
      <c r="AK16" s="89"/>
      <c r="AL16" s="18"/>
      <c r="AM16" s="13"/>
      <c r="AN16" s="13"/>
    </row>
    <row r="17" spans="2:40" s="12" customFormat="1" ht="25.5" customHeight="1" thickBot="1" x14ac:dyDescent="0.25">
      <c r="B17" s="228"/>
      <c r="C17" s="230"/>
      <c r="D17" s="232"/>
      <c r="E17" s="232"/>
      <c r="F17" s="232"/>
      <c r="G17" s="232"/>
      <c r="H17" s="234"/>
      <c r="I17" s="234"/>
      <c r="J17" s="65" t="s">
        <v>19</v>
      </c>
      <c r="K17" s="65" t="s">
        <v>20</v>
      </c>
      <c r="L17" s="65" t="s">
        <v>19</v>
      </c>
      <c r="M17" s="65" t="s">
        <v>20</v>
      </c>
      <c r="N17" s="65" t="s">
        <v>19</v>
      </c>
      <c r="O17" s="65" t="s">
        <v>20</v>
      </c>
      <c r="P17" s="65" t="s">
        <v>19</v>
      </c>
      <c r="Q17" s="65" t="s">
        <v>20</v>
      </c>
      <c r="R17" s="65" t="s">
        <v>19</v>
      </c>
      <c r="S17" s="65" t="s">
        <v>20</v>
      </c>
      <c r="T17" s="65" t="s">
        <v>19</v>
      </c>
      <c r="U17" s="65" t="s">
        <v>20</v>
      </c>
      <c r="V17" s="65" t="s">
        <v>19</v>
      </c>
      <c r="W17" s="65" t="s">
        <v>20</v>
      </c>
      <c r="X17" s="65" t="s">
        <v>19</v>
      </c>
      <c r="Y17" s="65" t="s">
        <v>20</v>
      </c>
      <c r="Z17" s="65" t="s">
        <v>19</v>
      </c>
      <c r="AA17" s="65" t="s">
        <v>20</v>
      </c>
      <c r="AB17" s="65" t="s">
        <v>19</v>
      </c>
      <c r="AC17" s="65" t="s">
        <v>20</v>
      </c>
      <c r="AD17" s="65" t="s">
        <v>19</v>
      </c>
      <c r="AE17" s="65" t="s">
        <v>20</v>
      </c>
      <c r="AF17" s="65" t="s">
        <v>19</v>
      </c>
      <c r="AG17" s="65" t="s">
        <v>20</v>
      </c>
      <c r="AH17" s="234"/>
      <c r="AI17" s="305"/>
      <c r="AJ17" s="277"/>
      <c r="AK17" s="89"/>
      <c r="AL17" s="18"/>
      <c r="AM17" s="13"/>
      <c r="AN17" s="13"/>
    </row>
    <row r="18" spans="2:40" s="21" customFormat="1" ht="81" customHeight="1" x14ac:dyDescent="0.2">
      <c r="B18" s="237" t="s">
        <v>113</v>
      </c>
      <c r="C18" s="240">
        <v>22747809</v>
      </c>
      <c r="D18" s="278" t="s">
        <v>25</v>
      </c>
      <c r="E18" s="278" t="s">
        <v>40</v>
      </c>
      <c r="F18" s="278" t="s">
        <v>26</v>
      </c>
      <c r="G18" s="49" t="s">
        <v>82</v>
      </c>
      <c r="H18" s="50" t="s">
        <v>50</v>
      </c>
      <c r="I18" s="51" t="s">
        <v>51</v>
      </c>
      <c r="J18" s="119">
        <v>1</v>
      </c>
      <c r="K18" s="120">
        <v>1</v>
      </c>
      <c r="L18" s="119">
        <v>1</v>
      </c>
      <c r="M18" s="120">
        <v>1</v>
      </c>
      <c r="N18" s="119">
        <v>1</v>
      </c>
      <c r="O18" s="120">
        <v>1</v>
      </c>
      <c r="P18" s="119">
        <v>1</v>
      </c>
      <c r="Q18" s="120">
        <v>1</v>
      </c>
      <c r="R18" s="119">
        <v>1</v>
      </c>
      <c r="S18" s="120">
        <v>1</v>
      </c>
      <c r="T18" s="119">
        <v>1</v>
      </c>
      <c r="U18" s="120">
        <v>1</v>
      </c>
      <c r="V18" s="119">
        <v>1</v>
      </c>
      <c r="W18" s="120">
        <v>1</v>
      </c>
      <c r="X18" s="119"/>
      <c r="Y18" s="120">
        <v>1</v>
      </c>
      <c r="Z18" s="119"/>
      <c r="AA18" s="119">
        <v>1</v>
      </c>
      <c r="AB18" s="119"/>
      <c r="AC18" s="119">
        <v>1</v>
      </c>
      <c r="AD18" s="119"/>
      <c r="AE18" s="119">
        <v>1</v>
      </c>
      <c r="AF18" s="119"/>
      <c r="AG18" s="119">
        <v>1</v>
      </c>
      <c r="AH18" s="121">
        <f t="shared" ref="AH18:AH30" si="2">AI18/AJ18</f>
        <v>0.58333333333333337</v>
      </c>
      <c r="AI18" s="122">
        <f>AF18+AD18+AB18+Z18+X18+V18+T18+R18+P18+N18+L18+J18</f>
        <v>7</v>
      </c>
      <c r="AJ18" s="123">
        <v>12</v>
      </c>
      <c r="AK18" s="89"/>
      <c r="AL18" s="19"/>
      <c r="AM18" s="20"/>
      <c r="AN18" s="20"/>
    </row>
    <row r="19" spans="2:40" s="21" customFormat="1" ht="62.25" customHeight="1" x14ac:dyDescent="0.2">
      <c r="B19" s="238"/>
      <c r="C19" s="241"/>
      <c r="D19" s="279"/>
      <c r="E19" s="279"/>
      <c r="F19" s="279"/>
      <c r="G19" s="55" t="s">
        <v>85</v>
      </c>
      <c r="H19" s="64" t="s">
        <v>86</v>
      </c>
      <c r="I19" s="56" t="s">
        <v>87</v>
      </c>
      <c r="J19" s="124">
        <v>1</v>
      </c>
      <c r="K19" s="125">
        <v>1</v>
      </c>
      <c r="L19" s="124">
        <v>1</v>
      </c>
      <c r="M19" s="125">
        <v>1</v>
      </c>
      <c r="N19" s="124">
        <v>1</v>
      </c>
      <c r="O19" s="125">
        <v>1</v>
      </c>
      <c r="P19" s="124">
        <v>1</v>
      </c>
      <c r="Q19" s="125">
        <v>1</v>
      </c>
      <c r="R19" s="124">
        <v>1</v>
      </c>
      <c r="S19" s="125">
        <v>1</v>
      </c>
      <c r="T19" s="124">
        <v>1</v>
      </c>
      <c r="U19" s="125">
        <v>1</v>
      </c>
      <c r="V19" s="124">
        <v>1</v>
      </c>
      <c r="W19" s="125">
        <v>1</v>
      </c>
      <c r="X19" s="124"/>
      <c r="Y19" s="125">
        <v>1</v>
      </c>
      <c r="Z19" s="124"/>
      <c r="AA19" s="124">
        <v>1</v>
      </c>
      <c r="AB19" s="124"/>
      <c r="AC19" s="124">
        <v>1</v>
      </c>
      <c r="AD19" s="124"/>
      <c r="AE19" s="124">
        <v>1</v>
      </c>
      <c r="AF19" s="124"/>
      <c r="AG19" s="124">
        <v>1</v>
      </c>
      <c r="AH19" s="126">
        <f t="shared" si="2"/>
        <v>0.58333333333333337</v>
      </c>
      <c r="AI19" s="127">
        <f>AF19+AD19+AB19+Z19+X19+V19+T19+R19+P19+N19+L19+J19</f>
        <v>7</v>
      </c>
      <c r="AJ19" s="128">
        <v>12</v>
      </c>
      <c r="AK19" s="89"/>
      <c r="AL19" s="19"/>
      <c r="AM19" s="20"/>
      <c r="AN19" s="20"/>
    </row>
    <row r="20" spans="2:40" s="21" customFormat="1" ht="45" x14ac:dyDescent="0.2">
      <c r="B20" s="238"/>
      <c r="C20" s="241"/>
      <c r="D20" s="279"/>
      <c r="E20" s="279"/>
      <c r="F20" s="287" t="s">
        <v>142</v>
      </c>
      <c r="G20" s="52" t="s">
        <v>82</v>
      </c>
      <c r="H20" s="53" t="s">
        <v>52</v>
      </c>
      <c r="I20" s="54" t="s">
        <v>53</v>
      </c>
      <c r="J20" s="129">
        <v>0</v>
      </c>
      <c r="K20" s="130">
        <v>0</v>
      </c>
      <c r="L20" s="129">
        <v>0</v>
      </c>
      <c r="M20" s="130">
        <v>0</v>
      </c>
      <c r="N20" s="129">
        <v>0</v>
      </c>
      <c r="O20" s="130">
        <v>0</v>
      </c>
      <c r="P20" s="129">
        <v>0</v>
      </c>
      <c r="Q20" s="130">
        <v>0</v>
      </c>
      <c r="R20" s="129">
        <v>0</v>
      </c>
      <c r="S20" s="130">
        <v>0</v>
      </c>
      <c r="T20" s="129">
        <v>0</v>
      </c>
      <c r="U20" s="130">
        <v>0</v>
      </c>
      <c r="V20" s="129">
        <v>0</v>
      </c>
      <c r="W20" s="130">
        <v>0</v>
      </c>
      <c r="X20" s="129"/>
      <c r="Y20" s="130">
        <v>60</v>
      </c>
      <c r="Z20" s="129"/>
      <c r="AA20" s="129">
        <v>0</v>
      </c>
      <c r="AB20" s="129"/>
      <c r="AC20" s="129">
        <v>0</v>
      </c>
      <c r="AD20" s="129"/>
      <c r="AE20" s="129">
        <v>0</v>
      </c>
      <c r="AF20" s="129"/>
      <c r="AG20" s="129">
        <v>0</v>
      </c>
      <c r="AH20" s="131">
        <f t="shared" si="2"/>
        <v>0</v>
      </c>
      <c r="AI20" s="132">
        <f>AF20+AD20+AB20+Z20+X20+V20+T20+R20+P20+N20+L20+J20</f>
        <v>0</v>
      </c>
      <c r="AJ20" s="133">
        <v>60</v>
      </c>
      <c r="AK20" s="89"/>
      <c r="AL20" s="19"/>
      <c r="AM20" s="20"/>
      <c r="AN20" s="20"/>
    </row>
    <row r="21" spans="2:40" s="21" customFormat="1" ht="74.25" customHeight="1" x14ac:dyDescent="0.2">
      <c r="B21" s="238"/>
      <c r="C21" s="241"/>
      <c r="D21" s="279"/>
      <c r="E21" s="279"/>
      <c r="F21" s="288"/>
      <c r="G21" s="55" t="s">
        <v>85</v>
      </c>
      <c r="H21" s="57" t="s">
        <v>88</v>
      </c>
      <c r="I21" s="58" t="s">
        <v>89</v>
      </c>
      <c r="J21" s="124">
        <v>0</v>
      </c>
      <c r="K21" s="125">
        <v>0</v>
      </c>
      <c r="L21" s="124">
        <v>0</v>
      </c>
      <c r="M21" s="125">
        <v>1</v>
      </c>
      <c r="N21" s="124">
        <v>0</v>
      </c>
      <c r="O21" s="125">
        <v>1</v>
      </c>
      <c r="P21" s="124">
        <v>0</v>
      </c>
      <c r="Q21" s="125">
        <v>1</v>
      </c>
      <c r="R21" s="124">
        <v>2</v>
      </c>
      <c r="S21" s="125">
        <v>1</v>
      </c>
      <c r="T21" s="124">
        <v>2</v>
      </c>
      <c r="U21" s="125">
        <v>1</v>
      </c>
      <c r="V21" s="124">
        <v>1</v>
      </c>
      <c r="W21" s="125">
        <v>1</v>
      </c>
      <c r="X21" s="124"/>
      <c r="Y21" s="125">
        <v>0</v>
      </c>
      <c r="Z21" s="124"/>
      <c r="AA21" s="124">
        <v>0</v>
      </c>
      <c r="AB21" s="124"/>
      <c r="AC21" s="124">
        <v>0</v>
      </c>
      <c r="AD21" s="124"/>
      <c r="AE21" s="124">
        <v>0</v>
      </c>
      <c r="AF21" s="124"/>
      <c r="AG21" s="124">
        <v>0</v>
      </c>
      <c r="AH21" s="126">
        <f t="shared" si="2"/>
        <v>0.83333333333333337</v>
      </c>
      <c r="AI21" s="127">
        <f t="shared" ref="AI21:AI29" si="3">AF21+AD21+AB21+Z21+X21+V21+T21+R21+P21+N21+L21+J21</f>
        <v>5</v>
      </c>
      <c r="AJ21" s="128">
        <v>6</v>
      </c>
      <c r="AK21" s="89"/>
      <c r="AL21" s="19"/>
      <c r="AM21" s="20"/>
      <c r="AN21" s="20"/>
    </row>
    <row r="22" spans="2:40" s="21" customFormat="1" ht="74.25" customHeight="1" x14ac:dyDescent="0.2">
      <c r="B22" s="238"/>
      <c r="C22" s="241"/>
      <c r="D22" s="279"/>
      <c r="E22" s="279"/>
      <c r="F22" s="288"/>
      <c r="G22" s="55" t="s">
        <v>85</v>
      </c>
      <c r="H22" s="57" t="s">
        <v>138</v>
      </c>
      <c r="I22" s="58" t="s">
        <v>137</v>
      </c>
      <c r="J22" s="124">
        <v>0</v>
      </c>
      <c r="K22" s="125">
        <v>0</v>
      </c>
      <c r="L22" s="124">
        <v>0</v>
      </c>
      <c r="M22" s="125">
        <v>0</v>
      </c>
      <c r="N22" s="124">
        <v>0</v>
      </c>
      <c r="O22" s="125">
        <v>0</v>
      </c>
      <c r="P22" s="124">
        <v>0</v>
      </c>
      <c r="Q22" s="125">
        <v>0</v>
      </c>
      <c r="R22" s="124">
        <v>0</v>
      </c>
      <c r="S22" s="125">
        <v>0</v>
      </c>
      <c r="T22" s="124">
        <v>13</v>
      </c>
      <c r="U22" s="125">
        <v>13</v>
      </c>
      <c r="V22" s="124">
        <v>0</v>
      </c>
      <c r="W22" s="125">
        <v>0</v>
      </c>
      <c r="X22" s="124"/>
      <c r="Y22" s="125"/>
      <c r="Z22" s="124"/>
      <c r="AA22" s="124"/>
      <c r="AB22" s="124"/>
      <c r="AC22" s="124"/>
      <c r="AD22" s="124"/>
      <c r="AE22" s="124"/>
      <c r="AF22" s="124"/>
      <c r="AG22" s="124"/>
      <c r="AH22" s="126">
        <f t="shared" si="2"/>
        <v>1</v>
      </c>
      <c r="AI22" s="127">
        <f t="shared" si="3"/>
        <v>13</v>
      </c>
      <c r="AJ22" s="128">
        <v>13</v>
      </c>
      <c r="AK22" s="89"/>
      <c r="AL22" s="19"/>
      <c r="AM22" s="20"/>
      <c r="AN22" s="20"/>
    </row>
    <row r="23" spans="2:40" s="21" customFormat="1" ht="74.25" customHeight="1" x14ac:dyDescent="0.2">
      <c r="B23" s="238"/>
      <c r="C23" s="241"/>
      <c r="D23" s="279"/>
      <c r="E23" s="279"/>
      <c r="F23" s="289"/>
      <c r="G23" s="55" t="s">
        <v>85</v>
      </c>
      <c r="H23" s="57" t="s">
        <v>140</v>
      </c>
      <c r="I23" s="58" t="s">
        <v>139</v>
      </c>
      <c r="J23" s="124">
        <v>0</v>
      </c>
      <c r="K23" s="125">
        <v>0</v>
      </c>
      <c r="L23" s="124">
        <v>0</v>
      </c>
      <c r="M23" s="125">
        <v>0</v>
      </c>
      <c r="N23" s="124">
        <v>0</v>
      </c>
      <c r="O23" s="125">
        <v>0</v>
      </c>
      <c r="P23" s="124">
        <v>0</v>
      </c>
      <c r="Q23" s="125">
        <v>0</v>
      </c>
      <c r="R23" s="124">
        <v>0</v>
      </c>
      <c r="S23" s="125">
        <v>0</v>
      </c>
      <c r="T23" s="124">
        <v>44</v>
      </c>
      <c r="U23" s="125">
        <v>48</v>
      </c>
      <c r="V23" s="124">
        <v>0</v>
      </c>
      <c r="W23" s="125">
        <v>0</v>
      </c>
      <c r="X23" s="124"/>
      <c r="Y23" s="125"/>
      <c r="Z23" s="124"/>
      <c r="AA23" s="124"/>
      <c r="AB23" s="124"/>
      <c r="AC23" s="124"/>
      <c r="AD23" s="124"/>
      <c r="AE23" s="124"/>
      <c r="AF23" s="124"/>
      <c r="AG23" s="124"/>
      <c r="AH23" s="126">
        <f t="shared" si="2"/>
        <v>0.91666666666666663</v>
      </c>
      <c r="AI23" s="127">
        <f t="shared" si="3"/>
        <v>44</v>
      </c>
      <c r="AJ23" s="128">
        <v>48</v>
      </c>
      <c r="AK23" s="89"/>
      <c r="AL23" s="19"/>
      <c r="AM23" s="20"/>
      <c r="AN23" s="20"/>
    </row>
    <row r="24" spans="2:40" s="21" customFormat="1" ht="70.5" customHeight="1" x14ac:dyDescent="0.2">
      <c r="B24" s="238"/>
      <c r="C24" s="241"/>
      <c r="D24" s="279"/>
      <c r="E24" s="279"/>
      <c r="F24" s="287" t="s">
        <v>141</v>
      </c>
      <c r="G24" s="52" t="s">
        <v>82</v>
      </c>
      <c r="H24" s="53" t="s">
        <v>54</v>
      </c>
      <c r="I24" s="54" t="s">
        <v>55</v>
      </c>
      <c r="J24" s="129">
        <v>34</v>
      </c>
      <c r="K24" s="130">
        <v>50</v>
      </c>
      <c r="L24" s="129">
        <v>50</v>
      </c>
      <c r="M24" s="130">
        <v>100</v>
      </c>
      <c r="N24" s="129">
        <v>27</v>
      </c>
      <c r="O24" s="130">
        <v>100</v>
      </c>
      <c r="P24" s="129">
        <v>63</v>
      </c>
      <c r="Q24" s="130">
        <v>100</v>
      </c>
      <c r="R24" s="129">
        <v>771</v>
      </c>
      <c r="S24" s="130">
        <v>100</v>
      </c>
      <c r="T24" s="129">
        <v>157</v>
      </c>
      <c r="U24" s="130">
        <v>100</v>
      </c>
      <c r="V24" s="129">
        <v>82</v>
      </c>
      <c r="W24" s="130">
        <v>100</v>
      </c>
      <c r="X24" s="129"/>
      <c r="Y24" s="130">
        <v>100</v>
      </c>
      <c r="Z24" s="129"/>
      <c r="AA24" s="129">
        <v>100</v>
      </c>
      <c r="AB24" s="129"/>
      <c r="AC24" s="129">
        <v>50</v>
      </c>
      <c r="AD24" s="129"/>
      <c r="AE24" s="129">
        <v>50</v>
      </c>
      <c r="AF24" s="129"/>
      <c r="AG24" s="129">
        <v>50</v>
      </c>
      <c r="AH24" s="131">
        <f t="shared" si="2"/>
        <v>1.1839999999999999</v>
      </c>
      <c r="AI24" s="132">
        <f t="shared" si="3"/>
        <v>1184</v>
      </c>
      <c r="AJ24" s="133">
        <v>1000</v>
      </c>
      <c r="AK24" s="89"/>
      <c r="AL24" s="19"/>
      <c r="AM24" s="20"/>
      <c r="AN24" s="20"/>
    </row>
    <row r="25" spans="2:40" s="21" customFormat="1" ht="60" x14ac:dyDescent="0.2">
      <c r="B25" s="238"/>
      <c r="C25" s="241"/>
      <c r="D25" s="279"/>
      <c r="E25" s="279"/>
      <c r="F25" s="288"/>
      <c r="G25" s="55" t="s">
        <v>85</v>
      </c>
      <c r="H25" s="59" t="s">
        <v>90</v>
      </c>
      <c r="I25" s="60" t="s">
        <v>91</v>
      </c>
      <c r="J25" s="124">
        <v>1</v>
      </c>
      <c r="K25" s="125">
        <v>1</v>
      </c>
      <c r="L25" s="124">
        <v>2</v>
      </c>
      <c r="M25" s="125">
        <v>4</v>
      </c>
      <c r="N25" s="124">
        <v>1</v>
      </c>
      <c r="O25" s="125">
        <v>4</v>
      </c>
      <c r="P25" s="124">
        <v>3</v>
      </c>
      <c r="Q25" s="125">
        <v>4</v>
      </c>
      <c r="R25" s="124">
        <v>11</v>
      </c>
      <c r="S25" s="125">
        <v>4</v>
      </c>
      <c r="T25" s="124">
        <v>4</v>
      </c>
      <c r="U25" s="125">
        <v>4</v>
      </c>
      <c r="V25" s="124">
        <v>3</v>
      </c>
      <c r="W25" s="125">
        <v>4</v>
      </c>
      <c r="X25" s="124"/>
      <c r="Y25" s="125">
        <v>4</v>
      </c>
      <c r="Z25" s="124"/>
      <c r="AA25" s="124">
        <v>4</v>
      </c>
      <c r="AB25" s="124"/>
      <c r="AC25" s="124">
        <v>4</v>
      </c>
      <c r="AD25" s="124"/>
      <c r="AE25" s="124">
        <v>2</v>
      </c>
      <c r="AF25" s="124"/>
      <c r="AG25" s="124">
        <v>1</v>
      </c>
      <c r="AH25" s="126">
        <f t="shared" si="2"/>
        <v>0.625</v>
      </c>
      <c r="AI25" s="127">
        <f t="shared" si="3"/>
        <v>25</v>
      </c>
      <c r="AJ25" s="134">
        <v>40</v>
      </c>
      <c r="AK25" s="89"/>
      <c r="AL25" s="19"/>
      <c r="AM25" s="20"/>
      <c r="AN25" s="20"/>
    </row>
    <row r="26" spans="2:40" s="21" customFormat="1" ht="90" x14ac:dyDescent="0.2">
      <c r="B26" s="238"/>
      <c r="C26" s="241"/>
      <c r="D26" s="279"/>
      <c r="E26" s="279"/>
      <c r="F26" s="289"/>
      <c r="G26" s="55" t="s">
        <v>85</v>
      </c>
      <c r="H26" s="59" t="s">
        <v>143</v>
      </c>
      <c r="I26" s="60" t="s">
        <v>144</v>
      </c>
      <c r="J26" s="124">
        <v>0</v>
      </c>
      <c r="K26" s="125">
        <v>0</v>
      </c>
      <c r="L26" s="124">
        <v>0</v>
      </c>
      <c r="M26" s="125">
        <v>0</v>
      </c>
      <c r="N26" s="124">
        <v>0</v>
      </c>
      <c r="O26" s="125">
        <v>0</v>
      </c>
      <c r="P26" s="124">
        <v>0</v>
      </c>
      <c r="Q26" s="125">
        <v>0</v>
      </c>
      <c r="R26" s="124">
        <v>0</v>
      </c>
      <c r="S26" s="125">
        <v>0</v>
      </c>
      <c r="T26" s="124">
        <v>0</v>
      </c>
      <c r="U26" s="125">
        <v>0</v>
      </c>
      <c r="V26" s="124">
        <v>0</v>
      </c>
      <c r="W26" s="125">
        <v>0</v>
      </c>
      <c r="X26" s="124"/>
      <c r="Y26" s="125"/>
      <c r="Z26" s="124"/>
      <c r="AA26" s="124"/>
      <c r="AB26" s="124"/>
      <c r="AC26" s="124"/>
      <c r="AD26" s="124"/>
      <c r="AE26" s="124"/>
      <c r="AF26" s="124"/>
      <c r="AG26" s="124"/>
      <c r="AH26" s="126">
        <f t="shared" si="2"/>
        <v>0</v>
      </c>
      <c r="AI26" s="127">
        <f t="shared" si="3"/>
        <v>0</v>
      </c>
      <c r="AJ26" s="134">
        <v>22</v>
      </c>
      <c r="AK26" s="89"/>
      <c r="AL26" s="19"/>
      <c r="AM26" s="20"/>
      <c r="AN26" s="20"/>
    </row>
    <row r="27" spans="2:40" s="21" customFormat="1" ht="45" x14ac:dyDescent="0.2">
      <c r="B27" s="238"/>
      <c r="C27" s="241"/>
      <c r="D27" s="279"/>
      <c r="E27" s="279"/>
      <c r="F27" s="279" t="s">
        <v>114</v>
      </c>
      <c r="G27" s="52" t="s">
        <v>82</v>
      </c>
      <c r="H27" s="53" t="s">
        <v>56</v>
      </c>
      <c r="I27" s="54" t="s">
        <v>57</v>
      </c>
      <c r="J27" s="129">
        <v>0</v>
      </c>
      <c r="K27" s="130">
        <v>0</v>
      </c>
      <c r="L27" s="129">
        <v>0</v>
      </c>
      <c r="M27" s="130">
        <v>0</v>
      </c>
      <c r="N27" s="129">
        <v>0</v>
      </c>
      <c r="O27" s="130">
        <v>0</v>
      </c>
      <c r="P27" s="129">
        <v>0</v>
      </c>
      <c r="Q27" s="130">
        <v>0</v>
      </c>
      <c r="R27" s="129">
        <v>0</v>
      </c>
      <c r="S27" s="130">
        <v>0</v>
      </c>
      <c r="T27" s="129">
        <v>0</v>
      </c>
      <c r="U27" s="130">
        <v>0</v>
      </c>
      <c r="V27" s="129">
        <v>0</v>
      </c>
      <c r="W27" s="130">
        <v>0</v>
      </c>
      <c r="X27" s="129"/>
      <c r="Y27" s="130">
        <v>0</v>
      </c>
      <c r="Z27" s="129"/>
      <c r="AA27" s="129">
        <v>3</v>
      </c>
      <c r="AB27" s="129"/>
      <c r="AC27" s="129">
        <v>3</v>
      </c>
      <c r="AD27" s="129"/>
      <c r="AE27" s="129">
        <v>3</v>
      </c>
      <c r="AF27" s="129"/>
      <c r="AG27" s="129">
        <v>1</v>
      </c>
      <c r="AH27" s="131">
        <f t="shared" si="2"/>
        <v>0</v>
      </c>
      <c r="AI27" s="132">
        <f t="shared" si="3"/>
        <v>0</v>
      </c>
      <c r="AJ27" s="133">
        <v>10</v>
      </c>
      <c r="AK27" s="89"/>
      <c r="AL27" s="19"/>
      <c r="AM27" s="20"/>
      <c r="AN27" s="20"/>
    </row>
    <row r="28" spans="2:40" s="21" customFormat="1" ht="45" x14ac:dyDescent="0.2">
      <c r="B28" s="238"/>
      <c r="C28" s="241"/>
      <c r="D28" s="279"/>
      <c r="E28" s="279"/>
      <c r="F28" s="279"/>
      <c r="G28" s="55" t="s">
        <v>85</v>
      </c>
      <c r="H28" s="57" t="s">
        <v>92</v>
      </c>
      <c r="I28" s="56" t="s">
        <v>117</v>
      </c>
      <c r="J28" s="124">
        <v>0</v>
      </c>
      <c r="K28" s="125">
        <v>0</v>
      </c>
      <c r="L28" s="124">
        <v>0</v>
      </c>
      <c r="M28" s="125">
        <v>0</v>
      </c>
      <c r="N28" s="124">
        <v>0</v>
      </c>
      <c r="O28" s="125">
        <v>3</v>
      </c>
      <c r="P28" s="124">
        <v>0</v>
      </c>
      <c r="Q28" s="125">
        <v>3</v>
      </c>
      <c r="R28" s="124">
        <v>2</v>
      </c>
      <c r="S28" s="125">
        <v>3</v>
      </c>
      <c r="T28" s="124">
        <v>1</v>
      </c>
      <c r="U28" s="125">
        <v>1</v>
      </c>
      <c r="V28" s="124">
        <v>0</v>
      </c>
      <c r="W28" s="125">
        <v>0</v>
      </c>
      <c r="X28" s="124"/>
      <c r="Y28" s="125">
        <v>0</v>
      </c>
      <c r="Z28" s="124"/>
      <c r="AA28" s="124">
        <v>0</v>
      </c>
      <c r="AB28" s="124"/>
      <c r="AC28" s="124">
        <v>0</v>
      </c>
      <c r="AD28" s="124"/>
      <c r="AE28" s="124">
        <v>0</v>
      </c>
      <c r="AF28" s="124"/>
      <c r="AG28" s="124">
        <v>0</v>
      </c>
      <c r="AH28" s="126">
        <f t="shared" si="2"/>
        <v>0.3</v>
      </c>
      <c r="AI28" s="127">
        <f t="shared" si="3"/>
        <v>3</v>
      </c>
      <c r="AJ28" s="128">
        <v>10</v>
      </c>
      <c r="AK28" s="89"/>
      <c r="AL28" s="19"/>
      <c r="AM28" s="20"/>
      <c r="AN28" s="20"/>
    </row>
    <row r="29" spans="2:40" s="21" customFormat="1" ht="103.5" customHeight="1" x14ac:dyDescent="0.2">
      <c r="B29" s="238"/>
      <c r="C29" s="241"/>
      <c r="D29" s="279"/>
      <c r="E29" s="279"/>
      <c r="F29" s="279" t="s">
        <v>114</v>
      </c>
      <c r="G29" s="52" t="s">
        <v>82</v>
      </c>
      <c r="H29" s="53" t="s">
        <v>58</v>
      </c>
      <c r="I29" s="54" t="s">
        <v>59</v>
      </c>
      <c r="J29" s="129">
        <v>0</v>
      </c>
      <c r="K29" s="130">
        <v>0</v>
      </c>
      <c r="L29" s="129">
        <v>0</v>
      </c>
      <c r="M29" s="130">
        <v>0</v>
      </c>
      <c r="N29" s="129">
        <v>0</v>
      </c>
      <c r="O29" s="130">
        <v>0</v>
      </c>
      <c r="P29" s="129">
        <v>0</v>
      </c>
      <c r="Q29" s="130">
        <v>0</v>
      </c>
      <c r="R29" s="129">
        <v>0</v>
      </c>
      <c r="S29" s="130">
        <v>0</v>
      </c>
      <c r="T29" s="129">
        <v>0</v>
      </c>
      <c r="U29" s="130">
        <v>0</v>
      </c>
      <c r="V29" s="129">
        <v>0</v>
      </c>
      <c r="W29" s="130">
        <v>0</v>
      </c>
      <c r="X29" s="129"/>
      <c r="Y29" s="130">
        <v>0</v>
      </c>
      <c r="Z29" s="129"/>
      <c r="AA29" s="129">
        <v>3</v>
      </c>
      <c r="AB29" s="129"/>
      <c r="AC29" s="129">
        <v>3</v>
      </c>
      <c r="AD29" s="129"/>
      <c r="AE29" s="129">
        <v>3</v>
      </c>
      <c r="AF29" s="129"/>
      <c r="AG29" s="129">
        <v>1</v>
      </c>
      <c r="AH29" s="131">
        <f t="shared" si="2"/>
        <v>0</v>
      </c>
      <c r="AI29" s="132">
        <f t="shared" si="3"/>
        <v>0</v>
      </c>
      <c r="AJ29" s="133">
        <v>10</v>
      </c>
      <c r="AK29" s="89"/>
      <c r="AL29" s="19"/>
      <c r="AM29" s="20"/>
      <c r="AN29" s="20"/>
    </row>
    <row r="30" spans="2:40" s="21" customFormat="1" ht="72" customHeight="1" thickBot="1" x14ac:dyDescent="0.25">
      <c r="B30" s="239"/>
      <c r="C30" s="242"/>
      <c r="D30" s="280"/>
      <c r="E30" s="280"/>
      <c r="F30" s="280"/>
      <c r="G30" s="61" t="s">
        <v>85</v>
      </c>
      <c r="H30" s="62" t="s">
        <v>93</v>
      </c>
      <c r="I30" s="63" t="s">
        <v>94</v>
      </c>
      <c r="J30" s="135">
        <v>0</v>
      </c>
      <c r="K30" s="136">
        <v>0</v>
      </c>
      <c r="L30" s="135">
        <v>0</v>
      </c>
      <c r="M30" s="136">
        <v>0</v>
      </c>
      <c r="N30" s="135">
        <v>0</v>
      </c>
      <c r="O30" s="136">
        <v>3</v>
      </c>
      <c r="P30" s="135">
        <v>0</v>
      </c>
      <c r="Q30" s="136">
        <v>3</v>
      </c>
      <c r="R30" s="135">
        <v>2</v>
      </c>
      <c r="S30" s="136">
        <v>3</v>
      </c>
      <c r="T30" s="135">
        <v>1</v>
      </c>
      <c r="U30" s="136">
        <v>1</v>
      </c>
      <c r="V30" s="135">
        <v>0</v>
      </c>
      <c r="W30" s="136">
        <v>0</v>
      </c>
      <c r="X30" s="135"/>
      <c r="Y30" s="136">
        <v>0</v>
      </c>
      <c r="Z30" s="135"/>
      <c r="AA30" s="135">
        <v>0</v>
      </c>
      <c r="AB30" s="135"/>
      <c r="AC30" s="135">
        <v>0</v>
      </c>
      <c r="AD30" s="135"/>
      <c r="AE30" s="135">
        <v>0</v>
      </c>
      <c r="AF30" s="135"/>
      <c r="AG30" s="135">
        <v>0</v>
      </c>
      <c r="AH30" s="137">
        <f t="shared" si="2"/>
        <v>0.3</v>
      </c>
      <c r="AI30" s="138">
        <f>AF30+AD30+AB30+Z30+X30+V30+T30+R30+P30+N30+L30+J30</f>
        <v>3</v>
      </c>
      <c r="AJ30" s="139">
        <v>10</v>
      </c>
      <c r="AK30" s="89"/>
      <c r="AL30" s="19"/>
      <c r="AM30" s="20"/>
      <c r="AN30" s="20"/>
    </row>
    <row r="31" spans="2:40" s="21" customFormat="1" ht="35.25" customHeight="1" x14ac:dyDescent="0.2">
      <c r="B31" s="22"/>
      <c r="C31" s="23"/>
      <c r="D31" s="24"/>
      <c r="E31" s="25"/>
      <c r="F31" s="34"/>
      <c r="G31" s="34"/>
      <c r="H31" s="26"/>
      <c r="I31" s="27"/>
      <c r="J31" s="28"/>
      <c r="K31" s="29"/>
      <c r="L31" s="28"/>
      <c r="M31" s="29"/>
      <c r="N31" s="28"/>
      <c r="O31" s="29"/>
      <c r="P31" s="28"/>
      <c r="Q31" s="29"/>
      <c r="R31" s="28"/>
      <c r="S31" s="29"/>
      <c r="T31" s="28"/>
      <c r="U31" s="29"/>
      <c r="V31" s="28"/>
      <c r="W31" s="29"/>
      <c r="X31" s="28"/>
      <c r="Y31" s="29"/>
      <c r="Z31" s="28"/>
      <c r="AA31" s="28"/>
      <c r="AB31" s="28"/>
      <c r="AC31" s="28"/>
      <c r="AD31" s="28"/>
      <c r="AE31" s="28"/>
      <c r="AF31" s="28"/>
      <c r="AG31" s="28"/>
      <c r="AH31" s="30"/>
      <c r="AI31" s="94"/>
      <c r="AJ31" s="29"/>
      <c r="AK31" s="89"/>
      <c r="AL31" s="19"/>
      <c r="AM31" s="20"/>
      <c r="AN31" s="20"/>
    </row>
    <row r="32" spans="2:40" s="21" customFormat="1" ht="35.25" customHeight="1" x14ac:dyDescent="0.2">
      <c r="B32" s="22"/>
      <c r="C32" s="226"/>
      <c r="D32" s="226"/>
      <c r="E32" s="226"/>
      <c r="F32" s="34"/>
      <c r="G32" s="33"/>
      <c r="H32" s="26"/>
      <c r="I32" s="27"/>
      <c r="J32" s="28"/>
      <c r="K32" s="29"/>
      <c r="L32" s="28"/>
      <c r="M32" s="29"/>
      <c r="N32" s="28"/>
      <c r="O32" s="29"/>
      <c r="P32" s="28"/>
      <c r="Q32" s="29"/>
      <c r="R32" s="28"/>
      <c r="S32" s="29"/>
      <c r="T32" s="28"/>
      <c r="U32" s="29"/>
      <c r="V32" s="28"/>
      <c r="W32" s="29"/>
      <c r="X32" s="28"/>
      <c r="Y32" s="29"/>
      <c r="Z32" s="28"/>
      <c r="AA32" s="28"/>
      <c r="AB32" s="28"/>
      <c r="AC32" s="28"/>
      <c r="AD32" s="28"/>
      <c r="AE32" s="28"/>
      <c r="AF32" s="28"/>
      <c r="AG32" s="28"/>
      <c r="AH32" s="30"/>
      <c r="AI32" s="94"/>
      <c r="AJ32" s="29"/>
      <c r="AK32" s="89"/>
      <c r="AL32" s="19"/>
      <c r="AM32" s="20"/>
      <c r="AN32" s="20"/>
    </row>
    <row r="33" spans="2:40" s="21" customFormat="1" ht="72" customHeight="1" x14ac:dyDescent="0.2">
      <c r="B33" s="22"/>
      <c r="C33" s="32"/>
      <c r="D33" s="32"/>
      <c r="E33" s="32"/>
      <c r="F33" s="34"/>
      <c r="G33" s="33"/>
      <c r="H33" s="26"/>
      <c r="I33" s="27"/>
      <c r="J33" s="28"/>
      <c r="K33" s="29"/>
      <c r="L33" s="28"/>
      <c r="M33" s="29"/>
      <c r="N33" s="28"/>
      <c r="O33" s="29"/>
      <c r="P33" s="28"/>
      <c r="Q33" s="29"/>
      <c r="R33" s="28"/>
      <c r="S33" s="29"/>
      <c r="T33" s="28"/>
      <c r="U33" s="29"/>
      <c r="V33" s="28"/>
      <c r="W33" s="29"/>
      <c r="X33" s="28"/>
      <c r="Y33" s="29"/>
      <c r="Z33" s="28"/>
      <c r="AA33" s="28"/>
      <c r="AB33" s="28"/>
      <c r="AC33" s="28"/>
      <c r="AD33" s="28"/>
      <c r="AE33" s="28"/>
      <c r="AF33" s="28"/>
      <c r="AG33" s="28"/>
      <c r="AH33" s="30"/>
      <c r="AI33" s="94"/>
      <c r="AJ33" s="29"/>
      <c r="AK33" s="89"/>
      <c r="AL33" s="19"/>
      <c r="AM33" s="20"/>
      <c r="AN33" s="20"/>
    </row>
    <row r="34" spans="2:40" s="21" customFormat="1" ht="39.75" customHeight="1" x14ac:dyDescent="0.2">
      <c r="B34" s="22"/>
      <c r="C34" s="23"/>
      <c r="D34" s="283" t="s">
        <v>111</v>
      </c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O34" s="284"/>
      <c r="P34" s="284"/>
      <c r="Q34" s="284"/>
      <c r="R34" s="284"/>
      <c r="S34" s="284"/>
      <c r="T34" s="284"/>
      <c r="U34" s="284"/>
      <c r="V34" s="284"/>
      <c r="W34" s="284"/>
      <c r="X34" s="284"/>
      <c r="Y34" s="284"/>
      <c r="Z34" s="284"/>
      <c r="AA34" s="284"/>
      <c r="AB34" s="284"/>
      <c r="AC34" s="28"/>
      <c r="AD34" s="28"/>
      <c r="AE34" s="28"/>
      <c r="AF34" s="28"/>
      <c r="AG34" s="28"/>
      <c r="AH34" s="30"/>
      <c r="AI34" s="94"/>
      <c r="AJ34" s="29"/>
      <c r="AK34" s="89"/>
      <c r="AL34" s="19"/>
      <c r="AM34" s="20"/>
      <c r="AN34" s="20"/>
    </row>
    <row r="35" spans="2:40" s="12" customFormat="1" ht="27" customHeight="1" thickBot="1" x14ac:dyDescent="0.25">
      <c r="C35" s="13"/>
      <c r="D35" s="13"/>
      <c r="E35" s="13"/>
      <c r="F35" s="13"/>
      <c r="G35" s="13"/>
      <c r="H35" s="15"/>
      <c r="I35" s="15"/>
      <c r="J35" s="31"/>
      <c r="K35" s="16"/>
      <c r="L35" s="31"/>
      <c r="M35" s="16"/>
      <c r="N35" s="31"/>
      <c r="O35" s="16"/>
      <c r="P35" s="31"/>
      <c r="Q35" s="16"/>
      <c r="R35" s="31"/>
      <c r="S35" s="16"/>
      <c r="T35" s="31"/>
      <c r="U35" s="16"/>
      <c r="V35" s="31"/>
      <c r="W35" s="16"/>
      <c r="X35" s="31"/>
      <c r="Y35" s="16"/>
      <c r="Z35" s="31"/>
      <c r="AA35" s="31"/>
      <c r="AB35" s="31"/>
      <c r="AC35" s="31"/>
      <c r="AD35" s="31"/>
      <c r="AE35" s="31"/>
      <c r="AF35" s="31"/>
      <c r="AG35" s="31"/>
      <c r="AH35" s="31"/>
      <c r="AI35" s="95"/>
      <c r="AJ35" s="17"/>
      <c r="AK35" s="89"/>
      <c r="AL35" s="18"/>
      <c r="AM35" s="13"/>
      <c r="AN35" s="13"/>
    </row>
    <row r="36" spans="2:40" s="12" customFormat="1" ht="16.5" customHeight="1" x14ac:dyDescent="0.2">
      <c r="B36" s="192" t="s">
        <v>29</v>
      </c>
      <c r="C36" s="194" t="s">
        <v>1</v>
      </c>
      <c r="D36" s="196" t="s">
        <v>2</v>
      </c>
      <c r="E36" s="196" t="s">
        <v>3</v>
      </c>
      <c r="F36" s="196" t="s">
        <v>4</v>
      </c>
      <c r="G36" s="285" t="s">
        <v>84</v>
      </c>
      <c r="H36" s="281" t="s">
        <v>5</v>
      </c>
      <c r="I36" s="281" t="s">
        <v>6</v>
      </c>
      <c r="J36" s="281" t="s">
        <v>7</v>
      </c>
      <c r="K36" s="281"/>
      <c r="L36" s="281" t="s">
        <v>8</v>
      </c>
      <c r="M36" s="281"/>
      <c r="N36" s="281" t="s">
        <v>9</v>
      </c>
      <c r="O36" s="281"/>
      <c r="P36" s="281" t="s">
        <v>10</v>
      </c>
      <c r="Q36" s="281"/>
      <c r="R36" s="281" t="s">
        <v>11</v>
      </c>
      <c r="S36" s="281"/>
      <c r="T36" s="281" t="s">
        <v>12</v>
      </c>
      <c r="U36" s="281"/>
      <c r="V36" s="281" t="s">
        <v>13</v>
      </c>
      <c r="W36" s="281"/>
      <c r="X36" s="281" t="s">
        <v>14</v>
      </c>
      <c r="Y36" s="281"/>
      <c r="Z36" s="281" t="s">
        <v>15</v>
      </c>
      <c r="AA36" s="281"/>
      <c r="AB36" s="281" t="s">
        <v>16</v>
      </c>
      <c r="AC36" s="281"/>
      <c r="AD36" s="281" t="s">
        <v>17</v>
      </c>
      <c r="AE36" s="281"/>
      <c r="AF36" s="281" t="s">
        <v>18</v>
      </c>
      <c r="AG36" s="281"/>
      <c r="AH36" s="315" t="s">
        <v>116</v>
      </c>
      <c r="AI36" s="308" t="s">
        <v>19</v>
      </c>
      <c r="AJ36" s="290" t="s">
        <v>145</v>
      </c>
      <c r="AK36" s="89"/>
      <c r="AL36" s="18"/>
      <c r="AM36" s="13"/>
      <c r="AN36" s="13"/>
    </row>
    <row r="37" spans="2:40" s="12" customFormat="1" ht="29.25" customHeight="1" thickBot="1" x14ac:dyDescent="0.25">
      <c r="B37" s="193"/>
      <c r="C37" s="195"/>
      <c r="D37" s="197"/>
      <c r="E37" s="197"/>
      <c r="F37" s="197"/>
      <c r="G37" s="286"/>
      <c r="H37" s="282"/>
      <c r="I37" s="282"/>
      <c r="J37" s="84" t="s">
        <v>19</v>
      </c>
      <c r="K37" s="84" t="s">
        <v>20</v>
      </c>
      <c r="L37" s="84" t="s">
        <v>19</v>
      </c>
      <c r="M37" s="84" t="s">
        <v>20</v>
      </c>
      <c r="N37" s="84" t="s">
        <v>19</v>
      </c>
      <c r="O37" s="84" t="s">
        <v>20</v>
      </c>
      <c r="P37" s="84" t="s">
        <v>19</v>
      </c>
      <c r="Q37" s="84" t="s">
        <v>20</v>
      </c>
      <c r="R37" s="84" t="s">
        <v>19</v>
      </c>
      <c r="S37" s="84" t="s">
        <v>20</v>
      </c>
      <c r="T37" s="84" t="s">
        <v>19</v>
      </c>
      <c r="U37" s="84" t="s">
        <v>20</v>
      </c>
      <c r="V37" s="84" t="s">
        <v>19</v>
      </c>
      <c r="W37" s="84" t="s">
        <v>20</v>
      </c>
      <c r="X37" s="84" t="s">
        <v>19</v>
      </c>
      <c r="Y37" s="84" t="s">
        <v>20</v>
      </c>
      <c r="Z37" s="84" t="s">
        <v>19</v>
      </c>
      <c r="AA37" s="84" t="s">
        <v>20</v>
      </c>
      <c r="AB37" s="84" t="s">
        <v>19</v>
      </c>
      <c r="AC37" s="84" t="s">
        <v>20</v>
      </c>
      <c r="AD37" s="84" t="s">
        <v>19</v>
      </c>
      <c r="AE37" s="84" t="s">
        <v>20</v>
      </c>
      <c r="AF37" s="84" t="s">
        <v>19</v>
      </c>
      <c r="AG37" s="84" t="s">
        <v>20</v>
      </c>
      <c r="AH37" s="316"/>
      <c r="AI37" s="309"/>
      <c r="AJ37" s="291"/>
      <c r="AK37" s="89"/>
      <c r="AL37" s="18"/>
      <c r="AM37" s="13"/>
      <c r="AN37" s="13"/>
    </row>
    <row r="38" spans="2:40" ht="78" customHeight="1" x14ac:dyDescent="0.2">
      <c r="B38" s="198" t="s">
        <v>30</v>
      </c>
      <c r="C38" s="202">
        <v>19624722</v>
      </c>
      <c r="D38" s="205" t="s">
        <v>31</v>
      </c>
      <c r="E38" s="205" t="s">
        <v>32</v>
      </c>
      <c r="F38" s="205" t="s">
        <v>23</v>
      </c>
      <c r="G38" s="184" t="s">
        <v>82</v>
      </c>
      <c r="H38" s="85" t="s">
        <v>60</v>
      </c>
      <c r="I38" s="86" t="s">
        <v>61</v>
      </c>
      <c r="J38" s="140">
        <v>629</v>
      </c>
      <c r="K38" s="141">
        <v>500</v>
      </c>
      <c r="L38" s="140">
        <v>854</v>
      </c>
      <c r="M38" s="141">
        <v>500</v>
      </c>
      <c r="N38" s="140">
        <v>761</v>
      </c>
      <c r="O38" s="141">
        <v>400</v>
      </c>
      <c r="P38" s="140">
        <v>776</v>
      </c>
      <c r="Q38" s="141">
        <v>400</v>
      </c>
      <c r="R38" s="140">
        <v>436</v>
      </c>
      <c r="S38" s="141">
        <v>600</v>
      </c>
      <c r="T38" s="140">
        <v>1363</v>
      </c>
      <c r="U38" s="141">
        <v>800</v>
      </c>
      <c r="V38" s="140">
        <v>922</v>
      </c>
      <c r="W38" s="141">
        <v>1000</v>
      </c>
      <c r="X38" s="140"/>
      <c r="Y38" s="141">
        <v>1000</v>
      </c>
      <c r="Z38" s="140"/>
      <c r="AA38" s="140">
        <v>1000</v>
      </c>
      <c r="AB38" s="140"/>
      <c r="AC38" s="140">
        <v>1000</v>
      </c>
      <c r="AD38" s="140"/>
      <c r="AE38" s="140">
        <v>1000</v>
      </c>
      <c r="AF38" s="140"/>
      <c r="AG38" s="140">
        <v>300</v>
      </c>
      <c r="AH38" s="142">
        <f>AI38/AJ38</f>
        <v>0.67541176470588238</v>
      </c>
      <c r="AI38" s="185">
        <f t="shared" ref="AI38:AI47" si="4">AF38+AD38+AB38+Z38+X38+V38+T38+R38+P38+N38+L38+J38</f>
        <v>5741</v>
      </c>
      <c r="AJ38" s="143">
        <v>8500</v>
      </c>
      <c r="AK38" s="89"/>
    </row>
    <row r="39" spans="2:40" ht="63" customHeight="1" x14ac:dyDescent="0.2">
      <c r="B39" s="199"/>
      <c r="C39" s="203"/>
      <c r="D39" s="206"/>
      <c r="E39" s="206"/>
      <c r="F39" s="206"/>
      <c r="G39" s="182" t="s">
        <v>85</v>
      </c>
      <c r="H39" s="69" t="s">
        <v>95</v>
      </c>
      <c r="I39" s="70" t="s">
        <v>96</v>
      </c>
      <c r="J39" s="144">
        <v>2</v>
      </c>
      <c r="K39" s="145">
        <v>2</v>
      </c>
      <c r="L39" s="144">
        <v>2</v>
      </c>
      <c r="M39" s="145">
        <v>2</v>
      </c>
      <c r="N39" s="144">
        <v>2</v>
      </c>
      <c r="O39" s="145">
        <v>2</v>
      </c>
      <c r="P39" s="144">
        <v>2</v>
      </c>
      <c r="Q39" s="145">
        <v>2</v>
      </c>
      <c r="R39" s="144">
        <v>2</v>
      </c>
      <c r="S39" s="145">
        <v>2</v>
      </c>
      <c r="T39" s="144">
        <v>2</v>
      </c>
      <c r="U39" s="145">
        <v>2</v>
      </c>
      <c r="V39" s="144">
        <v>2</v>
      </c>
      <c r="W39" s="145">
        <v>2</v>
      </c>
      <c r="X39" s="144"/>
      <c r="Y39" s="145">
        <v>2</v>
      </c>
      <c r="Z39" s="144"/>
      <c r="AA39" s="144">
        <v>2</v>
      </c>
      <c r="AB39" s="144"/>
      <c r="AC39" s="144">
        <v>2</v>
      </c>
      <c r="AD39" s="144"/>
      <c r="AE39" s="144">
        <v>2</v>
      </c>
      <c r="AF39" s="144"/>
      <c r="AG39" s="144">
        <v>2</v>
      </c>
      <c r="AH39" s="146">
        <f>AI39/AJ39</f>
        <v>0.58333333333333337</v>
      </c>
      <c r="AI39" s="183">
        <f t="shared" si="4"/>
        <v>14</v>
      </c>
      <c r="AJ39" s="147">
        <v>24</v>
      </c>
      <c r="AK39" s="89"/>
    </row>
    <row r="40" spans="2:40" ht="69" customHeight="1" x14ac:dyDescent="0.2">
      <c r="B40" s="199"/>
      <c r="C40" s="203"/>
      <c r="D40" s="206"/>
      <c r="E40" s="206"/>
      <c r="F40" s="206" t="s">
        <v>33</v>
      </c>
      <c r="G40" s="180" t="s">
        <v>82</v>
      </c>
      <c r="H40" s="66" t="s">
        <v>115</v>
      </c>
      <c r="I40" s="68" t="s">
        <v>62</v>
      </c>
      <c r="J40" s="148">
        <v>0</v>
      </c>
      <c r="K40" s="149">
        <v>0</v>
      </c>
      <c r="L40" s="148">
        <v>1</v>
      </c>
      <c r="M40" s="149">
        <v>1</v>
      </c>
      <c r="N40" s="148">
        <v>1</v>
      </c>
      <c r="O40" s="149">
        <v>1</v>
      </c>
      <c r="P40" s="148">
        <v>2</v>
      </c>
      <c r="Q40" s="149">
        <v>2</v>
      </c>
      <c r="R40" s="148">
        <v>2</v>
      </c>
      <c r="S40" s="149">
        <v>2</v>
      </c>
      <c r="T40" s="148">
        <v>2</v>
      </c>
      <c r="U40" s="149">
        <v>2</v>
      </c>
      <c r="V40" s="148">
        <v>2</v>
      </c>
      <c r="W40" s="149">
        <v>2</v>
      </c>
      <c r="X40" s="148"/>
      <c r="Y40" s="149">
        <v>2</v>
      </c>
      <c r="Z40" s="148"/>
      <c r="AA40" s="148">
        <v>2</v>
      </c>
      <c r="AB40" s="148"/>
      <c r="AC40" s="148">
        <v>2</v>
      </c>
      <c r="AD40" s="148"/>
      <c r="AE40" s="148">
        <v>3</v>
      </c>
      <c r="AF40" s="148"/>
      <c r="AG40" s="148">
        <v>1</v>
      </c>
      <c r="AH40" s="150">
        <f t="shared" ref="AH40:AH53" si="5">AI40/AJ40</f>
        <v>0.5</v>
      </c>
      <c r="AI40" s="181">
        <f>AF40+AD40+AB40+Z40+X40+V40+T40+R40+P40+N40+L40+J40</f>
        <v>10</v>
      </c>
      <c r="AJ40" s="151">
        <v>20</v>
      </c>
      <c r="AK40" s="89"/>
    </row>
    <row r="41" spans="2:40" ht="60" customHeight="1" x14ac:dyDescent="0.2">
      <c r="B41" s="199"/>
      <c r="C41" s="203"/>
      <c r="D41" s="206"/>
      <c r="E41" s="206"/>
      <c r="F41" s="206"/>
      <c r="G41" s="182" t="s">
        <v>85</v>
      </c>
      <c r="H41" s="69" t="s">
        <v>97</v>
      </c>
      <c r="I41" s="70" t="s">
        <v>98</v>
      </c>
      <c r="J41" s="144">
        <v>0</v>
      </c>
      <c r="K41" s="145">
        <v>0</v>
      </c>
      <c r="L41" s="144">
        <v>1</v>
      </c>
      <c r="M41" s="145">
        <v>1</v>
      </c>
      <c r="N41" s="144">
        <v>1</v>
      </c>
      <c r="O41" s="145">
        <v>1</v>
      </c>
      <c r="P41" s="144">
        <v>2</v>
      </c>
      <c r="Q41" s="145">
        <v>2</v>
      </c>
      <c r="R41" s="144">
        <v>2</v>
      </c>
      <c r="S41" s="145">
        <v>2</v>
      </c>
      <c r="T41" s="144">
        <v>2</v>
      </c>
      <c r="U41" s="145">
        <v>2</v>
      </c>
      <c r="V41" s="144">
        <v>2</v>
      </c>
      <c r="W41" s="145">
        <v>2</v>
      </c>
      <c r="X41" s="144"/>
      <c r="Y41" s="145">
        <v>2</v>
      </c>
      <c r="Z41" s="144"/>
      <c r="AA41" s="144">
        <v>2</v>
      </c>
      <c r="AB41" s="144"/>
      <c r="AC41" s="144">
        <v>2</v>
      </c>
      <c r="AD41" s="144"/>
      <c r="AE41" s="144">
        <v>3</v>
      </c>
      <c r="AF41" s="144"/>
      <c r="AG41" s="144">
        <v>1</v>
      </c>
      <c r="AH41" s="146">
        <f t="shared" si="5"/>
        <v>0.5</v>
      </c>
      <c r="AI41" s="183">
        <f t="shared" si="4"/>
        <v>10</v>
      </c>
      <c r="AJ41" s="152">
        <v>20</v>
      </c>
      <c r="AK41" s="89"/>
    </row>
    <row r="42" spans="2:40" ht="93" customHeight="1" x14ac:dyDescent="0.2">
      <c r="B42" s="199"/>
      <c r="C42" s="203"/>
      <c r="D42" s="206"/>
      <c r="E42" s="206"/>
      <c r="F42" s="206" t="s">
        <v>28</v>
      </c>
      <c r="G42" s="180" t="s">
        <v>82</v>
      </c>
      <c r="H42" s="66" t="s">
        <v>63</v>
      </c>
      <c r="I42" s="68" t="s">
        <v>64</v>
      </c>
      <c r="J42" s="148">
        <v>122</v>
      </c>
      <c r="K42" s="149">
        <v>50</v>
      </c>
      <c r="L42" s="148">
        <v>136</v>
      </c>
      <c r="M42" s="149">
        <v>100</v>
      </c>
      <c r="N42" s="148">
        <v>115</v>
      </c>
      <c r="O42" s="149">
        <v>125</v>
      </c>
      <c r="P42" s="148">
        <v>219</v>
      </c>
      <c r="Q42" s="149">
        <v>125</v>
      </c>
      <c r="R42" s="148">
        <v>128</v>
      </c>
      <c r="S42" s="149">
        <v>150</v>
      </c>
      <c r="T42" s="148">
        <v>199</v>
      </c>
      <c r="U42" s="149">
        <v>150</v>
      </c>
      <c r="V42" s="148">
        <v>16</v>
      </c>
      <c r="W42" s="149">
        <v>150</v>
      </c>
      <c r="X42" s="148"/>
      <c r="Y42" s="149">
        <v>150</v>
      </c>
      <c r="Z42" s="148"/>
      <c r="AA42" s="148">
        <v>150</v>
      </c>
      <c r="AB42" s="148"/>
      <c r="AC42" s="148">
        <v>150</v>
      </c>
      <c r="AD42" s="148"/>
      <c r="AE42" s="148">
        <v>150</v>
      </c>
      <c r="AF42" s="148"/>
      <c r="AG42" s="148">
        <v>50</v>
      </c>
      <c r="AH42" s="150">
        <f t="shared" si="5"/>
        <v>0.62333333333333329</v>
      </c>
      <c r="AI42" s="181">
        <f t="shared" si="4"/>
        <v>935</v>
      </c>
      <c r="AJ42" s="151">
        <v>1500</v>
      </c>
      <c r="AK42" s="89"/>
    </row>
    <row r="43" spans="2:40" ht="87.75" customHeight="1" x14ac:dyDescent="0.2">
      <c r="B43" s="199"/>
      <c r="C43" s="203"/>
      <c r="D43" s="206"/>
      <c r="E43" s="206"/>
      <c r="F43" s="206"/>
      <c r="G43" s="182" t="s">
        <v>85</v>
      </c>
      <c r="H43" s="69" t="s">
        <v>99</v>
      </c>
      <c r="I43" s="70" t="s">
        <v>100</v>
      </c>
      <c r="J43" s="144">
        <v>5</v>
      </c>
      <c r="K43" s="145">
        <v>2</v>
      </c>
      <c r="L43" s="144">
        <v>5</v>
      </c>
      <c r="M43" s="145">
        <v>3</v>
      </c>
      <c r="N43" s="144">
        <v>3</v>
      </c>
      <c r="O43" s="145">
        <v>3</v>
      </c>
      <c r="P43" s="144">
        <v>8</v>
      </c>
      <c r="Q43" s="145">
        <v>4</v>
      </c>
      <c r="R43" s="144">
        <v>3</v>
      </c>
      <c r="S43" s="145">
        <v>4</v>
      </c>
      <c r="T43" s="144">
        <v>6</v>
      </c>
      <c r="U43" s="145">
        <v>4</v>
      </c>
      <c r="V43" s="144">
        <v>1</v>
      </c>
      <c r="W43" s="145">
        <v>4</v>
      </c>
      <c r="X43" s="144"/>
      <c r="Y43" s="145">
        <v>4</v>
      </c>
      <c r="Z43" s="144"/>
      <c r="AA43" s="144">
        <v>4</v>
      </c>
      <c r="AB43" s="144"/>
      <c r="AC43" s="144">
        <v>4</v>
      </c>
      <c r="AD43" s="144"/>
      <c r="AE43" s="144">
        <v>3</v>
      </c>
      <c r="AF43" s="144"/>
      <c r="AG43" s="144">
        <v>1</v>
      </c>
      <c r="AH43" s="146">
        <f t="shared" si="5"/>
        <v>0.77500000000000002</v>
      </c>
      <c r="AI43" s="183">
        <f t="shared" si="4"/>
        <v>31</v>
      </c>
      <c r="AJ43" s="152">
        <v>40</v>
      </c>
      <c r="AK43" s="89"/>
    </row>
    <row r="44" spans="2:40" s="12" customFormat="1" ht="79.5" customHeight="1" x14ac:dyDescent="0.2">
      <c r="B44" s="199"/>
      <c r="C44" s="203"/>
      <c r="D44" s="206"/>
      <c r="E44" s="206"/>
      <c r="F44" s="206" t="s">
        <v>28</v>
      </c>
      <c r="G44" s="180" t="s">
        <v>82</v>
      </c>
      <c r="H44" s="66" t="s">
        <v>65</v>
      </c>
      <c r="I44" s="67" t="s">
        <v>66</v>
      </c>
      <c r="J44" s="148">
        <v>0</v>
      </c>
      <c r="K44" s="149">
        <v>25</v>
      </c>
      <c r="L44" s="148">
        <v>28</v>
      </c>
      <c r="M44" s="149">
        <v>50</v>
      </c>
      <c r="N44" s="148">
        <v>43</v>
      </c>
      <c r="O44" s="149">
        <v>25</v>
      </c>
      <c r="P44" s="148">
        <v>73</v>
      </c>
      <c r="Q44" s="149">
        <v>50</v>
      </c>
      <c r="R44" s="148">
        <v>72</v>
      </c>
      <c r="S44" s="149">
        <v>50</v>
      </c>
      <c r="T44" s="148">
        <v>1513</v>
      </c>
      <c r="U44" s="149">
        <v>50</v>
      </c>
      <c r="V44" s="148">
        <v>103</v>
      </c>
      <c r="W44" s="149">
        <v>50</v>
      </c>
      <c r="X44" s="148"/>
      <c r="Y44" s="149">
        <v>50</v>
      </c>
      <c r="Z44" s="148"/>
      <c r="AA44" s="148">
        <v>50</v>
      </c>
      <c r="AB44" s="153"/>
      <c r="AC44" s="148">
        <v>50</v>
      </c>
      <c r="AD44" s="148"/>
      <c r="AE44" s="148">
        <v>25</v>
      </c>
      <c r="AF44" s="148"/>
      <c r="AG44" s="148">
        <v>25</v>
      </c>
      <c r="AH44" s="150">
        <f t="shared" si="5"/>
        <v>3.6640000000000001</v>
      </c>
      <c r="AI44" s="181">
        <f t="shared" si="4"/>
        <v>1832</v>
      </c>
      <c r="AJ44" s="151">
        <v>500</v>
      </c>
      <c r="AK44" s="89"/>
      <c r="AL44" s="18"/>
      <c r="AM44" s="13"/>
      <c r="AN44" s="13"/>
    </row>
    <row r="45" spans="2:40" s="12" customFormat="1" ht="85.5" customHeight="1" x14ac:dyDescent="0.2">
      <c r="B45" s="199"/>
      <c r="C45" s="203"/>
      <c r="D45" s="206"/>
      <c r="E45" s="206"/>
      <c r="F45" s="206"/>
      <c r="G45" s="182" t="s">
        <v>85</v>
      </c>
      <c r="H45" s="69" t="s">
        <v>101</v>
      </c>
      <c r="I45" s="70" t="s">
        <v>110</v>
      </c>
      <c r="J45" s="144">
        <v>0</v>
      </c>
      <c r="K45" s="145">
        <v>1</v>
      </c>
      <c r="L45" s="144">
        <v>1</v>
      </c>
      <c r="M45" s="145">
        <v>1</v>
      </c>
      <c r="N45" s="144">
        <v>1</v>
      </c>
      <c r="O45" s="145">
        <v>1</v>
      </c>
      <c r="P45" s="144">
        <v>4</v>
      </c>
      <c r="Q45" s="145">
        <v>1</v>
      </c>
      <c r="R45" s="144">
        <v>3</v>
      </c>
      <c r="S45" s="145">
        <v>1</v>
      </c>
      <c r="T45" s="144">
        <v>16</v>
      </c>
      <c r="U45" s="145">
        <v>1</v>
      </c>
      <c r="V45" s="144">
        <v>4</v>
      </c>
      <c r="W45" s="145">
        <v>1</v>
      </c>
      <c r="X45" s="144"/>
      <c r="Y45" s="145">
        <v>1</v>
      </c>
      <c r="Z45" s="144"/>
      <c r="AA45" s="144">
        <v>1</v>
      </c>
      <c r="AB45" s="154"/>
      <c r="AC45" s="144">
        <v>1</v>
      </c>
      <c r="AD45" s="144"/>
      <c r="AE45" s="144">
        <v>1</v>
      </c>
      <c r="AF45" s="144"/>
      <c r="AG45" s="144">
        <v>1</v>
      </c>
      <c r="AH45" s="146">
        <f t="shared" si="5"/>
        <v>2.4166666666666665</v>
      </c>
      <c r="AI45" s="183">
        <f t="shared" si="4"/>
        <v>29</v>
      </c>
      <c r="AJ45" s="186">
        <v>12</v>
      </c>
      <c r="AK45" s="89"/>
      <c r="AL45" s="18"/>
      <c r="AM45" s="13"/>
      <c r="AN45" s="13"/>
    </row>
    <row r="46" spans="2:40" s="12" customFormat="1" ht="41.25" customHeight="1" x14ac:dyDescent="0.25">
      <c r="B46" s="199"/>
      <c r="C46" s="203"/>
      <c r="D46" s="206"/>
      <c r="E46" s="206"/>
      <c r="F46" s="299" t="s">
        <v>102</v>
      </c>
      <c r="G46" s="180" t="s">
        <v>82</v>
      </c>
      <c r="H46" s="178" t="s">
        <v>131</v>
      </c>
      <c r="I46" s="178" t="s">
        <v>131</v>
      </c>
      <c r="J46" s="148">
        <v>1</v>
      </c>
      <c r="K46" s="149">
        <v>1</v>
      </c>
      <c r="L46" s="148">
        <v>0</v>
      </c>
      <c r="M46" s="149">
        <v>0</v>
      </c>
      <c r="N46" s="148">
        <v>2</v>
      </c>
      <c r="O46" s="149">
        <v>3</v>
      </c>
      <c r="P46" s="148">
        <v>0</v>
      </c>
      <c r="Q46" s="149">
        <v>0</v>
      </c>
      <c r="R46" s="148">
        <v>0</v>
      </c>
      <c r="S46" s="149">
        <v>0</v>
      </c>
      <c r="T46" s="148">
        <v>2</v>
      </c>
      <c r="U46" s="149">
        <v>3</v>
      </c>
      <c r="V46" s="148">
        <v>1</v>
      </c>
      <c r="W46" s="149">
        <v>0</v>
      </c>
      <c r="X46" s="148"/>
      <c r="Y46" s="149">
        <v>0</v>
      </c>
      <c r="Z46" s="148"/>
      <c r="AA46" s="148">
        <v>2</v>
      </c>
      <c r="AB46" s="148"/>
      <c r="AC46" s="148">
        <v>0</v>
      </c>
      <c r="AD46" s="148"/>
      <c r="AE46" s="148">
        <v>0</v>
      </c>
      <c r="AF46" s="148"/>
      <c r="AG46" s="148">
        <v>0</v>
      </c>
      <c r="AH46" s="150">
        <f t="shared" si="5"/>
        <v>0.75</v>
      </c>
      <c r="AI46" s="181">
        <f t="shared" si="4"/>
        <v>6</v>
      </c>
      <c r="AJ46" s="151">
        <v>8</v>
      </c>
      <c r="AK46" s="89"/>
      <c r="AL46" s="18"/>
      <c r="AM46" s="13"/>
      <c r="AN46" s="13"/>
    </row>
    <row r="47" spans="2:40" s="12" customFormat="1" ht="45" x14ac:dyDescent="0.25">
      <c r="B47" s="200"/>
      <c r="C47" s="203"/>
      <c r="D47" s="206"/>
      <c r="E47" s="206"/>
      <c r="F47" s="299"/>
      <c r="G47" s="182" t="s">
        <v>85</v>
      </c>
      <c r="H47" s="188" t="s">
        <v>125</v>
      </c>
      <c r="I47" s="70" t="s">
        <v>123</v>
      </c>
      <c r="J47" s="144">
        <v>0</v>
      </c>
      <c r="K47" s="145">
        <v>0</v>
      </c>
      <c r="L47" s="144">
        <v>0</v>
      </c>
      <c r="M47" s="145">
        <v>0</v>
      </c>
      <c r="N47" s="144">
        <v>0</v>
      </c>
      <c r="O47" s="145">
        <v>0</v>
      </c>
      <c r="P47" s="144">
        <v>0</v>
      </c>
      <c r="Q47" s="145">
        <v>0</v>
      </c>
      <c r="R47" s="144">
        <v>0</v>
      </c>
      <c r="S47" s="145">
        <v>50</v>
      </c>
      <c r="T47" s="144">
        <v>80</v>
      </c>
      <c r="U47" s="145">
        <v>50</v>
      </c>
      <c r="V47" s="144">
        <v>144</v>
      </c>
      <c r="W47" s="145">
        <v>50</v>
      </c>
      <c r="X47" s="144"/>
      <c r="Y47" s="145">
        <v>50</v>
      </c>
      <c r="Z47" s="144"/>
      <c r="AA47" s="144">
        <v>50</v>
      </c>
      <c r="AB47" s="144"/>
      <c r="AC47" s="144">
        <v>50</v>
      </c>
      <c r="AD47" s="144"/>
      <c r="AE47" s="144">
        <v>0</v>
      </c>
      <c r="AF47" s="144"/>
      <c r="AG47" s="144">
        <v>0</v>
      </c>
      <c r="AH47" s="146">
        <f t="shared" si="5"/>
        <v>0.7466666666666667</v>
      </c>
      <c r="AI47" s="183">
        <f t="shared" si="4"/>
        <v>224</v>
      </c>
      <c r="AJ47" s="152">
        <v>300</v>
      </c>
      <c r="AK47" s="89"/>
      <c r="AL47" s="18"/>
      <c r="AM47" s="13"/>
      <c r="AN47" s="13"/>
    </row>
    <row r="48" spans="2:40" s="12" customFormat="1" ht="53.25" customHeight="1" x14ac:dyDescent="0.2">
      <c r="B48" s="200"/>
      <c r="C48" s="203"/>
      <c r="D48" s="206"/>
      <c r="E48" s="206"/>
      <c r="F48" s="299"/>
      <c r="G48" s="182" t="s">
        <v>85</v>
      </c>
      <c r="H48" s="189" t="s">
        <v>126</v>
      </c>
      <c r="I48" s="70" t="s">
        <v>122</v>
      </c>
      <c r="J48" s="144">
        <v>0</v>
      </c>
      <c r="K48" s="145">
        <v>0</v>
      </c>
      <c r="L48" s="144">
        <v>0</v>
      </c>
      <c r="M48" s="145">
        <v>0</v>
      </c>
      <c r="N48" s="144">
        <v>0</v>
      </c>
      <c r="O48" s="145">
        <v>0</v>
      </c>
      <c r="P48" s="144">
        <v>0</v>
      </c>
      <c r="Q48" s="145">
        <v>0</v>
      </c>
      <c r="R48" s="144">
        <v>0</v>
      </c>
      <c r="S48" s="145">
        <v>0</v>
      </c>
      <c r="T48" s="144">
        <v>100</v>
      </c>
      <c r="U48" s="145">
        <v>50</v>
      </c>
      <c r="V48" s="144">
        <v>50</v>
      </c>
      <c r="W48" s="145">
        <v>50</v>
      </c>
      <c r="X48" s="144"/>
      <c r="Y48" s="145">
        <v>50</v>
      </c>
      <c r="Z48" s="144"/>
      <c r="AA48" s="144">
        <v>50</v>
      </c>
      <c r="AB48" s="144"/>
      <c r="AC48" s="144">
        <v>0</v>
      </c>
      <c r="AD48" s="144"/>
      <c r="AE48" s="144">
        <v>0</v>
      </c>
      <c r="AF48" s="144"/>
      <c r="AG48" s="144">
        <v>0</v>
      </c>
      <c r="AH48" s="146">
        <f t="shared" si="5"/>
        <v>0.21428571428571427</v>
      </c>
      <c r="AI48" s="183">
        <f t="shared" ref="AI48:AI50" si="6">AF48+AD48+AB48+Z48+X48+V48+T48+R48+P48+N48+L48+J48</f>
        <v>150</v>
      </c>
      <c r="AJ48" s="152">
        <v>700</v>
      </c>
      <c r="AK48" s="89"/>
      <c r="AL48" s="18"/>
      <c r="AM48" s="13"/>
      <c r="AN48" s="13"/>
    </row>
    <row r="49" spans="2:40" s="12" customFormat="1" ht="62.25" customHeight="1" x14ac:dyDescent="0.2">
      <c r="B49" s="200"/>
      <c r="C49" s="203"/>
      <c r="D49" s="206"/>
      <c r="E49" s="206"/>
      <c r="F49" s="299"/>
      <c r="G49" s="182" t="s">
        <v>85</v>
      </c>
      <c r="H49" s="189" t="s">
        <v>127</v>
      </c>
      <c r="I49" s="70" t="s">
        <v>121</v>
      </c>
      <c r="J49" s="144">
        <v>0</v>
      </c>
      <c r="K49" s="145">
        <v>0</v>
      </c>
      <c r="L49" s="144">
        <v>0</v>
      </c>
      <c r="M49" s="145">
        <v>0</v>
      </c>
      <c r="N49" s="144">
        <v>0</v>
      </c>
      <c r="O49" s="145">
        <v>0</v>
      </c>
      <c r="P49" s="144">
        <v>0</v>
      </c>
      <c r="Q49" s="145">
        <v>0</v>
      </c>
      <c r="R49" s="144">
        <v>0</v>
      </c>
      <c r="S49" s="145">
        <v>0</v>
      </c>
      <c r="T49" s="144">
        <v>0</v>
      </c>
      <c r="U49" s="145">
        <v>0</v>
      </c>
      <c r="V49" s="144">
        <v>0</v>
      </c>
      <c r="W49" s="145">
        <v>0</v>
      </c>
      <c r="X49" s="144"/>
      <c r="Y49" s="145">
        <v>0</v>
      </c>
      <c r="Z49" s="144"/>
      <c r="AA49" s="144">
        <v>17</v>
      </c>
      <c r="AB49" s="144"/>
      <c r="AC49" s="144">
        <v>0</v>
      </c>
      <c r="AD49" s="144"/>
      <c r="AE49" s="144">
        <v>0</v>
      </c>
      <c r="AF49" s="144"/>
      <c r="AG49" s="144">
        <v>0</v>
      </c>
      <c r="AH49" s="146">
        <f t="shared" si="5"/>
        <v>0</v>
      </c>
      <c r="AI49" s="183">
        <f t="shared" si="6"/>
        <v>0</v>
      </c>
      <c r="AJ49" s="152">
        <v>17</v>
      </c>
      <c r="AK49" s="89"/>
      <c r="AL49" s="18"/>
      <c r="AM49" s="13"/>
      <c r="AN49" s="13"/>
    </row>
    <row r="50" spans="2:40" s="12" customFormat="1" ht="66" customHeight="1" x14ac:dyDescent="0.2">
      <c r="B50" s="200"/>
      <c r="C50" s="203"/>
      <c r="D50" s="206"/>
      <c r="E50" s="206"/>
      <c r="F50" s="299"/>
      <c r="G50" s="182" t="s">
        <v>85</v>
      </c>
      <c r="H50" s="189" t="s">
        <v>128</v>
      </c>
      <c r="I50" s="70" t="s">
        <v>118</v>
      </c>
      <c r="J50" s="144">
        <v>0</v>
      </c>
      <c r="K50" s="145">
        <v>0</v>
      </c>
      <c r="L50" s="144">
        <v>0</v>
      </c>
      <c r="M50" s="145">
        <v>0</v>
      </c>
      <c r="N50" s="144">
        <v>64</v>
      </c>
      <c r="O50" s="145">
        <v>30</v>
      </c>
      <c r="P50" s="144">
        <v>0</v>
      </c>
      <c r="Q50" s="145">
        <v>0</v>
      </c>
      <c r="R50" s="144">
        <v>30</v>
      </c>
      <c r="S50" s="145">
        <v>30</v>
      </c>
      <c r="T50" s="144">
        <v>0</v>
      </c>
      <c r="U50" s="145">
        <v>0</v>
      </c>
      <c r="V50" s="144">
        <v>14</v>
      </c>
      <c r="W50" s="145">
        <v>30</v>
      </c>
      <c r="X50" s="144"/>
      <c r="Y50" s="145">
        <v>0</v>
      </c>
      <c r="Z50" s="144"/>
      <c r="AA50" s="144">
        <v>20</v>
      </c>
      <c r="AB50" s="144"/>
      <c r="AC50" s="144">
        <v>10</v>
      </c>
      <c r="AD50" s="144"/>
      <c r="AE50" s="144">
        <v>0</v>
      </c>
      <c r="AF50" s="144"/>
      <c r="AG50" s="144">
        <v>0</v>
      </c>
      <c r="AH50" s="146">
        <f t="shared" si="5"/>
        <v>0.62068965517241381</v>
      </c>
      <c r="AI50" s="183">
        <f t="shared" si="6"/>
        <v>108</v>
      </c>
      <c r="AJ50" s="152">
        <v>174</v>
      </c>
      <c r="AK50" s="89"/>
      <c r="AL50" s="18"/>
      <c r="AM50" s="13"/>
      <c r="AN50" s="13"/>
    </row>
    <row r="51" spans="2:40" s="12" customFormat="1" ht="78.75" customHeight="1" x14ac:dyDescent="0.2">
      <c r="B51" s="200"/>
      <c r="C51" s="203"/>
      <c r="D51" s="206"/>
      <c r="E51" s="206"/>
      <c r="F51" s="299"/>
      <c r="G51" s="182" t="s">
        <v>85</v>
      </c>
      <c r="H51" s="189" t="s">
        <v>129</v>
      </c>
      <c r="I51" s="70" t="s">
        <v>124</v>
      </c>
      <c r="J51" s="144">
        <v>164</v>
      </c>
      <c r="K51" s="145">
        <v>100</v>
      </c>
      <c r="L51" s="144">
        <v>51</v>
      </c>
      <c r="M51" s="145">
        <v>100</v>
      </c>
      <c r="N51" s="144">
        <v>297</v>
      </c>
      <c r="O51" s="145">
        <v>50</v>
      </c>
      <c r="P51" s="144">
        <v>109</v>
      </c>
      <c r="Q51" s="145">
        <v>50</v>
      </c>
      <c r="R51" s="144">
        <v>133</v>
      </c>
      <c r="S51" s="145">
        <v>100</v>
      </c>
      <c r="T51" s="144">
        <v>100</v>
      </c>
      <c r="U51" s="145">
        <v>100</v>
      </c>
      <c r="V51" s="144">
        <v>173</v>
      </c>
      <c r="W51" s="145">
        <v>100</v>
      </c>
      <c r="X51" s="144"/>
      <c r="Y51" s="145">
        <v>100</v>
      </c>
      <c r="Z51" s="144"/>
      <c r="AA51" s="144">
        <v>100</v>
      </c>
      <c r="AB51" s="144"/>
      <c r="AC51" s="144">
        <v>100</v>
      </c>
      <c r="AD51" s="144"/>
      <c r="AE51" s="144">
        <v>100</v>
      </c>
      <c r="AF51" s="144"/>
      <c r="AG51" s="144">
        <v>100</v>
      </c>
      <c r="AH51" s="146">
        <f t="shared" si="5"/>
        <v>0.73357142857142854</v>
      </c>
      <c r="AI51" s="183">
        <f>AF51+AD51+AB51+Z51+X51+V51+T51+R51+P51+N51+L51+J51</f>
        <v>1027</v>
      </c>
      <c r="AJ51" s="152">
        <v>1400</v>
      </c>
      <c r="AK51" s="89"/>
      <c r="AL51" s="18" t="s">
        <v>136</v>
      </c>
      <c r="AM51" s="13"/>
      <c r="AN51" s="13"/>
    </row>
    <row r="52" spans="2:40" s="12" customFormat="1" ht="52.5" customHeight="1" x14ac:dyDescent="0.2">
      <c r="B52" s="200"/>
      <c r="C52" s="203"/>
      <c r="D52" s="206"/>
      <c r="E52" s="206"/>
      <c r="F52" s="299"/>
      <c r="G52" s="182" t="s">
        <v>85</v>
      </c>
      <c r="H52" s="189" t="s">
        <v>132</v>
      </c>
      <c r="I52" s="70" t="s">
        <v>119</v>
      </c>
      <c r="J52" s="144">
        <v>0</v>
      </c>
      <c r="K52" s="145">
        <v>0</v>
      </c>
      <c r="L52" s="144">
        <v>0</v>
      </c>
      <c r="M52" s="145">
        <v>0</v>
      </c>
      <c r="N52" s="144">
        <v>1</v>
      </c>
      <c r="O52" s="145">
        <v>2</v>
      </c>
      <c r="P52" s="144">
        <v>1</v>
      </c>
      <c r="Q52" s="145">
        <v>0</v>
      </c>
      <c r="R52" s="144">
        <v>0</v>
      </c>
      <c r="S52" s="145">
        <v>0</v>
      </c>
      <c r="T52" s="144">
        <v>0</v>
      </c>
      <c r="U52" s="145">
        <v>0</v>
      </c>
      <c r="V52" s="144">
        <v>0</v>
      </c>
      <c r="W52" s="145">
        <v>0</v>
      </c>
      <c r="X52" s="144"/>
      <c r="Y52" s="145">
        <v>0</v>
      </c>
      <c r="Z52" s="144"/>
      <c r="AA52" s="144">
        <v>0</v>
      </c>
      <c r="AB52" s="144"/>
      <c r="AC52" s="144">
        <v>0</v>
      </c>
      <c r="AD52" s="144"/>
      <c r="AE52" s="144">
        <v>0</v>
      </c>
      <c r="AF52" s="144"/>
      <c r="AG52" s="144">
        <v>0</v>
      </c>
      <c r="AH52" s="146">
        <f t="shared" si="5"/>
        <v>1</v>
      </c>
      <c r="AI52" s="183">
        <f t="shared" ref="AI52:AI53" si="7">AF52+AD52+AB52+Z52+X52+V52+T52+R52+P52+N52+L52+J52</f>
        <v>2</v>
      </c>
      <c r="AJ52" s="152">
        <v>2</v>
      </c>
      <c r="AK52" s="89"/>
      <c r="AL52" s="18"/>
      <c r="AM52" s="13"/>
      <c r="AN52" s="13"/>
    </row>
    <row r="53" spans="2:40" s="12" customFormat="1" ht="46.5" customHeight="1" x14ac:dyDescent="0.2">
      <c r="B53" s="200"/>
      <c r="C53" s="203"/>
      <c r="D53" s="206"/>
      <c r="E53" s="206"/>
      <c r="F53" s="299"/>
      <c r="G53" s="182" t="s">
        <v>85</v>
      </c>
      <c r="H53" s="189" t="s">
        <v>130</v>
      </c>
      <c r="I53" s="70" t="s">
        <v>120</v>
      </c>
      <c r="J53" s="144">
        <v>0</v>
      </c>
      <c r="K53" s="145">
        <v>0</v>
      </c>
      <c r="L53" s="144">
        <v>0</v>
      </c>
      <c r="M53" s="145">
        <v>0</v>
      </c>
      <c r="N53" s="144">
        <v>0</v>
      </c>
      <c r="O53" s="145">
        <v>1</v>
      </c>
      <c r="P53" s="144">
        <v>0</v>
      </c>
      <c r="Q53" s="145">
        <v>0</v>
      </c>
      <c r="R53" s="144">
        <v>0</v>
      </c>
      <c r="S53" s="145">
        <v>0</v>
      </c>
      <c r="T53" s="144">
        <v>0</v>
      </c>
      <c r="U53" s="145">
        <v>0</v>
      </c>
      <c r="V53" s="144">
        <v>1</v>
      </c>
      <c r="W53" s="145">
        <v>0</v>
      </c>
      <c r="X53" s="144"/>
      <c r="Y53" s="145">
        <v>0</v>
      </c>
      <c r="Z53" s="144"/>
      <c r="AA53" s="144">
        <v>0</v>
      </c>
      <c r="AB53" s="144"/>
      <c r="AC53" s="144">
        <v>0</v>
      </c>
      <c r="AD53" s="144"/>
      <c r="AE53" s="144">
        <v>0</v>
      </c>
      <c r="AF53" s="144"/>
      <c r="AG53" s="144">
        <v>0</v>
      </c>
      <c r="AH53" s="146">
        <f t="shared" si="5"/>
        <v>1</v>
      </c>
      <c r="AI53" s="183">
        <f t="shared" si="7"/>
        <v>1</v>
      </c>
      <c r="AJ53" s="152">
        <v>1</v>
      </c>
      <c r="AK53" s="89"/>
      <c r="AL53" s="18"/>
      <c r="AM53" s="13"/>
      <c r="AN53" s="13"/>
    </row>
    <row r="54" spans="2:40" s="12" customFormat="1" ht="45.75" thickBot="1" x14ac:dyDescent="0.25">
      <c r="B54" s="201"/>
      <c r="C54" s="204"/>
      <c r="D54" s="207"/>
      <c r="E54" s="207"/>
      <c r="F54" s="300"/>
      <c r="G54" s="90" t="s">
        <v>85</v>
      </c>
      <c r="H54" s="190" t="s">
        <v>133</v>
      </c>
      <c r="I54" s="179" t="s">
        <v>134</v>
      </c>
      <c r="J54" s="155">
        <v>0</v>
      </c>
      <c r="K54" s="156">
        <v>0</v>
      </c>
      <c r="L54" s="155">
        <v>0</v>
      </c>
      <c r="M54" s="156">
        <v>0</v>
      </c>
      <c r="N54" s="155">
        <v>0</v>
      </c>
      <c r="O54" s="156">
        <v>0</v>
      </c>
      <c r="P54" s="155">
        <v>0</v>
      </c>
      <c r="Q54" s="156">
        <v>0</v>
      </c>
      <c r="R54" s="155">
        <v>0</v>
      </c>
      <c r="S54" s="156">
        <v>0</v>
      </c>
      <c r="T54" s="155">
        <v>0</v>
      </c>
      <c r="U54" s="156">
        <v>0</v>
      </c>
      <c r="V54" s="155">
        <v>0</v>
      </c>
      <c r="W54" s="156">
        <v>0</v>
      </c>
      <c r="X54" s="155"/>
      <c r="Y54" s="156">
        <v>0</v>
      </c>
      <c r="Z54" s="155"/>
      <c r="AA54" s="155">
        <v>1</v>
      </c>
      <c r="AB54" s="155"/>
      <c r="AC54" s="155">
        <v>0</v>
      </c>
      <c r="AD54" s="155"/>
      <c r="AE54" s="155">
        <v>0</v>
      </c>
      <c r="AF54" s="155"/>
      <c r="AG54" s="155">
        <v>0</v>
      </c>
      <c r="AH54" s="157">
        <f>AI54/AJ54</f>
        <v>0</v>
      </c>
      <c r="AI54" s="187">
        <v>0</v>
      </c>
      <c r="AJ54" s="158">
        <v>1</v>
      </c>
      <c r="AK54" s="89"/>
      <c r="AL54" s="18"/>
      <c r="AM54" s="13"/>
      <c r="AN54" s="13"/>
    </row>
    <row r="55" spans="2:40" s="12" customFormat="1" ht="41.25" customHeight="1" x14ac:dyDescent="0.2">
      <c r="C55" s="226"/>
      <c r="D55" s="226"/>
      <c r="E55" s="226"/>
      <c r="F55" s="13"/>
      <c r="G55" s="33"/>
      <c r="H55" s="15"/>
      <c r="I55" s="15"/>
      <c r="J55" s="17"/>
      <c r="K55" s="16"/>
      <c r="L55" s="17"/>
      <c r="M55" s="16"/>
      <c r="N55" s="17"/>
      <c r="O55" s="16"/>
      <c r="P55" s="17"/>
      <c r="Q55" s="16"/>
      <c r="R55" s="17"/>
      <c r="S55" s="16"/>
      <c r="T55" s="17"/>
      <c r="U55" s="16"/>
      <c r="V55" s="31"/>
      <c r="W55" s="16"/>
      <c r="X55" s="31"/>
      <c r="Y55" s="16"/>
      <c r="Z55" s="31"/>
      <c r="AA55" s="31"/>
      <c r="AB55" s="31"/>
      <c r="AC55" s="31"/>
      <c r="AD55" s="31"/>
      <c r="AE55" s="31"/>
      <c r="AF55" s="31"/>
      <c r="AG55" s="31"/>
      <c r="AH55" s="31"/>
      <c r="AI55" s="95"/>
      <c r="AJ55" s="17"/>
      <c r="AK55" s="89"/>
      <c r="AL55" s="18"/>
      <c r="AM55" s="13"/>
      <c r="AN55" s="13"/>
    </row>
    <row r="56" spans="2:40" s="12" customFormat="1" ht="72" customHeight="1" x14ac:dyDescent="0.2">
      <c r="C56" s="13"/>
      <c r="D56" s="296" t="s">
        <v>111</v>
      </c>
      <c r="E56" s="296"/>
      <c r="F56" s="296"/>
      <c r="G56" s="296"/>
      <c r="H56" s="296"/>
      <c r="I56" s="296"/>
      <c r="J56" s="296"/>
      <c r="K56" s="296"/>
      <c r="L56" s="296"/>
      <c r="M56" s="296"/>
      <c r="N56" s="296"/>
      <c r="O56" s="296"/>
      <c r="P56" s="296"/>
      <c r="Q56" s="296"/>
      <c r="R56" s="296"/>
      <c r="S56" s="296"/>
      <c r="T56" s="296"/>
      <c r="U56" s="296"/>
      <c r="V56" s="296"/>
      <c r="W56" s="296"/>
      <c r="X56" s="296"/>
      <c r="Y56" s="296"/>
      <c r="Z56" s="296"/>
      <c r="AA56" s="296"/>
      <c r="AB56" s="296"/>
      <c r="AC56" s="296"/>
      <c r="AD56" s="296"/>
      <c r="AE56" s="296"/>
      <c r="AF56" s="296"/>
      <c r="AG56" s="31"/>
      <c r="AH56" s="31"/>
      <c r="AI56" s="95"/>
      <c r="AJ56" s="17"/>
      <c r="AK56" s="89"/>
      <c r="AL56" s="18"/>
      <c r="AM56" s="13"/>
      <c r="AN56" s="13"/>
    </row>
    <row r="57" spans="2:40" s="12" customFormat="1" ht="42.75" customHeight="1" thickBot="1" x14ac:dyDescent="0.25">
      <c r="C57" s="13"/>
      <c r="D57" s="13"/>
      <c r="E57" s="13"/>
      <c r="F57" s="13"/>
      <c r="G57" s="13"/>
      <c r="H57" s="15"/>
      <c r="I57" s="15"/>
      <c r="J57" s="17"/>
      <c r="K57" s="16"/>
      <c r="L57" s="17"/>
      <c r="M57" s="16"/>
      <c r="N57" s="17"/>
      <c r="O57" s="16"/>
      <c r="P57" s="17"/>
      <c r="Q57" s="16"/>
      <c r="R57" s="17"/>
      <c r="S57" s="16"/>
      <c r="T57" s="17"/>
      <c r="U57" s="16"/>
      <c r="V57" s="31"/>
      <c r="W57" s="16"/>
      <c r="X57" s="31"/>
      <c r="Y57" s="16"/>
      <c r="Z57" s="31"/>
      <c r="AA57" s="31"/>
      <c r="AB57" s="31"/>
      <c r="AC57" s="31"/>
      <c r="AD57" s="31"/>
      <c r="AE57" s="31"/>
      <c r="AF57" s="31"/>
      <c r="AG57" s="31"/>
      <c r="AH57" s="31"/>
      <c r="AI57" s="95"/>
      <c r="AJ57" s="17"/>
      <c r="AK57" s="89"/>
      <c r="AL57" s="18"/>
      <c r="AM57" s="13"/>
      <c r="AN57" s="13"/>
    </row>
    <row r="58" spans="2:40" s="12" customFormat="1" ht="14.25" customHeight="1" x14ac:dyDescent="0.2">
      <c r="B58" s="220" t="s">
        <v>34</v>
      </c>
      <c r="C58" s="222" t="s">
        <v>1</v>
      </c>
      <c r="D58" s="224" t="s">
        <v>2</v>
      </c>
      <c r="E58" s="224" t="s">
        <v>3</v>
      </c>
      <c r="F58" s="224" t="s">
        <v>4</v>
      </c>
      <c r="G58" s="224" t="s">
        <v>84</v>
      </c>
      <c r="H58" s="292" t="s">
        <v>5</v>
      </c>
      <c r="I58" s="294" t="s">
        <v>6</v>
      </c>
      <c r="J58" s="294" t="s">
        <v>7</v>
      </c>
      <c r="K58" s="294"/>
      <c r="L58" s="294" t="s">
        <v>8</v>
      </c>
      <c r="M58" s="294"/>
      <c r="N58" s="310" t="s">
        <v>9</v>
      </c>
      <c r="O58" s="311"/>
      <c r="P58" s="310" t="s">
        <v>10</v>
      </c>
      <c r="Q58" s="311"/>
      <c r="R58" s="310" t="s">
        <v>11</v>
      </c>
      <c r="S58" s="311"/>
      <c r="T58" s="310" t="s">
        <v>12</v>
      </c>
      <c r="U58" s="311"/>
      <c r="V58" s="310" t="s">
        <v>13</v>
      </c>
      <c r="W58" s="311"/>
      <c r="X58" s="310" t="s">
        <v>14</v>
      </c>
      <c r="Y58" s="311"/>
      <c r="Z58" s="310" t="s">
        <v>15</v>
      </c>
      <c r="AA58" s="312"/>
      <c r="AB58" s="310" t="s">
        <v>16</v>
      </c>
      <c r="AC58" s="311"/>
      <c r="AD58" s="310" t="s">
        <v>17</v>
      </c>
      <c r="AE58" s="311"/>
      <c r="AF58" s="310" t="s">
        <v>18</v>
      </c>
      <c r="AG58" s="311"/>
      <c r="AH58" s="294" t="s">
        <v>116</v>
      </c>
      <c r="AI58" s="306" t="s">
        <v>19</v>
      </c>
      <c r="AJ58" s="297" t="s">
        <v>145</v>
      </c>
      <c r="AK58" s="89"/>
      <c r="AL58" s="18"/>
      <c r="AM58" s="13"/>
      <c r="AN58" s="13"/>
    </row>
    <row r="59" spans="2:40" s="12" customFormat="1" ht="34.5" customHeight="1" thickBot="1" x14ac:dyDescent="0.25">
      <c r="B59" s="221"/>
      <c r="C59" s="223"/>
      <c r="D59" s="225"/>
      <c r="E59" s="225"/>
      <c r="F59" s="225"/>
      <c r="G59" s="225"/>
      <c r="H59" s="293"/>
      <c r="I59" s="295"/>
      <c r="J59" s="73" t="s">
        <v>19</v>
      </c>
      <c r="K59" s="73" t="s">
        <v>20</v>
      </c>
      <c r="L59" s="73" t="s">
        <v>19</v>
      </c>
      <c r="M59" s="73" t="s">
        <v>20</v>
      </c>
      <c r="N59" s="73" t="s">
        <v>19</v>
      </c>
      <c r="O59" s="73" t="s">
        <v>20</v>
      </c>
      <c r="P59" s="73" t="s">
        <v>19</v>
      </c>
      <c r="Q59" s="73" t="s">
        <v>20</v>
      </c>
      <c r="R59" s="73" t="s">
        <v>19</v>
      </c>
      <c r="S59" s="73" t="s">
        <v>20</v>
      </c>
      <c r="T59" s="73" t="s">
        <v>19</v>
      </c>
      <c r="U59" s="73" t="s">
        <v>20</v>
      </c>
      <c r="V59" s="73" t="s">
        <v>19</v>
      </c>
      <c r="W59" s="73" t="s">
        <v>20</v>
      </c>
      <c r="X59" s="73" t="s">
        <v>19</v>
      </c>
      <c r="Y59" s="73" t="s">
        <v>20</v>
      </c>
      <c r="Z59" s="73" t="s">
        <v>19</v>
      </c>
      <c r="AA59" s="73" t="s">
        <v>20</v>
      </c>
      <c r="AB59" s="73" t="s">
        <v>19</v>
      </c>
      <c r="AC59" s="73" t="s">
        <v>20</v>
      </c>
      <c r="AD59" s="73" t="s">
        <v>19</v>
      </c>
      <c r="AE59" s="73" t="s">
        <v>20</v>
      </c>
      <c r="AF59" s="73" t="s">
        <v>19</v>
      </c>
      <c r="AG59" s="73" t="s">
        <v>20</v>
      </c>
      <c r="AH59" s="295"/>
      <c r="AI59" s="307"/>
      <c r="AJ59" s="298"/>
      <c r="AK59" s="89"/>
      <c r="AL59" s="18"/>
      <c r="AM59" s="13"/>
      <c r="AN59" s="13"/>
    </row>
    <row r="60" spans="2:40" s="21" customFormat="1" ht="114.75" customHeight="1" x14ac:dyDescent="0.2">
      <c r="B60" s="208" t="s">
        <v>35</v>
      </c>
      <c r="C60" s="211">
        <v>6877274</v>
      </c>
      <c r="D60" s="214" t="s">
        <v>36</v>
      </c>
      <c r="E60" s="217" t="s">
        <v>37</v>
      </c>
      <c r="F60" s="217" t="s">
        <v>27</v>
      </c>
      <c r="G60" s="79" t="s">
        <v>82</v>
      </c>
      <c r="H60" s="80" t="s">
        <v>67</v>
      </c>
      <c r="I60" s="81" t="s">
        <v>68</v>
      </c>
      <c r="J60" s="159">
        <v>0</v>
      </c>
      <c r="K60" s="160">
        <v>0</v>
      </c>
      <c r="L60" s="159">
        <v>0</v>
      </c>
      <c r="M60" s="160">
        <v>0</v>
      </c>
      <c r="N60" s="159">
        <v>0</v>
      </c>
      <c r="O60" s="160">
        <v>0</v>
      </c>
      <c r="P60" s="159">
        <v>0</v>
      </c>
      <c r="Q60" s="160">
        <v>0</v>
      </c>
      <c r="R60" s="159">
        <v>0</v>
      </c>
      <c r="S60" s="160">
        <v>0</v>
      </c>
      <c r="T60" s="159">
        <v>0</v>
      </c>
      <c r="U60" s="160">
        <v>0</v>
      </c>
      <c r="V60" s="159">
        <v>0</v>
      </c>
      <c r="W60" s="160">
        <v>0</v>
      </c>
      <c r="X60" s="159"/>
      <c r="Y60" s="160">
        <v>0</v>
      </c>
      <c r="Z60" s="159"/>
      <c r="AA60" s="159">
        <v>0</v>
      </c>
      <c r="AB60" s="159"/>
      <c r="AC60" s="159">
        <v>60</v>
      </c>
      <c r="AD60" s="159"/>
      <c r="AE60" s="159">
        <v>0</v>
      </c>
      <c r="AF60" s="159"/>
      <c r="AG60" s="159">
        <v>0</v>
      </c>
      <c r="AH60" s="161">
        <f t="shared" ref="AH60:AH65" si="8">AI60/AJ60</f>
        <v>0</v>
      </c>
      <c r="AI60" s="162">
        <f t="shared" ref="AI60:AI65" si="9">AF60+AD60+AB60+Z60+X60+V60+T60+R60+P60+N60+L60+J60</f>
        <v>0</v>
      </c>
      <c r="AJ60" s="163">
        <v>60</v>
      </c>
      <c r="AK60" s="89"/>
      <c r="AL60" s="19"/>
      <c r="AM60" s="20"/>
      <c r="AN60" s="20"/>
    </row>
    <row r="61" spans="2:40" s="21" customFormat="1" ht="68.25" customHeight="1" x14ac:dyDescent="0.2">
      <c r="B61" s="209"/>
      <c r="C61" s="212"/>
      <c r="D61" s="215"/>
      <c r="E61" s="218"/>
      <c r="F61" s="313"/>
      <c r="G61" s="72" t="s">
        <v>85</v>
      </c>
      <c r="H61" s="74" t="s">
        <v>103</v>
      </c>
      <c r="I61" s="75" t="s">
        <v>104</v>
      </c>
      <c r="J61" s="164">
        <v>0</v>
      </c>
      <c r="K61" s="165">
        <v>0</v>
      </c>
      <c r="L61" s="164">
        <v>0</v>
      </c>
      <c r="M61" s="165">
        <v>0</v>
      </c>
      <c r="N61" s="164">
        <v>0</v>
      </c>
      <c r="O61" s="165">
        <v>0</v>
      </c>
      <c r="P61" s="164">
        <v>0</v>
      </c>
      <c r="Q61" s="165">
        <v>0</v>
      </c>
      <c r="R61" s="164">
        <v>0</v>
      </c>
      <c r="S61" s="165">
        <v>0</v>
      </c>
      <c r="T61" s="164">
        <v>0</v>
      </c>
      <c r="U61" s="165">
        <v>0</v>
      </c>
      <c r="V61" s="164">
        <v>0</v>
      </c>
      <c r="W61" s="165">
        <v>0</v>
      </c>
      <c r="X61" s="164"/>
      <c r="Y61" s="165">
        <v>0</v>
      </c>
      <c r="Z61" s="164"/>
      <c r="AA61" s="164">
        <v>0</v>
      </c>
      <c r="AB61" s="164"/>
      <c r="AC61" s="164">
        <v>12</v>
      </c>
      <c r="AD61" s="164"/>
      <c r="AE61" s="164">
        <v>0</v>
      </c>
      <c r="AF61" s="164"/>
      <c r="AG61" s="164">
        <v>0</v>
      </c>
      <c r="AH61" s="166">
        <f t="shared" si="8"/>
        <v>0</v>
      </c>
      <c r="AI61" s="167">
        <f t="shared" si="9"/>
        <v>0</v>
      </c>
      <c r="AJ61" s="168">
        <v>12</v>
      </c>
      <c r="AK61" s="89"/>
      <c r="AL61" s="19"/>
      <c r="AM61" s="20"/>
      <c r="AN61" s="20"/>
    </row>
    <row r="62" spans="2:40" s="21" customFormat="1" ht="84.75" customHeight="1" x14ac:dyDescent="0.2">
      <c r="B62" s="209"/>
      <c r="C62" s="212"/>
      <c r="D62" s="215"/>
      <c r="E62" s="218"/>
      <c r="F62" s="314" t="s">
        <v>38</v>
      </c>
      <c r="G62" s="71" t="s">
        <v>82</v>
      </c>
      <c r="H62" s="76" t="s">
        <v>69</v>
      </c>
      <c r="I62" s="77" t="s">
        <v>70</v>
      </c>
      <c r="J62" s="169">
        <v>2</v>
      </c>
      <c r="K62" s="170">
        <v>2</v>
      </c>
      <c r="L62" s="169">
        <v>1</v>
      </c>
      <c r="M62" s="170">
        <v>1</v>
      </c>
      <c r="N62" s="169">
        <v>0</v>
      </c>
      <c r="O62" s="170">
        <v>0</v>
      </c>
      <c r="P62" s="169">
        <v>0</v>
      </c>
      <c r="Q62" s="170">
        <v>0</v>
      </c>
      <c r="R62" s="169">
        <v>0</v>
      </c>
      <c r="S62" s="170">
        <v>0</v>
      </c>
      <c r="T62" s="169">
        <v>0</v>
      </c>
      <c r="U62" s="170">
        <v>0</v>
      </c>
      <c r="V62" s="169">
        <v>0</v>
      </c>
      <c r="W62" s="170">
        <v>0</v>
      </c>
      <c r="X62" s="169"/>
      <c r="Y62" s="170">
        <v>0</v>
      </c>
      <c r="Z62" s="169"/>
      <c r="AA62" s="169">
        <v>0</v>
      </c>
      <c r="AB62" s="169"/>
      <c r="AC62" s="169">
        <v>0</v>
      </c>
      <c r="AD62" s="169"/>
      <c r="AE62" s="169">
        <v>0</v>
      </c>
      <c r="AF62" s="169"/>
      <c r="AG62" s="169">
        <v>0</v>
      </c>
      <c r="AH62" s="171">
        <f t="shared" si="8"/>
        <v>1</v>
      </c>
      <c r="AI62" s="172">
        <f t="shared" si="9"/>
        <v>3</v>
      </c>
      <c r="AJ62" s="173">
        <v>3</v>
      </c>
      <c r="AK62" s="89"/>
      <c r="AL62" s="19"/>
      <c r="AM62" s="20"/>
      <c r="AN62" s="20"/>
    </row>
    <row r="63" spans="2:40" s="21" customFormat="1" ht="106.5" customHeight="1" x14ac:dyDescent="0.2">
      <c r="B63" s="209"/>
      <c r="C63" s="212"/>
      <c r="D63" s="215"/>
      <c r="E63" s="218"/>
      <c r="F63" s="313"/>
      <c r="G63" s="72" t="s">
        <v>85</v>
      </c>
      <c r="H63" s="74" t="s">
        <v>105</v>
      </c>
      <c r="I63" s="75" t="s">
        <v>106</v>
      </c>
      <c r="J63" s="164">
        <v>2</v>
      </c>
      <c r="K63" s="165">
        <v>2</v>
      </c>
      <c r="L63" s="164">
        <v>1</v>
      </c>
      <c r="M63" s="165">
        <v>1</v>
      </c>
      <c r="N63" s="164">
        <v>0</v>
      </c>
      <c r="O63" s="165">
        <v>0</v>
      </c>
      <c r="P63" s="164">
        <v>0</v>
      </c>
      <c r="Q63" s="165">
        <v>0</v>
      </c>
      <c r="R63" s="164">
        <v>0</v>
      </c>
      <c r="S63" s="165">
        <v>0</v>
      </c>
      <c r="T63" s="164">
        <v>0</v>
      </c>
      <c r="U63" s="165">
        <v>0</v>
      </c>
      <c r="V63" s="164">
        <v>0</v>
      </c>
      <c r="W63" s="165">
        <v>0</v>
      </c>
      <c r="X63" s="164"/>
      <c r="Y63" s="165">
        <v>0</v>
      </c>
      <c r="Z63" s="164"/>
      <c r="AA63" s="164">
        <v>0</v>
      </c>
      <c r="AB63" s="164"/>
      <c r="AC63" s="164">
        <v>0</v>
      </c>
      <c r="AD63" s="164"/>
      <c r="AE63" s="164">
        <v>0</v>
      </c>
      <c r="AF63" s="164"/>
      <c r="AG63" s="164">
        <v>0</v>
      </c>
      <c r="AH63" s="166">
        <f t="shared" si="8"/>
        <v>1</v>
      </c>
      <c r="AI63" s="167">
        <f t="shared" si="9"/>
        <v>3</v>
      </c>
      <c r="AJ63" s="168">
        <v>3</v>
      </c>
      <c r="AK63" s="89"/>
      <c r="AL63" s="19"/>
      <c r="AM63" s="20"/>
      <c r="AN63" s="20"/>
    </row>
    <row r="64" spans="2:40" ht="93.75" customHeight="1" x14ac:dyDescent="0.2">
      <c r="B64" s="209"/>
      <c r="C64" s="212"/>
      <c r="D64" s="215"/>
      <c r="E64" s="218"/>
      <c r="F64" s="314" t="s">
        <v>39</v>
      </c>
      <c r="G64" s="71" t="s">
        <v>82</v>
      </c>
      <c r="H64" s="76" t="s">
        <v>71</v>
      </c>
      <c r="I64" s="77" t="s">
        <v>72</v>
      </c>
      <c r="J64" s="169">
        <v>3</v>
      </c>
      <c r="K64" s="169">
        <v>3</v>
      </c>
      <c r="L64" s="169">
        <v>3</v>
      </c>
      <c r="M64" s="169">
        <v>3</v>
      </c>
      <c r="N64" s="169">
        <v>3</v>
      </c>
      <c r="O64" s="169">
        <v>3</v>
      </c>
      <c r="P64" s="169">
        <v>3</v>
      </c>
      <c r="Q64" s="169">
        <v>3</v>
      </c>
      <c r="R64" s="169">
        <v>3</v>
      </c>
      <c r="S64" s="169">
        <v>3</v>
      </c>
      <c r="T64" s="169">
        <v>3</v>
      </c>
      <c r="U64" s="169">
        <v>3</v>
      </c>
      <c r="V64" s="169">
        <v>3</v>
      </c>
      <c r="W64" s="169">
        <v>3</v>
      </c>
      <c r="X64" s="169"/>
      <c r="Y64" s="169">
        <v>3</v>
      </c>
      <c r="Z64" s="169"/>
      <c r="AA64" s="169">
        <v>3</v>
      </c>
      <c r="AB64" s="169"/>
      <c r="AC64" s="169">
        <v>3</v>
      </c>
      <c r="AD64" s="169"/>
      <c r="AE64" s="169">
        <v>3</v>
      </c>
      <c r="AF64" s="169"/>
      <c r="AG64" s="169">
        <v>3</v>
      </c>
      <c r="AH64" s="171">
        <f t="shared" si="8"/>
        <v>0.58333333333333337</v>
      </c>
      <c r="AI64" s="172">
        <f t="shared" si="9"/>
        <v>21</v>
      </c>
      <c r="AJ64" s="173">
        <v>36</v>
      </c>
      <c r="AK64" s="89"/>
    </row>
    <row r="65" spans="2:37" ht="84.75" customHeight="1" thickBot="1" x14ac:dyDescent="0.25">
      <c r="B65" s="210"/>
      <c r="C65" s="213"/>
      <c r="D65" s="216"/>
      <c r="E65" s="219"/>
      <c r="F65" s="219"/>
      <c r="G65" s="82" t="s">
        <v>85</v>
      </c>
      <c r="H65" s="87" t="s">
        <v>107</v>
      </c>
      <c r="I65" s="78" t="s">
        <v>108</v>
      </c>
      <c r="J65" s="174">
        <v>1</v>
      </c>
      <c r="K65" s="174">
        <v>1</v>
      </c>
      <c r="L65" s="174">
        <v>1</v>
      </c>
      <c r="M65" s="174">
        <v>1</v>
      </c>
      <c r="N65" s="174">
        <v>1</v>
      </c>
      <c r="O65" s="174">
        <v>1</v>
      </c>
      <c r="P65" s="174">
        <v>1</v>
      </c>
      <c r="Q65" s="174">
        <v>1</v>
      </c>
      <c r="R65" s="174">
        <v>1</v>
      </c>
      <c r="S65" s="174">
        <v>1</v>
      </c>
      <c r="T65" s="174">
        <v>1</v>
      </c>
      <c r="U65" s="174">
        <v>1</v>
      </c>
      <c r="V65" s="174">
        <v>1</v>
      </c>
      <c r="W65" s="174">
        <v>1</v>
      </c>
      <c r="X65" s="174"/>
      <c r="Y65" s="174">
        <v>1</v>
      </c>
      <c r="Z65" s="174"/>
      <c r="AA65" s="174">
        <v>1</v>
      </c>
      <c r="AB65" s="174"/>
      <c r="AC65" s="174">
        <v>1</v>
      </c>
      <c r="AD65" s="174"/>
      <c r="AE65" s="174">
        <v>1</v>
      </c>
      <c r="AF65" s="174"/>
      <c r="AG65" s="174">
        <v>1</v>
      </c>
      <c r="AH65" s="175">
        <f t="shared" si="8"/>
        <v>0.58333333333333337</v>
      </c>
      <c r="AI65" s="176">
        <f t="shared" si="9"/>
        <v>7</v>
      </c>
      <c r="AJ65" s="177">
        <v>12</v>
      </c>
      <c r="AK65" s="89"/>
    </row>
    <row r="67" spans="2:37" x14ac:dyDescent="0.2">
      <c r="C67" s="301" t="s">
        <v>135</v>
      </c>
      <c r="D67" s="301"/>
      <c r="E67" s="301"/>
      <c r="F67" s="301"/>
      <c r="G67" s="301"/>
      <c r="H67" s="301"/>
      <c r="I67" s="301"/>
      <c r="J67" s="301"/>
      <c r="K67" s="301"/>
      <c r="L67" s="301"/>
      <c r="M67" s="301"/>
      <c r="N67" s="301"/>
      <c r="O67" s="301"/>
      <c r="P67" s="301"/>
      <c r="Q67" s="301"/>
      <c r="R67" s="301"/>
      <c r="S67" s="301"/>
      <c r="T67" s="301"/>
      <c r="U67" s="301"/>
      <c r="V67" s="301"/>
      <c r="W67" s="301"/>
      <c r="X67" s="301"/>
      <c r="Y67" s="301"/>
      <c r="Z67" s="301"/>
      <c r="AA67" s="301"/>
      <c r="AB67" s="301"/>
      <c r="AC67" s="301"/>
      <c r="AD67" s="301"/>
      <c r="AE67" s="301"/>
      <c r="AF67" s="301"/>
      <c r="AG67" s="301"/>
      <c r="AH67" s="301"/>
      <c r="AI67" s="301"/>
      <c r="AJ67" s="301"/>
    </row>
    <row r="68" spans="2:37" x14ac:dyDescent="0.2">
      <c r="C68" s="301"/>
      <c r="D68" s="301"/>
      <c r="E68" s="301"/>
      <c r="F68" s="301"/>
      <c r="G68" s="301"/>
      <c r="H68" s="301"/>
      <c r="I68" s="301"/>
      <c r="J68" s="301"/>
      <c r="K68" s="301"/>
      <c r="L68" s="301"/>
      <c r="M68" s="301"/>
      <c r="N68" s="301"/>
      <c r="O68" s="301"/>
      <c r="P68" s="301"/>
      <c r="Q68" s="301"/>
      <c r="R68" s="301"/>
      <c r="S68" s="301"/>
      <c r="T68" s="301"/>
      <c r="U68" s="301"/>
      <c r="V68" s="301"/>
      <c r="W68" s="301"/>
      <c r="X68" s="301"/>
      <c r="Y68" s="301"/>
      <c r="Z68" s="301"/>
      <c r="AA68" s="301"/>
      <c r="AB68" s="301"/>
      <c r="AC68" s="301"/>
      <c r="AD68" s="301"/>
      <c r="AE68" s="301"/>
      <c r="AF68" s="301"/>
      <c r="AG68" s="301"/>
      <c r="AH68" s="301"/>
      <c r="AI68" s="301"/>
      <c r="AJ68" s="301"/>
    </row>
    <row r="77" spans="2:37" x14ac:dyDescent="0.2">
      <c r="J77" s="191"/>
      <c r="K77" s="191"/>
    </row>
  </sheetData>
  <protectedRanges>
    <protectedRange sqref="H31:I34" name="Rango1_8_1"/>
    <protectedRange sqref="I8" name="Rango1_4"/>
    <protectedRange sqref="I10" name="Rango1_5"/>
    <protectedRange sqref="I40" name="Rango1_12"/>
    <protectedRange sqref="I42" name="Rango1_13"/>
    <protectedRange sqref="H9:I9" name="Rango1"/>
    <protectedRange sqref="H19" name="Rango1_4_1"/>
    <protectedRange sqref="I21:I23" name="Rango1_5_1"/>
    <protectedRange sqref="H25:I26" name="Rango1_2"/>
  </protectedRanges>
  <mergeCells count="134">
    <mergeCell ref="C67:AJ68"/>
    <mergeCell ref="AI4:AI5"/>
    <mergeCell ref="AI16:AI17"/>
    <mergeCell ref="AI58:AI59"/>
    <mergeCell ref="AI36:AI37"/>
    <mergeCell ref="X58:Y58"/>
    <mergeCell ref="Z58:AA58"/>
    <mergeCell ref="AB58:AC58"/>
    <mergeCell ref="AD58:AE58"/>
    <mergeCell ref="AF58:AG58"/>
    <mergeCell ref="AH58:AH59"/>
    <mergeCell ref="L58:M58"/>
    <mergeCell ref="N58:O58"/>
    <mergeCell ref="P58:Q58"/>
    <mergeCell ref="R58:S58"/>
    <mergeCell ref="T58:U58"/>
    <mergeCell ref="V58:W58"/>
    <mergeCell ref="F60:F61"/>
    <mergeCell ref="F62:F63"/>
    <mergeCell ref="F64:F65"/>
    <mergeCell ref="F58:F59"/>
    <mergeCell ref="AH36:AH37"/>
    <mergeCell ref="D18:D30"/>
    <mergeCell ref="E18:E30"/>
    <mergeCell ref="AJ36:AJ37"/>
    <mergeCell ref="T36:U36"/>
    <mergeCell ref="V36:W36"/>
    <mergeCell ref="X36:Y36"/>
    <mergeCell ref="Z36:AA36"/>
    <mergeCell ref="AB36:AC36"/>
    <mergeCell ref="AD36:AE36"/>
    <mergeCell ref="H58:H59"/>
    <mergeCell ref="I58:I59"/>
    <mergeCell ref="J58:K58"/>
    <mergeCell ref="D56:AF56"/>
    <mergeCell ref="AJ58:AJ59"/>
    <mergeCell ref="L36:M36"/>
    <mergeCell ref="N36:O36"/>
    <mergeCell ref="P36:Q36"/>
    <mergeCell ref="R36:S36"/>
    <mergeCell ref="F40:F41"/>
    <mergeCell ref="F42:F43"/>
    <mergeCell ref="F44:F45"/>
    <mergeCell ref="E36:E37"/>
    <mergeCell ref="AF36:AG36"/>
    <mergeCell ref="G58:G59"/>
    <mergeCell ref="F46:F54"/>
    <mergeCell ref="F38:F39"/>
    <mergeCell ref="F18:F19"/>
    <mergeCell ref="F27:F28"/>
    <mergeCell ref="F29:F30"/>
    <mergeCell ref="I36:I37"/>
    <mergeCell ref="J36:K36"/>
    <mergeCell ref="H36:H37"/>
    <mergeCell ref="C32:E32"/>
    <mergeCell ref="D34:AB34"/>
    <mergeCell ref="G36:G37"/>
    <mergeCell ref="F36:F37"/>
    <mergeCell ref="F24:F26"/>
    <mergeCell ref="F20:F23"/>
    <mergeCell ref="AD16:AE16"/>
    <mergeCell ref="AF16:AG16"/>
    <mergeCell ref="AH16:AH17"/>
    <mergeCell ref="AJ16:AJ17"/>
    <mergeCell ref="N16:O16"/>
    <mergeCell ref="P16:Q16"/>
    <mergeCell ref="R16:S16"/>
    <mergeCell ref="T16:U16"/>
    <mergeCell ref="V16:W16"/>
    <mergeCell ref="X16:Y16"/>
    <mergeCell ref="Z16:AA16"/>
    <mergeCell ref="AB16:AC16"/>
    <mergeCell ref="AH4:AH5"/>
    <mergeCell ref="L4:M4"/>
    <mergeCell ref="N4:O4"/>
    <mergeCell ref="P4:Q4"/>
    <mergeCell ref="R4:S4"/>
    <mergeCell ref="T4:U4"/>
    <mergeCell ref="V4:W4"/>
    <mergeCell ref="C6:C13"/>
    <mergeCell ref="D6:D13"/>
    <mergeCell ref="E6:E13"/>
    <mergeCell ref="F10:F11"/>
    <mergeCell ref="F12:F13"/>
    <mergeCell ref="B18:B30"/>
    <mergeCell ref="C18:C30"/>
    <mergeCell ref="B15:AJ15"/>
    <mergeCell ref="H1:U1"/>
    <mergeCell ref="D2:AA2"/>
    <mergeCell ref="B4:B5"/>
    <mergeCell ref="C4:C5"/>
    <mergeCell ref="D4:D5"/>
    <mergeCell ref="E4:E5"/>
    <mergeCell ref="H4:H5"/>
    <mergeCell ref="I4:I5"/>
    <mergeCell ref="J4:K4"/>
    <mergeCell ref="G4:G5"/>
    <mergeCell ref="F4:F5"/>
    <mergeCell ref="AJ4:AJ5"/>
    <mergeCell ref="C14:E14"/>
    <mergeCell ref="X4:Y4"/>
    <mergeCell ref="Z4:AA4"/>
    <mergeCell ref="AB4:AC4"/>
    <mergeCell ref="AD4:AE4"/>
    <mergeCell ref="AF4:AG4"/>
    <mergeCell ref="F6:F7"/>
    <mergeCell ref="F8:F9"/>
    <mergeCell ref="B6:B13"/>
    <mergeCell ref="B16:B17"/>
    <mergeCell ref="C16:C17"/>
    <mergeCell ref="D16:D17"/>
    <mergeCell ref="E16:E17"/>
    <mergeCell ref="H16:H17"/>
    <mergeCell ref="I16:I17"/>
    <mergeCell ref="J16:K16"/>
    <mergeCell ref="L16:M16"/>
    <mergeCell ref="G16:G17"/>
    <mergeCell ref="F16:F17"/>
    <mergeCell ref="B36:B37"/>
    <mergeCell ref="C36:C37"/>
    <mergeCell ref="D36:D37"/>
    <mergeCell ref="B38:B54"/>
    <mergeCell ref="C38:C54"/>
    <mergeCell ref="D38:D54"/>
    <mergeCell ref="E38:E54"/>
    <mergeCell ref="B60:B65"/>
    <mergeCell ref="C60:C65"/>
    <mergeCell ref="D60:D65"/>
    <mergeCell ref="E60:E65"/>
    <mergeCell ref="B58:B59"/>
    <mergeCell ref="C58:C59"/>
    <mergeCell ref="D58:D59"/>
    <mergeCell ref="E58:E59"/>
    <mergeCell ref="C55:E55"/>
  </mergeCells>
  <pageMargins left="0.31496062992125984" right="0.31496062992125984" top="0.74803149606299213" bottom="0.74803149606299213" header="0.31496062992125984" footer="0.31496062992125984"/>
  <pageSetup paperSize="5" scale="27" orientation="landscape" r:id="rId1"/>
  <rowBreaks count="2" manualBreakCount="2">
    <brk id="32" max="16383" man="1"/>
    <brk id="56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Abril</vt:lpstr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planeacion02</dc:creator>
  <cp:lastModifiedBy>planeacion02</cp:lastModifiedBy>
  <cp:lastPrinted>2018-07-12T19:57:16Z</cp:lastPrinted>
  <dcterms:created xsi:type="dcterms:W3CDTF">2016-05-13T17:19:01Z</dcterms:created>
  <dcterms:modified xsi:type="dcterms:W3CDTF">2018-08-13T16:01:52Z</dcterms:modified>
</cp:coreProperties>
</file>