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25" yWindow="-90" windowWidth="14310" windowHeight="126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Hoja1!$A$1:$Z$28</definedName>
  </definedNames>
  <calcPr calcId="144525"/>
</workbook>
</file>

<file path=xl/calcChain.xml><?xml version="1.0" encoding="utf-8"?>
<calcChain xmlns="http://schemas.openxmlformats.org/spreadsheetml/2006/main">
  <c r="P6" i="1" l="1"/>
  <c r="P12" i="1" l="1"/>
  <c r="U9" i="1"/>
  <c r="U13" i="1"/>
  <c r="U19" i="1"/>
</calcChain>
</file>

<file path=xl/sharedStrings.xml><?xml version="1.0" encoding="utf-8"?>
<sst xmlns="http://schemas.openxmlformats.org/spreadsheetml/2006/main" count="363" uniqueCount="163">
  <si>
    <t>No.</t>
  </si>
  <si>
    <t>Ejercicio fiscal</t>
  </si>
  <si>
    <t>Origen de los recursos</t>
  </si>
  <si>
    <t>Fundamento Legal</t>
  </si>
  <si>
    <t>Contratista</t>
  </si>
  <si>
    <t>Beneficiarios directos e indirectos</t>
  </si>
  <si>
    <t>Costo  m2</t>
  </si>
  <si>
    <t>Municipio</t>
  </si>
  <si>
    <t>Descripcion de la Obra</t>
  </si>
  <si>
    <t>Contrato</t>
  </si>
  <si>
    <t>Área solicitante y responsable de su ejecución</t>
  </si>
  <si>
    <t>Costo Inicial de la Obra</t>
  </si>
  <si>
    <t>Costo  final de la Obra</t>
  </si>
  <si>
    <t>Propuesta enviada por el participante.</t>
  </si>
  <si>
    <t>Fecha de Inicio</t>
  </si>
  <si>
    <t>Fecha de Termino</t>
  </si>
  <si>
    <t>Mecanismo de vigilancia/Supervisor de Obra</t>
  </si>
  <si>
    <t>Autorizacion del Ejercicio</t>
  </si>
  <si>
    <t>Numero y Fecha del Contrato</t>
  </si>
  <si>
    <t>Superficie en M2</t>
  </si>
  <si>
    <t>Convenio de Terminacion</t>
  </si>
  <si>
    <t>Finiquito</t>
  </si>
  <si>
    <t>Estudios de Impacto Urbano y Ambiental</t>
  </si>
  <si>
    <t>Informe de avance de Obra</t>
  </si>
  <si>
    <t>Programa (Instrumentos de Planeación)</t>
  </si>
  <si>
    <t>INSTITUTO JALISCIENSE DE LA VIVIENDA</t>
  </si>
  <si>
    <t>OBRA PUBLICA</t>
  </si>
  <si>
    <t>Zapopan (Collí CTM, Rehilete, Miramar, Paraísos del Collí y Villas de Guadalupe)</t>
  </si>
  <si>
    <t>Zapopan (Col. Miramar Ant., Arenales Tapatíos I y II, Carlos Rivera Aceves I y II y Collí Urbano)</t>
  </si>
  <si>
    <t>Amatitan, Tequila, Villa Purificación, Tomatlán, El Salto, Tlaquepaque, Lagos de Moreno, Ojuelos, Zapopan (Sta. Lucia)</t>
  </si>
  <si>
    <t>Cuautitlán de García Barragán, Unión de Tula y Autlán de Navarro</t>
  </si>
  <si>
    <t>Lagos de Moreno, Ocotlán y Poncitlán.</t>
  </si>
  <si>
    <t>El Salto, Zapopan, Ojuelos y Tlaquepaque</t>
  </si>
  <si>
    <t>Villa Purificación, Tomatlán y Casimiro Castillo</t>
  </si>
  <si>
    <t>Amatitan y Tequila</t>
  </si>
  <si>
    <t>Sayula, Toliman, Tamazula de Gordiano, Zapotiltic y Zapotitlán de Vadillo</t>
  </si>
  <si>
    <t>Tuxcacuesco, San Gabriel, Ciudad Guzmán, Tuxpan, Tecalitlán y Pihuamo</t>
  </si>
  <si>
    <t>Predio</t>
  </si>
  <si>
    <t>Villa Fuerte</t>
  </si>
  <si>
    <t>Llano de Santo Toribio</t>
  </si>
  <si>
    <t>Varios</t>
  </si>
  <si>
    <t>Mejoramiento de Vivienda (Pintura)</t>
  </si>
  <si>
    <t>Mejoramiento de Vivienda (Laminas)</t>
  </si>
  <si>
    <t>Reparacion de 8 Viviendas</t>
  </si>
  <si>
    <t>Obras complementarias de electrificacion</t>
  </si>
  <si>
    <t>Obras complementarias de Urbanizacion</t>
  </si>
  <si>
    <t>Guadalajara</t>
  </si>
  <si>
    <t>La Barca</t>
  </si>
  <si>
    <t>Gomez Farias</t>
  </si>
  <si>
    <t>Tuxcacuesco, San Gabriel, Zapotlán El Grande, Zapotiltic, Tuxpan, Tecalitlan, Pihuamo, Sayula, Toliman, Tamazula de Gordiano y Zapotitlán de Vadillo</t>
  </si>
  <si>
    <t>Reparacion de 7 Viviendas</t>
  </si>
  <si>
    <t>La Huerta / Cihuatlan</t>
  </si>
  <si>
    <t>No.02-IJALVI-AD-LA HUERTA-CIHUATLANREPARACIÓN 07 VIVIENDAS-2020.</t>
  </si>
  <si>
    <t>CONSTRUCTORA BGVIPECA, S.A. DE C,V</t>
  </si>
  <si>
    <t>FONDEN</t>
  </si>
  <si>
    <t>Programa de Mejoramiento para la Vivienda</t>
  </si>
  <si>
    <t>FOEDEN</t>
  </si>
  <si>
    <t>Urbanizacion de Reservas IJALVI</t>
  </si>
  <si>
    <t>ACATLÁN DE JUAREZ</t>
  </si>
  <si>
    <t>No.01-IJALVI-AD-ACATLAN-REPARACIÓN 02 VIVIENDAS-2020.</t>
  </si>
  <si>
    <t>Reparacion de 2 Viviendas</t>
  </si>
  <si>
    <t>ARDA INGENIEROS, S.A. DE C,V,</t>
  </si>
  <si>
    <t>Tlaquepaque</t>
  </si>
  <si>
    <t>Reparación de 6 Viviendas</t>
  </si>
  <si>
    <t>No.01-IJALVI-AD-TLAQUEPAQUE-REPARACIÓN 06 VIVIENDAS-2019.</t>
  </si>
  <si>
    <t>Villa Purificacion</t>
  </si>
  <si>
    <t>Reparación de 03 Viviendas</t>
  </si>
  <si>
    <t>GRUPO DE INGENIEROS TOPOGRAFOS EN LA CONSTRUCCION, S.A. DE C,V,</t>
  </si>
  <si>
    <t>No 11-IJALVI-AD-MEJORAMIENTOS-CUBIERTAS2018</t>
  </si>
  <si>
    <t>No 10-IJALVI-AD-MEJORAMIENTOS-CUBIERTAS2018</t>
  </si>
  <si>
    <t>No 09-IJALVI-AD-MEJORAMIENTOS-CUBIERTAS2018</t>
  </si>
  <si>
    <t>No.5-IJALVI-AD-ELECTRIFICACIÓN-VILLA FUERTE-LA BARCA-2018</t>
  </si>
  <si>
    <t>No.3-IJALVI-AD-ELECTRIFICACIÓN-LLANO DE SANTO TORIBIO-GOMEZ FARIAS-2018</t>
  </si>
  <si>
    <t>No.02-IJALVI-INVITACIÓN-URBANIZACIÓNVILLAFUERTE-LA BARCA-2018.</t>
  </si>
  <si>
    <t>CONSTRUCCIONES LOARI, S.A. DE C.V.</t>
  </si>
  <si>
    <t>PROYECTOS INTELIGENTES EN PLANIFICACIÓN Y EDIFICACIÓN, S.A. DE C.V</t>
  </si>
  <si>
    <t>PROYECTOS Y SERVICIOS CONSTRUCTIVOS 2 TORRES, S.A. DE C.V.</t>
  </si>
  <si>
    <t>INGENIERIA Y PROYECTOS R.Y M. S.A. DE C.V.</t>
  </si>
  <si>
    <t>CONSTRUCCIONES Y EXTRUCTURAS ITZ, S.A. de C.V</t>
  </si>
  <si>
    <t>CONSTRUCCIONES VTR3, S.A. DE C.V</t>
  </si>
  <si>
    <t>URBANIZACIONES SOPHIA, S.A. de C.V</t>
  </si>
  <si>
    <t>INGENIERIA, TECNOLOGIA Y ASOCIADOS, S.A. de C.V</t>
  </si>
  <si>
    <t>CONSTRUCTORA 5392 S.A de C.V.</t>
  </si>
  <si>
    <t>ORGANIZACIÓN MODERNA DE CONSTRUCTORES, S.A. DE C.V</t>
  </si>
  <si>
    <t>JNA OBRAS Y PROYECTOS, S.A. DE C.V.</t>
  </si>
  <si>
    <t>SOJO SERVICIOS DE INGENIERIA Y OBRAS, S.A. DE C.V</t>
  </si>
  <si>
    <t>CONSTRUCCIONES Y EXTRUCTURAS ITZ, S.A. DE C.V.</t>
  </si>
  <si>
    <t>CONSTRUCCIONES Y EXTRUCTURAS ITZ, S.A. DE C.V</t>
  </si>
  <si>
    <t>CONSTRUCCIONES Y EDIFICACIONES PALOS, S.A. DE C.V.</t>
  </si>
  <si>
    <t xml:space="preserve"> </t>
  </si>
  <si>
    <t>Estatal</t>
  </si>
  <si>
    <t>FONDEN (Participación Estatal)</t>
  </si>
  <si>
    <t>No.6-IJALVI-AD-GUADALAJARA-REPARACIÓN 08 VIVIENDAS-2018</t>
  </si>
  <si>
    <t>6.- 02 de octubre de 2018</t>
  </si>
  <si>
    <t>16- 02 de octubre de 2018</t>
  </si>
  <si>
    <t>15 - 02 de octubre de 2018</t>
  </si>
  <si>
    <t>14- 02 de octubre de 2018</t>
  </si>
  <si>
    <t>13- 02 de octubre de 2018</t>
  </si>
  <si>
    <t>12- 02 de octubre de 2018</t>
  </si>
  <si>
    <t>7- 02 de octubre de 2018</t>
  </si>
  <si>
    <t>8- 02 de octubre de 2018</t>
  </si>
  <si>
    <t>9- 02 de octubre de 2018</t>
  </si>
  <si>
    <t>11- 02 de octubre de 2018</t>
  </si>
  <si>
    <t>10- 02 de octubre de 2018</t>
  </si>
  <si>
    <t>6.- 09 de agosto de 2018</t>
  </si>
  <si>
    <t>3.- 04 de junio de 2018</t>
  </si>
  <si>
    <t>2.- 14 de mayo de 2018</t>
  </si>
  <si>
    <t>5.- 14 de agosto de 2018</t>
  </si>
  <si>
    <t>01.- 06 de febrero de 2020</t>
  </si>
  <si>
    <t>01.- 13 de noviembre de 2020</t>
  </si>
  <si>
    <t>02.- 16 de diciembre de 2020</t>
  </si>
  <si>
    <t xml:space="preserve">03.- 25 de enero de 2021 </t>
  </si>
  <si>
    <t>Ley de Obra Pública del Estado de Jalisco y sus Municipios</t>
  </si>
  <si>
    <t>Dirección General</t>
  </si>
  <si>
    <t>Comité Técnico del FOEDEN</t>
  </si>
  <si>
    <t>Comité Técnico del FONDEN</t>
  </si>
  <si>
    <t>05 de octubre de 2018</t>
  </si>
  <si>
    <t>13 de noviembre de 2018</t>
  </si>
  <si>
    <t>13 de agosto de 2018</t>
  </si>
  <si>
    <t>25 de septiembre de 2018</t>
  </si>
  <si>
    <t>15 de octubre de 2018</t>
  </si>
  <si>
    <t>17 de agosto de 2018</t>
  </si>
  <si>
    <t>06 de junio de 2018</t>
  </si>
  <si>
    <t>04 de agosto de 2018</t>
  </si>
  <si>
    <t>12 de septiembre de 2018</t>
  </si>
  <si>
    <t>16 de mayo de 2018</t>
  </si>
  <si>
    <t>l</t>
  </si>
  <si>
    <t>07 de febrero de 2020</t>
  </si>
  <si>
    <t>22 de marzo de 2020</t>
  </si>
  <si>
    <t>17 de noviembre de 2020</t>
  </si>
  <si>
    <t>28 de diciembre de 2020</t>
  </si>
  <si>
    <t>21 de diciembre de 2020</t>
  </si>
  <si>
    <t>05 de marzo de 2021</t>
  </si>
  <si>
    <t xml:space="preserve">28 de enero de 2021 </t>
  </si>
  <si>
    <t>18 de marzo de 2021</t>
  </si>
  <si>
    <t>no aplica</t>
  </si>
  <si>
    <t>No aplica</t>
  </si>
  <si>
    <t>Variable</t>
  </si>
  <si>
    <t>TERMINADA</t>
  </si>
  <si>
    <t>SI</t>
  </si>
  <si>
    <t>NO</t>
  </si>
  <si>
    <t>Ingreso carta de terminación, no se recepciono obra por detalles constructivos</t>
  </si>
  <si>
    <t>EN PROCESO</t>
  </si>
  <si>
    <t>DEMANDO POR FALTA DE PAGO</t>
  </si>
  <si>
    <t>No 16-IJALVI-AD-MEJORAMIENTOS- PINTURAS 2018</t>
  </si>
  <si>
    <t>No 15-IJALVI-AD-MEJORAMIENTOS- PINTURAS 2018</t>
  </si>
  <si>
    <t>No 14-IJALVI-AD-MEJORAMIENTOS- PINTURAS 2018</t>
  </si>
  <si>
    <t>No 13-IJALVI-AD-MEJORAMIENTOS- PINTURAS 2018</t>
  </si>
  <si>
    <t>No 12-IJALVI-AD-MEJORAMIENTOS-CUBIERTAS 2018</t>
  </si>
  <si>
    <t>No 07-IJALVI-AD-MEJORAMIENTOS-CUBIERTAS 2018</t>
  </si>
  <si>
    <t>No 08-IJALVI-AD-MEJORAMIENTOS-CUBIERTAS 2018</t>
  </si>
  <si>
    <t>No 06-IJALVI-AD-MEJORAMIENTOS-CUBIERTAS 2018</t>
  </si>
  <si>
    <t>Ley de Obra Publica del Estado de Jalisco y su Reglamento (Ing. Juan Carlos Davila Zepahua)</t>
  </si>
  <si>
    <t>Ley de Obra Publica del Estado de Jalisco y su Reglamento (Ing. Miguel Fernandez Cortez)</t>
  </si>
  <si>
    <t>Ley de Obra Publica del Estado de Jalisco y su Reglamento (Arq. Daniel Tomas Camacho Uribe)</t>
  </si>
  <si>
    <t>Ley de Obra Publica del Estado de Jalisco y su Reglamento  (Arq. Daniel Tomas Camacho Uribe)</t>
  </si>
  <si>
    <t>Ley de Obra Publica del Estado de Jalisco y su Reglamento (Arq. José Luis Hernandez Salvio)</t>
  </si>
  <si>
    <t>Ley de Obra Publica del Estado de Jalisco y su Reglamento (Ing. Andres Casillas Rodriguez).</t>
  </si>
  <si>
    <t>Ley de Obra Publica del Estado de Jalisco y su Reglamento (Arq. Gerardo Sánchez Padilla)</t>
  </si>
  <si>
    <t>Ley de Obra Publica del Estado de Jalisco y su Reglamento (Arq. Agustin Diaz Rocha)</t>
  </si>
  <si>
    <t>No.03-IJALVI-AD-VILLA PURIFICACIÓN REPARACIÓN 03 VIVIENDAS-2020.</t>
  </si>
  <si>
    <t>Ley de Obra Publica del Estado de Jalisco y su Reglamento  (Arq. Agustin Diaz Rocha)</t>
  </si>
  <si>
    <t>TERMINADA (terminación anticipada)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</si>
</sst>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22"/>
      <color theme="1"/>
      <name val="Calibri"/>
      <family val="2"/>
      <scheme val="minor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3" fontId="0" fillId="0" borderId="0" xfId="3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4" fillId="2" borderId="5" xfId="1" applyNumberFormat="1" applyFont="1" applyFill="1" applyBorder="1" applyAlignment="1" applyProtection="1">
      <alignment horizontal="center" vertical="center" wrapText="1"/>
    </xf>
    <xf numFmtId="44" fontId="4" fillId="2" borderId="5" xfId="1" applyFont="1" applyFill="1" applyBorder="1" applyAlignment="1" applyProtection="1">
      <alignment horizontal="center" vertical="center" wrapText="1"/>
    </xf>
    <xf numFmtId="43" fontId="4" fillId="2" borderId="5" xfId="3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9" fontId="4" fillId="2" borderId="5" xfId="2" applyFont="1" applyFill="1" applyBorder="1" applyAlignment="1" applyProtection="1">
      <alignment horizontal="center" vertical="center" wrapText="1"/>
    </xf>
    <xf numFmtId="14" fontId="4" fillId="2" borderId="5" xfId="2" applyNumberFormat="1" applyFont="1" applyFill="1" applyBorder="1" applyAlignment="1" applyProtection="1">
      <alignment horizontal="center" vertical="center" wrapText="1"/>
    </xf>
    <xf numFmtId="14" fontId="4" fillId="2" borderId="6" xfId="2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vertical="center"/>
    </xf>
    <xf numFmtId="43" fontId="6" fillId="0" borderId="1" xfId="3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43" fontId="6" fillId="0" borderId="1" xfId="3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44" fontId="6" fillId="0" borderId="10" xfId="1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0" xfId="3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4" fontId="6" fillId="0" borderId="5" xfId="1" applyFont="1" applyBorder="1" applyAlignment="1">
      <alignment vertical="center"/>
    </xf>
    <xf numFmtId="43" fontId="6" fillId="0" borderId="5" xfId="3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4" fontId="6" fillId="0" borderId="2" xfId="1" applyFont="1" applyBorder="1" applyAlignment="1">
      <alignment vertical="center"/>
    </xf>
    <xf numFmtId="43" fontId="6" fillId="0" borderId="2" xfId="3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44" fontId="6" fillId="0" borderId="13" xfId="1" applyFont="1" applyBorder="1" applyAlignment="1">
      <alignment vertical="center"/>
    </xf>
    <xf numFmtId="43" fontId="6" fillId="0" borderId="13" xfId="3" applyFont="1" applyBorder="1" applyAlignment="1">
      <alignment horizontal="center" vertical="center"/>
    </xf>
    <xf numFmtId="44" fontId="6" fillId="0" borderId="1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 macro="" textlink="">
      <xdr:nvSpPr>
        <xdr:cNvPr id="1025" name="AutoShape 1" descr="Logo del Gobierno de Jalisco encapsulado en una gota"/>
        <xdr:cNvSpPr>
          <a:spLocks noChangeAspect="1" noChangeArrowheads="1"/>
        </xdr:cNvSpPr>
      </xdr:nvSpPr>
      <xdr:spPr bwMode="auto">
        <a:xfrm>
          <a:off x="12392025" y="460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523875</xdr:colOff>
      <xdr:row>0</xdr:row>
      <xdr:rowOff>0</xdr:rowOff>
    </xdr:from>
    <xdr:to>
      <xdr:col>3</xdr:col>
      <xdr:colOff>904875</xdr:colOff>
      <xdr:row>3</xdr:row>
      <xdr:rowOff>95250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3" y="0"/>
          <a:ext cx="423862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47625</xdr:colOff>
      <xdr:row>0</xdr:row>
      <xdr:rowOff>114181</xdr:rowOff>
    </xdr:from>
    <xdr:to>
      <xdr:col>25</xdr:col>
      <xdr:colOff>840164</xdr:colOff>
      <xdr:row>3</xdr:row>
      <xdr:rowOff>238125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0" y="114181"/>
          <a:ext cx="4367817" cy="105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BreakPreview" zoomScale="70" zoomScaleNormal="70" zoomScaleSheetLayoutView="70" workbookViewId="0">
      <selection activeCell="C8" sqref="C8"/>
    </sheetView>
  </sheetViews>
  <sheetFormatPr baseColWidth="10" defaultRowHeight="15" x14ac:dyDescent="0.25"/>
  <cols>
    <col min="1" max="1" width="6.7109375" style="2" customWidth="1"/>
    <col min="2" max="2" width="9" style="2" customWidth="1"/>
    <col min="3" max="3" width="48.85546875" style="4" customWidth="1"/>
    <col min="4" max="4" width="13.85546875" style="1" customWidth="1"/>
    <col min="5" max="5" width="18.42578125" customWidth="1"/>
    <col min="6" max="6" width="20.42578125" style="2" customWidth="1"/>
    <col min="7" max="7" width="19.5703125" style="1" customWidth="1"/>
    <col min="8" max="8" width="28.42578125" customWidth="1"/>
    <col min="9" max="9" width="53.5703125" style="1" customWidth="1"/>
    <col min="10" max="10" width="23.42578125" style="6" customWidth="1"/>
    <col min="11" max="11" width="21.7109375" style="4" customWidth="1"/>
    <col min="12" max="12" width="35" customWidth="1"/>
    <col min="13" max="13" width="20.5703125" customWidth="1"/>
    <col min="14" max="14" width="22.28515625" style="1" customWidth="1"/>
    <col min="15" max="15" width="22.28515625" customWidth="1"/>
    <col min="16" max="16" width="20" customWidth="1"/>
    <col min="17" max="17" width="18" style="1" customWidth="1"/>
    <col min="18" max="18" width="18" customWidth="1"/>
    <col min="19" max="19" width="40.140625" customWidth="1"/>
    <col min="20" max="21" width="19.7109375" style="7" customWidth="1"/>
    <col min="22" max="22" width="16" style="8" customWidth="1"/>
    <col min="23" max="23" width="15.28515625" customWidth="1"/>
    <col min="24" max="24" width="19.5703125" customWidth="1"/>
    <col min="25" max="25" width="18.7109375" customWidth="1"/>
    <col min="26" max="26" width="23" customWidth="1"/>
  </cols>
  <sheetData>
    <row r="1" spans="1:30" s="1" customFormat="1" ht="24.75" customHeight="1" x14ac:dyDescent="0.25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30" s="1" customFormat="1" ht="24.7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30" s="1" customFormat="1" ht="24.75" customHeight="1" x14ac:dyDescent="0.25">
      <c r="A3" s="78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0" s="1" customFormat="1" ht="24.75" customHeight="1" thickBot="1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30" s="3" customFormat="1" ht="53.25" customHeight="1" x14ac:dyDescent="0.3">
      <c r="A5" s="9" t="s">
        <v>0</v>
      </c>
      <c r="B5" s="10" t="s">
        <v>1</v>
      </c>
      <c r="C5" s="11" t="s">
        <v>7</v>
      </c>
      <c r="D5" s="10" t="s">
        <v>37</v>
      </c>
      <c r="E5" s="10" t="s">
        <v>8</v>
      </c>
      <c r="F5" s="10" t="s">
        <v>2</v>
      </c>
      <c r="G5" s="10" t="s">
        <v>17</v>
      </c>
      <c r="H5" s="10" t="s">
        <v>18</v>
      </c>
      <c r="I5" s="10" t="s">
        <v>9</v>
      </c>
      <c r="J5" s="10" t="s">
        <v>3</v>
      </c>
      <c r="K5" s="10" t="s">
        <v>24</v>
      </c>
      <c r="L5" s="12" t="s">
        <v>4</v>
      </c>
      <c r="M5" s="10" t="s">
        <v>10</v>
      </c>
      <c r="N5" s="13" t="s">
        <v>13</v>
      </c>
      <c r="O5" s="14" t="s">
        <v>11</v>
      </c>
      <c r="P5" s="14" t="s">
        <v>12</v>
      </c>
      <c r="Q5" s="14" t="s">
        <v>14</v>
      </c>
      <c r="R5" s="14" t="s">
        <v>15</v>
      </c>
      <c r="S5" s="10" t="s">
        <v>16</v>
      </c>
      <c r="T5" s="10" t="s">
        <v>22</v>
      </c>
      <c r="U5" s="10" t="s">
        <v>5</v>
      </c>
      <c r="V5" s="15" t="s">
        <v>19</v>
      </c>
      <c r="W5" s="16" t="s">
        <v>6</v>
      </c>
      <c r="X5" s="17" t="s">
        <v>23</v>
      </c>
      <c r="Y5" s="18" t="s">
        <v>20</v>
      </c>
      <c r="Z5" s="19" t="s">
        <v>21</v>
      </c>
    </row>
    <row r="6" spans="1:30" s="5" customFormat="1" ht="75" customHeight="1" x14ac:dyDescent="0.25">
      <c r="A6" s="20">
        <v>1</v>
      </c>
      <c r="B6" s="21">
        <v>2018</v>
      </c>
      <c r="C6" s="22" t="s">
        <v>27</v>
      </c>
      <c r="D6" s="23" t="s">
        <v>40</v>
      </c>
      <c r="E6" s="22" t="s">
        <v>41</v>
      </c>
      <c r="F6" s="21" t="s">
        <v>90</v>
      </c>
      <c r="G6" s="23"/>
      <c r="H6" s="23" t="s">
        <v>94</v>
      </c>
      <c r="I6" s="24" t="s">
        <v>144</v>
      </c>
      <c r="J6" s="22" t="s">
        <v>112</v>
      </c>
      <c r="K6" s="25" t="s">
        <v>55</v>
      </c>
      <c r="L6" s="22" t="s">
        <v>74</v>
      </c>
      <c r="M6" s="23" t="s">
        <v>113</v>
      </c>
      <c r="N6" s="26">
        <v>1585766.3999999999</v>
      </c>
      <c r="O6" s="26">
        <v>1585766.3999999999</v>
      </c>
      <c r="P6" s="26">
        <f>112255.55+792883.2</f>
        <v>905138.75</v>
      </c>
      <c r="Q6" s="25" t="s">
        <v>116</v>
      </c>
      <c r="R6" s="25" t="s">
        <v>117</v>
      </c>
      <c r="S6" s="22" t="s">
        <v>155</v>
      </c>
      <c r="T6" s="21" t="s">
        <v>135</v>
      </c>
      <c r="U6" s="21">
        <v>6720</v>
      </c>
      <c r="V6" s="27">
        <v>24000</v>
      </c>
      <c r="W6" s="26">
        <v>66.069999999999993</v>
      </c>
      <c r="X6" s="23" t="s">
        <v>138</v>
      </c>
      <c r="Y6" s="21" t="s">
        <v>139</v>
      </c>
      <c r="Z6" s="28" t="s">
        <v>140</v>
      </c>
      <c r="AD6" s="5" t="s">
        <v>89</v>
      </c>
    </row>
    <row r="7" spans="1:30" s="5" customFormat="1" ht="75" customHeight="1" x14ac:dyDescent="0.25">
      <c r="A7" s="20">
        <v>2</v>
      </c>
      <c r="B7" s="21">
        <v>2018</v>
      </c>
      <c r="C7" s="22" t="s">
        <v>28</v>
      </c>
      <c r="D7" s="23" t="s">
        <v>40</v>
      </c>
      <c r="E7" s="22" t="s">
        <v>41</v>
      </c>
      <c r="F7" s="21" t="s">
        <v>90</v>
      </c>
      <c r="G7" s="23"/>
      <c r="H7" s="23" t="s">
        <v>95</v>
      </c>
      <c r="I7" s="24" t="s">
        <v>145</v>
      </c>
      <c r="J7" s="22" t="s">
        <v>112</v>
      </c>
      <c r="K7" s="25" t="s">
        <v>55</v>
      </c>
      <c r="L7" s="22" t="s">
        <v>75</v>
      </c>
      <c r="M7" s="23" t="s">
        <v>113</v>
      </c>
      <c r="N7" s="26">
        <v>1585766.3999999999</v>
      </c>
      <c r="O7" s="26">
        <v>1585766.3999999999</v>
      </c>
      <c r="P7" s="26">
        <v>1585766.3999999999</v>
      </c>
      <c r="Q7" s="25" t="s">
        <v>116</v>
      </c>
      <c r="R7" s="25" t="s">
        <v>117</v>
      </c>
      <c r="S7" s="22" t="s">
        <v>154</v>
      </c>
      <c r="T7" s="21" t="s">
        <v>135</v>
      </c>
      <c r="U7" s="21">
        <v>6720</v>
      </c>
      <c r="V7" s="27">
        <v>24000</v>
      </c>
      <c r="W7" s="26">
        <v>66.069999999999993</v>
      </c>
      <c r="X7" s="23" t="s">
        <v>138</v>
      </c>
      <c r="Y7" s="21" t="s">
        <v>139</v>
      </c>
      <c r="Z7" s="28" t="s">
        <v>140</v>
      </c>
    </row>
    <row r="8" spans="1:30" s="5" customFormat="1" ht="75" customHeight="1" x14ac:dyDescent="0.25">
      <c r="A8" s="20">
        <v>3</v>
      </c>
      <c r="B8" s="21">
        <v>2018</v>
      </c>
      <c r="C8" s="22" t="s">
        <v>29</v>
      </c>
      <c r="D8" s="23" t="s">
        <v>40</v>
      </c>
      <c r="E8" s="22" t="s">
        <v>41</v>
      </c>
      <c r="F8" s="21" t="s">
        <v>90</v>
      </c>
      <c r="G8" s="23"/>
      <c r="H8" s="23" t="s">
        <v>96</v>
      </c>
      <c r="I8" s="24" t="s">
        <v>146</v>
      </c>
      <c r="J8" s="22" t="s">
        <v>112</v>
      </c>
      <c r="K8" s="25" t="s">
        <v>55</v>
      </c>
      <c r="L8" s="22" t="s">
        <v>76</v>
      </c>
      <c r="M8" s="23" t="s">
        <v>113</v>
      </c>
      <c r="N8" s="26">
        <v>1585766.3999999999</v>
      </c>
      <c r="O8" s="26">
        <v>1585766.3999999999</v>
      </c>
      <c r="P8" s="26">
        <v>1554458.75</v>
      </c>
      <c r="Q8" s="25" t="s">
        <v>116</v>
      </c>
      <c r="R8" s="25" t="s">
        <v>117</v>
      </c>
      <c r="S8" s="22" t="s">
        <v>153</v>
      </c>
      <c r="T8" s="21" t="s">
        <v>135</v>
      </c>
      <c r="U8" s="21">
        <v>6720</v>
      </c>
      <c r="V8" s="27">
        <v>24000</v>
      </c>
      <c r="W8" s="26">
        <v>66.069999999999993</v>
      </c>
      <c r="X8" s="23" t="s">
        <v>138</v>
      </c>
      <c r="Y8" s="21" t="s">
        <v>140</v>
      </c>
      <c r="Z8" s="28" t="s">
        <v>140</v>
      </c>
    </row>
    <row r="9" spans="1:30" s="5" customFormat="1" ht="75" customHeight="1" x14ac:dyDescent="0.25">
      <c r="A9" s="20">
        <v>4</v>
      </c>
      <c r="B9" s="21">
        <v>2018</v>
      </c>
      <c r="C9" s="22" t="s">
        <v>49</v>
      </c>
      <c r="D9" s="23" t="s">
        <v>40</v>
      </c>
      <c r="E9" s="22" t="s">
        <v>41</v>
      </c>
      <c r="F9" s="21" t="s">
        <v>90</v>
      </c>
      <c r="G9" s="23"/>
      <c r="H9" s="29" t="s">
        <v>97</v>
      </c>
      <c r="I9" s="24" t="s">
        <v>147</v>
      </c>
      <c r="J9" s="22" t="s">
        <v>112</v>
      </c>
      <c r="K9" s="25" t="s">
        <v>55</v>
      </c>
      <c r="L9" s="22" t="s">
        <v>77</v>
      </c>
      <c r="M9" s="23" t="s">
        <v>113</v>
      </c>
      <c r="N9" s="26">
        <v>1585766.3999999999</v>
      </c>
      <c r="O9" s="26">
        <v>1585766.3999999999</v>
      </c>
      <c r="P9" s="26">
        <v>967677.6</v>
      </c>
      <c r="Q9" s="25" t="s">
        <v>116</v>
      </c>
      <c r="R9" s="25" t="s">
        <v>117</v>
      </c>
      <c r="S9" s="22" t="s">
        <v>152</v>
      </c>
      <c r="T9" s="21" t="s">
        <v>135</v>
      </c>
      <c r="U9" s="21">
        <f>4800+1920</f>
        <v>6720</v>
      </c>
      <c r="V9" s="27">
        <v>24000</v>
      </c>
      <c r="W9" s="26">
        <v>66.069999999999993</v>
      </c>
      <c r="X9" s="22" t="s">
        <v>162</v>
      </c>
      <c r="Y9" s="21" t="s">
        <v>140</v>
      </c>
      <c r="Z9" s="28" t="s">
        <v>140</v>
      </c>
    </row>
    <row r="10" spans="1:30" s="5" customFormat="1" ht="75" customHeight="1" x14ac:dyDescent="0.25">
      <c r="A10" s="20">
        <v>5</v>
      </c>
      <c r="B10" s="21">
        <v>2018</v>
      </c>
      <c r="C10" s="22" t="s">
        <v>30</v>
      </c>
      <c r="D10" s="23" t="s">
        <v>40</v>
      </c>
      <c r="E10" s="22" t="s">
        <v>42</v>
      </c>
      <c r="F10" s="21" t="s">
        <v>90</v>
      </c>
      <c r="G10" s="23"/>
      <c r="H10" s="23" t="s">
        <v>98</v>
      </c>
      <c r="I10" s="24" t="s">
        <v>148</v>
      </c>
      <c r="J10" s="22" t="s">
        <v>112</v>
      </c>
      <c r="K10" s="25" t="s">
        <v>55</v>
      </c>
      <c r="L10" s="22" t="s">
        <v>78</v>
      </c>
      <c r="M10" s="23" t="s">
        <v>113</v>
      </c>
      <c r="N10" s="26">
        <v>1599769.6000000001</v>
      </c>
      <c r="O10" s="26">
        <v>1599769.6000000001</v>
      </c>
      <c r="P10" s="67">
        <v>1597408.33</v>
      </c>
      <c r="Q10" s="25" t="s">
        <v>116</v>
      </c>
      <c r="R10" s="25" t="s">
        <v>117</v>
      </c>
      <c r="S10" s="22" t="s">
        <v>152</v>
      </c>
      <c r="T10" s="21" t="s">
        <v>135</v>
      </c>
      <c r="U10" s="21">
        <v>2128</v>
      </c>
      <c r="V10" s="27">
        <v>3040</v>
      </c>
      <c r="W10" s="26">
        <v>526.24</v>
      </c>
      <c r="X10" s="23" t="s">
        <v>138</v>
      </c>
      <c r="Y10" s="21" t="s">
        <v>139</v>
      </c>
      <c r="Z10" s="28" t="s">
        <v>139</v>
      </c>
    </row>
    <row r="11" spans="1:30" s="5" customFormat="1" ht="75" customHeight="1" x14ac:dyDescent="0.25">
      <c r="A11" s="20">
        <v>6</v>
      </c>
      <c r="B11" s="21">
        <v>2018</v>
      </c>
      <c r="C11" s="22" t="s">
        <v>31</v>
      </c>
      <c r="D11" s="23" t="s">
        <v>40</v>
      </c>
      <c r="E11" s="22" t="s">
        <v>42</v>
      </c>
      <c r="F11" s="21" t="s">
        <v>90</v>
      </c>
      <c r="G11" s="23"/>
      <c r="H11" s="23" t="s">
        <v>102</v>
      </c>
      <c r="I11" s="24" t="s">
        <v>68</v>
      </c>
      <c r="J11" s="22" t="s">
        <v>112</v>
      </c>
      <c r="K11" s="25" t="s">
        <v>55</v>
      </c>
      <c r="L11" s="22" t="s">
        <v>79</v>
      </c>
      <c r="M11" s="23" t="s">
        <v>113</v>
      </c>
      <c r="N11" s="26">
        <v>1599708.8</v>
      </c>
      <c r="O11" s="26">
        <v>1599708.8</v>
      </c>
      <c r="P11" s="67">
        <v>1594430.03</v>
      </c>
      <c r="Q11" s="25" t="s">
        <v>116</v>
      </c>
      <c r="R11" s="25" t="s">
        <v>117</v>
      </c>
      <c r="S11" s="22" t="s">
        <v>156</v>
      </c>
      <c r="T11" s="21" t="s">
        <v>135</v>
      </c>
      <c r="U11" s="21">
        <v>2128</v>
      </c>
      <c r="V11" s="27">
        <v>3040</v>
      </c>
      <c r="W11" s="26">
        <v>526.22</v>
      </c>
      <c r="X11" s="23" t="s">
        <v>138</v>
      </c>
      <c r="Y11" s="21" t="s">
        <v>139</v>
      </c>
      <c r="Z11" s="28" t="s">
        <v>139</v>
      </c>
    </row>
    <row r="12" spans="1:30" s="5" customFormat="1" ht="75" customHeight="1" x14ac:dyDescent="0.25">
      <c r="A12" s="20">
        <v>7</v>
      </c>
      <c r="B12" s="21">
        <v>2018</v>
      </c>
      <c r="C12" s="22" t="s">
        <v>32</v>
      </c>
      <c r="D12" s="23" t="s">
        <v>40</v>
      </c>
      <c r="E12" s="22" t="s">
        <v>42</v>
      </c>
      <c r="F12" s="21" t="s">
        <v>90</v>
      </c>
      <c r="G12" s="23"/>
      <c r="H12" s="23" t="s">
        <v>103</v>
      </c>
      <c r="I12" s="24" t="s">
        <v>69</v>
      </c>
      <c r="J12" s="22" t="s">
        <v>112</v>
      </c>
      <c r="K12" s="25" t="s">
        <v>55</v>
      </c>
      <c r="L12" s="22" t="s">
        <v>80</v>
      </c>
      <c r="M12" s="23" t="s">
        <v>113</v>
      </c>
      <c r="N12" s="26">
        <v>1577190</v>
      </c>
      <c r="O12" s="26">
        <v>1577190</v>
      </c>
      <c r="P12" s="67">
        <f>458489.13+1117857.68</f>
        <v>1576346.81</v>
      </c>
      <c r="Q12" s="25" t="s">
        <v>116</v>
      </c>
      <c r="R12" s="25" t="s">
        <v>117</v>
      </c>
      <c r="S12" s="22" t="s">
        <v>158</v>
      </c>
      <c r="T12" s="21" t="s">
        <v>135</v>
      </c>
      <c r="U12" s="21">
        <v>2100</v>
      </c>
      <c r="V12" s="27">
        <v>3000</v>
      </c>
      <c r="W12" s="26">
        <v>525.73</v>
      </c>
      <c r="X12" s="23" t="s">
        <v>138</v>
      </c>
      <c r="Y12" s="21" t="s">
        <v>139</v>
      </c>
      <c r="Z12" s="28" t="s">
        <v>139</v>
      </c>
    </row>
    <row r="13" spans="1:30" s="5" customFormat="1" ht="75" customHeight="1" x14ac:dyDescent="0.25">
      <c r="A13" s="20">
        <v>8</v>
      </c>
      <c r="B13" s="21">
        <v>2018</v>
      </c>
      <c r="C13" s="22" t="s">
        <v>33</v>
      </c>
      <c r="D13" s="23" t="s">
        <v>40</v>
      </c>
      <c r="E13" s="22" t="s">
        <v>42</v>
      </c>
      <c r="F13" s="21" t="s">
        <v>90</v>
      </c>
      <c r="G13" s="23"/>
      <c r="H13" s="23" t="s">
        <v>101</v>
      </c>
      <c r="I13" s="24" t="s">
        <v>70</v>
      </c>
      <c r="J13" s="22" t="s">
        <v>112</v>
      </c>
      <c r="K13" s="25" t="s">
        <v>55</v>
      </c>
      <c r="L13" s="22" t="s">
        <v>81</v>
      </c>
      <c r="M13" s="23" t="s">
        <v>113</v>
      </c>
      <c r="N13" s="26">
        <v>1597368</v>
      </c>
      <c r="O13" s="26">
        <v>1597368</v>
      </c>
      <c r="P13" s="67">
        <v>1597363.71</v>
      </c>
      <c r="Q13" s="25" t="s">
        <v>116</v>
      </c>
      <c r="R13" s="25" t="s">
        <v>117</v>
      </c>
      <c r="S13" s="22" t="s">
        <v>157</v>
      </c>
      <c r="T13" s="21" t="s">
        <v>135</v>
      </c>
      <c r="U13" s="21">
        <f>1520+608</f>
        <v>2128</v>
      </c>
      <c r="V13" s="27">
        <v>3040</v>
      </c>
      <c r="W13" s="26">
        <v>525.45000000000005</v>
      </c>
      <c r="X13" s="23" t="s">
        <v>138</v>
      </c>
      <c r="Y13" s="21" t="s">
        <v>139</v>
      </c>
      <c r="Z13" s="28" t="s">
        <v>139</v>
      </c>
    </row>
    <row r="14" spans="1:30" s="5" customFormat="1" ht="75" customHeight="1" x14ac:dyDescent="0.25">
      <c r="A14" s="20">
        <v>9</v>
      </c>
      <c r="B14" s="21">
        <v>2018</v>
      </c>
      <c r="C14" s="22" t="s">
        <v>34</v>
      </c>
      <c r="D14" s="23" t="s">
        <v>40</v>
      </c>
      <c r="E14" s="22" t="s">
        <v>42</v>
      </c>
      <c r="F14" s="21" t="s">
        <v>90</v>
      </c>
      <c r="G14" s="23"/>
      <c r="H14" s="23" t="s">
        <v>100</v>
      </c>
      <c r="I14" s="24" t="s">
        <v>150</v>
      </c>
      <c r="J14" s="22" t="s">
        <v>112</v>
      </c>
      <c r="K14" s="25" t="s">
        <v>55</v>
      </c>
      <c r="L14" s="22" t="s">
        <v>82</v>
      </c>
      <c r="M14" s="23" t="s">
        <v>113</v>
      </c>
      <c r="N14" s="26">
        <v>1261272</v>
      </c>
      <c r="O14" s="26">
        <v>1261272</v>
      </c>
      <c r="P14" s="26">
        <v>1261272</v>
      </c>
      <c r="Q14" s="25" t="s">
        <v>116</v>
      </c>
      <c r="R14" s="25" t="s">
        <v>117</v>
      </c>
      <c r="S14" s="22" t="s">
        <v>153</v>
      </c>
      <c r="T14" s="21" t="s">
        <v>135</v>
      </c>
      <c r="U14" s="21">
        <v>1680</v>
      </c>
      <c r="V14" s="27">
        <v>2400</v>
      </c>
      <c r="W14" s="26">
        <v>525.53</v>
      </c>
      <c r="X14" s="23" t="s">
        <v>138</v>
      </c>
      <c r="Y14" s="21" t="s">
        <v>139</v>
      </c>
      <c r="Z14" s="28" t="s">
        <v>139</v>
      </c>
    </row>
    <row r="15" spans="1:30" s="5" customFormat="1" ht="75" customHeight="1" x14ac:dyDescent="0.25">
      <c r="A15" s="20">
        <v>10</v>
      </c>
      <c r="B15" s="21">
        <v>2018</v>
      </c>
      <c r="C15" s="22" t="s">
        <v>35</v>
      </c>
      <c r="D15" s="23" t="s">
        <v>40</v>
      </c>
      <c r="E15" s="22" t="s">
        <v>42</v>
      </c>
      <c r="F15" s="21" t="s">
        <v>90</v>
      </c>
      <c r="G15" s="23"/>
      <c r="H15" s="23" t="s">
        <v>99</v>
      </c>
      <c r="I15" s="24" t="s">
        <v>149</v>
      </c>
      <c r="J15" s="22" t="s">
        <v>112</v>
      </c>
      <c r="K15" s="25" t="s">
        <v>55</v>
      </c>
      <c r="L15" s="22" t="s">
        <v>83</v>
      </c>
      <c r="M15" s="23" t="s">
        <v>113</v>
      </c>
      <c r="N15" s="26">
        <v>1577190</v>
      </c>
      <c r="O15" s="26">
        <v>1577190</v>
      </c>
      <c r="P15" s="26">
        <v>1576133.28</v>
      </c>
      <c r="Q15" s="25" t="s">
        <v>116</v>
      </c>
      <c r="R15" s="25" t="s">
        <v>117</v>
      </c>
      <c r="S15" s="22" t="s">
        <v>153</v>
      </c>
      <c r="T15" s="21" t="s">
        <v>135</v>
      </c>
      <c r="U15" s="21">
        <v>2100</v>
      </c>
      <c r="V15" s="27">
        <v>3000</v>
      </c>
      <c r="W15" s="26">
        <v>525.73</v>
      </c>
      <c r="X15" s="23" t="s">
        <v>138</v>
      </c>
      <c r="Y15" s="21" t="s">
        <v>139</v>
      </c>
      <c r="Z15" s="30" t="s">
        <v>143</v>
      </c>
    </row>
    <row r="16" spans="1:30" s="5" customFormat="1" ht="75" customHeight="1" x14ac:dyDescent="0.25">
      <c r="A16" s="20">
        <v>11</v>
      </c>
      <c r="B16" s="21">
        <v>2018</v>
      </c>
      <c r="C16" s="22" t="s">
        <v>36</v>
      </c>
      <c r="D16" s="23" t="s">
        <v>40</v>
      </c>
      <c r="E16" s="22" t="s">
        <v>42</v>
      </c>
      <c r="F16" s="21" t="s">
        <v>90</v>
      </c>
      <c r="G16" s="23"/>
      <c r="H16" s="23" t="s">
        <v>93</v>
      </c>
      <c r="I16" s="24" t="s">
        <v>151</v>
      </c>
      <c r="J16" s="22" t="s">
        <v>112</v>
      </c>
      <c r="K16" s="25" t="s">
        <v>55</v>
      </c>
      <c r="L16" s="22" t="s">
        <v>84</v>
      </c>
      <c r="M16" s="23" t="s">
        <v>113</v>
      </c>
      <c r="N16" s="26">
        <v>1577190</v>
      </c>
      <c r="O16" s="26">
        <v>1577190</v>
      </c>
      <c r="P16" s="26">
        <v>1577190</v>
      </c>
      <c r="Q16" s="25" t="s">
        <v>116</v>
      </c>
      <c r="R16" s="25" t="s">
        <v>117</v>
      </c>
      <c r="S16" s="22" t="s">
        <v>152</v>
      </c>
      <c r="T16" s="21" t="s">
        <v>135</v>
      </c>
      <c r="U16" s="21">
        <v>2100</v>
      </c>
      <c r="V16" s="27">
        <v>3000</v>
      </c>
      <c r="W16" s="26">
        <v>525.73</v>
      </c>
      <c r="X16" s="23" t="s">
        <v>138</v>
      </c>
      <c r="Y16" s="21" t="s">
        <v>139</v>
      </c>
      <c r="Z16" s="30" t="s">
        <v>143</v>
      </c>
    </row>
    <row r="17" spans="1:26" s="5" customFormat="1" ht="75" customHeight="1" x14ac:dyDescent="0.25">
      <c r="A17" s="20">
        <v>12</v>
      </c>
      <c r="B17" s="21">
        <v>2018</v>
      </c>
      <c r="C17" s="22" t="s">
        <v>46</v>
      </c>
      <c r="D17" s="23" t="s">
        <v>40</v>
      </c>
      <c r="E17" s="22" t="s">
        <v>43</v>
      </c>
      <c r="F17" s="21" t="s">
        <v>56</v>
      </c>
      <c r="G17" s="23"/>
      <c r="H17" s="23" t="s">
        <v>104</v>
      </c>
      <c r="I17" s="24" t="s">
        <v>92</v>
      </c>
      <c r="J17" s="22" t="s">
        <v>112</v>
      </c>
      <c r="K17" s="21" t="s">
        <v>56</v>
      </c>
      <c r="L17" s="22" t="s">
        <v>85</v>
      </c>
      <c r="M17" s="23" t="s">
        <v>114</v>
      </c>
      <c r="N17" s="26">
        <v>380898.6</v>
      </c>
      <c r="O17" s="26">
        <v>380898.6</v>
      </c>
      <c r="P17" s="26">
        <v>362484.46</v>
      </c>
      <c r="Q17" s="25" t="s">
        <v>118</v>
      </c>
      <c r="R17" s="25" t="s">
        <v>119</v>
      </c>
      <c r="S17" s="22" t="s">
        <v>152</v>
      </c>
      <c r="T17" s="21" t="s">
        <v>135</v>
      </c>
      <c r="U17" s="21">
        <v>111</v>
      </c>
      <c r="V17" s="31" t="s">
        <v>136</v>
      </c>
      <c r="W17" s="32" t="s">
        <v>137</v>
      </c>
      <c r="X17" s="23" t="s">
        <v>138</v>
      </c>
      <c r="Y17" s="21" t="s">
        <v>139</v>
      </c>
      <c r="Z17" s="28" t="s">
        <v>140</v>
      </c>
    </row>
    <row r="18" spans="1:26" s="5" customFormat="1" ht="75" customHeight="1" x14ac:dyDescent="0.25">
      <c r="A18" s="20">
        <v>13</v>
      </c>
      <c r="B18" s="21">
        <v>2018</v>
      </c>
      <c r="C18" s="22" t="s">
        <v>47</v>
      </c>
      <c r="D18" s="23" t="s">
        <v>38</v>
      </c>
      <c r="E18" s="22" t="s">
        <v>44</v>
      </c>
      <c r="F18" s="21" t="s">
        <v>90</v>
      </c>
      <c r="G18" s="23"/>
      <c r="H18" s="23" t="s">
        <v>107</v>
      </c>
      <c r="I18" s="24" t="s">
        <v>71</v>
      </c>
      <c r="J18" s="22" t="s">
        <v>112</v>
      </c>
      <c r="K18" s="23" t="s">
        <v>57</v>
      </c>
      <c r="L18" s="22" t="s">
        <v>86</v>
      </c>
      <c r="M18" s="23" t="s">
        <v>113</v>
      </c>
      <c r="N18" s="26">
        <v>3583817.56</v>
      </c>
      <c r="O18" s="26">
        <v>3583817.56</v>
      </c>
      <c r="P18" s="26"/>
      <c r="Q18" s="25" t="s">
        <v>121</v>
      </c>
      <c r="R18" s="25" t="s">
        <v>120</v>
      </c>
      <c r="S18" s="22" t="s">
        <v>156</v>
      </c>
      <c r="T18" s="21" t="s">
        <v>135</v>
      </c>
      <c r="U18" s="21">
        <v>3080</v>
      </c>
      <c r="V18" s="27">
        <v>27490.5</v>
      </c>
      <c r="W18" s="26">
        <v>130.37</v>
      </c>
      <c r="X18" s="23" t="s">
        <v>138</v>
      </c>
      <c r="Y18" s="21" t="s">
        <v>142</v>
      </c>
      <c r="Z18" s="28" t="s">
        <v>142</v>
      </c>
    </row>
    <row r="19" spans="1:26" s="5" customFormat="1" ht="75" customHeight="1" x14ac:dyDescent="0.25">
      <c r="A19" s="20">
        <v>14</v>
      </c>
      <c r="B19" s="21">
        <v>2018</v>
      </c>
      <c r="C19" s="22" t="s">
        <v>48</v>
      </c>
      <c r="D19" s="23" t="s">
        <v>39</v>
      </c>
      <c r="E19" s="22" t="s">
        <v>44</v>
      </c>
      <c r="F19" s="21" t="s">
        <v>90</v>
      </c>
      <c r="G19" s="23"/>
      <c r="H19" s="23" t="s">
        <v>105</v>
      </c>
      <c r="I19" s="24" t="s">
        <v>72</v>
      </c>
      <c r="J19" s="22" t="s">
        <v>112</v>
      </c>
      <c r="K19" s="23" t="s">
        <v>57</v>
      </c>
      <c r="L19" s="22" t="s">
        <v>87</v>
      </c>
      <c r="M19" s="23" t="s">
        <v>113</v>
      </c>
      <c r="N19" s="26">
        <v>1470376.07</v>
      </c>
      <c r="O19" s="26">
        <v>1470376.07</v>
      </c>
      <c r="P19" s="26">
        <v>1627484.46</v>
      </c>
      <c r="Q19" s="25" t="s">
        <v>122</v>
      </c>
      <c r="R19" s="25" t="s">
        <v>123</v>
      </c>
      <c r="S19" s="22" t="s">
        <v>156</v>
      </c>
      <c r="T19" s="21" t="s">
        <v>135</v>
      </c>
      <c r="U19" s="21">
        <f>920+368</f>
        <v>1288</v>
      </c>
      <c r="V19" s="27">
        <v>8370</v>
      </c>
      <c r="W19" s="26">
        <v>175.67</v>
      </c>
      <c r="X19" s="23" t="s">
        <v>138</v>
      </c>
      <c r="Y19" s="21" t="s">
        <v>139</v>
      </c>
      <c r="Z19" s="28" t="s">
        <v>139</v>
      </c>
    </row>
    <row r="20" spans="1:26" s="5" customFormat="1" ht="75" customHeight="1" thickBot="1" x14ac:dyDescent="0.3">
      <c r="A20" s="33">
        <v>15</v>
      </c>
      <c r="B20" s="34">
        <v>2018</v>
      </c>
      <c r="C20" s="35" t="s">
        <v>47</v>
      </c>
      <c r="D20" s="36" t="s">
        <v>38</v>
      </c>
      <c r="E20" s="35" t="s">
        <v>45</v>
      </c>
      <c r="F20" s="34" t="s">
        <v>90</v>
      </c>
      <c r="G20" s="36"/>
      <c r="H20" s="36" t="s">
        <v>106</v>
      </c>
      <c r="I20" s="24" t="s">
        <v>73</v>
      </c>
      <c r="J20" s="35" t="s">
        <v>112</v>
      </c>
      <c r="K20" s="23" t="s">
        <v>57</v>
      </c>
      <c r="L20" s="22" t="s">
        <v>88</v>
      </c>
      <c r="M20" s="36" t="s">
        <v>113</v>
      </c>
      <c r="N20" s="37">
        <v>10693153.539999999</v>
      </c>
      <c r="O20" s="37">
        <v>10693153.539999999</v>
      </c>
      <c r="P20" s="37"/>
      <c r="Q20" s="38" t="s">
        <v>125</v>
      </c>
      <c r="R20" s="25" t="s">
        <v>124</v>
      </c>
      <c r="S20" s="35" t="s">
        <v>156</v>
      </c>
      <c r="T20" s="34" t="s">
        <v>135</v>
      </c>
      <c r="U20" s="34">
        <v>3080</v>
      </c>
      <c r="V20" s="39">
        <v>28231</v>
      </c>
      <c r="W20" s="37">
        <v>378.77</v>
      </c>
      <c r="X20" s="36" t="s">
        <v>138</v>
      </c>
      <c r="Y20" s="40" t="s">
        <v>141</v>
      </c>
      <c r="Z20" s="41" t="s">
        <v>140</v>
      </c>
    </row>
    <row r="21" spans="1:26" x14ac:dyDescent="0.25">
      <c r="A21" s="68" t="s">
        <v>126</v>
      </c>
      <c r="B21" s="69"/>
      <c r="C21" s="69"/>
      <c r="D21" s="69"/>
      <c r="E21" s="69"/>
      <c r="F21" s="69"/>
      <c r="G21" s="69"/>
      <c r="H21" s="69"/>
      <c r="I21" s="70"/>
      <c r="J21" s="69"/>
      <c r="K21" s="69"/>
      <c r="L21" s="70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71"/>
    </row>
    <row r="22" spans="1:26" x14ac:dyDescent="0.25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4"/>
    </row>
    <row r="23" spans="1:26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4"/>
    </row>
    <row r="24" spans="1:26" ht="15.75" thickBot="1" x14ac:dyDescent="0.3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</row>
    <row r="25" spans="1:26" ht="88.5" customHeight="1" x14ac:dyDescent="0.25">
      <c r="A25" s="42">
        <v>1</v>
      </c>
      <c r="B25" s="43">
        <v>2020</v>
      </c>
      <c r="C25" s="44" t="s">
        <v>51</v>
      </c>
      <c r="D25" s="44" t="s">
        <v>40</v>
      </c>
      <c r="E25" s="44" t="s">
        <v>50</v>
      </c>
      <c r="F25" s="45" t="s">
        <v>91</v>
      </c>
      <c r="G25" s="44"/>
      <c r="H25" s="44" t="s">
        <v>110</v>
      </c>
      <c r="I25" s="44" t="s">
        <v>52</v>
      </c>
      <c r="J25" s="46" t="s">
        <v>112</v>
      </c>
      <c r="K25" s="43" t="s">
        <v>54</v>
      </c>
      <c r="L25" s="44" t="s">
        <v>53</v>
      </c>
      <c r="M25" s="44" t="s">
        <v>115</v>
      </c>
      <c r="N25" s="47">
        <v>540000</v>
      </c>
      <c r="O25" s="47">
        <v>750000</v>
      </c>
      <c r="P25" s="47">
        <v>540000</v>
      </c>
      <c r="Q25" s="45" t="s">
        <v>131</v>
      </c>
      <c r="R25" s="45" t="s">
        <v>132</v>
      </c>
      <c r="S25" s="46" t="s">
        <v>159</v>
      </c>
      <c r="T25" s="43" t="s">
        <v>135</v>
      </c>
      <c r="U25" s="43">
        <v>98</v>
      </c>
      <c r="V25" s="48" t="s">
        <v>136</v>
      </c>
      <c r="W25" s="49" t="s">
        <v>137</v>
      </c>
      <c r="X25" s="44" t="s">
        <v>138</v>
      </c>
      <c r="Y25" s="43" t="s">
        <v>139</v>
      </c>
      <c r="Z25" s="50" t="s">
        <v>139</v>
      </c>
    </row>
    <row r="26" spans="1:26" s="5" customFormat="1" ht="81.75" customHeight="1" x14ac:dyDescent="0.25">
      <c r="A26" s="20">
        <v>2</v>
      </c>
      <c r="B26" s="21">
        <v>2020</v>
      </c>
      <c r="C26" s="23" t="s">
        <v>58</v>
      </c>
      <c r="D26" s="23" t="s">
        <v>40</v>
      </c>
      <c r="E26" s="23" t="s">
        <v>60</v>
      </c>
      <c r="F26" s="21" t="s">
        <v>56</v>
      </c>
      <c r="G26" s="23"/>
      <c r="H26" s="23" t="s">
        <v>109</v>
      </c>
      <c r="I26" s="23" t="s">
        <v>59</v>
      </c>
      <c r="J26" s="22" t="s">
        <v>112</v>
      </c>
      <c r="K26" s="25" t="s">
        <v>56</v>
      </c>
      <c r="L26" s="22" t="s">
        <v>61</v>
      </c>
      <c r="M26" s="23" t="s">
        <v>114</v>
      </c>
      <c r="N26" s="26">
        <v>127484.8</v>
      </c>
      <c r="O26" s="26">
        <v>127484.8</v>
      </c>
      <c r="P26" s="26">
        <v>125578.25</v>
      </c>
      <c r="Q26" s="25" t="s">
        <v>129</v>
      </c>
      <c r="R26" s="25" t="s">
        <v>130</v>
      </c>
      <c r="S26" s="22" t="s">
        <v>161</v>
      </c>
      <c r="T26" s="21" t="s">
        <v>135</v>
      </c>
      <c r="U26" s="21">
        <v>28</v>
      </c>
      <c r="V26" s="31" t="s">
        <v>136</v>
      </c>
      <c r="W26" s="32" t="s">
        <v>137</v>
      </c>
      <c r="X26" s="23" t="s">
        <v>138</v>
      </c>
      <c r="Y26" s="21" t="s">
        <v>139</v>
      </c>
      <c r="Z26" s="28" t="s">
        <v>139</v>
      </c>
    </row>
    <row r="27" spans="1:26" ht="89.25" customHeight="1" thickBot="1" x14ac:dyDescent="0.3">
      <c r="A27" s="51">
        <v>3</v>
      </c>
      <c r="B27" s="52">
        <v>2020</v>
      </c>
      <c r="C27" s="53" t="s">
        <v>62</v>
      </c>
      <c r="D27" s="53" t="s">
        <v>40</v>
      </c>
      <c r="E27" s="53" t="s">
        <v>63</v>
      </c>
      <c r="F27" s="52" t="s">
        <v>56</v>
      </c>
      <c r="G27" s="53"/>
      <c r="H27" s="53" t="s">
        <v>108</v>
      </c>
      <c r="I27" s="53" t="s">
        <v>64</v>
      </c>
      <c r="J27" s="54" t="s">
        <v>112</v>
      </c>
      <c r="K27" s="52" t="s">
        <v>56</v>
      </c>
      <c r="L27" s="54" t="s">
        <v>61</v>
      </c>
      <c r="M27" s="23" t="s">
        <v>114</v>
      </c>
      <c r="N27" s="55">
        <v>289275.08</v>
      </c>
      <c r="O27" s="55">
        <v>289275.08</v>
      </c>
      <c r="P27" s="55">
        <v>284819.28000000003</v>
      </c>
      <c r="Q27" s="38" t="s">
        <v>127</v>
      </c>
      <c r="R27" s="25" t="s">
        <v>128</v>
      </c>
      <c r="S27" s="54" t="s">
        <v>152</v>
      </c>
      <c r="T27" s="52" t="s">
        <v>135</v>
      </c>
      <c r="U27" s="52">
        <v>84</v>
      </c>
      <c r="V27" s="56" t="s">
        <v>136</v>
      </c>
      <c r="W27" s="57" t="s">
        <v>137</v>
      </c>
      <c r="X27" s="53" t="s">
        <v>138</v>
      </c>
      <c r="Y27" s="52" t="s">
        <v>139</v>
      </c>
      <c r="Z27" s="58" t="s">
        <v>139</v>
      </c>
    </row>
    <row r="28" spans="1:26" ht="100.5" customHeight="1" thickBot="1" x14ac:dyDescent="0.3">
      <c r="A28" s="59">
        <v>1</v>
      </c>
      <c r="B28" s="60">
        <v>2021</v>
      </c>
      <c r="C28" s="61" t="s">
        <v>65</v>
      </c>
      <c r="D28" s="61" t="s">
        <v>40</v>
      </c>
      <c r="E28" s="62" t="s">
        <v>66</v>
      </c>
      <c r="F28" s="60" t="s">
        <v>56</v>
      </c>
      <c r="G28" s="61"/>
      <c r="H28" s="61" t="s">
        <v>111</v>
      </c>
      <c r="I28" s="61" t="s">
        <v>160</v>
      </c>
      <c r="J28" s="62" t="s">
        <v>112</v>
      </c>
      <c r="K28" s="60" t="s">
        <v>56</v>
      </c>
      <c r="L28" s="62" t="s">
        <v>67</v>
      </c>
      <c r="M28" s="61" t="s">
        <v>114</v>
      </c>
      <c r="N28" s="63">
        <v>365496.69</v>
      </c>
      <c r="O28" s="63">
        <v>365496.69</v>
      </c>
      <c r="P28" s="63">
        <v>365496.67</v>
      </c>
      <c r="Q28" s="62" t="s">
        <v>133</v>
      </c>
      <c r="R28" s="62" t="s">
        <v>134</v>
      </c>
      <c r="S28" s="62" t="s">
        <v>161</v>
      </c>
      <c r="T28" s="60" t="s">
        <v>135</v>
      </c>
      <c r="U28" s="60">
        <v>42</v>
      </c>
      <c r="V28" s="64" t="s">
        <v>136</v>
      </c>
      <c r="W28" s="65" t="s">
        <v>137</v>
      </c>
      <c r="X28" s="61" t="s">
        <v>138</v>
      </c>
      <c r="Y28" s="60" t="s">
        <v>139</v>
      </c>
      <c r="Z28" s="66" t="s">
        <v>139</v>
      </c>
    </row>
  </sheetData>
  <mergeCells count="3">
    <mergeCell ref="A21:Z24"/>
    <mergeCell ref="A1:Z2"/>
    <mergeCell ref="A3:Z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32" orientation="landscape" verticalDpi="0" r:id="rId1"/>
  <colBreaks count="1" manualBreakCount="1">
    <brk id="26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CTR45</dc:creator>
  <cp:lastModifiedBy>CTR45</cp:lastModifiedBy>
  <cp:lastPrinted>2021-11-18T16:23:39Z</cp:lastPrinted>
  <dcterms:created xsi:type="dcterms:W3CDTF">2021-11-03T16:39:18Z</dcterms:created>
  <dcterms:modified xsi:type="dcterms:W3CDTF">2021-11-18T16:26:32Z</dcterms:modified>
</cp:coreProperties>
</file>