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aro.gonzalez\Desktop\"/>
    </mc:Choice>
  </mc:AlternateContent>
  <bookViews>
    <workbookView xWindow="0" yWindow="0" windowWidth="25200" windowHeight="11985" tabRatio="602" activeTab="2"/>
  </bookViews>
  <sheets>
    <sheet name="Ppto 2016" sheetId="19" r:id="rId1"/>
    <sheet name="Ppto 2017" sheetId="20" r:id="rId2"/>
    <sheet name="Ppto 2018 ago" sheetId="21" r:id="rId3"/>
    <sheet name="Hoja1" sheetId="16" state="hidden" r:id="rId4"/>
    <sheet name="Hoja2" sheetId="17" state="hidden" r:id="rId5"/>
  </sheets>
  <externalReferences>
    <externalReference r:id="rId6"/>
    <externalReference r:id="rId7"/>
  </externalReferences>
  <definedNames>
    <definedName name="__123Graph_DGráfico2" localSheetId="0" hidden="1">'[1]011'!#REF!</definedName>
    <definedName name="__123Graph_DGráfico2" localSheetId="1" hidden="1">'[1]011'!#REF!</definedName>
    <definedName name="__123Graph_DGráfico2" localSheetId="2" hidden="1">'[1]011'!#REF!</definedName>
    <definedName name="__123Graph_DGráfico2" hidden="1">'[1]011'!#REF!</definedName>
    <definedName name="_xlnm._FilterDatabase" localSheetId="0" hidden="1">'Ppto 2016'!$B$3:$D$436</definedName>
    <definedName name="_xlnm._FilterDatabase" localSheetId="1" hidden="1">'Ppto 2017'!$B$3:$D$401</definedName>
    <definedName name="_xlnm.Print_Area" localSheetId="0">'Ppto 2016'!#REF!</definedName>
    <definedName name="_xlnm.Print_Area" localSheetId="1">'Ppto 2017'!#REF!</definedName>
    <definedName name="_xlnm.Print_Area" localSheetId="2">'Ppto 2018 ago'!#REF!</definedName>
  </definedNames>
  <calcPr calcId="152511"/>
</workbook>
</file>

<file path=xl/calcChain.xml><?xml version="1.0" encoding="utf-8"?>
<calcChain xmlns="http://schemas.openxmlformats.org/spreadsheetml/2006/main">
  <c r="C281" i="21" l="1"/>
  <c r="C280" i="21"/>
  <c r="C279" i="21"/>
  <c r="C278" i="21"/>
  <c r="C277" i="21"/>
  <c r="C276" i="21"/>
  <c r="C275" i="21"/>
  <c r="C274" i="21"/>
  <c r="C273" i="21"/>
  <c r="C272" i="21"/>
  <c r="C271" i="21"/>
  <c r="C270" i="21"/>
  <c r="C269" i="21"/>
  <c r="C268" i="21"/>
  <c r="C267" i="21"/>
  <c r="C266" i="21"/>
  <c r="C265" i="21"/>
  <c r="C264" i="21"/>
  <c r="C263" i="21"/>
  <c r="C261" i="21"/>
  <c r="C260" i="21"/>
  <c r="C259" i="21"/>
  <c r="C258" i="21"/>
  <c r="C257" i="21"/>
  <c r="C256" i="21"/>
  <c r="C255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204" i="21"/>
  <c r="C203" i="21"/>
  <c r="C202" i="21"/>
  <c r="C201" i="21"/>
  <c r="C200" i="21"/>
  <c r="C199" i="21"/>
  <c r="C198" i="21"/>
  <c r="C197" i="21"/>
  <c r="C196" i="21"/>
  <c r="C195" i="21"/>
  <c r="C194" i="21"/>
  <c r="C193" i="21"/>
  <c r="C192" i="21"/>
  <c r="C191" i="21"/>
  <c r="C190" i="21"/>
  <c r="C189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C3" i="21" l="1"/>
  <c r="C3" i="20"/>
  <c r="C3" i="19" l="1"/>
  <c r="K11" i="17" l="1"/>
  <c r="K10" i="17"/>
  <c r="E10" i="17"/>
  <c r="K9" i="17"/>
  <c r="E9" i="17"/>
  <c r="K8" i="17"/>
  <c r="E8" i="17"/>
  <c r="K7" i="17"/>
  <c r="E7" i="17"/>
  <c r="K6" i="17"/>
  <c r="E6" i="17"/>
  <c r="K5" i="17"/>
  <c r="E5" i="17"/>
  <c r="K4" i="17"/>
  <c r="E4" i="17"/>
  <c r="K3" i="17"/>
  <c r="E3" i="17"/>
  <c r="K2" i="17"/>
  <c r="E2" i="17"/>
</calcChain>
</file>

<file path=xl/sharedStrings.xml><?xml version="1.0" encoding="utf-8"?>
<sst xmlns="http://schemas.openxmlformats.org/spreadsheetml/2006/main" count="1191" uniqueCount="875">
  <si>
    <t>APORTACION FEDERAL PARA LA UNIVERSIDAD DE GUADALAJARA</t>
  </si>
  <si>
    <t>PROGRAMA PARA EL FORTALECIMIENTO NACIONAL DE LA PROMOCIÓN, PROTECCIÓN Y SEGUIMIENTO DEL CUMPLIMIENTO DE LOS DERECNOS DE LA INFANCIA</t>
  </si>
  <si>
    <t>INSTITUCIONES ESTALES DE CULTURA (2013)</t>
  </si>
  <si>
    <t>CODE ACATIC 2013</t>
  </si>
  <si>
    <t>CODE AMATITÁN 2013</t>
  </si>
  <si>
    <t>CODE ATEMAJAC DE BRIZUELA 2013</t>
  </si>
  <si>
    <t>CODE ATENGO 2013</t>
  </si>
  <si>
    <t>CODE ATENGUILLO 2013</t>
  </si>
  <si>
    <t>CODE ATOYAC 2013</t>
  </si>
  <si>
    <t>CODE BOLAÑOS 2013</t>
  </si>
  <si>
    <t>CODE CABO CORRIENTES 2013</t>
  </si>
  <si>
    <t>CODE CHAPALA 2013</t>
  </si>
  <si>
    <t>CODE COLOTLÁN 2013</t>
  </si>
  <si>
    <t>CODE DEGOLLADO 2013</t>
  </si>
  <si>
    <t xml:space="preserve">CODE ETZATLÁN 2013 </t>
  </si>
  <si>
    <t xml:space="preserve">CODE  GUACHINANGO 2013 </t>
  </si>
  <si>
    <t>CODE  GUADALAJARA 2013</t>
  </si>
  <si>
    <t>CODE HUEJÚCAR 2013</t>
  </si>
  <si>
    <t>CODE HUEJUQUILLA EL ALTO 2013</t>
  </si>
  <si>
    <t>CODE IXTLAHUACÁN DE LOS MEMBRILLOS 2013</t>
  </si>
  <si>
    <t>CODE JALOSTOTITLÁN 2013</t>
  </si>
  <si>
    <t>CODE JILOTLÁN DE LOS DOLORES 2013</t>
  </si>
  <si>
    <t>CODE JUCHITLÁN 2013</t>
  </si>
  <si>
    <t>CODE LA HUERTA 2013</t>
  </si>
  <si>
    <t>CODE MIXTLÁN 2013</t>
  </si>
  <si>
    <t>CODE OCOTLÁN 2013</t>
  </si>
  <si>
    <t>CODE PIHUAMO 2013</t>
  </si>
  <si>
    <t>CODE SAN IGNACIO CERRO GORDO 2013</t>
  </si>
  <si>
    <t>CODE SAN JUAN DE LOS LAGOS 2013</t>
  </si>
  <si>
    <t>CODE SAN JULIÁN 2013</t>
  </si>
  <si>
    <t>CODE SAN MARCOS 2013</t>
  </si>
  <si>
    <t>CODE SAN MARTÍN HIDALGO 2013</t>
  </si>
  <si>
    <t>CODE SAN SEBASTIÁN DEL OESTE 2013</t>
  </si>
  <si>
    <t>CODE SANTA MARÍA DEL ORO 2013</t>
  </si>
  <si>
    <t>CODE SAYULA 2013</t>
  </si>
  <si>
    <t>CODE TALA 2013</t>
  </si>
  <si>
    <t>CODE TALPA DE ALLENDE 2013</t>
  </si>
  <si>
    <t>CODE TECALITLÁN 2013</t>
  </si>
  <si>
    <t>CODE TEPATITLÁN DE MORELOS 2013</t>
  </si>
  <si>
    <t>CODE TLAQUEPAQUE 2013</t>
  </si>
  <si>
    <t>CODE TOMATLÁN 2013</t>
  </si>
  <si>
    <t>CODE TONALÁ 2013</t>
  </si>
  <si>
    <t>CODE TONILA 2013</t>
  </si>
  <si>
    <t>CODE TUXCUECA 2013</t>
  </si>
  <si>
    <t>CODE TUXPAN 2013</t>
  </si>
  <si>
    <t>CODE UNIÓN DE TULA 2013</t>
  </si>
  <si>
    <t>CODE VILLA PURIFICACIÓN 2013</t>
  </si>
  <si>
    <t>CODE ZAPOPAN 2013</t>
  </si>
  <si>
    <t>CODE ZAPOTITLÁN DE VADILLO 2013</t>
  </si>
  <si>
    <t xml:space="preserve">CODE ZAPOTLÁN DEL REY 2013 </t>
  </si>
  <si>
    <t>CODE ZAPOTLÁN EL GRANDE 2013</t>
  </si>
  <si>
    <t>PROGRAMA MEDIO AMBIENTE Y RECURSOS NATURALES (SEMADES 2013)</t>
  </si>
  <si>
    <t>Relación de Conceptos de Cobro a aperturar por asignaciones para Jalisco en el PEF 2013</t>
  </si>
  <si>
    <t>APORTACIONES EXTRAORDINARIAS PARA SALUD</t>
  </si>
  <si>
    <t>APORTACIONES EXTRAORDINARIAS PARA CULTURA</t>
  </si>
  <si>
    <t>APORTACIONES EXTRAORDINARIAS PARA CONADE</t>
  </si>
  <si>
    <t>APORTACIONES EXTRAORDINARIAS PARA SEMADES</t>
  </si>
  <si>
    <t>PROGRAMA DE BECAS DE APOYO A LA PRÁCTICA INTENSIVA Y A LA DIVERSIDAD SOCIAL PARA ESTUDIANTES DEL SÉPTIMO Y OCTAVO SEMESTRE DE LAS ESCUELAS NORMALES PÚBLICAS (PROBAPISS)</t>
  </si>
  <si>
    <t>INTERESES PROGRAMA DE BECAS DE APOYO A LA PRÁCTICA INTENSIVA Y A LA DIVERSIDAD SOCIAL PARA ESTUDIANTES DEL SÉPTIMO Y OCTAVO SEMESTRE DE LAS ESCUELAS NORMALES PÚBLICAS (PROBAPISS)</t>
  </si>
  <si>
    <t>PROGRAMA DE ESCUELA SIEMPRE ABIERTA</t>
  </si>
  <si>
    <t>INTERESES PROGRAMA ESCUELA SIEMPRE ABIERTA</t>
  </si>
  <si>
    <t>INTERESES PROGRAMA DE APOYO 2013 PARA LA ARTICULACIÓN DE LA REFORMA CURRICULAR EN EDUCACIÓN BÁSICA EN LAS ENTIDADES FEDERATIVAS</t>
  </si>
  <si>
    <t>INFRAESTRUCTURA Y EQUIPAMIENTO DEL SISTEMA DE EDUCACIÓN MEDIA SUPERIOR 2013</t>
  </si>
  <si>
    <t>INTERESES INFRAESTRUCTURA Y EQUIPAMIENTO DEL SISTEMA DE EDUCACIÓN MEDIA SUPERIOR 2013</t>
  </si>
  <si>
    <t>PROGRAMA DE APOYO 2013 PARA LA ARTÍCULACIÓN DE LA REFORMA CURRICULAR EN EDUCACIÓN BÁSICA EN LAS ENTIDADES FEDERATIVAS</t>
  </si>
  <si>
    <t>INCORPORACIÓN DE LA PERSONA DE GÉNERO EN ESCUELAS SECUNDARIAS 2013</t>
  </si>
  <si>
    <t>INTERESES PROGRAMA DE FORTALECIMIENTO DE COMUNIDADES DE APRENDIZAJE (PROCEDA)</t>
  </si>
  <si>
    <t>INTERESES SISTEMA DE EDUCACIÓN SUPERIOR 2013</t>
  </si>
  <si>
    <t>Agregado el 02 de diciembre</t>
  </si>
  <si>
    <t>COLEGIO DE BACHILLERES DEL ESTADO DE JALISCO (COBAEJ) 2015</t>
  </si>
  <si>
    <t>COLEGIO DE ESTUDIOS CIENTÍFICOS Y TECNOLÓGICOS DEL ESTADO DE JALISCO (CECYTEJ) 2015</t>
  </si>
  <si>
    <t>SEGURO AGRÍCOLA CATASTRÓFICO 2016</t>
  </si>
  <si>
    <t>COLEGIO DE BACHILLERES DEL ESTADO DE JALISCO (COBAEJ) 2016</t>
  </si>
  <si>
    <t>COLEGIO DE ESTUDIOS CIENTÍFICOS Y TECNOLÓGICOS DEL ESTADO DE JALISCO (CECYTEJ) 2016</t>
  </si>
  <si>
    <t>INSTITUTO DE FORMACIÓN PARA EL TRABAJO DEL ESTADO DE JALISCO (IDEFT) 2016</t>
  </si>
  <si>
    <t>FIDEICOMISO FONDO METROPOLITANO 2016</t>
  </si>
  <si>
    <t>PROGRAMA PARA LA FISCALIZACIÓN DEL GASTO FEDERALIZADO (PROFIS) 2016</t>
  </si>
  <si>
    <t>PROGRAMAS Y PROYECTOS DE PROTECCIÓN CONTRA RIESGOS SANITARIOS (COFEPRIS) 2016</t>
  </si>
  <si>
    <t>PROGRAMA PROSPERA 2016</t>
  </si>
  <si>
    <t>PROGRAMA SEGURO POPULAR 2016</t>
  </si>
  <si>
    <t>INSTITUCIONES ESTATALES DE CULTURA 2016</t>
  </si>
  <si>
    <t>APORTACIÓN MUNICIPAL AL PROGRAMA DE APOYO A ESTUDIANTES MOCHILAS CON LOS ÚTILES 2015</t>
  </si>
  <si>
    <t>FONDO NACIONAL DEL EMPRENDEDOR 2015</t>
  </si>
  <si>
    <t>INSTITUTO DE FORMACIÓN PARA EL TRABAJO DEL ESTADO DE JALISCO (IDEFT) 2015</t>
  </si>
  <si>
    <t>TELEBACHILLERATO 2015</t>
  </si>
  <si>
    <t>INTERESES APOYO EDUCACIÓN 2015</t>
  </si>
  <si>
    <t>FORTAL DE CAPAC INSTITUC DE SEMADET, EDO DE JAL CON DISEÑO Y CONSTRUCC DE PLATAFORMATECNOLÓG P-CTROL DE GESTIÓN Y MODERNIZ DE PROC EN APLIC. DE INSTRUM DE POL AMBIENTAL: LIC. AMB. UNICA, CED. OP. ANUAL Y EVAL. ETAPAS MAN RES. MA</t>
  </si>
  <si>
    <t>REFORMA EDUCATIVA 2015-2016.- COMPONENTE 3</t>
  </si>
  <si>
    <t>INTERESES EXPANSIÓN EN LA OFERTA EDUCATIVA EN EDUCACIÓN MEDIA SUPERIOR Y SUPERIOR DE LOS INSTITUTOS TECNOLÓGICOS, 2015</t>
  </si>
  <si>
    <t>INTERESES PROGRAMA DE BECAS DE APOYO A LA EDUCACIÓN BÁSICA DE MADRES JÓVENES Y JÓVENES EMBARAZADAS, PROMAJOVEN 2014</t>
  </si>
  <si>
    <t>INTERESES ESTIMULOS A LA CALIDAD DOCENTE 2014</t>
  </si>
  <si>
    <t>INTERESES CENTROS DE DESARROLLO INFANTIL DEL ESTADO (CENDIS) 2014</t>
  </si>
  <si>
    <t>INTERESES PROGRAMA DE DESARROLLO PROFESIONAL DOCENTE 2014</t>
  </si>
  <si>
    <t>INTERESES PROGRAMA PARA LA INCLUSIÓN Y LA EQUIDAD EDUCATIVA 2014</t>
  </si>
  <si>
    <t>INTERESES PROGRAMA DE FORTALECIMIENTO DE LA CALIDAD EN EDUCACIÓN BÁSICA 2014</t>
  </si>
  <si>
    <t>INTERESES PROGRAMA ESCUELA DE TIEMPO COMPLETO 2014</t>
  </si>
  <si>
    <t>INTERESES PROGRAMA NACIONAL DE BECAS.- ANEXO 31) PROGRAMA DE BECA DE APOYO A LA PRACTICA INTENSIVA AL SERVICIO SOCIAL PARA ESTUDIANTES DE SÉPTIMO Y OCTAVO SEMESTRE DE ESCUELAS NORMALES PÚBLICAS 2014</t>
  </si>
  <si>
    <t>INTERESES PROGRAMA DE ESCUELA SEGURA 2014</t>
  </si>
  <si>
    <t>INTERESES INSTITUTO ESTATAL PARA LA EDUCACIÓN DE JÓVENES Y ADULTOS, INEEJAD 2014</t>
  </si>
  <si>
    <t>INTERESES FORTALECIMIENTO DE LA CALIDAD EN INSTITUCIONES EDUCATIVAS 2014</t>
  </si>
  <si>
    <t>INTERESES EXCELENCIA PARA ABATIR EL REZAGO EDUCATIVO 2014</t>
  </si>
  <si>
    <t>INTERESES PROGRAMA DE EXPANSIÓN EN LA OFERTA EDUCATIVA DE LOS INSTITUTOS TECNOLÓGICOS DESCENTRALIZADOS 2014</t>
  </si>
  <si>
    <t>INTERESES PROGRAMA DESARROLLO PROFESIONAL DOCENTE PARA EL TIPO SUPERIOR 2014</t>
  </si>
  <si>
    <t>INTERESES ESCUELAS DE TIEMPO COMPLETO 2015</t>
  </si>
  <si>
    <t>INTERESES ESCUELA SEGURA 2015</t>
  </si>
  <si>
    <t>INTERESES PROGRAMA PARA LA INCLUSIÓN Y EQUIDAD EDUCATIVA 2015</t>
  </si>
  <si>
    <t>INTERESES FORTALECIMIENTO DE LA CALIDAD EN EDUCACIÓN BÁSICA 2015</t>
  </si>
  <si>
    <t>INTERESES PROGRAMA NACIONAL DE BECAS 2015</t>
  </si>
  <si>
    <t>INTERESES PROGRAMA DE DESARROLLO PROFESIONAL DOCENTE PRODEP 2015</t>
  </si>
  <si>
    <t>INTERESES PROGRAMA DE BECAS DE APOYO A LA PRÁCTICA INTENSIVA Y SERVICIO SOCIAL PARA ESTUDIANTES DE SEXTO, SÉPTIMO Y OCTAVO SEMESTRE DE ESCUELAS NORMALES PÚBLICAS BAPISS 2015</t>
  </si>
  <si>
    <t>INTERESES FORTALECIMIENTO DE LA CALIDAD EN INSTITUCIONES EDUCATIVAS. ESCUELA NORMAL RURAL "MIGUEL HIDALGO" DE ATEQUIZA (PROFOCIE 2015)</t>
  </si>
  <si>
    <t>INTERESES PROYECTO DE APOYO PARA SOLVENTAR GASTOS INHERENTES A LA OPERACIÓN Y PRESTACIÓN DE SERVICIOS EN EDUCACIÓN EN EL ESTADO 2015</t>
  </si>
  <si>
    <t>INTERESES FORTALECIMIENTO DE LA POLÍTICA  DE IGUALDAD DE GÉNERO EN EL SECTOR EDUCATIVO 2015</t>
  </si>
  <si>
    <t>INTERESES COLEGIO DE BACHILLERES DEL ESTADO DE JALISCO (COBAEJ) 2016</t>
  </si>
  <si>
    <t>INTERESES COLEGIO DE ESTUDIOS CIENTÍFICOS Y TECNOLÓGICOS DEL ESTADO DE JALISCO (CECYTEJ) 2016</t>
  </si>
  <si>
    <t>INTERESES INSTITUTO DE FORMACIÓN PARA EL TRABAJO DEL ESTADO DE JALISCO (IDEFT) 2016</t>
  </si>
  <si>
    <t>INTERESES FIDEICOMISO DEL FONDO METROPOLITANO DE OCOTLÁN 2014</t>
  </si>
  <si>
    <t>INTERESES FONDO METROPOLITANO DE PUERTO VALLARTA, ENTRE LOS ESTADOS DE JALISCO Y NAYARIT 2014</t>
  </si>
  <si>
    <t>INTERESES FIDEICOMISO FONDO METROPOLITANO 2014</t>
  </si>
  <si>
    <t>INTERESES PROGRAMAS REGIONALES 2013 (FORTALECIMIENTO FINANCIERO)</t>
  </si>
  <si>
    <t>INTERESES CONTINGENCIAS ECONÓMICAS 2014 PARA LA INVERSIÓN CONVENIO C</t>
  </si>
  <si>
    <t>INTERESES FIDEICOMISO DEL FONDO METROPOLITANO DE OCOTLÁN 2015</t>
  </si>
  <si>
    <t>INTERESES FONDO METROPOLITANO DE PUERTO VALLARTA, ENTRE LOS ESTADOS DE JALISCO Y NAYARIT 2015</t>
  </si>
  <si>
    <t>INTERESES FIDEICOMISO FONDO METROPOLITANO 2015</t>
  </si>
  <si>
    <t>INTERESES FONDO DE CULTURA 2015</t>
  </si>
  <si>
    <t>INTERESES FONDO DE INFRAESTRUCTURA DEPORTIVA 2015</t>
  </si>
  <si>
    <t>INTERESES PROYECTOS DE DESARROLLO REGIONAL 2015</t>
  </si>
  <si>
    <t>INTERESES CONTINGENCIAS ECONÓMICAS PARA INVERSIÓN 2015. CONVENIO E</t>
  </si>
  <si>
    <t>INTERESES PROGRAMAS REGIONALES 2015</t>
  </si>
  <si>
    <t>INTERESES CONTINGENCIAS ECONÓMICAS PARA INVERSIÓN 2015. CONVENIO F</t>
  </si>
  <si>
    <t>INTERESES FASP ESTATAL 2014</t>
  </si>
  <si>
    <t>INTERESES FASP ESTATAL 2015</t>
  </si>
  <si>
    <t>INTERESES SIMPLIFICACIÓN Y MEJORA REGULATORIA EN EL ACCESO A PROGRAMAS Y APOYOS AGROPECUARIOS</t>
  </si>
  <si>
    <t>INTERESES PRODUCCIÓN DE ENVASADO DE DESTILADO DE AGAVE EN BENEFICIO DE 48 PRODUCTORES MEZCALEROS DEL SUR DE JALISCO</t>
  </si>
  <si>
    <t>INTERESES CONSTRUCCIÓN DE LAS OFICINAS DEL IIEGJ 2014</t>
  </si>
  <si>
    <t>INTERESES PROGRAMA DE INFRAESTRUCTURA HÍDRICA 2014</t>
  </si>
  <si>
    <t>INTERESES GESTIÓN Y FORTALECIMIENTO DEL PROCESO DE PRODUCCIÓN DE MICROEMPRESAS MANUFACTURERAS CON MRP-APPMINISTRA 1 (2014)</t>
  </si>
  <si>
    <t>INTERESES GESTIÓN Y FORTALECIMIENTO DEL PROCESO DE PRODUCCIÓN DE MICROEMPRESAS MANUFACTURERAS CON MRP-APPMINISTRA 2 (2014)</t>
  </si>
  <si>
    <t>INTERESES PARQUE TECNOLÓGICO AGROPECUARIO DE CIUDAD GUZMAN JALISCO 2014</t>
  </si>
  <si>
    <t>INTERESES SISTEMATIZACIÓN Y HOMOLOGACIÓN DE E-TRÁMITES Y SERVICIOS ESTATALES A LA PLATAFORMA ÚNICA PARA DIGITALIZAR AL MENOS 170 TRÁMITES DEL REGISTRO DE TRÁMITES Y SERVICIOS</t>
  </si>
  <si>
    <t>INTERESES CENTRO REGIONAL PARA LA CALIDAD EMPRESARIAL, PARQUE TECNOLÓGICO DE LA REGIÓN VALLES 2014</t>
  </si>
  <si>
    <t>INTERESES DESARROLLAR UN PARQUE INDUSTRIAL EN LAGOS DE MORENO 2014</t>
  </si>
  <si>
    <t>INTERESES ADQUISICIÓN DE EQUIPO PARA LA DIGITALIZACIÓN DEL REGISTRO PÚBLICO DE LA PROPIEDAD 2014</t>
  </si>
  <si>
    <t>INTERESES DESARROLLAR E IMPLEMENTAR EL SISTEMA DE INFORMACIÓN GEOGRÁFICA PARA EL MUNICIPIO DE ZAPOTLÁN EL GRANDE 2014</t>
  </si>
  <si>
    <t>INTERESES GESTIÓN Y FORTALECIMIENTO DEL PROCESO DE PRODUCCIÓN DE MICROEMPRESAS MANUFACTURERAS CON MRP-APPMINISTRA 24 (2014)</t>
  </si>
  <si>
    <t>INTERESES GESTIÓN Y FORTALECIMIENTO DEL PROCESO DE PRODUCCIÓN DE MICROEMPRESAS MANUFACTURERAS CON MRP-APPMINISTRA 55 (2014)</t>
  </si>
  <si>
    <t>INTERESES SEGURO PECUARIO CATASTRÓFICO 2015</t>
  </si>
  <si>
    <t>INTERESES SEGURO AGRÍCOLA CATASTRÓFICO 2015</t>
  </si>
  <si>
    <t>INTERESES FONDO DE APOYO RURAL POR CONTINGENCIAS CLIMATOLÓGICAS -LLUVIAS TORRENCIAL (2015)</t>
  </si>
  <si>
    <t>INTERESES.- INCREMENTAR LA PRODUCTIVIDAD, COMPETITIVIDAD Y AMPLIACIÓN DEL MERCADO A TRAVÉS DE ESTRATEGIAS SUSTENTABLES EN EL AGRUPAMIENTO EMPRESARIAL DE 12 INDUSTRIAS AGROALIMENTARIAS (2015)</t>
  </si>
  <si>
    <t>INTERESES PROGRAMA PARA EL DESARROLLO DE ZONAS PRIORITARIAS (PDZP) EJERCICIO 2015</t>
  </si>
  <si>
    <t>INTERESES PROYECTO DE CATASTROS DEL ESTADO -FEDERAL (2015)</t>
  </si>
  <si>
    <t>INTERESES PROYECTO DE CATASTROS DEL ESTADO -ESTATAL (2015)</t>
  </si>
  <si>
    <t>INTERESES INSTITUTO NACIONAL DEL EMPRENDEDOR (INADEM) PROYECTO N° FNE-150409-C5-2-00134561</t>
  </si>
  <si>
    <t>INTERESES INSTITUTO NACIONAL DEL EMPRENDEDOR (INADEM) PROYECTO N° FNE-150409-C5-2-00137734</t>
  </si>
  <si>
    <t>INTERESES INSTITUTO NACIONAL DEL EMPRENDEDOR (INADEM) PROYECTO N° FNE-150428-C5-2-00144112</t>
  </si>
  <si>
    <t>INTERESES INSTITUTO NACIONAL DEL EMPRENDEDOR (INADEM) PROYECTO N° FNE-150428-C5-2-00144110</t>
  </si>
  <si>
    <t>INTERESES INSTITUTO NACIONAL DEL EMPRENDEDOR (INADEM) PROYECTO N° FNE-150428-C5-2-00144109</t>
  </si>
  <si>
    <t>INTERESES INSTITUTO NACIONAL DEL EMPRENDEDOR (INADEM) PROYECTO N° FNE-150428-C5-2-00144010</t>
  </si>
  <si>
    <t>INTERESES INSTITUTO NACIONAL DEL EMPRENDEDOR (INADEM) PROYECTO N° FNE-150428-C5-2-00143184</t>
  </si>
  <si>
    <t>INTERESES  DE LA  APORTACIÓN ESTATAL AL PROGRAMA  PARA EL DESARROLLO DE ZONAS PRIORITARIAS. 2015.</t>
  </si>
  <si>
    <t>INTERESES FONDO NACIONAL DEL EMPRENDEDOR 2015</t>
  </si>
  <si>
    <t>INTERESES JAMAY.- CONSEJO PARA EL DESARROLLO METROPOLITANO DE OCOTLÁN, PONCITLÁN Y JAMAY 2014</t>
  </si>
  <si>
    <t>INTERESES COLEGIO DE BACHILLERES DEL ESTADO DE JALISCO (COBAEJ) 2014</t>
  </si>
  <si>
    <t>INTERESES COLEGIO DE ESTUDIOS CIENTÍFICOS Y TECNOLÓGICOS DEL ESTADO DE JALISCO (CECYTEJ) 2014</t>
  </si>
  <si>
    <t>INTERESES INSTITUTO DE FORMACION PARA EL TRABAJO DEL ESTADO DE JALISCO (IDEFT) 2014</t>
  </si>
  <si>
    <t>INTERESES SISTEMA DE EDUCACIÓN MEDIA SUPERIOR "ORGANISMOS DESCENTRALIZADOS, U DE G Y SISTEMAS FEDERALES 2014 (INFRAESTRUCTURA Y EQUIPAMIENTO)</t>
  </si>
  <si>
    <t>INTERESES UNIVERSIDAD POLITECNICA DE LA ZONA METROPOLITANA DE GDL.</t>
  </si>
  <si>
    <t>INTERESES COLEGIO DE EDUCACIÓN PROFESIONAL TÉCNICA DEL ESTADO DE JALISCO (CONALEP)</t>
  </si>
  <si>
    <t>INTERESES TELEBACHILLERATO COMUNITARIO</t>
  </si>
  <si>
    <t>INTERESES FORTALECIMIENTO DE LA POLÍTICA DE IGUALDAD DE GÉNERO EN EL SECTOR EDUCATIVO (PIGSE) 2014</t>
  </si>
  <si>
    <t>INTERESES COLEGIO DE BACHILLERES DEL ESTADO DE JALISCO (COBAEJ) 2015</t>
  </si>
  <si>
    <t>INTERESES COLEGIO DE ESTUDIOS CIENTÍFICOS Y TECNOLÓGICOS DEL ESTADO DE JALISCO (CECYTEJ) 2015</t>
  </si>
  <si>
    <t>INTERESES INSTITUTO DE FORMACIÓN PARA EL TRABAJO DEL ESTADO DE JALISCO (IDEFT) 2015</t>
  </si>
  <si>
    <t>INTERESES EDUCACIÓN MEDIA SUPERIOR INFRAESTRUCTURA Y EQUIPAMIENTO 2015</t>
  </si>
  <si>
    <t>INTERESES TELEBACHILLERATO 2015</t>
  </si>
  <si>
    <t>INTERESES REFORMA EDUCATIVA 2015-2016.- GASTO DE OPERACIÓN</t>
  </si>
  <si>
    <t>INTERESES REFORMA EDUCATIVA 2015-2016.- COMPONENTE 3</t>
  </si>
  <si>
    <t>INTERESES CONTINGENCIAS ECONÓMICAS 2014 PARA LA INVERSIÓN</t>
  </si>
  <si>
    <t>INTERESES CONTINGENCIAS ECONÓMICAS 2014 PARA LA INVERSIÓN CONVENIO B</t>
  </si>
  <si>
    <t>INTERESES CONTINGENCIAS ECONÓMICAS 2014 PARA INVERSIÓN CONVENIO D</t>
  </si>
  <si>
    <t>INTERESES PROGRAMA PARA LA FISCALIZACIÓN DEL GASTO FEDERALIZADO (PROFIS) 2015</t>
  </si>
  <si>
    <t>INTERESES FONDO DE ACCESIBILIDAD EN EL TRANSPORTE PÚBLICO PARA LAS PERSONAS CON DISCAPACIDAD 2015</t>
  </si>
  <si>
    <t>INTERESES FONDO DE PAVIMENTACIÓN Y DESARROLLO MUNICIPAL 2015</t>
  </si>
  <si>
    <t>INTERESES ARMONIZACIÓN CONTABLE 2015</t>
  </si>
  <si>
    <t>INTERESES CONTINGENCIAS ECONÓMICAS PARA INVERSIÓN 2015</t>
  </si>
  <si>
    <t>INTERESES FONDO DE APOYO A MIGRANTES 2015</t>
  </si>
  <si>
    <t>INTERESES CONTINGENCIAS ECONÓMICAS PARA INVERSIÓN 2015. CONVENIO B.</t>
  </si>
  <si>
    <t>INTERESES CONTINGENCIAS ECONÓMICAS PARA INVERSIÓN 2015. CONVENIO C.</t>
  </si>
  <si>
    <t>INTERESES CONTINGENCIAS ECONÓMICAS PARA INVERSIÓN 2015.- CONVENIO D</t>
  </si>
  <si>
    <t>INTERESES PROYECTOS DE DESARROLLO REGIONAL 2015-B</t>
  </si>
  <si>
    <t>INTERESES PROGRAMA DE DESARROLLO TURÍSTICO SUSTENTABLE (PRODERETUS 2015)</t>
  </si>
  <si>
    <t>INTERESES PRODERETUS ESTATAL 2015. (PROGRAMA DE DESARROLLO TURÍSTICO SUSTENTABLE)</t>
  </si>
  <si>
    <t>INTERESES PROGRAMA PUEBLOS MÁGICOS Y DESTINOS PRIORITARIOS 2015 (PROMAGICO ESTATAL)</t>
  </si>
  <si>
    <t>INTERESES SUBPROGRAMA DE APOYO A FAMILIA CON NIÑOS MENORES DE 6 AÑOS PARA CONTRIBUIR A SU ACCESO A LA ALIMENTACIÓN 2014</t>
  </si>
  <si>
    <t>INTERESES FORTALECIMIENTO A LAS PROCURADURÍAS DE LA DEFENSA DEL MENOR Y LA FAMILIA 2014</t>
  </si>
  <si>
    <t>INTERESES PROGRAMA ANUAL DE TRABAJO COMUNIDAD DIFERENTE 2014</t>
  </si>
  <si>
    <t>INTERESES INFRAESTRUCTURA, REHABILITACIÓN Y/O EQUIPAMIENTO DE ESPACIOS ALIMENTARIOS 2014 EN EL ESTADO DE JALISCO</t>
  </si>
  <si>
    <t>INTERESES PROFESIONALIZACIÓN Y EL FORTALECIMIENTO DE REFUGIOS PARA MUJERES, SUS HIJAS E HIJOS QUE VIVEN VIOLENCIA EXTREMA Y EN SU CASO CENTROS DE ATENCIÓN EXTERNA 2014</t>
  </si>
  <si>
    <t>INTERESES PAT INFANCIA 2014</t>
  </si>
  <si>
    <t>INTERESES ADQUISICIÓN Y DONACIÓN DE EQUIPOS DE CÓMPUTO Y SOFTWARE ESPECIALIZADO A NIÑAS, NIÑOS Y ADOLESCENTES CON DISCAPACIDAD VISUAL EN EL ESTADO DE JALISCO 2014</t>
  </si>
  <si>
    <t>INTERESES REEQUIPAMIENTO DEL CENTRO DE REHABILITACIÓN INTEGRAL DEL ESTADO DE JALISCO Y DE LAS UNIDADES BÁSICAS DE REHABILITACIÓN DE LOS MUNICIPIOS DE LAGOS DE MORENO, TECALITLÁN Y MASCOTA 2014</t>
  </si>
  <si>
    <t>INTERESES ADQUISICIÓN Y DONACIÓN DE AYUDAS FUNCIONALES PARA ADULTOS MAYORES EN CONDICIONES DE VULNERABILIDAD DEL ESTADO DE JALISCO 2014</t>
  </si>
  <si>
    <t>INTERESES FORTALECIMIENTO DE ACCIONES DE SALUD PÚBLICA EN LAS ENTIDADES FEDERATIVAS (AFASPE 2015)</t>
  </si>
  <si>
    <t>INTERESES INFRAESTRUCTURA, REHABILITACIÓN Y/O EQUIPAMIENTO DE ESPACIOS ALIMENTARIOS 2015 EN EL ESTADO DE JALISCO</t>
  </si>
  <si>
    <t>INTERESES PROGRAMA ANUAL DE TRABAJO (PAT 2015)</t>
  </si>
  <si>
    <t>INTERESES REGULARIZACIÓN DE LA SITUACIÓN JURÍDICA DE NIÑAS, NIÑOS Y ADOLESCENTES QUE SE ENCUENTRAN BAJO TUTELA DEL CONSEJO ESTATAL DE FAMILIA JALISCO 2015</t>
  </si>
  <si>
    <t>INTERESES PAT-2015 DIRECCIÓN DE PROTECCIÓN A LA INFANCIA</t>
  </si>
  <si>
    <t>INTERESES XXXIX EXÁMEN NACIONAL DE ASPIRANTES A RESIDENCIAS MÉDICAS (ENARM 2015)</t>
  </si>
  <si>
    <t>INTERESES PROGRAMA SEGURO POPULAR 2016</t>
  </si>
  <si>
    <t>INTERESES SUBSIDIO PARA EL FORTALECIMIENTO DE SUS INSTITUCIONES DE SEGURIDAD PÚBLICA EN MATERIA DE MANDO POLICIAL (SPA) 2014</t>
  </si>
  <si>
    <t>INTERESES SUBSIDIO PARA LA SEGURIDAD PÚBLICA MUNICIPAL (SUBSEMUN) 2014</t>
  </si>
  <si>
    <t>INTERESES SUBSIDIO PARA EL FORTALECIMIENTO DE SUS INSTITUCIONES DE SEGURIDAD PÚBLICA EN MATERIA DE MANDO POLICIAL (SPA) 2015</t>
  </si>
  <si>
    <t>INTERESES SUBSIDIO PARA LA SEGURIDAD PÚBLICA MUNICIPAL (SUBSEMUN) 2015</t>
  </si>
  <si>
    <t>INTERESES PROGRAMA NACIONAL DE PREVENCIÓN DEL DELITO (PRONAPRED) 2015</t>
  </si>
  <si>
    <t>INTERESES CON...SECUENCIA TRANSPARENCIA EN MOVIMIENTO 2014</t>
  </si>
  <si>
    <t>INTERESES INSTITUCIONES ESTATALES DE CULTURA 2014</t>
  </si>
  <si>
    <t>INTERESES EQUIPAMIENTO DE LA CASA DE LA CULTURA JALISCIENSE AGUSTÍN YÁÑEZ 2014</t>
  </si>
  <si>
    <t>INTERESES EQUIPAMIENTO DEL TEATRO DEGOLLADO 2014</t>
  </si>
  <si>
    <t>INTERESES OPERACIÓN, DESARROLLO DE PROGRAMAS, PROYECTOS Y ACTIVIDADES DE LA UNIDAD ESTATAL DE CULTURAS POPULARES 2014</t>
  </si>
  <si>
    <t>INTERESES INFRAESTRUCTURA DEL CENTRO ESTATAL DE FOMENTO A LA LECTURA 2014</t>
  </si>
  <si>
    <t>INTERESES ANTIGUA ESTACIÓN DE FERROCARRIL "LA VEGA" EN EL MUNICIPIO DE TEUCHITLÁN 2014</t>
  </si>
  <si>
    <t>INTERESES ANTIGUA ESTACIÓN DE FERROCARRIL EN EL MUNICIPIO DE ETZATLÁN 2014</t>
  </si>
  <si>
    <t>INTERESES ANTIGUA ESTACIÓN DE FERROCARRIL EN EL MUNICIPIO DE AHUALULCO DE MERCADO 2014</t>
  </si>
  <si>
    <t>INTERESES APOYO A LA INFRAESTRUCTURA CULTURAL DE LOS ESTADOS-PAICE 2014</t>
  </si>
  <si>
    <t>INTERESES INSTITUCIONES ESTATALES DE CULTURA 2015</t>
  </si>
  <si>
    <t>INTERESES REHABILITACIÓN DE TECHADO DE ALBERCAS OLÍMPICA Y SEMI-OLÍMPICA DE POLIDEPORTIVO CODE ALCALDE, EN EL MUNICIPIO DE GUADALAJARA, JALISCO 2014</t>
  </si>
  <si>
    <t>INTERESES REHABILITACIÓN DE POLIDEPORTIVO CODE PARADERO, EN EL MUNICIPIO DE TLAQUEPAQUE, JALISCO 2014</t>
  </si>
  <si>
    <t>INTERESES COMISIÓN NACIONAL FORESTAL 2014</t>
  </si>
  <si>
    <t>INTERESES FOMENTO AMBIENTAL URBANO Y TURÍSTICO 2015</t>
  </si>
  <si>
    <t>INTERESES COMISIÓN NACIONAL FORESTAL (CONAFOR) BRIGADAS RURALES 2015</t>
  </si>
  <si>
    <t>INTERESES REDUCCIÓN DE LAS EMISIONES DE COMPUESTOS Y GASES DE EFECTO INVERNADERO (CYGEI) MEDIANTE AUTOBUSES URBANOS CON MOTOR DE GAS NATURAL COMPRIMIDO PARA LOS MUNICIPIOS DE GUADALAJARA Y ZAPOPAN, JALISCO. (2015)</t>
  </si>
  <si>
    <t>INTERESES OBSERVATORIOS URBANOS PARA LAS CIUDADES MEDIAS Y ZONAS METROPOLITANAS DE JALISCO. ETAPA 2. (2015)</t>
  </si>
  <si>
    <t>INTERESES FORTALECIMIENTO DE INFRAESTRUCT P-DETECCIÓN DE INCENDIOS, VIGILANCIA, MONITOREO Y PROTECCIÓN DE ECOSISTEMAS FORESTALES CON FIN DE REDUCIR EFECTOS POR EMISIONES DE GASES EFECTO INVERN. (GEI) ANTE CAMBIO CLIMÁTICO EN EDO.</t>
  </si>
  <si>
    <t>INTERESES FORTAL DE CAPAC INSTITUC DE SEMADET, EDO DE JAL CON DISEÑO Y CONSTRUCC DE PLATAFORMA TECNOLÓG P-CTROL DE GESTIÓN Y MODERNIZ DE PROC EN APLIC. DE INSTRUM DE POL AMBIENTAL: LIC AMB UNICA, CED OP ANUAL Y EVAL ETAPAS MAN RE</t>
  </si>
  <si>
    <t>INTERESES PROGRAMA DE ORDENAMIENTO ECOLÓGICO REGIONAL DE LA JUNTA INTERMUNICIPAL DE MEDIO AMBIENTE PARA LA GESTIÓN INTEGRAL DE LA CUENCA BAJA DEL RIO AYUQUILA. (2015)</t>
  </si>
  <si>
    <t>INTERESES PROGRAMA DE ORDENAMIENTO ECOLÓGICO REGIONAL ALTOS NORTE DEL ESTADO DE JALISCO (2015)</t>
  </si>
  <si>
    <t>INTERESES FORTALECIMIENTO DE LAS DELEGACIONES REGIONALES DE LA SECRETARÍA DE MEDIO AMBIENTE Y DESARROLLO TERRITORIAL. (2015)</t>
  </si>
  <si>
    <t>INTERESES PROGRAMA ESTATAL PARA LA PREVENCIÓN Y GESTIÓN INTEGRAL DE RESIDUOS SÓLIDOS EN JALISCO. (2015)</t>
  </si>
  <si>
    <t>INTERESES FORTALECIMIENTO DE CAPACIDADES COMUNITARIAS PARA EL USO SUSTENTABLE DE LOS RECURSOS NATURALES EN ÁREAS PRIORITARIAS DE CONSERVACIÓN. (2015)</t>
  </si>
  <si>
    <t>INTERESES PROGRAMA DE ORDENAMIENTO ECOLÓGICO ALTOS SUR DEL ESTADO DE JALISCO. (2015)</t>
  </si>
  <si>
    <t>INTERESES FORTALECIMIENTO AL SISTEMA DE MONITOREO ATMOSFÉRICO DE JALISCO. (2015)</t>
  </si>
  <si>
    <t>INTERESES PROGRAMA DE MANEJO INTEGRAL DE LA CUENCA RIO SANTIAGO - GUADALAJARA. (2015)</t>
  </si>
  <si>
    <t>INTERESES ANÁLISIS Y VERIFICACIÓN DE IMAGEN DE ALTA RESOLUCIÓN PARA MEJORAR EL SISTEMA DE MONITOREO, REPORTE Y VERIFICACIÓN PARA LOS CAMBIOS DE LA COBERTURA VEGETAL DEL ESTADO DE JALISCO. (2015)</t>
  </si>
  <si>
    <t>INTERESES VECTORIZACIÓN DE LAS CARTAS TEMÁTICAS DE EDAFOLOGÍA Y GEOLOGÍA, ESCALA 1:50.000 DEL ESTADO DE JALISCO. (2015)</t>
  </si>
  <si>
    <t>INTERESES PROGRAMA DE ORDENAMIENTO ECOLÓGICO REGIÓN NORTE. (2015)</t>
  </si>
  <si>
    <t>INTERESES PROGRAMA DE ORDENAMIENTO ECOLÓGICO REGIONAL EN LA JUNTA INTERMUNICIPAL DE LA CUENCA RIO COAHUAYANA Y DOS MUNICIPIOS DE LA REGIÓN SURESTE DEL ESTADO DE JALISCO. (2015)</t>
  </si>
  <si>
    <t>INTERESES EQUIPAMIENTO DEL CENTRO OFICIAL DE MEDICIONES DEL PROGRAMA DE VERIFICACIÓN VEHÍCULAR OBLIGATORIA DEL ESTADO DE JALISCO. (2015)</t>
  </si>
  <si>
    <t>INTERESES TECNIFICACIÓN DEL VIVERO MUNICIPAL DE LA HUERTA, JALISCO, PARA FORTALECIMIENTO Y MIGRACIÓN A PLATAFORMA INTERMUNICIPAL. (2015)</t>
  </si>
  <si>
    <t>INTERESES IMPLEMENTACIÓN DE UN VIVERO INTERMUNICIPAL EN LOS MUNICIPIOS INTEGRANTES DE LA JIRCO EN EL ESTADO DE JALISCO. (2015)</t>
  </si>
  <si>
    <t>INTERESES ADQUISICIÓN DE VEHÍCULOS RECOLECTORES DE RESIDUOS SÓLIDOS URBANOS. ATOTONILCO EL ALTO, AYOTLÁN, DEGOLLADO, JAMAY, JESÚS MARÍA, LA BARCA, OCOTLÁN, PONCITLÁN, TOTOTLÁN, ZAPOPAN Y ZAPOTLÁN DEL REY. (2015)</t>
  </si>
  <si>
    <t>INTERESES ADQUISICIÓN DE DOS CAMIONES RECOLECTORES PARA EL MANEJO DE RESIDUOS SÓLIDOS URBANOS EN EL MUNICIPIO DE OJUELOS DE JALISCO. (2015)</t>
  </si>
  <si>
    <t>INTERESES PROGRAMA DE DISMINUCIÓN DE EMISIONES DE GASES DE EFECTO INVERNADERO POR EL CAMBIO DE LUMINARIAS EN EL MUNICIPIO DE MASCOTA, JALISCO. (2015)</t>
  </si>
  <si>
    <t>INTERESES MODERNIZACIÓN DEL REGISTRO CIVIL 2014 (ESTATAL)</t>
  </si>
  <si>
    <t>INTERESES MODERNIZACIÓN DEL REGISTRO CIVIL 2014 (FEDERAL)</t>
  </si>
  <si>
    <t>INTERESES MODERNIZACIÓN INTEGRAL DEL REGISTRO CIVIL 2015</t>
  </si>
  <si>
    <t>INTERESES MODERNIZACIÓN DEL REGISTRO PÚBLICO DE LA PROPIEDAD Y COMERCIO -FEDERAL (2015)</t>
  </si>
  <si>
    <t>INTERESES MODERNIZACIÓN DEL REGISTRO PÚBLICO DE LA PROPIEDAD Y COMERCIO -ESTATAL (2015)</t>
  </si>
  <si>
    <t>PRODUCTOS FINANCIEROS UNIVERSIDAD DE GUADALAJARA DEL CONVENIO DE APOYO FINANCIERO EXTRAORDINARIO (2015).</t>
  </si>
  <si>
    <t>PRODUCTOS FINANCIEROS UNIVERSIDAD DE GUADALAJARA PARA EL PROGRAMA DE DESARROLLO PROFESIONAL DOCENTE.- PRODEP 2015.</t>
  </si>
  <si>
    <t>INTERESES FIDEICOMISO PARA LA INFRAESTRUCTURA EN LOS ESTADOS (FIES) 2014. ANTICIPO 4TO. TRIMESTRE Y CIERRE ANUAL 2013</t>
  </si>
  <si>
    <t>INTERESES FEDERAL.- PROGRAMA DE INFRAESTRUCTURA INDÍGENA 2015</t>
  </si>
  <si>
    <t>INTERESES ESTATAL.- PROGRAMA DE INFRAESTRUCTURA INDÍGENA 2015</t>
  </si>
  <si>
    <t>INTERESES SCERETARÍA DE COMUNICACIONES Y TRANSPORTES SCT 2015</t>
  </si>
  <si>
    <t>INTERESES SECRETARÍA DE COMUNICACIONES Y TRANSPORTES- SCT 2015. CONVENIO 2.</t>
  </si>
  <si>
    <t>INTERESES SECRETARÍA DE COMUNICACIONES Y TRANSPORTES- SCT 2015. CONVENIO 3.</t>
  </si>
  <si>
    <t>INTERESES RED DE PUNTOS PARA MOVER A MÉXICO EN EL ESTADO DE JALISCO 2015</t>
  </si>
  <si>
    <t>INTERESES PARQUE TECNOLÓGICO AGROINDUSTRIAL EN CIUDAD GUZMAN, JALISCO (2015)</t>
  </si>
  <si>
    <t>INTERESES EPICENTRO FESTIVAL DE INNOVACIÓN 2015</t>
  </si>
  <si>
    <t>INTERESES SEGURO MÉDICO SIGLO XXI 2014</t>
  </si>
  <si>
    <t>INTERESES PROGRAMA PROSPERA 2015</t>
  </si>
  <si>
    <t>INTERESES SEGURO MÉDICO SIGLO XXI 2015</t>
  </si>
  <si>
    <t>INTERESES PROGRAMA SEGURO POPULAR 2015</t>
  </si>
  <si>
    <t>INTERESES EQUIPAMIENTO DEL CENTRO DE DESARROLLO INTEGRAL DEL ADULTO MAYOR (CDIAM BUGAMBILIAS), CENTRO EDUARDO MONTAÑO SAHAGÚN Y CASA HOGAR PARA MUJERES ADULTAS MAYORES (2015)</t>
  </si>
  <si>
    <t>INTERESES INSTITUTO CULTURAL CABAÑAS 2014</t>
  </si>
  <si>
    <t>INTERESES APOYO A LAS CULTURAS MUNICIPALES Y COMUNITARIAS, PACMYC 2015</t>
  </si>
  <si>
    <t>INTERESES REHABILITACIÓN Y EQUIPAMIENTO DEL INSTITUTO CULTURAL CABAÑAS (2015)</t>
  </si>
  <si>
    <t>FORTALECIMIENTO DE ACCIONES DE SALUD PÚBLICA EN LAS ENTIDADES FEDERATIVAS (AFASPE 2016)</t>
  </si>
  <si>
    <t>DONATIVOS PARA SECRETARÍA DE EDUCACIÓN</t>
  </si>
  <si>
    <t>CONVENIO DE COLABORACIÓN SOBRE ASISTENCIA MUTUA EN MATERIA DE INCENDIOS FORESTALES CON LA PROVINCIA DE ALBERTA, CANADÁ.</t>
  </si>
  <si>
    <t>INTERESES PROYECTO CENTRO INTEGRAL TALABARTERO 2015</t>
  </si>
  <si>
    <t>INTERESES PROYECTO BIEN EMPLEO PARA LA INDUSTRIA GRÁFICA 2015</t>
  </si>
  <si>
    <t>INTERESES PROYECTO BIEN EMPLEO PARA LA INDUSTRIA ALIMENTARIA Y DE LAS BEBIDAS 2015</t>
  </si>
  <si>
    <t>INTERESES PROYECTO BIEN EMPLEO SECTOR MODA 2015</t>
  </si>
  <si>
    <t>INTERESES PROYECTO SISTEMA DE INFORMACIÓN GEOGRÁFICA ESTRATÉGICA DEL BANCO DE PROYECTOS JALISCO 2015</t>
  </si>
  <si>
    <t>INTERESES PROYECTO CAMPUS PARTY MÉXICO 2015</t>
  </si>
  <si>
    <t>INTERESES PROGRAMA RETOS PÚBLICOS INADEM-CAMPUS NIGTH 2015</t>
  </si>
  <si>
    <t>INTERESES PROYECTO TREPCAMP JALISCO, FOMENTO DEL EMPRENDIMIENTO DE ALTO IMPACTO A TRAVÉS DEL DESARROLLO DE COMPETENCIAS EMPRENDEDORAS 2015.</t>
  </si>
  <si>
    <t>UNIVERSIDAD DE GUADALAJARA.- FEDERAL.- EJERCICIO FISCAL 2016.</t>
  </si>
  <si>
    <t>INTERESES PROGRAMA DE INFRAESTRUCTURA INDÍGENA-ESTATAL 2014 (PROII)</t>
  </si>
  <si>
    <t>FEDERAL.- PROGRAMA DE INFRAESTRUCTURA INDÍGENA 2015</t>
  </si>
  <si>
    <t>INTERESES FORTALECIMIENTO DE ACCIONES DE SALUD PÚBLICA EN LAS ENTIDADES FEDERATIVAS (AFASPE 2016)</t>
  </si>
  <si>
    <t>INTERESES PROGRAMAS Y PROYECTOS DE PROTECCIÓN CONTRA RIESGOS SANITARIOS (COFEPRIS) 2015</t>
  </si>
  <si>
    <t>FIDEICOMISO PARA LA INFRAESTRUCTURA EN LOS ESTADOS (FIES) 2014. ANTICIPO 4TO. TRIMESTRE Y CIERRE ANUAL 2013</t>
  </si>
  <si>
    <t>PROGRAMA ESCUELAS DE TIEMPO COMPLETO 2016</t>
  </si>
  <si>
    <t>SISTEMA DE JUSTICIA PENAL 2016</t>
  </si>
  <si>
    <t>INTERESES PROGRAMA DE PREVENCIÓN Y MANEJO DE RIESGOS 2014</t>
  </si>
  <si>
    <t>PROGRAMA DE DESARROLLO REGIONAL TURÍSTICO SUSTENTABLE Y PUEBLOS MÁGICOS 2016</t>
  </si>
  <si>
    <t>INTERESES UNIVERSIDAD DE GUADALAJARA.- FEDERAL.- EJERCICIO FISCAL 2016.</t>
  </si>
  <si>
    <t>INTERESES PROGRAMA ESCUELAS DE TIEMPO COMPLETO 2016</t>
  </si>
  <si>
    <t>PRODERMAGICO 2016 DESARROLLO DE DESTINOS DIVERSIFICADOS</t>
  </si>
  <si>
    <t>INTERESES FORTALECIMIENTO DE LA SEGURIDAD PÚBLICA (FORTASEG) 2016</t>
  </si>
  <si>
    <t>FORTALECIMIENTO DE LA SEGURIDAD PÚBLICA (FORTASEG) 2016</t>
  </si>
  <si>
    <t>INTERESES SISTEMA DE JUSTICIA PENAL 2016</t>
  </si>
  <si>
    <t>TELEBACHILLERATO COMUNITARIO.- TBC 2016</t>
  </si>
  <si>
    <t>CONSTITUCIÓN DE CENTROS ESTATALES DE EVALUACIÓN DE CONTROL DE CONFIANZA</t>
  </si>
  <si>
    <t>FORTALECIMIENTO A LA ATENCIÓN MEDICA 2016</t>
  </si>
  <si>
    <t>FONDO DE ESTABILIZACIÓN DE LOS INGRESOS DE LAS ENTIDADES FEDERATIVAS-FEIEF 2016</t>
  </si>
  <si>
    <t>PROGRAMA NACIONAL DE INGLES 2016</t>
  </si>
  <si>
    <t>FONDO DE FORTALECIMIENTO FINANCIERO INVERSIÓN PÚBLICA 2016</t>
  </si>
  <si>
    <t>INTERESES TELEBACHILLERATO COMUNITARIO.- TBC 2016</t>
  </si>
  <si>
    <t>INTERESES PROGRAMA DE DESARROLLO REGIONAL TURÍSTICO SUSTENTABLE Y PUEBLOS MÁGICOS 2016</t>
  </si>
  <si>
    <t>INTERESES PRODERMAGICO 2016 DESARROLLO DE DESTINOS DIVERSIFICADOS</t>
  </si>
  <si>
    <t>INTERESES PROGRAMAS Y PROYECTOS DE PROTECCIÓN CONTRA RIESGOS SANITARIOS (COFEPRIS) 2016</t>
  </si>
  <si>
    <t>INTERESES FORTALECIMIENTO A LA ATENCIÓN MEDICA 2016</t>
  </si>
  <si>
    <t>FONDO PARA EL FORTALECIMIENTO DE LA INFRAESTRUCTURA ESTATAL Y MUNICIPAL 2016</t>
  </si>
  <si>
    <t>INTERESES FONDO PARA EL FORTALECIMIENTO DE LA INFRAESTRUCTURA ESTATAL Y MUNICIPAL 2016</t>
  </si>
  <si>
    <t>REHABILITACIÓN EN EL DEPORTIVO CODE PARADERO 3RA ETAPA EN TLAQUEPAQUE, JALISCO, CON INSTALACIONES ADAPTADAS A LAS NECESIDADES DE LAS PERSONAS CON DISCAPACIDAD.</t>
  </si>
  <si>
    <t>REHABILITACIÓN DE PISTA DE ATLETISMO Y EQUIPAMIENTO EN EL POLIDEPORTIVO CODE REVOLUCIÓN EN GUADALAJARA, JALISCO, CON INSTALACIONES ADAPTADAS A LAS NECESIDADES DE LAS PERSONAS CON DISCAPACIDAD.</t>
  </si>
  <si>
    <t>PROYECTO PARA ELEVAR LA PRODUCTIVIDAD Y COMPETITIVIDAD DE PRODUCTORES DEL SECTOR LÁCTEO DE LOS ALTOS DE JALISCO 2016</t>
  </si>
  <si>
    <t>INTERESES PROGRAMA NACIONAL DE INGLES 2016</t>
  </si>
  <si>
    <t>PROGRAMA PARA LA INCLUSIÓN Y LA EQUIDAD EDUCATIVA 2016</t>
  </si>
  <si>
    <t>PROGRAMA FORTALECIMIENTO DE LA CALIDAD EDUCATIVA 2016</t>
  </si>
  <si>
    <t>FONDO DE FORTALECIMIENTO FINANCIERO 2016</t>
  </si>
  <si>
    <t>INTERESES FONDO DE FORTALECIMIENTO FINANCIERO 2016</t>
  </si>
  <si>
    <t>INTERESES FONDO DE FORTALECIMIENTO FINANCIERO INVERSIÓN PÚBLICA 2016</t>
  </si>
  <si>
    <t>ARMONIZACIÓN CONTABLE 2016</t>
  </si>
  <si>
    <t>INTERESES FASP ESTATAL 2016</t>
  </si>
  <si>
    <t>INTERESES FONDO DE ESTABILIZACIÓN DE LOS INGRESOS DE LAS ENTIDADES FEDERATIVAS-FEIEF 2016</t>
  </si>
  <si>
    <t>INTERESES PROGRAMA NACIONAL DE CONVIVENCIA ESCOLAR 2016</t>
  </si>
  <si>
    <t>INTERESES PROGRAMA PARA LA INCLUSIÓN Y LA EQUIDAD EDUCATIVA 2016</t>
  </si>
  <si>
    <t>INTERESES PROGRAMA FORTALECIMIENTO DE LA CALIDAD EDUCATIVA 2016</t>
  </si>
  <si>
    <t>PROGRAMA NACIONAL DE BECAS 2016</t>
  </si>
  <si>
    <t>INTERESES PROGRAMA NACIONAL DE BECAS 2016</t>
  </si>
  <si>
    <t>INTERESES REHABILITACIÓN EN EL DEPORTIVO CODE PARADERO 3RA ETAPA EN TLAQUEPAQUE, JALISCO, CON INSTALACIONES ADAPTADAS A LAS NECESIDADES DE LAS PERSONAS CON DISCAPACIDAD.</t>
  </si>
  <si>
    <t>INTERESES REHABILITACIÓN DE PISTA DE ATLETISMO Y EQUIPAMIENTO EN EL POLIDEPORTIVO CODE REVOLUCIÓN EN GUADALAJARA, JALISCO, CON INSTALACIONES ADAPTADAS A LAS NECESIDADES DE LAS PERSONAS CON DISCAPACIDAD.</t>
  </si>
  <si>
    <t>INTERESES ARMONIZACIÓN CONTABLE 2016</t>
  </si>
  <si>
    <t>INTERESES PRODERMAGICO-DESARROLLO DE DESTINOS TURÍSTICOS DIVERSIFICADOS-ESTATAL</t>
  </si>
  <si>
    <t>INTERESES PRODERMAGICO-FORTALECIMIENTO DE LA OFERTA TURÍSTICA-ESTATAL</t>
  </si>
  <si>
    <t>INTERESES INSTITUCIONES ESTATALES DE CULTURA 2016</t>
  </si>
  <si>
    <t>FORTALECIMIENTO PARA LA ATENCIÓN EN REFUGIO PARA MUJERES SUS HIJAS E HIJOS QUE VIVEN VIOLENCIA EXTREMA EN JALISCO</t>
  </si>
  <si>
    <t>INTERESES PROGRAMA PARA LA FISCALIZACIÓN DEL GASTO FEDERALIZADO (PROFIS) 2016</t>
  </si>
  <si>
    <t>PROGRAMA NACIONAL DE CONVIVENCIA ESCOLAR 2016</t>
  </si>
  <si>
    <t>COMPONENTE DE ATENCIÓN A DESASTRES EN EL SECTOR AGROPECUARIO Y PESQUERO, FONDO DE APOYO RURAL POR CONTINGENCIAS CLLIMATOLÓGICAS, PARA LA CONTRATACIÓN DEL SEGURO PECUARIO CATASTROFICO</t>
  </si>
  <si>
    <t>MODERNIZACIÓN INTEGRAL DEL REGISTRO CIVIL DEL ESTADO DE JALISCO 2016 (FEDERAL)</t>
  </si>
  <si>
    <t>RED DE APOYO AL EMPRENDEDOR EN EL ESTADO DE JALISCO 2016</t>
  </si>
  <si>
    <t>INTERESES SEGURO POPULAR 2016.- PAGOS A TERCEROS REPSS POR TESOFE</t>
  </si>
  <si>
    <t>EDUCACIÓN MEDIA SUPERIOR INFRAESTRUCTURA Y EQUIPAMIENTO 2015</t>
  </si>
  <si>
    <t>INTERESES REFORESTACIÓN DE ÁREAS VERDES CON ESPECIES NATIVAS Y FORESTALES EN EL MUNICIPIO DE LA HUERTA. (2015)</t>
  </si>
  <si>
    <t>CONAFOR BRIGADAS RURALES 2016</t>
  </si>
  <si>
    <t>PROGRAMA NACIONAL DE BECAS (BAPISS) 2016</t>
  </si>
  <si>
    <t>SEGURO POPULAR 2016.- PAGOS A TERCEROS REPSS POR TESOFE</t>
  </si>
  <si>
    <t>INTERESES PROGRAMA NACIONAL DE BECAS (BAPISS) 2016</t>
  </si>
  <si>
    <t>INTERESES SEGURO AGRÍCOLA CATASTRÓFICO 2016</t>
  </si>
  <si>
    <t>INTERESES COMPONENTE DE ATENCIÓN A DESASTRES EN EL SECTOR AGROPECUARIO Y PESQUERO, FONDO DE APOYO RURAL POR CONTINGENCIAS CLLIMATOLÓGICAS, PARA LA CONTRATACIÓN DEL SEGURO PECUARIO CATASTROFICO</t>
  </si>
  <si>
    <t>SEGURO MÉDICO SIGLO XXI "2016"</t>
  </si>
  <si>
    <t>INTERESES SEGURO MÉDICO SIGLO XXI "2016"</t>
  </si>
  <si>
    <t>PROGRAMA DE INFRAESTRUCTURA INDÍGENA 2016 - FEDERAL</t>
  </si>
  <si>
    <t>XIX FESTIVAL INTERNACIONAL DE DANZA CONTEMPORÁNEA ONÉSIMO GONZÁLEZ</t>
  </si>
  <si>
    <t>INTERESES CONAFOR BRIGADAS RURALES 2016</t>
  </si>
  <si>
    <t>INTERESES CONTINGENCIAS ECONÓMICAS 2015.</t>
  </si>
  <si>
    <t>CONVENIO DE COORDINACIÓN PARA LA MODERNIZACIÓN DEL REGISTRO PÚBLICO DE LA PROPIEDAD Y COMERCIO 2016 FEDERAL</t>
  </si>
  <si>
    <t>PROGRAMA NACIONAL DE PREVENCIÓN DEL DELITO 2016</t>
  </si>
  <si>
    <t>PROGRAMA DE ADQUISICION DE INSTRUMENTOS MUSICALES</t>
  </si>
  <si>
    <t>APORTACIÓN MUNICIPAL AL PROGRAMA DE APOYO A ESTUDIANTES MOCHILAS CON LOS ÚTILES 2016</t>
  </si>
  <si>
    <t>PROGRAMA DE APOYO A LAS CULTURAS MUNICIPALES Y COMUNITARIAS 2016</t>
  </si>
  <si>
    <t>EDUCACIÓN MEDIA SUPERIOR, INFRAESTRUCTURA Y EQUIPAMIENTO 2016</t>
  </si>
  <si>
    <t>PROGRAMA ANUAL DE TRABAJO, COMUNIDAD DIFERENTE 2016</t>
  </si>
  <si>
    <t>SUBPROGRAMA DE INFRAESTRUCTURA, REHABILITACIÓN Y/O EQUIPAMIENTO DE ESPACIOS ALIMENTARIOS 2016 (SIREEA)</t>
  </si>
  <si>
    <t>SEGURO PECUARIO CATASTRÓFICO 2016</t>
  </si>
  <si>
    <t>INTERESES MODERNIZACIÓN INTEGRAL DEL REGISTRO CIVIL DEL ESTADO DE JALISCO 2016 (FEDERAL)</t>
  </si>
  <si>
    <t>INTERESES CONVENIO DE COORDINACIÓN PARA LA MODERNIZACIÓN DEL REGISTRO PÚBLICO DE LA PROPIEDAD Y COMERCIO 2016 FEDERAL</t>
  </si>
  <si>
    <t>INTERESES PROGRAMA DE INFRAESTRUCTURA INDÍGENA 2016 - FEDERAL</t>
  </si>
  <si>
    <t>INTERESES PROGRAMA PROSPERA 2016</t>
  </si>
  <si>
    <t>INTERESES FORTALECIMIENTO PARA LA ATENCIÓN EN REFUGIO PARA MUJERES SUS HIJAS E HIJOS QUE VIVEN VIOLENCIA EXTREMA EN JALISCO</t>
  </si>
  <si>
    <t>INTERESES PROGRAMA NACIONAL DE PREVENCIÓN DEL DELITO 2016</t>
  </si>
  <si>
    <t>INTERESES EDUCACIÓN MEDIA SUPERIOR, INFRAESTRUCTURA Y EQUIPAMIENTO 2016</t>
  </si>
  <si>
    <t>INTERESES SUBPROGRAMA DE INFRAESTRUCTURA, REHABILITACIÓN Y/O EQUIPAMIENTO DE ESPACIOS ALIMENTARIOS 2016 (SIREEA)</t>
  </si>
  <si>
    <t>INTERESES PROYECTO PARA ELEVAR LA PRODUCTIVIDAD Y COMPETITIVIDAD DE PRODUCTORES DEL SECTOR LÁCTEO DE LOS ALTOS DE JALISCO 2016</t>
  </si>
  <si>
    <t>INTERESES PROGRAMA ANUAL DE TRABAJO, COMUNIDAD DIFERENTE 2016</t>
  </si>
  <si>
    <t>XL EXAMEN NACIONAL DE ASPIRANTES A RESIDENCIAS MÉDICAS "ENARM 2016"</t>
  </si>
  <si>
    <t>DIGITALIZACIÓN DEL ACERVO HISTÓRICO DEL REGISTRO PÚBLICO DE COMERCIO</t>
  </si>
  <si>
    <t>FOMENTO AMBIENTAL URBANO TURÍSTICO (DGFAUT) 2016</t>
  </si>
  <si>
    <t>EQUIPAMIENTO DE 6 UNIDADES BÁSICAS DE REHABILITACIÓN (UBR) DE MUNICIPIOS PERTENECIENTES AL ESTADO DE JALISCO</t>
  </si>
  <si>
    <t>CALIDAD EN LA ATENCIÓN MÉDICA 2016</t>
  </si>
  <si>
    <t>IX SEMINARIO INTERNACIONAL DE LA RED DE GESTIÓN PARA RESULTADOS EN GOBIERNOS SUBNACIONALES DE AMÉRICA LATINA Y EL CARIBE</t>
  </si>
  <si>
    <t>PROYECTOS DE DESARROLLO REGIONAL 2016</t>
  </si>
  <si>
    <t>INTERESES PROYECTOS DE DESARROLLO REGIONAL 2016</t>
  </si>
  <si>
    <t>FORTALECIMIENTO FINANCIERO PARA INVERSIÓN 2016 CONVENIO B</t>
  </si>
  <si>
    <t>ACCIONES DE REDUCCIÓN EN EL USO DE SUSTANCIAS ADICTIVAS 2016</t>
  </si>
  <si>
    <t>INTERESES PROGRAMA DE INFRAESTRUCTURA INDÍGENA 2016 - ESTATAL</t>
  </si>
  <si>
    <t>INTERESES RED DE APOYO AL EMPRENDEDOR EN EL ESTADO DE JALISCO 2016</t>
  </si>
  <si>
    <t>INTERESES IX SEMINARIO INTERNACIONAL DE LA RED DE GESTIÓN PARA RESULTADOS EN GOBIERNOS SUBNACIONALES DE AMÉRICA LATINA Y EL CARIBE</t>
  </si>
  <si>
    <t>INTERESES XL EXAMEN NACIONAL DE ASPIRANTES A RESIDENCIAS MÉDICAS "ENARM 2016"</t>
  </si>
  <si>
    <t>INTERESES CALIDAD EN LA ATENCIÓN MÉDICA 2016</t>
  </si>
  <si>
    <t>INTERESES XIX FESTIVAL INTERNACIONAL DE DANZA CONTEMPORÁNEA ONÉSIMO GONZÁLEZ</t>
  </si>
  <si>
    <t>INTERESES FOMENTO AMBIENTAL URBANO TURÍSTICO (DGFAUT) 2016</t>
  </si>
  <si>
    <t>INTERESES MODERNIZACIÓN INTEGRAL DEL REGISTRO CIVIL DEL ESTADO DE JALISCO 2016 (ESTATAL)</t>
  </si>
  <si>
    <t>INTERESES CONVENIO DE COORDINACIÓN PARA LA MODERNIZACIÓN DEL REGISTRO PÚBLICO DE LA PROPIEDAD Y COMERCIO 2016 ESTATAL</t>
  </si>
  <si>
    <t>INTERESES FORTALECIMIENTO FINANCIERO PARA INVERSIÓN 2016 CONVENIO B</t>
  </si>
  <si>
    <t>REGULACIÓN Y VIGILANCIA DE ESTABLECIMIENTOS Y SERVICIOS DE ATENCIÓN MEDICA G005</t>
  </si>
  <si>
    <t>PROGRAMA DE FORTALECIMIENTO DE LA CALIDAD EDUCATIVA 2016 (PACTEN)</t>
  </si>
  <si>
    <t>U DE G-PROGRAMA DE EXPANSIÓN EN LA OFERTA EDUCATIVA EN EDUCACIÓN MEDIA SUPERIOR Y SUPERIOR-PROEXOEES</t>
  </si>
  <si>
    <t>FONDO PARA EL FORTALECIMIENTO DE LA INFRAESTRUCTURA ESTATAL Y MUNICIPAL 2016 CONVENIO B</t>
  </si>
  <si>
    <t>PROGRAMAS REGIONALES 2016</t>
  </si>
  <si>
    <t>PROGRAMA PARA LA INCLUSIÓN Y EQUIDAD EDUCATIVA PARA LA UNIVERSIDAD DE GUADALAJARA EJERCICIO FISCAL 2016</t>
  </si>
  <si>
    <t>U DE G-SANEAMIENTO FINANCIARO MODALIDAD A APOYO A REFORMAS ESTRUCTURALES</t>
  </si>
  <si>
    <t>INTERESES AFILIATE</t>
  </si>
  <si>
    <t>INTERESES ACCIONES DE REDUCCIÓN EN EL USO DE SUSTANCIAS ADICTIVAS 2016</t>
  </si>
  <si>
    <t>INTERESES REGULACIÓN Y VIGILANCIA DE ESTABLECIMIENTOS Y SERVICIOS DE ATENCIÓN MEDICA G005</t>
  </si>
  <si>
    <t>INTERESES PROGRAMA DE FORTALECIMIENTO DE LA CALIDAD EDUCATIVA 2016 (PACTEN)</t>
  </si>
  <si>
    <t>INTERESES FIDEICOMISO FONDO METROPOLITANO 2016</t>
  </si>
  <si>
    <t>INTERESES FONDO PARA EL FORTALECIMIENTO DE LA INFRAESTRUCTURA ESTATAL Y MUNICIPAL 2016 CONVENIO B</t>
  </si>
  <si>
    <t>INTERESES PROGRAMA PARA LA INCLUSIÓN Y EQUIDAD EDUCATIVA PARA LA UNIVERSIDAD DE GUADALAJARA EJERCICIO FISCAL 2016</t>
  </si>
  <si>
    <t>U DE G-PROGRAMA DE FORTALECIMIENTO DE LA CALIDAD EDUCATIVA-PFCE</t>
  </si>
  <si>
    <t>INTERESES U DE G-PROGRAMA DE EXPANSIÓN EN LA OFERTA EDUCATIVA EN EDUCACIÓN MEDIA SUPERIOR Y SUPERIOR-PROEXOEES</t>
  </si>
  <si>
    <t>INTERESES U DE G-SANEAMIENTO FINANCIARO MODALIDAD A APOYO A REFORMAS ESTRUCTURALES</t>
  </si>
  <si>
    <t>PROGRAMA DE INFRAESTRUCTURA VERTIENTE INFRAESTRUCTURA PARA EL HÁBITAT</t>
  </si>
  <si>
    <t>INTERESES PROGRAMAS REGIONALES 2016</t>
  </si>
  <si>
    <t>EQUIPAMIENTO DEL TEATRO DEGOLLADO</t>
  </si>
  <si>
    <t>U DE G-FONDO CONCURSABLE DE INVERSIÓN EN INFRAESTRUCTURA PARA EDUCACIÓN MEDIA SUPERIOR-FCIIEM</t>
  </si>
  <si>
    <t>AFILIATE</t>
  </si>
  <si>
    <t>PROYECTOS DE DESARROLLO REGIONAL 2016 CONVENIO B</t>
  </si>
  <si>
    <t>EPICENTRO-FESTIVAL DE INNOVACIÓN 2016</t>
  </si>
  <si>
    <t>PROYECTO INTEGRAL PARA CARPINTERÍAS EN CASIMIRO CASTILLO-LA HUERTA EN EL ESTADO DE JALISCO</t>
  </si>
  <si>
    <t>CENTRO DE DESARROLLO DEL AUTO DEL FUTURO</t>
  </si>
  <si>
    <t>PROYECTO DE TECNIFICACIÓN Y DIGITALIZACIÓN DE 20 UNIDADES DE TRANSPORTE PÚBLICO EN PUERTO VALLARTA, JALISCO</t>
  </si>
  <si>
    <t>PLAYA INCLUYENTE DE CUASTECOMATES</t>
  </si>
  <si>
    <t>PROGRAMA DE INICIATIVAS DE REFUERZO A LA COMPETITIVIDAD EMPRESARIAL</t>
  </si>
  <si>
    <t>PROYECTO REGIONAL PARA ELEVAR LA PRODUCTIVIDAD Y COMPETITIVIDAD DEL SECTOR LÁCTEO</t>
  </si>
  <si>
    <t>JALISCO IS ON</t>
  </si>
  <si>
    <t>CENTRO DE ACOPIO Y VALOR AGREGADO DE  PRODUCTOS APÍCOLAS TONALÁ</t>
  </si>
  <si>
    <t>CENTRO REGIONAL PARA LA CALIDAD EMPRESARIAL DEL CENTRO UNIVERSITARIO DE TONALÁ, CRECE TONALÁ</t>
  </si>
  <si>
    <t>PROGRAMA DE ESTÍMULOS A LA CALIDAD DOCENTE</t>
  </si>
  <si>
    <t>FONDO DE APOYO A MIGRANTES</t>
  </si>
  <si>
    <t>INTERESES PROGRAMA DE EDUCACIÓN MEDIA SUPERIOR INFRAESTRUCTURA Y EQUIPAMIENTO 2016 ESTATAL</t>
  </si>
  <si>
    <t>INTERESES FONDO DE APOYO A MIGRANTES</t>
  </si>
  <si>
    <t>INTERESES PROYECTOS DE DESARROLLO REGIONAL 2016 CONVENIO B</t>
  </si>
  <si>
    <t>REHABILITACIÓN DE LA BIBLIOTECA "PROFESOR RAMÓN GARCÍA RUÍZ"</t>
  </si>
  <si>
    <t>INTERESES RENOVACIÓN DEL PARQUE DE LA CRISTIANIA, I ETAPA</t>
  </si>
  <si>
    <t>INTERESES U DE G-PROGRAMA DE FORTALECIMIENTO DE LA CALIDAD EN INSTITUCIONES EDUCATIVAS-PROFOCIE</t>
  </si>
  <si>
    <t>INTERESES U DE G-FONDO CONCURSABLE DE INVERSIÓN EN INFRAESTRUCTURA PARA EDUCACIÓN MEDIA SUPERIOR-FCIIEMS</t>
  </si>
  <si>
    <t>U DE G-SANEAMIENTO FINANCIARO MODALIDAD B RECONOCIMIENTO DE PLANTILLA</t>
  </si>
  <si>
    <t>PROGRAMA DE INFRAESTRUCTURA 2016, VERTIENTE ESPACIOS PÚBLICOS EN EL MUNICIPIO DE TONALÁ FEDERAL</t>
  </si>
  <si>
    <t>INTERESES PROGRAMA DE INFRAESTRUCTURA VERTIENTE INFRAESTRUCTURA PARA EL HÁBITAT</t>
  </si>
  <si>
    <t>SALÓN DE USOS MÚLTIPLES MUNICIPIO FAMILIARMENTE RESPONSABLE</t>
  </si>
  <si>
    <t>FORTALECIMIENTO FINANCIERO PARA INVERSIÓN 2016 CONVENIO C</t>
  </si>
  <si>
    <t>PROGRAMAS REGIONALES 2016 CONVENIO B</t>
  </si>
  <si>
    <t>TOTAL</t>
  </si>
  <si>
    <t>INGRESOS EXTRAORDINARIOS 2016</t>
  </si>
  <si>
    <t>INTERESES DIGITALIZACIÓN DEL ACERVO HISTÓRICO DEL REGISTRO PÚBLICO DE COMERCIO</t>
  </si>
  <si>
    <t>INTERESES PROYECTO INTEGRAL PARA CARPINTERÍAS EN CASIMIRO CASTILLO-LA HUERTA EN EL ESTADO DE JALISCO</t>
  </si>
  <si>
    <t>INTERESES CENTRO DE DESARROLLO DEL AUTO DEL FUTURO</t>
  </si>
  <si>
    <t>INTERESES PROYECTO DE TECNIFICACIÓN Y DIGITALIZACIÓN DE 20 UNIDADES DE TRANSPORTE PÚBLICO EN PUERTO VALLARTA, JALISCO</t>
  </si>
  <si>
    <t>INTERESES PLAYA INCLUYENTE DE CUASTECOMATES</t>
  </si>
  <si>
    <t>INTERESES PROGRAMA DE INICIATIVAS DE REFUERZO A LA COMPETITIVIDAD EMPRESARIAL</t>
  </si>
  <si>
    <t>INTERESES PROYECTO REGIONAL PARA ELEVAR LA PRODUCTIVIDAD Y COMPETITIVIDAD DEL SECTOR LÁCTEO</t>
  </si>
  <si>
    <t>INTERESES CENTRO DE ACOPIO Y VALOR AGREGADO DE  PRODUCTOS APÍCOLAS TONALÁ</t>
  </si>
  <si>
    <t>INTERESES CENTRO REGIONAL PARA LA CALIDAD EMPRESARIAL DEL CENTRO UNIVERSITARIO DE TONALÁ, CRECE TONALÁ</t>
  </si>
  <si>
    <t>INTERESES EPICENTRO-FESTIVAL DE INNOVACIÓN 2016</t>
  </si>
  <si>
    <t>INTERESES PROGRAMA DE INFRAESTRUCTURA 2016, VERTIENTE ESPACIOS PÚBLICOS EN EL MUNICIPIO DE TONALÁ FEDERAL</t>
  </si>
  <si>
    <t>PROGRAMA DE INFRAESTRUCTURA 2016, VERTIENTE HÁBITAT EN EL MUNICIPIO DE TONALÁ FEDERAL</t>
  </si>
  <si>
    <t>INTERESES PROGRAMA DE INFRAESTRUCTURA 2016, VERTIENTE HÁBITAT EN EL MUNICIPIO DE TONALÁ FEDERAL</t>
  </si>
  <si>
    <t>PROGRAMA DE INFRAESTRUCTURA 2016, VERTIENTE DE AMPLIACIÓN Y MEJORAMIENTO DE VIVIENDA FEDERAL</t>
  </si>
  <si>
    <t>INTERESES PROGRAMA DE INFRAESTRUCTURA 2016, VERTIENTE DE AMPLIACIÓN Y MEJORAMIENTO DE VIVIENDA FEDERAL</t>
  </si>
  <si>
    <t>GUADALAJARA.- CONSEJO PARA EL DESARROLLO METROPOLITANO DE GUADALAJARA 2016</t>
  </si>
  <si>
    <t>TLAQUEPAQUE.- CONSEJO PARA EL DESARROLLO METROPOLITANO DE GUADALAJARA 2016</t>
  </si>
  <si>
    <t>TLAJOMULCO DE ZÚÑIGA.- CONSEJO PARA EL DESARROLLO METROPOLITANO DE GUADALAJARA 2016</t>
  </si>
  <si>
    <t>EL SALTO.- CONSEJO PARA EL DESARROLLO METROPOLITANO DE GUADALAJARA 2016</t>
  </si>
  <si>
    <t>TONALÁ.- CONSEJO PARA EL DESARROLLO METROPOLITANO DE GUADALAJARA 2016</t>
  </si>
  <si>
    <t>ZAPOPAN.- CONSEJO PARA EL DESARROLLO METROPOLITANO DE GUADALAJARA 2016</t>
  </si>
  <si>
    <t>IXTLAHUACÁN DE LOS MEMBRILLOS.- CONSEJO PARA EL DESARROLLO METROPOLITANO DE GUADALAJARA 2016</t>
  </si>
  <si>
    <t>JUANACATLÁN.- CONSEJO PARA EL DESARROLLO METROPOLITANO DE GUADALAJARA 2016</t>
  </si>
  <si>
    <t>PROGRAMA DESARROLLO PROFESIONAL DOCENTE TIPO BÁSICO 2016</t>
  </si>
  <si>
    <t>INTERESES PROGRAMA DESARROLLO PROFESIONAL DOCENTE TIPO BÁSICO 2016</t>
  </si>
  <si>
    <t>APOYO FINANCIERO EXTRAORDINARIO NO REGULARIZABLE CON BASE EN LA DISPONIBILIDAD PRESUPUESTARIA EJERCICIO FISCAL 2016, PARA SOLVENTAR GASTOS INHERENTES AL PROGRAMA DE FORTALECIMIENTO A EDUCACIÓN TEMPRANA Y EL DESARROLLO INFANTIL</t>
  </si>
  <si>
    <t>INTERESES FONDO DE ACCESIBILIDAD EN EL TRANSPORTE PÚBLICO PARA LAS PERSONAS CON DISCAPACIDAD 2014</t>
  </si>
  <si>
    <t>INTERESES FORTALECIMIENTO FINANCIERO PARA INVERSIÓN 2016 CONVENIO C</t>
  </si>
  <si>
    <t>INTERESES PROGRAMAS REGIONALES 2016 CONVENIO B</t>
  </si>
  <si>
    <t>PROYECTOS DE DESARROLLO REGIONAL 2016 CONVENIO C</t>
  </si>
  <si>
    <t>INTERESES PROYECTOS DE DESARROLLO REGIONAL 2016 CONVENIO C</t>
  </si>
  <si>
    <t>FORTALECIMIENTO FINANCIERO PARA INVERSIÓN 2016 CONVENIO D</t>
  </si>
  <si>
    <t>INTERESES FORTALECIMIENTO FINANCIERO PARA INVERSIÓN 2016 CONVENIO D</t>
  </si>
  <si>
    <t>PROYECTOS DE DESARROLLO REGIONAL 2016 CONVENIO D</t>
  </si>
  <si>
    <t>INTERESES PROYECTOS DE DESARROLLO REGIONAL 2016 CONVENIO D</t>
  </si>
  <si>
    <t>FORTALECIMIENTO FINANCIERO PARA INVERSIÓN CONVENIO E</t>
  </si>
  <si>
    <t>INTERESES FORTALECIMIENTO FINANCIERO PARA INVERSIÓN CONVENIO E</t>
  </si>
  <si>
    <t>PROGRAMAS REGIONALES 2016 CONVENIO C</t>
  </si>
  <si>
    <t>INTERESES PROGRAMAS REGIONALES 2016 CONVENIO C</t>
  </si>
  <si>
    <t>PROYECTOS DE DESARROLLO REGIONAL 2016 CONVENIO E</t>
  </si>
  <si>
    <t>INTERESES PROYECTOS DE DESARROLLO REGIONAL 2016 CONVENIO E</t>
  </si>
  <si>
    <t>FIDEICOMISO DEL FONDO METROPOLITANO DE OCOTLÁN 2016</t>
  </si>
  <si>
    <t>INTERESES FIDEICOMISO DEL FONDO METROPOLITANO DE OCOTLÁN 2016</t>
  </si>
  <si>
    <t>FONDO METROPOLITANO DE PUERTO VALLARTA, ENTRE LOS ESTADOS DE JALISCO Y NAYARIT 2016</t>
  </si>
  <si>
    <t>INTERESES FONDO METROPOLITANO DE PUERTO VALLARTA, ENTRE LOS ESTADOS DE JALISCO Y NAYARIT 2016</t>
  </si>
  <si>
    <t>FONDO DE ACCESIBILIDAD EN EL TRANSPORTE PÚBLICO PARA LAS PERSONAS CON DISCAPACIDAD 2016</t>
  </si>
  <si>
    <t>INTERESES FONDO DE ACCESIBILIDAD EN EL TRANSPORTE PÚBLICO PARA LAS PERSONAS CON DISCAPACIDAD 2016</t>
  </si>
  <si>
    <t xml:space="preserve">SEGURO POPULAR 2016.- RECURSOS EN ESPECIE                                                                                                                                                                                                                 </t>
  </si>
  <si>
    <t>INTERESES SALÓN DE USOS MÚLTIPLES MUNICIPIO FAMILIARMENTE RESPONSABLE</t>
  </si>
  <si>
    <t>PROGRAMA ATENCIÓN A PERSONAS CON DISCAPACIDAD PROYECTO "EQUIPAMIENTO 1 UNIDAD REGIONAL DE REHABILITACIÓN Y 2 NUEVAS UNIDADES BÁSICAS DE REHABILITACIÓN EN MPIOS. PERTENECIENTES AL EDO. DE JAL."</t>
  </si>
  <si>
    <t>INTERESES PROGRAMA ATENCIÓN A PERSONAS CON DISCAPACIDAD PROYECTO "EQUIPAMIENTO 1 UNIDAD REGIONAL DE REHABILITACIÓN Y 2 NUEVAS UNIDADES BÁSICAS DE REHABILITACIÓN EN MPIOS. PERTENECIENTES AL EDO. DE JAL."</t>
  </si>
  <si>
    <t>PROGRAMA ATENCIÓN A PERSONAS CON DISCAPACIDAD PROYECTO EQUIPAMIENTO E INSTALACIÓN DEL ÁREA DE ESTIMULACIÓN TEMPRANA DE MENORES CON DISCAP.EN EL "HOGAR DE TRANSICIÓN PARA LA NIÑEZ VILLAS MIRAVALLE" DEL SISTEMA MPAL. DIF GDL. PERTE</t>
  </si>
  <si>
    <t>INTERESES PROGRAMA ATENCIÓN A PERSONAS CON DISCAPACIDAD PROYECTO EQUIPAMIENTO E INSTALACIÓN DEL ÁREA DE ESTIMULACIÓN TEMPRANA DE MENORES CON DISCAP.EN EL "HOGAR DE TRANSICIÓN PARA LA NIÑEZ VILLAS MIRAVALLE" DEL SISTEMA MPAL.DIF G</t>
  </si>
  <si>
    <t>APOYO A MUNICIPIOS PARA LA CAPACITACIÓN Y EVALUACIÓN DE LOS ELEMENTOS INTEGRANTES DEL SUBSEMUN</t>
  </si>
  <si>
    <t>INTERESES EQUIPAMIENTO DEL TEATRO DEGOLLADO</t>
  </si>
  <si>
    <t>INTERESES REHABILITACIÓN DE LA BIBLIOTECA "PROFESOR RAMÓN GARCÍA RUÍZ"</t>
  </si>
  <si>
    <t>INTERESES  U DE G-PROGRAMA DE FORTALECIMIENTO DE LA CALIDAD EDUCATIVA-PFCE</t>
  </si>
  <si>
    <t>INTERESES U DE G-SANEAMIENTO FINANCIARO MODALIDAD B RECONOCIMIENTO DE PLANTILLA</t>
  </si>
  <si>
    <t>INGRESOS EXTRAORDINARIOS 2017</t>
  </si>
  <si>
    <t>INTERESES FASP ESTATAL 2009</t>
  </si>
  <si>
    <t>INTERESES LINEA TRONCAL DE ALEJAMIENTO PARA LA DEMASÍA DE DESCARGAS PLUVIALES Y SANITARIAS DE LAS CIUDADES JUDICIALES ESTATAL Y FEDERAL</t>
  </si>
  <si>
    <t>PRIMER COMPLEJO CREATIVO PARA CIUDAD CREATIVA DIGITAL EN EL PREDIO UBICADO EN AVENIDA HIDALGO ENTRE HUMBOLDT Y DR. BAEZA ALZAGA EN EL MPIO. DE GDL. JAL., PROCEDENTES DEL FIDEICOMISO MAESTRO CIUDAD CREATIVA DIGITAL</t>
  </si>
  <si>
    <t>INTERESES PRIMER COMPLEJO CREATIVO PARA CIUDAD CREATIVA DIGITAL EN EL PREDIO UBICADO EN AVENIDA HIDALGO ENTRE HUMBOLDT Y DR. BAEZA ALZAGA EN EL MPIO. DE GDL. JAL., PROCEDENTES DEL FIDEICOMISO MAESTRO CIUDAD CREATIVA DIGITAL</t>
  </si>
  <si>
    <t>FONDO PARA LA CONTINGENCIA DE LA ECONOMIA FAMILIAR</t>
  </si>
  <si>
    <t>PROGRAMA DE INFRAESTRUCTURA 2017 VERTIENTE HABITAT EN EL MUNICIPIO DE TONALA FEDERAL</t>
  </si>
  <si>
    <t>INTERESES PROGRAMA DE INFRAESTRUCTURA 2017 VERTIENTE HABITAT EN EL MUNICIPIO DE TONALA FEDERAL</t>
  </si>
  <si>
    <t>INDEMNIZACIONES POR PROCESO JUDICIAL SEGURO DE VIDA SEJ - FIDEICOMISO PLAN MÚLTIPLE DE BENEFICIOS</t>
  </si>
  <si>
    <t>PATROCINIO FOJAL AL FESTIVAL EPICENTRO 2017</t>
  </si>
  <si>
    <t>APORTACION VOLUNTARIA PROGRAMAS SOCIALES (BECAS INDIGENAS)</t>
  </si>
  <si>
    <t>INTERESES JALISCO IS ON</t>
  </si>
  <si>
    <t>INTERESES PROGRAMA DE INFRAESTRUCTURA 2016, VERTIENTE ESPACIOS PÚBLICOS EN EL MUNICIPIO DE TONALÁ ESTATAL</t>
  </si>
  <si>
    <t>INTERESES PROGRAMA DE INFRAESTRUCTURA 2016, VERTIENTE HÁBITAT EN EL MUNICIPIO DE TONALÁ ESTATAL</t>
  </si>
  <si>
    <t>INTERESES PROGRAMA DE INFRAESTRUCTURA 2016, VERTIENTE DE AMPLIACIÓN Y MEJORAMIENTO DE VIVIENDA ESTATAL</t>
  </si>
  <si>
    <t>SEGURO AGRÍCOLA CATASTRÓFICO 2017</t>
  </si>
  <si>
    <t>INTERESES SEGURO AGRÍCOLA CATASTRÓFICO 2017</t>
  </si>
  <si>
    <t>CONTRATACION DEL SEGURO PECUARIO CATASTROFICO 2017</t>
  </si>
  <si>
    <t>INTERESES CONTRATACION DEL SEGURO PECUARIO CATASTROFICO 2017</t>
  </si>
  <si>
    <t>APORTACIÓN MUNICIPAL AL PROGRAMA DE APOYO A ESTUDIANTES MOCHILAS CON LOS ÚTILES 2017</t>
  </si>
  <si>
    <t>APORTACIÓN MUNICIPAL PROGRAMA PRODERMÁGICO</t>
  </si>
  <si>
    <t>INTERESES PROGRAMA DE ESCUELAS DE TIEMPO COMPLETO</t>
  </si>
  <si>
    <t>INTERESES PROGRAMA ESCUELAS DE TIEMPO COMPLETO 2011</t>
  </si>
  <si>
    <t>INTERESES PROGRAMA NACIONAL DE INGLÉS EN EDUCACIÓN BÁSICA 2011</t>
  </si>
  <si>
    <t>INTERESES APOYO EDUCACION 2011</t>
  </si>
  <si>
    <t>INTERESES EDUCACIÓN SISTEMA NACIONAL DE BACHILLERATO</t>
  </si>
  <si>
    <t>INTERESES PROGRAMA DE ESCUELAS DE TIEMPO COMPLETO 2012</t>
  </si>
  <si>
    <t>INTERESES COLEGIO DE BACHILLERES DEL ESTADO DE JALISCO (COBAEJ) 2012</t>
  </si>
  <si>
    <t>INTERESES COLEGIO DE ESTUDIOS CIENTIFICOS Y TECNOLOGICOS DEL ESTADO DE JALISCO (CECYTEJ) 2012</t>
  </si>
  <si>
    <t>INTERESES ESCUELA SIEMPRE ABIERTA</t>
  </si>
  <si>
    <t>INTERESES ESTIMULOS A LA CALIDAD DOCENTE</t>
  </si>
  <si>
    <t>INTERESES PROYECTO PARA LA AMPLIACIÓN DE LA OFERTA EDUCATIVA 2011</t>
  </si>
  <si>
    <t>INTERESES FONDO SECTORIAL DE INVESTIGACIÓN PARA LA EDUCACIÓN</t>
  </si>
  <si>
    <t>INTERESES APOYO FINANCIERO PARA AULAS EQUIPADAS</t>
  </si>
  <si>
    <t>INTERESES INFRAESTRUCTURA PARA LA EDUCACIÓN MEDIA SUPERIOR 2012</t>
  </si>
  <si>
    <t>INTERESES APOYO COMPLEMENTARIO PARA LA INCORPORACIÓN AL SISTEMA NACIONAL DE BACHILLERATO 2012</t>
  </si>
  <si>
    <t>INTERESES APOYO PARA SOLVENTAR GASTOS INHERENTES A LA OPERACIÓN Y PRESTACIÓN DE SERVICIOS EN EDUCACIÓN EN EL ESTADO</t>
  </si>
  <si>
    <t>INTERESES PROYECTO PARA LA AMPLIACIÓN DE LA OFERTA EDUCATIVA 2012 (INFRAESTRUCTURA DE LOS INSTITUTOS TECNOLÓGICOS DE CIUDAD GUZMÁN Y OCOTLÁN)</t>
  </si>
  <si>
    <t>INTERESES COLEGIO DE BACHILLERES DEL ESTADO DE JALISCO (COABAEJ) 2013</t>
  </si>
  <si>
    <t>INTERESES COLEGIO DE ESTUDIOS CIENTIFICOS Y TECNOLÓGICOS DEL ESTADO DE JALISCO (CECYTEJ) 2013</t>
  </si>
  <si>
    <t>INTERESES UNIVERSIDAD POLITÉNICA ZONA METROPOLITANA 2013</t>
  </si>
  <si>
    <t>INTERESES INSTITUTO DE FORMACIÓN PARA EL TRABAJO DEL ESTADO DE JALISCO (IDEFT) 2013</t>
  </si>
  <si>
    <t>INTERESES INFRAESTRUCTURA Y EQUIPAMIENTO DEL SISTEMA DE EDUCACION MEDIA SUPERIOR 2013</t>
  </si>
  <si>
    <t>INTERESES COLEGIO DE EDUCACIÓN PROFESIONAL TÉCNICA DEL ESTADO DE JALISCO</t>
  </si>
  <si>
    <t>PROYECTO DENOMINADO PLAN DE FORTALECIMIENTO DE LA CALIDAD EDUCATIVA PROMOVIDO POR LA UNIVERSIDAD PEDAGOGICA NACIONAL PARA LA UNIDAD 142 TLAQUEPAQUE</t>
  </si>
  <si>
    <t>INTERESES PROYECTO DENOMINADO PLAN DE FORTALECIMIENTO DE LA CALIDAD EDUCATIVA PROMOVIDO POR LA UNIVERSIDAD PEDAGÓGICA NACIONAL PARA LA UNIDAD 142 TLAQUEPAQUE</t>
  </si>
  <si>
    <t>PROYECTO DENOMINADO PLAN DE FORTALECIMIENTO DE LA CALIDAD EDUCATIVA PROMOVIDO POR LA UNIVERSIDAD PEDAGOGICA NACIONAL PARA LA UNIDAD 143 AUTLÁN DE NAVARRO</t>
  </si>
  <si>
    <t>INTERESES PROYECTO DENOMINADO PLAN DE FORTALECIMIENTO DE LA CALIDAD EDUCATIVA PROMOVIDO POR LA UNIVERSIDAD PEDAGÓGICA NACIONAL PARA LA UNIDAD 143 AUTLÁN DE NAVARRO</t>
  </si>
  <si>
    <t>PROYECTO DENOMINADO PLAN DE FORTALECIMIENTO DE LA CALIDAD EDUCATIVA PROMOVIDO POR LA UNIVERSIDAD PEDAGOGICA NACIONAL PARA LA UNIDAD 144 CIUDAD GUZMAN</t>
  </si>
  <si>
    <t>INTERESES PROYECTO DENOMINADO PLAN DE FORTALECIMIENTO DE LA CALIDAD EDUCATIVA PROMOVIDO POR LA UNIVERSIDAD PEDAGÓGICA NACIONAL PARA LA UNIDAD 144 CIUDAD GUZMAN</t>
  </si>
  <si>
    <t>COLEGIO DE ESTUDIOS CIENTÍFICOS Y TECNOLÓGICOS DEL ESTADO DE JALISCO (CECYTEJ) 2013</t>
  </si>
  <si>
    <t>INTERESES APOYO FINANCIERO EXTRAORDINARIO NO REGULARIZABLE CON BASE EN LA DISPONIBILIDAD PRESUPUESTARIA EJERCICIO FISCAL 2016, PARA SOLVENTAR GASTOS INHERENTES AL PROGRAMA DE FORTALECIMIENTO A EDUCACIÓN TEMPRANA Y EL DESARROLLO I</t>
  </si>
  <si>
    <t>COLEGIO DE BACHILLERES DEL ESTADO DE JALISCO (COBAEJ) 2017</t>
  </si>
  <si>
    <t>INTERESES COLEGIO DE BACHILLERES DEL ESTADO DE JALISCO (COBAEJ) 2017</t>
  </si>
  <si>
    <t>COLEGIO DE ESTUDIOS CIENTÍFICOS Y TECNOLÓGICOS DEL ESTADO DE JALISCO (CECYTEJ) 2017</t>
  </si>
  <si>
    <t>INTERESES COLEGIO DE ESTUDIOS CIENTÍFICOS Y TECNOLÓGICOS DEL ESTADO DE JALISCO (CECYTEJ) 2017</t>
  </si>
  <si>
    <t>INSTITUTO DE FORMACIÓN PARA EL TRABAJO DEL ESTADO DE JALISCO (IDEFT) 2017</t>
  </si>
  <si>
    <t>INTERESES INSTITUTO DE FORMACIÓN PARA EL TRABAJO DEL ESTADO DE JALISCO (IDEFT) 2017</t>
  </si>
  <si>
    <t>TELEBACHILLERATO COMUNITARIO 2017-TBC 2017</t>
  </si>
  <si>
    <t>INTERESES TELEBACHILLERATO COMUNITARIO 2017-TBC 2017</t>
  </si>
  <si>
    <t>PROGRAMA NACIONAL DE BECAS (BECA DE APOYO A LA PRÁCTICA INTENSIVA Y AL SERVICIO SOCIAL, BAPISS) EJERCICIO 2017</t>
  </si>
  <si>
    <t>INTERESES PROGRAMA NACIONAL DE BECAS (BECA DE APOYO A LA PRÁCTICA INTENSIVA Y AL SERVICIO SOCIAL, BAPISS) EJERCICIO 2017</t>
  </si>
  <si>
    <t>PROGRAMA DE FORTALECIMIENTO DE LA CALIDAD EDUCATIVA (PACTEN) EJERCICIO 2017</t>
  </si>
  <si>
    <t>INTERESES PROGRAMA DE FORTALECIMIENTO DE LA CALIDAD EDUCATIVA (PACTEN) EJERCICIO 201</t>
  </si>
  <si>
    <t>PROGRAMA PARA EL DESARROLLO PROFESIONAL DOCENTE, TIPO BÁSICO 2017</t>
  </si>
  <si>
    <t>INTERESES PROGRAMA PARA EL DESARROLLO PROFESIONAL DOCENTE, TIPO BÁSICO 2017</t>
  </si>
  <si>
    <t>ESCUELAS DE TIEMPO COMPLETO 2017</t>
  </si>
  <si>
    <t>INTERESES ESCUELAS DE TIEMPO COMPLETO 2017</t>
  </si>
  <si>
    <t>PROGRAMA NACIONAL DE BECAS (PROMAJOVEN) 2017</t>
  </si>
  <si>
    <t>INTERESES PROGRAMA NACIONAL DE BECAS (PROMAJOVEN) 2017</t>
  </si>
  <si>
    <t>PROGRAMA DE FORTALECIMIENTO DE LA CALIDAD EDUCATIVA 2017</t>
  </si>
  <si>
    <t>INTERESES PROGRAMA DE FORTALECIMIENTO DE LA CALIDAD EDUCATIVA 2017</t>
  </si>
  <si>
    <t>PROGRAMA NACIONAL DE INGLES 2017</t>
  </si>
  <si>
    <t>INTERESES PROGRAMA NACIONAL DE INGLES 2017</t>
  </si>
  <si>
    <t>PROGRAMA NACIONAL DE CONVIVENCIA ESCOLAR 2017</t>
  </si>
  <si>
    <t>INTERESES PROGRAMA NACIONAL DE CONVIVENCIA ESCOLAR 2017</t>
  </si>
  <si>
    <t>INTERESES PROGRAMA DE LA REFORMA EDUCATIVA 2016 2017 - COMPONENTE 3</t>
  </si>
  <si>
    <t>PROGRAMA PARA LA INCLUSIÓN Y LA EQUIDAD EDUCATIVA 2017</t>
  </si>
  <si>
    <t>INTERESES PROGRAMA PARA LA INCLUSIÓN Y LA EQUIDAD EDUCATIVA 2017</t>
  </si>
  <si>
    <t>FIDEICOMISO DEL FONDO METROPOLITANO DE OCOTLÁN 2015</t>
  </si>
  <si>
    <t>FONDO PARA EL FORTALECIMIENTO FINANCIERO PARA LA INVERSIÓN 2017</t>
  </si>
  <si>
    <t>INTERESES FONDO PARA EL FORTALECIMIENTO FINANCIERO PARA LA INVERSIÓN 2017</t>
  </si>
  <si>
    <t>FONDO PARA LA ACCESIBILIDAD EN EL TRANSPORTE PÚBLICO PARA LAS PERSONAS CON DISCAPACIDAD 2017</t>
  </si>
  <si>
    <t>INTERESES FONDO PARA LA ACCESIBILIDAD EN EL TRANSPORTE PÚBLICO PARA LAS PERSONAS CON DISCAPACIDAD 2017</t>
  </si>
  <si>
    <t>FONDO PARA EL FORTALECIMIENTO DE LA INFRAESTRUCTURA ESTATAL Y MUNICIPAL 2017</t>
  </si>
  <si>
    <t>INTERESES FONDO PARA EL FORTALECIMIENTO DE LA INFRAESTRUCTURA ESTATAL Y MUNICIPAL 2017</t>
  </si>
  <si>
    <t>PROYECTOS DE DESARROLLO REGIONAL 2017</t>
  </si>
  <si>
    <t>INTERESES PROYECTOS DE DESARROLLO REGIONAL 2017</t>
  </si>
  <si>
    <t>FORTALECIMIENTO FINANCIERO PARA INVERSIÓN 2017 CONVENIO B</t>
  </si>
  <si>
    <t>INTERESES FORTALECIMIENTO FINANCIERO PARA INVERSIÓN 2017 CONVENIO B</t>
  </si>
  <si>
    <t>PROYECTOS DE DESARROLLO REGIONAL 2017 CONVENIO B</t>
  </si>
  <si>
    <t>INTERESES PROYECTOS DE DESARROLLO REGIONAL 2017 CONVENIO B</t>
  </si>
  <si>
    <t>FONDO PARA EL FORTALECIMIENTO DE LA INFRAESTRUCTURA ESTATAL Y MUNICIPAL 2017 CONVENIO B</t>
  </si>
  <si>
    <t>INTERESES FONDO PARA EL FORTALECIMIENTO DE LA INFRAESTRUCTURA ESTATAL Y MUNICIPAL 2017 CONVENIO B</t>
  </si>
  <si>
    <t>FONDO DE APOYO A MIGRANTES 2017</t>
  </si>
  <si>
    <t>INTERESES FONDO DE APOYO A MIGRANTES 2017</t>
  </si>
  <si>
    <t>ARMONIZACIÓN CONTABLE 2017</t>
  </si>
  <si>
    <t>INTERESES ARMONIZACIÓN CONTABLE 2017</t>
  </si>
  <si>
    <t>INTERESES PROGRAMAS REGIONALES RAMO 23 2009 "AMACUECA"</t>
  </si>
  <si>
    <t>INTERESES CONSEJO DE LA ZONA METROPOLITANA DE OCOTLÁN 2012</t>
  </si>
  <si>
    <t>INTERESES FONDO DE ACCESIBILIDAD EN EL TRANSPORTE PÚBLICO PARA LAS PERSONAS CON DISCAPACIDAD</t>
  </si>
  <si>
    <t>INTERESES PROGRAMAS REGIONALES (EQUIPAMIENTO MÉDICO) 2013</t>
  </si>
  <si>
    <t>INTERESES PROGRAMAS REGIONALES (PAVIMENTACION) 2013</t>
  </si>
  <si>
    <t>PROGRAMAS REGIONALES 2017</t>
  </si>
  <si>
    <t>INTERESES PROGRAMAS REGIONALES 2017</t>
  </si>
  <si>
    <t>PROYECTOS DE DESARROLLO REGIONAL 2017 CONVENIO C</t>
  </si>
  <si>
    <t>INTERESES PROYECTOS DE DESARROLLO REGIONAL 2017 CONVENIO C</t>
  </si>
  <si>
    <t>FORTALECIMIENTO FINANCIERO PARA INVERSION 2017 CONVENIO C</t>
  </si>
  <si>
    <t>INTERESES FORTALECIMIENTO FINANCIERO PARA INVERSION 2017 CONVENIO C</t>
  </si>
  <si>
    <t>FONDO PARA EL FORTALECIMIENTO DE LA INFRAESTRUCTURA ESTATAL Y MUNICIPAL 2017 CONVENIO C</t>
  </si>
  <si>
    <t>INTERESES FONDO PARA EL FORTALECIMIENTO DE LA INFRAESTRUCTURA ESTATAL Y MUNICIPAL 2017 CONVENIO C</t>
  </si>
  <si>
    <t>FORTALECIMIENTO FINANCIERO PARA INVERSION 2017 CONVENIO D</t>
  </si>
  <si>
    <t>INTERESES FORTALECIMIENTO FINANCIERO PARA INVERSION 2017 CONVENIO D</t>
  </si>
  <si>
    <t>PROYECTOS DE DESARROLLO REGIONAL 2017 CONVENIO D</t>
  </si>
  <si>
    <t>INTERESES PROYECTOS DE DESARROLLO REGIONAL 2017 CONVENIO D</t>
  </si>
  <si>
    <t>FONDO PARA EL FORTALECIMIENTO DE LA INFRAESTRUCTURA ESTATAL Y MUNICIPAL 2017 CONVENIO D</t>
  </si>
  <si>
    <t>INTERESES FONDO PARA EL FORTALECIMIENTO DE LA INFRAESTRUCTURA ESTATAL Y MUNICIPAL 2017 CONVENIO D</t>
  </si>
  <si>
    <t>FORTALECIMIENTO FINANCIERO PARA INVERSION CONVENIO E</t>
  </si>
  <si>
    <t>INTERESES FORTALECIMIENTO FINANCIERO PARA INVERSION CONVENIO E</t>
  </si>
  <si>
    <t>PROYECTOS DE DESARROLLO REGIONAL 2017 CONVENIO F</t>
  </si>
  <si>
    <t>INTERESES PROYECTOS DE DESARROLLO REGIONAL 2017 CONVENIO F</t>
  </si>
  <si>
    <t>FONDO PARA EL FORTALECIMIENTO DE LA INFRAESTRUCTURA ESTATAL Y MUNICIPAL 2017 CONVENIO F</t>
  </si>
  <si>
    <t>INTERESES FONDO PARA EL FORTALECIMIENTO DE LA INFRAESTRUCTURA ESTATAL Y MUNICIPAL 2017 CONVENIO F</t>
  </si>
  <si>
    <t>FORTALECIMIENTO FINANCIERO PARA INVERSION CONVENIO F</t>
  </si>
  <si>
    <t>INTERESES FORTALECIMIENTO FINANCIERO PARA INVERSION CONVENIO F</t>
  </si>
  <si>
    <t>FONDO DE FORTALECIMIENTO FINANCIERO 2017</t>
  </si>
  <si>
    <t>INTERESES FONDO DE FORTALECIMIENTO FINANCIERO 2017</t>
  </si>
  <si>
    <t>FONDO PARA EL FORTALECIMIENTO DE LA INFRAESRUCTURA ESTATAL Y MUNICIPAL 2017 CONVENIO E</t>
  </si>
  <si>
    <t>INTERESES FONDO PARA EL FORTALECIMIENTO DE LA INFRAESRUCTURA ESTATAL Y MUNICIPAL 2017 CONVENIO E</t>
  </si>
  <si>
    <t>PROYECTOS DE DESARROLLO REGIONAL 2017 CONVENIO E</t>
  </si>
  <si>
    <t>INTERESES PROYECTOS DE DESARROLLO REGIONAL 2017 CONVENIO E</t>
  </si>
  <si>
    <t>PROYECTOS DE DESARROLLO REGIONAL 2017 CONVENIO G</t>
  </si>
  <si>
    <t>FONDO PARA EL FORTALECIMIENTO DE LA INFRAESTRUCTURA ESTATAL Y MUNICIPAL 2017 CONVENIO G</t>
  </si>
  <si>
    <t>INTERESES FONDO PARA EL FORTALECIMIENTO DE LA INFRAESTRUCTURA ESTATAL Y MUNICIPAL 2017 CONVENIO G</t>
  </si>
  <si>
    <t>FORTALECIMIENTO FINANCIERO PARA INVERSION CONVENIO G</t>
  </si>
  <si>
    <t>INTERESES FORTALECIMIENTO FINANCIERO PARA INVERSION CONVENIO G</t>
  </si>
  <si>
    <t>PROGRAMAS REGIONALES 2017 CONVENIO B</t>
  </si>
  <si>
    <t>FIDEICOMISO DEL FONDO METROPOLITANO DE OCOTLÁN 2017</t>
  </si>
  <si>
    <t>INTERESES FIDEICOMISO DEL FONDO METROPOLITANO DE OCOTLÁN 2017</t>
  </si>
  <si>
    <t>FONDO METROPOLITANO DE PUERTO VALLARTA, ENTRE LOS ESTADOS DE JALISCO Y NAYARIT 2017</t>
  </si>
  <si>
    <t>INTERESES FONDO METROPOLITANO DE PUERTO VALLARTA, ENTRE LOS ESTADOS DE JALISCO Y NAYARIT 2017</t>
  </si>
  <si>
    <t>FIDEICOMISO FONDO METROPOLITANO 2017</t>
  </si>
  <si>
    <t>INTERESES FIDEICOMISO FONDO METROPOLITANO 2017</t>
  </si>
  <si>
    <t>PROGRAMA PARA LA FISCALIZACIÓN DEL GASTO FEDERALIZADO (PROFIS) 2017</t>
  </si>
  <si>
    <t>PROGRAMA  DE DESARROLLO REGIONAL TURÍSTICO SUSTENTABLE Y PUEBLOS MÁGICOS-PRODERMAGICO 2017 FEDERAL</t>
  </si>
  <si>
    <t>INTERESES PROGRAMA  DE DESARROLLO REGIONAL TURÍSTICO SUSTENTABLE Y PUEBLOS MÁGICOS-PRODERMAGICO 2017 FEDERAL</t>
  </si>
  <si>
    <t>INTERESES PROGRAMA  DE DESARROLLO REGIONAL TURÍSTICO SUSTENTABLE Y PUEBLOS MÁGICOS-PRODERMAGICO 2017 ESTATAL</t>
  </si>
  <si>
    <t>INTERESES P. DESARROLLO REGIONAL TURÍSTICO SUSTENTABLE Y PUEBLOS MAGICOS - PRODERMÁGICO 2017 MPIO. PTO. VALLARTA</t>
  </si>
  <si>
    <t>INTERESES P. DESARROLLO REGIONAL TURÍSTICO SUSTENTABLE Y PUEBLOS MAGICOS - PRODERMÁGICO 2017 MPIO. TONALA</t>
  </si>
  <si>
    <t>INTERESES P. DESARROLLO REGIONAL TURÍSTICO SUSTENTABLE Y PUEBLOS MAGICOS - PRODERMÁGICO 2017 MPIO. TAPALPA</t>
  </si>
  <si>
    <t>INTERESES P. DESARROLLO REGIONAL TURÍSTICO SUSTENTABLE Y PUEBLOS MAGICOS - PRODERMÁGICO 2017 MPIO. LAGOS DE MORENO</t>
  </si>
  <si>
    <t>INTERESES DEL PROGRAMA PARA LA PROTECCIÓN Y DESARROLLO INTEGRAL DE LA INFANCIA</t>
  </si>
  <si>
    <t>EQUIPAMIENTO DE 3 NUEVAS UNIDADES BASICAS DE REHABILITACION EN LOS MUNICIPIOS DE CHIMALTITAN, SAN SEBASTIAN DEL OESTE Y SAN MARCOS, DEL ESTADO DE JALISCO</t>
  </si>
  <si>
    <t>INTERESES EQUIPAMIENTO DE 3 NUEVAS UNIDADES BASICAS DE REHABILITACION EN LOS MUNICIPIOS DE CHIMALTITAN, SAN SEBASTIAN DEL OESTE Y SAN MARCOS, DEL ESTADO DE JALISCO</t>
  </si>
  <si>
    <t>PROGRAMA DE CALIDAD EN LA ATENCION MEDICA 2017</t>
  </si>
  <si>
    <t>INTERESES PROGRAMA DE CALIDAD EN LA ATENCION MEDICA 2017</t>
  </si>
  <si>
    <t>XLI EXAMEN NACIONAL DE ASPIRANTES A RESIDENCIAS MEDICAS "ENARM 2017"</t>
  </si>
  <si>
    <t>INTERESES XLI EXAMEN NACIONAL DE ASPIRANTES A RESIDENCIAS MEDICAS "ENARM 2017"</t>
  </si>
  <si>
    <t>CECAJ CRESCA 2017</t>
  </si>
  <si>
    <t>INTERESES CECAJ CRESCA 2017</t>
  </si>
  <si>
    <t>PROGRAMA REGULACIÓN Y VIGILANCIA DE ESTABLECIMIENTOS Y SERVICIOS DE ATENCIÓN MEDICA G005</t>
  </si>
  <si>
    <t>"FORTALECIMIENTO PARA LA ATENCIÓN EN REFUGIO PARA MUJERES, SUS HIJAS E HIJOS QUE VIVEN VIOLENCIA EXTREMA EN JALISCO"</t>
  </si>
  <si>
    <t>INTERESES "FORTALECIMIENTO PARA LA ATENCIÓN EN REFUGIO PARA MUJERES, SUS HIJAS E HIJOS QUE VIVEN VIOLENCIA EXTREMA EN JALISCO"</t>
  </si>
  <si>
    <t>?INTERESES FORTALECIMIENTO PARA LA ATENCIÓN EN REFUGIO PARA MUJERES SUS HIJAS E HIJOS QUE VIVEN VIOLENCIA EXTREMA EN JALISCO</t>
  </si>
  <si>
    <t>SEGURO POPULAR 2016.- COMPENSACIÓN ECONÓMICA INTERESTATAL</t>
  </si>
  <si>
    <t>PROGRAMAS Y PROYECTOS DE PROTECCIÓN CONTRA RIESGOS SANITARIOS (COFEPRIS) 2017</t>
  </si>
  <si>
    <t>INTERESES PROGRAMAS Y PROYECTOS DE PROTECCIÓN CONTRA RIESGOS SANITARIOS (COFEPRIS) 2017</t>
  </si>
  <si>
    <t>PROGRAMA SEGURO POPULAR 2017</t>
  </si>
  <si>
    <t>INTERESES PROGRAMA SEGURO POPULAR 2017</t>
  </si>
  <si>
    <t>SEGURO POPULAR 2017.- RECURSOS EN ESPECIE</t>
  </si>
  <si>
    <t>SEGURO POPULAR 2017.- PAGOS A TERCEROS REPSS POR TESOFE</t>
  </si>
  <si>
    <t>INTERESES SEGURO POPULAR 2017.- PAGOS A TERCEROS REPSS POR TESOFE</t>
  </si>
  <si>
    <t>SEGURO MEDICO SIGLO XXI EJERCICIO FISCAL 2017</t>
  </si>
  <si>
    <t>INTERESES SEGURO MEDICO SIGLO XXI EJERCICIO FISCAL 2017</t>
  </si>
  <si>
    <t>FORTALECIMIENTO DE LAS ACCIONES DE SALUD PÚBLICA EN LAS ENTIDADES FEDERATIVAS-AFASPE EJERCICIO FISCAL 2017</t>
  </si>
  <si>
    <t>INTERESES FORTALECIMIENTO DE LAS ACCIONES DE SALUD PÚBLICA EN LAS ENTIDADES FEDERATIVAS-AFASPE EJERCICIO FISCAL 2017</t>
  </si>
  <si>
    <t>PROSPERA 2017</t>
  </si>
  <si>
    <t>INTERESES PROSPERA 2017</t>
  </si>
  <si>
    <t>FORTALECIMIENTO A LA ATENCIÓN MEDICA 2017</t>
  </si>
  <si>
    <t>INTERESES FORTALECIMIENTO A LA ATENCIÓN MEDICA 2017</t>
  </si>
  <si>
    <t>PROGRAMA PLAN ANUAL DE TRABAJO-PAT 2017</t>
  </si>
  <si>
    <t>INTERESES PROGRAMA PLAN ANUAL DE TRABAJO-PAT 2017</t>
  </si>
  <si>
    <t>PROGRAMA INFRAESTRUCTURA, REHABILITACIÓN Y/O EQUIPAMIENTO DE ESPACIOS ALIMENTARIOS 2017 (PIREEA)</t>
  </si>
  <si>
    <t>INTERESES PROGRAMA INFRAESTRUCTURA, REHABILITACIÓN Y/O EQUIPAMIENTO DE ESPACIOS ALIMENTARIOS 2017 (PIREEA)</t>
  </si>
  <si>
    <t>CONSTRUCCIÓN REMODELACIÓN Y EQUIPAMIENTO DE LA UNIDAD DE TRATAMIENTO RESIDENCIAL EN ZAPOTLÁN EL GRANDE JALISCO</t>
  </si>
  <si>
    <t>INTERESES CONSTRUCCIÓN REMODELACIÓN Y EQUIPAMIENTO DE LA UNIDAD DE TRATAMIENTO RESIDENCIAL EN ZAPOTLÁN EL GRANDE JALISCO</t>
  </si>
  <si>
    <t>CONSTRUCCIÓN DE SALÓN DE USOS MÚLTIPLES EN EL MUNICIPIO DE ARANDAS JALISCO</t>
  </si>
  <si>
    <t>INTERESES CONSTRUCCIÓN DE SALÓN DE USOS MÚLTIPLES EN EL MUNICIPIO DE ARANDAS JALISCO</t>
  </si>
  <si>
    <t xml:space="preserve">SEGURO POPULAR 2017.- COMPENSACIÓN ECONÓMICA PARA HOSPITALES FEDERALES              </t>
  </si>
  <si>
    <t>INTERESES FASP ESTATAL 2010</t>
  </si>
  <si>
    <t>INTERESES DEL APOYO A MUNICIPIOS PARA LA CAPACITACIÓN Y EVALUACIÓN DE LOS ELEMENTOS INTEGR</t>
  </si>
  <si>
    <t>INTERESES FASP ESTATAL 2011</t>
  </si>
  <si>
    <t>INTERESES FASP ESTATAL 2012</t>
  </si>
  <si>
    <t>INTERESES FASP ESTATAL 2013</t>
  </si>
  <si>
    <t>FORTALECIMIENTO DE LA SEGURIDAD PÚBLICA (FORTASEG) 2017</t>
  </si>
  <si>
    <t>INTERESES FORTALECIMIENTO DE LA SEGURIDAD PÚBLICA (FORTASEG) 2017</t>
  </si>
  <si>
    <t>INTERESES FONDO DE APORTACIONES PARA LA SEGURIDAD PÚBLICA - FASP ESTATAL 2017</t>
  </si>
  <si>
    <t>CAPACITACION FORTASEG</t>
  </si>
  <si>
    <t>INTERESES CAPACITACION FORTASEG</t>
  </si>
  <si>
    <t>"PROGRAMA DE APOYO A LAS CULTURAS MUNICIPALES Y COMUNITARIAS" EJERCICIO 2017</t>
  </si>
  <si>
    <t>INTERESES "PROGRAMA DE APOYO A LAS CULTURAS MUNICIPALES Y COMUNITARIAS" EJERCICIO 2017</t>
  </si>
  <si>
    <t>OPERACIÓN, DESARROLLO DE PROGRAMAS, PROYECTOS Y ACTIVIDADES DE LA UNIDAD ESTATAL DE CULTURAS POPULARES, INDÍGENAS Y URBANAS EN EL ESTADO DE JALISCO</t>
  </si>
  <si>
    <t>INTERESES OPERACIÓN, DESARROLLO DE PROGRAMAS, PROYECTOS Y ACTIVIDADES DE LA UNIDAD ESTATAL DE CULTURAS POPULARES, INDÍGENAS Y URBANAS EN EL ESTADO DE JALISCO</t>
  </si>
  <si>
    <t>INTERESES PROGRAMA DE APOYO A LAS CULTURAS MUNICIPALES Y COMUNITARIAS 2016</t>
  </si>
  <si>
    <t>INSTITUCIONES ESTATALES DE CULTURA 2017</t>
  </si>
  <si>
    <t>INTERESES INSTITUCIONES ESTATALES DE CULTURA 2017</t>
  </si>
  <si>
    <t>FESTIVAL FOLKLÓRICO DE MÚSICA DE BANDA</t>
  </si>
  <si>
    <t>INTERESES FESTIVAL FOLKLÓRICO DE MÚSICA DE BANDA</t>
  </si>
  <si>
    <t>CONAFOR 2017</t>
  </si>
  <si>
    <t>INTERESES CONAFOR 2017</t>
  </si>
  <si>
    <t>INTERESES CONSTITUCIÓN DE CENTROS ESTATALES DE EVALUACIÓN DE CONTROL DE CONFIANZA</t>
  </si>
  <si>
    <t>MODERNIZACION DEL REGISTRO CIVIL 2017</t>
  </si>
  <si>
    <t>INTERESES MODERNIZACION DEL REGISTRO CIVIL 2017</t>
  </si>
  <si>
    <t>INTERESES MODERNIZACION DEL REGISTRO CIVIL 2017 ESTATAL</t>
  </si>
  <si>
    <t>PROGRAMA DE PROEXES 2017</t>
  </si>
  <si>
    <t>INTERESES PROGRAMA DE PROEXES 2017</t>
  </si>
  <si>
    <t>FONDO DE APOYO PARA EL SANEAMIENTO FINANCIERO Y PARA LA ATENCIÓN A PROBLEMAS ESTRUCTURALES DE LAS UNIVERSIDADES PÚBLICAS ESTATALES, MODALIDAD A: REFORMAS ESTRUCTURALES 2017</t>
  </si>
  <si>
    <t>INTERESES FONDO DE APOYO PARA EL SANEAMIENTO FINANCIERO Y PARA LA ATENCIÓN A PROBLEMAS ESTRUCTURALES DE LAS UNIVERSIDADES PÚBLICAS ESTATALES, MODALIDAD A: REFORMAS ESTRUCTURALES 2017</t>
  </si>
  <si>
    <t>PROGRAMA PARA EL DESARROLLO PROFESIONAL DOCENTE 2017 - U DE G</t>
  </si>
  <si>
    <t>INTERESES PROGRAMA PARA EL DESARROLLO PROFESIONAL DOCENTE 2017 - U DE G</t>
  </si>
  <si>
    <t>SUBSIDIO EXTRAORDINARIO U006 MUSEO DE CIENCIAS AMBIENTALES 2017 - U DE G</t>
  </si>
  <si>
    <t>INTERESES SUBSIDIO EXTRAORDINARIO U006 MUSEO DE CIENCIAS AMBIENTALES 2017 - U DE G</t>
  </si>
  <si>
    <t>UNIVERSIDAD DE GUADALAJARA.- FEDERAL.- EJERCICIO FISCAL 2017</t>
  </si>
  <si>
    <t>INTERESES UNIVERSIDAD DE GUADALAJARA.- FEDERAL.- EJERCICIO FISCAL 2017</t>
  </si>
  <si>
    <t>PROGRAMA  DE CARRERA DOCENTE  2017 PARA LA U.D.G.</t>
  </si>
  <si>
    <t>INTERESES PROGRAMA  DE CARRERA DOCENTE  2017 PARA LA U.D.G.</t>
  </si>
  <si>
    <t>FIDEICOMISO PARA LA INFRAESTRUCTURA EN LOS ESTADOS (FIES) 2017</t>
  </si>
  <si>
    <t>INTERESES FIDEICOMISO PARA LA INFRAESTRUCTURA EN LOS ESTADOS (FIES) 2017</t>
  </si>
  <si>
    <t>INTERESES FONDO DE ESTABILIZACIÓN DE INGRESOS DE LAS ENTIDADES FEDERATIVAS (FEIEF 2012)</t>
  </si>
  <si>
    <t>INTERESES AMPLIACIÓN DE RELLENO SANITARIO INTERMUNICIPAL PARA EL SIMAR SUR-SURESTE UBICADO EN EL MUNICIPIO DE TUXPAN, JALISCO</t>
  </si>
  <si>
    <t>INTERESES CONSTRUC.CENTRO INTERMUNICIPAL P.TRATAMIENTO INTEG.RESIDUOS SÓLIDOS MPIO.SAN JULIÁN,JALOSTOTITLÁN,SAN MIGUEL EL ALTO,VALLE DE GPE Y CAÑADAS DE OBREGÓN EN EL EDO. DE JAL.FASE 1, REHABILIT.RELLENO SANITARIO EN MPIO.SAN JU</t>
  </si>
  <si>
    <t>AMPLIACIÓN DE RELLENO SANITARIO INTERMUNICIPAL PARA EL SIMAR SUR-SURESTE UBICADO EN EL MUNICIPIO DE TUXPAN, JALISCO</t>
  </si>
  <si>
    <t>CONSTRUC.CENTRO INTERMUNICIPAL P.TRATAMIENTO INTEG.RESIDUOS SÓLIDOS MPIO.SAN JULIÁN,JALOSTOTITLÁN,SAN MIGUEL EL ALTO,VALLE DE GPE Y CAÑADAS DE OBREGÓN EN EL EDO. DE JAL.FASE 1, REHABILIT.RELLENO SANITARIO EN MPIO.SAN JULIÁN</t>
  </si>
  <si>
    <t>RED DE APOYO AL EMPRENDEDOR EN EL ESTADO DE JALISCO 2017</t>
  </si>
  <si>
    <t>INTERESES RED DE APOYO AL EMPRENDEDOR EN EL ESTADO DE JALISCO 2017</t>
  </si>
  <si>
    <t>SEGURO AGRICOLA CATASTROFICO 2018</t>
  </si>
  <si>
    <t>INTERESES SEGURO AGRICOLA CATASTROFICO 2018</t>
  </si>
  <si>
    <t>CENTRO REGIONAL PARA LA CALIDAD EMPRESARIAL DEL CENTRO UNIVERSITARIO DE LOS LAGOS</t>
  </si>
  <si>
    <t>INTERESES CENTRO REGIONAL PARA LA CALIDAD EMPRESARIAL DEL CENTRO UNIVERSITARIO DE LOS LAGOS</t>
  </si>
  <si>
    <t>SEGURO PECUARIO CATASTRÓFICO 2018</t>
  </si>
  <si>
    <t>INTERESES SEGURO PECUARIO CATASTRÓFICO 2018</t>
  </si>
  <si>
    <t>PROGRAMA DE FORTALECIMIENTO A LA TRANSVERSALIDAD DE LA PERSPECTIVA DE GENERO 2018</t>
  </si>
  <si>
    <t>INTERESES PROGRAMA DE FORTALECIMIENTO A LA TRANSVERSALIDAD DE LA PERSPECTIVA DE GENERO 2018</t>
  </si>
  <si>
    <t>PROGRAMA FEDERALIZADO E005 CAPACITACIÓN AMBIENTAL Y DESARROLLO SUSTENTABLE EN MATERIA DE CULTURA DE AGUA 2018</t>
  </si>
  <si>
    <t>INTERESES PROGRAMA FEDERALIZADO E005 CAPACITACIÓN AMBIENTAL Y DESARROLLO SUSTENTABLE EN MATERIA DE CULTURA DE AGUA 2018</t>
  </si>
  <si>
    <t>PROAGUA 2018 RURAL</t>
  </si>
  <si>
    <t>INTERESES PROAGUA 2018 RURAL</t>
  </si>
  <si>
    <t>PROAGUA 2018 URBANO</t>
  </si>
  <si>
    <t>INTERESES PROAGUA 2018 URBANO</t>
  </si>
  <si>
    <t>PROAGUA 2018 AGUA LIMPIA</t>
  </si>
  <si>
    <t>INTERESES PROAGUA 2018 AGUA LIMPIA</t>
  </si>
  <si>
    <t>SUBPROGRAMA DE REHABILITACIÓN, MODERNIZACIÓN, TECNIFICACIÓN Y EQUIPAMIENTO DE DISTRITOS DE RIEGO, EJERCICIO 2018</t>
  </si>
  <si>
    <t>PROGRAMA U008 DENOMINADO SUBSIDIOS A PROGRAMAS PARA JÓVENES EN SU CATEGORÍA CASAS DEL EMPRENDEDOR</t>
  </si>
  <si>
    <t>INTERESES PROGRAMA U008 DENOMINADO SUBSIDIOS A PROGRAMAS PARA JÓVENES EN SU CATEGORÍA CASAS DEL EMPRENDEDOR</t>
  </si>
  <si>
    <t>PROGRAMA U008 DENOMINADO SUBSIDIOS A PROGRAMAS PARA JÓVENES  EN SU CATEGORÍA CENTROS PODER JOVEN</t>
  </si>
  <si>
    <t>YO VEO POR JALISCO</t>
  </si>
  <si>
    <t>COLEGIO DE BACHILLERES DEL ESTADO DE JALISCO (COBAEJ) 2018</t>
  </si>
  <si>
    <t>INTERESES COLEGIO DE BACHILLERES DEL ESTADO DE JALISCO (COBAEJ) 2018</t>
  </si>
  <si>
    <t>INTERESES COLEGIO DE ESTUDIOS CIENTIFICOS Y TECNOLOGICOS DEL ESTADO DE JALISCO (CECYTEJ) 2018</t>
  </si>
  <si>
    <t>INTERESES INSTITUTO DE FORMACION PARA EL TRABAJO DEL ESTADO DE JALISCO (IDEFT) 2018</t>
  </si>
  <si>
    <t>TELEBACHILLERATO COMUNITARIO 2018-TBC 2018</t>
  </si>
  <si>
    <t>INTERESES TELEBACHILLERATO COMUNITARIO 2018-TBC 2018</t>
  </si>
  <si>
    <t>PROGRAMA PARA EL DESARROLLO PROFESIONAL DOCENTE PARA EDUCACION BASICA 2018 (PRODEP)</t>
  </si>
  <si>
    <t>INTERESES PROGRAMA PARA EL DESARROLLO PROFESIONAL DOCENTE PARA EDUCACION BASICA 2018 (PRODEP)</t>
  </si>
  <si>
    <t>ESCUELAS DE TIEMPO COMPLETO 2018</t>
  </si>
  <si>
    <t>INTERESES ESCUELAS DE TIEMPO COMPLETO 2018</t>
  </si>
  <si>
    <t>PROGRAMA NACIONAL DE BECAS (PROMAJOVEN) 2018</t>
  </si>
  <si>
    <t>INTERESES PROGRAMA NACIONAL DE BECAS (PROMAJOVEN) 2018</t>
  </si>
  <si>
    <t>PROGRAMA PARA LA INCLUSION Y LA EQUIDAD EDUCATIVA 2018</t>
  </si>
  <si>
    <t>INTERESES PROGRAMA PARA LA INCLUSION Y LA EQUIDAD EDUCATIVA 2018</t>
  </si>
  <si>
    <t>PROGRAMA DE FORTALECIMIENTO DE LA CALIDAD EDUCATIVA 2018</t>
  </si>
  <si>
    <t>INTERESES PROGRAMA DE FORTALECIMIENTO DE LA CALIDAD EDUCATIVA 2018</t>
  </si>
  <si>
    <t>PROGRAMA NACIONAL DE INGLES 2018</t>
  </si>
  <si>
    <t>INTERESES PROGRAMA NACIONAL DE INGLES 2018</t>
  </si>
  <si>
    <t>PROGRAMA NACIONAL DE CONVIVENCIA ESCOLAR 2018</t>
  </si>
  <si>
    <t>INTERESES PROGRAMA NACIONAL DE CONVIVENCIA ESCOLAR 2018</t>
  </si>
  <si>
    <t>PROGRAMA REFORMA EDUCATIVA 2017-2018</t>
  </si>
  <si>
    <t>INTERESES PROGRAMA REFORMA EDUCATIVA 2017-2018</t>
  </si>
  <si>
    <t>BECA DE APOYO A LA PRACTICA INTENSIVA AL SERVICIO SOCIAL (BAPISS) 2018</t>
  </si>
  <si>
    <t>INTERESES BECA DE APOYO A LA PRACTICA INTENSIVA AL SERVICIO SOCIAL (BAPISS) 2018</t>
  </si>
  <si>
    <t>INSTITUTO ESTATAL PARA LA EDUCACIÓN DE JÓVENES Y ADULTOS 2018</t>
  </si>
  <si>
    <t>INTERESES INSTITUTO ESTATAL PARA LA EDUCACIÓN DE JÓVENES Y ADULTOS 2018</t>
  </si>
  <si>
    <t>INTERESES CO-PARTICIPACIÓN ESTATAL DEL PROGRAMA DE LA REFORMA EDUCATIVA CICLO 2017-2018 FONDO CONCURSABLE</t>
  </si>
  <si>
    <t>INTERESES PROYECTOS DE DESARROLLO REGIONAL 2017 CONVENIO G</t>
  </si>
  <si>
    <t>INTERESES PROGRAMAS REGIONALES 2017 CONVENIO B</t>
  </si>
  <si>
    <t>ARMONIZACION CONTABLE 2018</t>
  </si>
  <si>
    <t>INTERESES ARMONIZACION CONTABLE 2018</t>
  </si>
  <si>
    <t>FORTALECIMIENTO FINANCIERO PARA INVERSIÓN 2018</t>
  </si>
  <si>
    <t>INTERESES FORTALECIMIENTO FINANCIERO PARA INVERSIÓN 2018</t>
  </si>
  <si>
    <t>FONDO PARA LA ACCESIBILIDAD EN EL TRANSPORTE PÚBLICO PARA LAS PERSONAS CON DISCAPACIDAD 2018</t>
  </si>
  <si>
    <t>INTERESES FONDO PARA LA ACCESIBILIDAD EN EL TRANSPORTE PÚBLICO PARA LAS PERSONAS CON DISCAPACIDAD 2018</t>
  </si>
  <si>
    <t>PROYECTOS DE DESARROLLO REGIONAL 2018</t>
  </si>
  <si>
    <t>INTERESES PROYECTOS DE DESARROLLO REGIONAL 2018</t>
  </si>
  <si>
    <t>FONDO DE APOYO A MIGRANTES 2018</t>
  </si>
  <si>
    <t>INTERESES FONDO DE APOYO A MIGRANTES 2018</t>
  </si>
  <si>
    <t>FORTALECIMIENTO FINANCIERO PARA LA INVERSION 2018 CONVENIO B</t>
  </si>
  <si>
    <t>INTERESES FORTALECIMIENTO FINANCIERO PARA LA INVERSION 2018 CONVENIO B</t>
  </si>
  <si>
    <t>PROYECTOS DE DESARROLLO REGIONAL 2018 CONVENIO B</t>
  </si>
  <si>
    <t>INTERESES PROYECTOS DE DESARROLLO REGIONAL 2018 CONVENIO B</t>
  </si>
  <si>
    <t>PROGRAMAS REGIONALES 2018</t>
  </si>
  <si>
    <t>INTERESES PROGRAMAS REGIONALES 2018</t>
  </si>
  <si>
    <t>PROGRAMAS REGIONALES 2018 CONVENIO B</t>
  </si>
  <si>
    <t>INTERESES PROGRAMAS REGIONALES 2018 CONVENIO B</t>
  </si>
  <si>
    <t>PROYECTOS DE DESARROLLO REGIONAL 2018 CONVENIO C</t>
  </si>
  <si>
    <t>INTERESES PROYECTOS DE DESARROLLO REGIONAL 2018 CONVENIO C</t>
  </si>
  <si>
    <t>INTERESES INFRAESTRUCTURA Y EQUIPAMIENTO TURISTICO 2017 ESTATAL</t>
  </si>
  <si>
    <t>INTERESES INFRAESTRUCTURA Y EQUIPAMIENTO TURISTICO 2017, MUNICIPIO DE TEQUILA, JAL.</t>
  </si>
  <si>
    <t>INTERESES INFRAESTRUCTURA Y EQUIPAMIENTO TURISTICO 2017, MUNICIPIO DE SAN SEBASTIAN DEL OESTE, JAL.</t>
  </si>
  <si>
    <t>PROGRAMA DE DESARROLLO REGIONAL TURÍSTICO SUSTENTABLE Y PUEBLOS MÁGICOS 2018- DIRECCIÓN GENERAL DE GESTIÓN DE DESTINOS- FEDERAL</t>
  </si>
  <si>
    <t>INTERESES PROGRAMA DE DESARROLLO REGIONAL TURÍSTICO SUSTENTABLE Y PUEBLOS MÁGICOS 2018- DIRECCIÓN GENERAL DE GESTIÓN DE DESTINOS- FEDERAL</t>
  </si>
  <si>
    <t>INTERESES PROGRAMA DE DESARROLLO REGIONAL TURÍSTICO SUSTENTABLE Y PUEBLOS MÁGICOS 2018- DIRECCIÓN GENERAL DE GESTIÓN DE DESTINOS- ESTATAL</t>
  </si>
  <si>
    <t>PROGRAMA DE DESARROLLO REGIONAL TURÍSTICO SUSTENTABLE Y PUEBLOS MÁGICOS 2018- DIRECCIÓN GENERAL DE DESARROLLO REGIONAL Y FOMENTO TURÍSTICO- FEDERAL</t>
  </si>
  <si>
    <t>INTERESES PROGRAMA DE DESARROLLO REGIONAL TURÍSTICO SUSTENTABLE Y PUEBLOS MÁGICOS 2018- DIRECCIÓN GENERAL DE DESARROLLO REGIONAL Y FOMENTO TURÍSTICO- FEDERAL</t>
  </si>
  <si>
    <t>INTERESES PROGRAMA DE DESARROLLO REGIONAL TURÍSTICO SUSTENTABLE Y PUEBLOS MÁGICOS 2018- DIRECCIÓN GENERAL DE DESARROLLO REGIONAL Y FOMENTO TURÍSTICO- ESTATAL</t>
  </si>
  <si>
    <t>DESARROLLO REGIONAL TURÍSTICO SUSTENTABLE Y PUEBLOS MÁGICOS 2018- APORTACIÓN MUNICIPIO DE MAZAMITLA</t>
  </si>
  <si>
    <t>INETERESES DESARROLLO REGIONAL TURÍSTICO SUSTENTABLE Y PUEBLOS MÁGICOS 2018- APORTACIÓN  MUNICIPIO DE MAZAMITLA</t>
  </si>
  <si>
    <t>DESARROLLO REGIONAL TURÍSTICO SUSTENTABLE Y PUEBLOS MÁGICOS 2018- APORTACIÓN  MUNICIPIO DE SAN SEBASTIÁN DEL OESTE</t>
  </si>
  <si>
    <t>INTERESES DESARROLLO REGIONAL TURÍSTICO SUSTENTABLE Y PUEBLOS MÁGICOS 2018- APORTACIÓN  MUNICIPIO DE SAN SEBASTIÁN DEL OESTE</t>
  </si>
  <si>
    <t>INTERESES PROGRAMA REGULACIÓN Y VIGILANCIA DE ESTABLECIMIENTOS Y SERVICIOS DE ATENCIÓN MEDICA G005</t>
  </si>
  <si>
    <t>PROGRAMAS Y PROYECTOS DE PROTECCION CONTRA RIESGOS SANITARIOS (COFEPRIS) 2018</t>
  </si>
  <si>
    <t>INTERESES PROGRAMAS Y PROYECTOS DE PROTECCION CONTRA RIESGOS SANITARIOS (COFEPRIS) 2018</t>
  </si>
  <si>
    <t>PROGRAMA SEGURO POPULAR 2018</t>
  </si>
  <si>
    <t>INTERESES PROGRAMA SEGURO POPULAR 2018</t>
  </si>
  <si>
    <t>SEGURO POPULAR 2018.- PAGOS A TERCEROS REPSS POR TESOFE</t>
  </si>
  <si>
    <t>INTERESES SEGURO POPULAR 2018.- PAGOS A TERCEROS REPSS POR TESOFE</t>
  </si>
  <si>
    <t>FORTALECIMIENTO DE LAS ACCIONES DE SALUD PÚBLICA EN LAS ENTIDADES FEDERATIVAS-AFASPE EJERCICIO FISCAL 2018</t>
  </si>
  <si>
    <t>INTERESES FORTALECIMIENTO DE LAS ACCIONES DE SALUD PÚBLICA EN LAS ENTIDADES FEDERATIVAS-AFASPE EJERCICIO FISCAL 2018</t>
  </si>
  <si>
    <t>SEGURO MEDICO SIGLO XXI 2018</t>
  </si>
  <si>
    <t>PROGRAMA PROPERA 2018</t>
  </si>
  <si>
    <t>INTERESES PROGRAMA PROPERA 2018</t>
  </si>
  <si>
    <t>PROGRAMA FORTALECIMIENTO A LA ATENCION MEDICA 2018</t>
  </si>
  <si>
    <t>INTERESES PROGRAMA FORTALECIMIENTO A LA ATENCION MEDICA 2018</t>
  </si>
  <si>
    <t>ADQUISICIÓN DE MOBILIARIO, EQUIPO Y MATERIAL PARA EL CENTRO DE REHABILITACIÓN INTEGRAL DEL ESTADO DE JALISCO 2018</t>
  </si>
  <si>
    <t>INTERESES ADQUISICIÓN DE MOBILIARIO, EQUIPO Y MATERIAL PARA EL CENTRO DE REHABILITACIÓN INTEGRAL DEL ESTADO DE JALISCO 2018</t>
  </si>
  <si>
    <t>SEGURO POPULAR 2018.- COMPENSACIÓN ECONÓMICA PARA HOSPITALES FEDERALES</t>
  </si>
  <si>
    <t>SUBPROGRAMA COMUNIDAD DIFERENTE 2018</t>
  </si>
  <si>
    <t>INTERESES SUBPROGRAMA COMUNIDAD DIFERENTE 2018</t>
  </si>
  <si>
    <t>SUBPROGRAMA DE INFRAESTRUCTURA, REHABILITACIÓN Y/O EQUIPAMIENTO DE ESPACIOS ALIMENTARIOS (SIREEA) 2018</t>
  </si>
  <si>
    <t>INTERESES DE SUBPROGRAMA INFRAESTRUCTURA, REHABILITACIÓN Y/O EQUIPAMIENTO DE ESPACIOS ALIMENTARIOS (SIREEA) 2018</t>
  </si>
  <si>
    <t>SERVICIO DE SALUD JALISCO SALUD ENARM 2018</t>
  </si>
  <si>
    <t>INTERESES SERVICIO DE SALUD JALISCO SALUD ENARM 2018</t>
  </si>
  <si>
    <t>FORTALECIMIENTO DE LA SEGURIDAD PÚBLICA (FORTASEG) 2018</t>
  </si>
  <si>
    <t>INTERESES FORTALECIMIENTO DE LA SEGURIDAD PUBLICA (FORTASEG) 2018</t>
  </si>
  <si>
    <t>PROGRAMA NACIONAL DE PREVENCION DEL DELITO 2018</t>
  </si>
  <si>
    <t>INTERESES PROGRAMA NACIONAL DE PREVENCION DEL DELITO 2018</t>
  </si>
  <si>
    <t>INTERESES FONDO DE APORTACIONES PARA LA SEGURIDAD PUBLICA-FASP ESTATAL 2018</t>
  </si>
  <si>
    <t>"ENCUENTRO DEL PROGRAMA DE APOYO A LAS CULTURAS MUNICIPALES Y COMUNITARIAS "</t>
  </si>
  <si>
    <t>INTERESES "ENCUENTRO DEL PROGRAMA DE APOYO A LAS CULTURAS MUNICIPALES Y COMUNITARIAS "</t>
  </si>
  <si>
    <t>INSTITUCIONES ESTATALES DE CULTURA 2018</t>
  </si>
  <si>
    <t>INTERESES INSTITUCIONES ESTATALES DE CULTURA 2018</t>
  </si>
  <si>
    <t>RAICES TULENSES</t>
  </si>
  <si>
    <t>FESTIVAL CULTURAL DE LA CIUDAD DE GUADALAJARA 2018</t>
  </si>
  <si>
    <t>INTERESES FESTIVAL CULTURAL DE LA CIUDAD DE GUADALAJARA 2018</t>
  </si>
  <si>
    <t>42A. EDICIÓN DEL PREMIO NACIONAL DE LA CERÁMICA</t>
  </si>
  <si>
    <t>MODERNIZACION INTEGRAL DEL REGISTRO CIVIL 2018</t>
  </si>
  <si>
    <t>INTERESES MODERNIZACION INTEGRAL DEL REGISTRO CIVIL 2018</t>
  </si>
  <si>
    <t>DEPÓSITOS MUNICIPALES PARA EL CENTRO ESTATAL DE EVALUACIÓN Y CONTROL DE CONFIANZA 2018</t>
  </si>
  <si>
    <t>INTERESES DEPÓSITOS MUNICIPALES PARA EL CENTRO ESTATAL DE EVALUACIÓN Y CONTROL DE CONFIANZA 2018</t>
  </si>
  <si>
    <t xml:space="preserve">DONATIVOS PARA SECRETARIA DE EDUCACION                                                                                                                                                                                                                    </t>
  </si>
  <si>
    <t>UNIVERSIDAD DE GUADALAJARA.- FEDERAL.- EJERCICIO FISCAL 2018</t>
  </si>
  <si>
    <t>INTERESES UNIVERSIDAD DE GUADALAJARA.- FEDERAL.- EJERCICIO FISCAL 2018</t>
  </si>
  <si>
    <t>S267 FORTALECIMIENTO DE LA CALIDAD EDUCATIVA 2018 (PFCE)</t>
  </si>
  <si>
    <t>INTERESES S267 FORTALECIMIENTO DE LA CALIDAD EDUCATIVA 2018 (PFCE)</t>
  </si>
  <si>
    <t>SUBSIDIO FEDERAL UNIVERSIDAD DE GUADALAJARA PARA EL PROGRAMA PARA EL DESARROLLO PROFESIONAL DOCENTE (PRODEP) 2018</t>
  </si>
  <si>
    <t>COLEGIO DE ESTUDIOS CIENTIFICOS Y TECNOLOGICOS DEL ESTADO DE JALISCO (CECYTEJ) 2018</t>
  </si>
  <si>
    <t>INSTITUTO DE FORMACION PARA EL TRABAJO DEL ESTADO DE JALISCO (IDEFT) 2018</t>
  </si>
  <si>
    <t>INGRESOS EXTRAORDINARIOS -2016-2017-2018-HISTORICO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</si>
</sst>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00000_ ;[Red]\-#,##0.000000\ 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EDE6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43" fontId="0" fillId="0" borderId="0" xfId="0" applyNumberFormat="1"/>
    <xf numFmtId="4" fontId="2" fillId="0" borderId="0" xfId="0" applyNumberFormat="1" applyFont="1"/>
    <xf numFmtId="0" fontId="2" fillId="0" borderId="0" xfId="0" applyFont="1"/>
    <xf numFmtId="10" fontId="7" fillId="0" borderId="4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43" fontId="9" fillId="0" borderId="7" xfId="0" applyNumberFormat="1" applyFont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horizontal="center"/>
    </xf>
    <xf numFmtId="0" fontId="9" fillId="0" borderId="8" xfId="0" applyFont="1" applyBorder="1" applyAlignment="1" applyProtection="1">
      <alignment vertical="center" wrapText="1"/>
      <protection locked="0"/>
    </xf>
    <xf numFmtId="0" fontId="10" fillId="2" borderId="8" xfId="0" applyFont="1" applyFill="1" applyBorder="1" applyAlignment="1" applyProtection="1">
      <alignment vertical="center" wrapText="1"/>
      <protection locked="0"/>
    </xf>
    <xf numFmtId="43" fontId="9" fillId="2" borderId="7" xfId="0" applyNumberFormat="1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horizontal="center"/>
    </xf>
    <xf numFmtId="43" fontId="9" fillId="0" borderId="8" xfId="0" applyNumberFormat="1" applyFont="1" applyBorder="1" applyAlignment="1" applyProtection="1">
      <alignment vertical="center" wrapText="1"/>
      <protection locked="0"/>
    </xf>
    <xf numFmtId="164" fontId="3" fillId="3" borderId="2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vertical="center"/>
    </xf>
    <xf numFmtId="164" fontId="6" fillId="4" borderId="3" xfId="0" applyNumberFormat="1" applyFont="1" applyFill="1" applyBorder="1" applyAlignment="1">
      <alignment vertical="center"/>
    </xf>
    <xf numFmtId="10" fontId="7" fillId="4" borderId="4" xfId="0" applyNumberFormat="1" applyFont="1" applyFill="1" applyBorder="1" applyAlignment="1">
      <alignment horizontal="right" vertical="center"/>
    </xf>
    <xf numFmtId="164" fontId="6" fillId="4" borderId="5" xfId="0" applyNumberFormat="1" applyFont="1" applyFill="1" applyBorder="1" applyAlignment="1">
      <alignment horizontal="right" vertical="center"/>
    </xf>
    <xf numFmtId="165" fontId="6" fillId="4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 indent="1"/>
    </xf>
    <xf numFmtId="49" fontId="5" fillId="0" borderId="1" xfId="0" applyNumberFormat="1" applyFont="1" applyFill="1" applyBorder="1" applyAlignment="1">
      <alignment horizontal="justify" vertical="center"/>
    </xf>
    <xf numFmtId="49" fontId="5" fillId="4" borderId="1" xfId="0" applyNumberFormat="1" applyFont="1" applyFill="1" applyBorder="1" applyAlignment="1">
      <alignment horizontal="justify" vertical="center"/>
    </xf>
    <xf numFmtId="49" fontId="4" fillId="4" borderId="1" xfId="0" applyNumberFormat="1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43" fontId="3" fillId="0" borderId="0" xfId="1" applyFont="1" applyBorder="1" applyAlignment="1">
      <alignment vertical="center"/>
    </xf>
    <xf numFmtId="164" fontId="14" fillId="0" borderId="3" xfId="0" applyNumberFormat="1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3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6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4" fontId="3" fillId="3" borderId="2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8566E"/>
      <color rgb="FFFEEDE6"/>
      <color rgb="FF9A3239"/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~1/AppData/Local/Temp/notesD98629/CENTRINF/Ci2002/Ingresos/Presupuesto%20de%20Ingresos/ESTADOS%20FINANCIEROS%202000/Septiembre/CUENTA%20PUBLICA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mondacaa/Desktop/Carolina/2018/Reportes%20de%20Ingresos%202018/Agosto/22%20Agosto/Reporte%20CONAC%2022%20Agost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Auxiliar de Cuentas "/>
    </sheetNames>
    <sheetDataSet>
      <sheetData sheetId="0">
        <row r="1178">
          <cell r="C1178" t="str">
            <v>INTERESES FASP ESTATAL 2009</v>
          </cell>
          <cell r="D1178">
            <v>15348.8</v>
          </cell>
          <cell r="E1178">
            <v>0</v>
          </cell>
          <cell r="F1178">
            <v>15348.8</v>
          </cell>
        </row>
        <row r="1179">
          <cell r="C1179" t="str">
            <v>FONDO PARA LA CONTINGENCIA DE LA ECONOMIA FAMILIAR</v>
          </cell>
          <cell r="D1179">
            <v>153931.66</v>
          </cell>
          <cell r="E1179">
            <v>0</v>
          </cell>
          <cell r="F1179">
            <v>153931.66</v>
          </cell>
        </row>
        <row r="1180">
          <cell r="C1180" t="str">
            <v>INTERESES PROGRAMA DE INFRAESTRUCTURA 2017 VERTIENTE HABITAT EN EL MUNICIPIO DE TONALA FEDERAL</v>
          </cell>
          <cell r="D1180">
            <v>12719.97</v>
          </cell>
          <cell r="E1180">
            <v>0</v>
          </cell>
          <cell r="F1180">
            <v>12719.97</v>
          </cell>
        </row>
        <row r="1181">
          <cell r="C1181" t="str">
            <v>RED DE APOYO AL EMPRENDEDOR EN EL ESTADO DE JALISCO 2017</v>
          </cell>
          <cell r="D1181">
            <v>1500000</v>
          </cell>
          <cell r="E1181">
            <v>0</v>
          </cell>
          <cell r="F1181">
            <v>1500000</v>
          </cell>
        </row>
        <row r="1182">
          <cell r="C1182" t="str">
            <v>INTERESES RED DE APOYO AL EMPRENDEDOR EN EL ESTADO DE JALISCO 2017</v>
          </cell>
          <cell r="D1182">
            <v>44581.65</v>
          </cell>
          <cell r="E1182">
            <v>280</v>
          </cell>
          <cell r="F1182">
            <v>44861.65</v>
          </cell>
        </row>
        <row r="1183">
          <cell r="C1183" t="str">
            <v>SEGURO AGRICOLA CATASTROFICO 2018</v>
          </cell>
          <cell r="D1183">
            <v>110279664.72</v>
          </cell>
          <cell r="E1183">
            <v>0</v>
          </cell>
          <cell r="F1183">
            <v>110279664.72</v>
          </cell>
        </row>
        <row r="1184">
          <cell r="C1184" t="str">
            <v>INTERESES SEGURO AGRICOLA CATASTROFICO 2018</v>
          </cell>
          <cell r="D1184">
            <v>937480.29</v>
          </cell>
          <cell r="E1184">
            <v>5887.94</v>
          </cell>
          <cell r="F1184">
            <v>943368.23</v>
          </cell>
        </row>
        <row r="1185">
          <cell r="C1185" t="str">
            <v>CENTRO REGIONAL PARA LA CALIDAD EMPRESARIAL DEL CENTRO UNIVERSITARIO DE LOS LAGOS</v>
          </cell>
          <cell r="D1185">
            <v>8000000</v>
          </cell>
          <cell r="E1185">
            <v>0</v>
          </cell>
          <cell r="F1185">
            <v>8000000</v>
          </cell>
        </row>
        <row r="1186">
          <cell r="C1186" t="str">
            <v>INTERESES CENTRO REGIONAL PARA LA CALIDAD EMPRESARIAL DEL CENTRO UNIVERSITARIO DE LOS LAGOS</v>
          </cell>
          <cell r="D1186">
            <v>220507.03</v>
          </cell>
          <cell r="E1186">
            <v>0</v>
          </cell>
          <cell r="F1186">
            <v>220507.03</v>
          </cell>
        </row>
        <row r="1187">
          <cell r="C1187" t="str">
            <v>SEGURO PECUARIO CATASTRÓFICO 2018</v>
          </cell>
          <cell r="D1187">
            <v>7253141.9900000002</v>
          </cell>
          <cell r="E1187">
            <v>0</v>
          </cell>
          <cell r="F1187">
            <v>7253141.9900000002</v>
          </cell>
        </row>
        <row r="1188">
          <cell r="C1188" t="str">
            <v>INTERESES SEGURO PECUARIO CATASTRÓFICO 2018</v>
          </cell>
          <cell r="D1188">
            <v>60226.5</v>
          </cell>
          <cell r="E1188">
            <v>378.26</v>
          </cell>
          <cell r="F1188">
            <v>60604.76</v>
          </cell>
        </row>
        <row r="1189">
          <cell r="C1189" t="str">
            <v>PROGRAMA DE FORTALECIMIENTO A LA TRANSVERSALIDAD DE LA PERSPECTIVA DE GENERO 2018</v>
          </cell>
          <cell r="D1189">
            <v>18379200</v>
          </cell>
          <cell r="E1189">
            <v>0</v>
          </cell>
          <cell r="F1189">
            <v>18379200</v>
          </cell>
        </row>
        <row r="1190">
          <cell r="C1190" t="str">
            <v>INTERESES PROGRAMA DE FORTALECIMIENTO A LA TRANSVERSALIDAD DE LA PERSPECTIVA DE GENERO 2018</v>
          </cell>
          <cell r="D1190">
            <v>55868.92</v>
          </cell>
          <cell r="E1190">
            <v>0</v>
          </cell>
          <cell r="F1190">
            <v>55868.92</v>
          </cell>
        </row>
        <row r="1191">
          <cell r="C1191" t="str">
            <v>PROGRAMA FEDERALIZADO E005 CAPACITACIÓN AMBIENTAL Y DESARROLLO SUSTENTABLE EN MATERIA DE CULTURA DE AGUA 2018</v>
          </cell>
          <cell r="D1191">
            <v>1000000</v>
          </cell>
          <cell r="E1191">
            <v>0</v>
          </cell>
          <cell r="F1191">
            <v>1000000</v>
          </cell>
        </row>
        <row r="1192">
          <cell r="C1192" t="str">
            <v>INTERESES PROGRAMA FEDERALIZADO E005 CAPACITACIÓN AMBIENTAL Y DESARROLLO SUSTENTABLE EN MATERIA DE CULTURA DE AGUA 2018</v>
          </cell>
          <cell r="D1192">
            <v>8974.77</v>
          </cell>
          <cell r="E1192">
            <v>0</v>
          </cell>
          <cell r="F1192">
            <v>8974.77</v>
          </cell>
        </row>
        <row r="1193">
          <cell r="C1193" t="str">
            <v>PROAGUA 2018 RURAL</v>
          </cell>
          <cell r="D1193">
            <v>8107133.21</v>
          </cell>
          <cell r="E1193">
            <v>10598175.789999999</v>
          </cell>
          <cell r="F1193">
            <v>18705309</v>
          </cell>
        </row>
        <row r="1194">
          <cell r="C1194" t="str">
            <v>INTERESES PROAGUA 2018 RURAL</v>
          </cell>
          <cell r="D1194">
            <v>48162.46</v>
          </cell>
          <cell r="E1194">
            <v>0</v>
          </cell>
          <cell r="F1194">
            <v>48162.46</v>
          </cell>
        </row>
        <row r="1195">
          <cell r="C1195" t="str">
            <v>PROAGUA 2018 URBANO</v>
          </cell>
          <cell r="D1195">
            <v>2146995.2000000002</v>
          </cell>
          <cell r="E1195">
            <v>56931639.590000004</v>
          </cell>
          <cell r="F1195">
            <v>59078634.789999999</v>
          </cell>
        </row>
        <row r="1196">
          <cell r="C1196" t="str">
            <v>INTERESES PROAGUA 2018 URBANO</v>
          </cell>
          <cell r="D1196">
            <v>12372.16</v>
          </cell>
          <cell r="E1196">
            <v>0</v>
          </cell>
          <cell r="F1196">
            <v>12372.16</v>
          </cell>
        </row>
        <row r="1197">
          <cell r="C1197" t="str">
            <v>PROAGUA 2018 AGUA LIMPIA</v>
          </cell>
          <cell r="D1197">
            <v>592639</v>
          </cell>
          <cell r="E1197">
            <v>0</v>
          </cell>
          <cell r="F1197">
            <v>592639</v>
          </cell>
        </row>
        <row r="1198">
          <cell r="C1198" t="str">
            <v>INTERESES PROAGUA 2018 AGUA LIMPIA</v>
          </cell>
          <cell r="D1198">
            <v>4002.27</v>
          </cell>
          <cell r="E1198">
            <v>0</v>
          </cell>
          <cell r="F1198">
            <v>4002.27</v>
          </cell>
        </row>
        <row r="1199">
          <cell r="C1199" t="str">
            <v>SUBPROGRAMA DE REHABILITACIÓN, MODERNIZACIÓN, TECNIFICACIÓN Y EQUIPAMIENTO DE DISTRITOS DE RIEGO, EJERCICIO 2018</v>
          </cell>
          <cell r="D1199">
            <v>0</v>
          </cell>
          <cell r="E1199">
            <v>5928520.8300000001</v>
          </cell>
          <cell r="F1199">
            <v>5928520.8300000001</v>
          </cell>
        </row>
        <row r="1200">
          <cell r="C1200" t="str">
            <v>PROGRAMA U008 DENOMINADO SUBSIDIOS A PROGRAMAS PARA JÓVENES EN SU CATEGORÍA CASAS DEL EMPRENDEDOR</v>
          </cell>
          <cell r="D1200">
            <v>100000</v>
          </cell>
          <cell r="E1200">
            <v>0</v>
          </cell>
          <cell r="F1200">
            <v>100000</v>
          </cell>
        </row>
        <row r="1201">
          <cell r="C1201" t="str">
            <v>INTERESES PROGRAMA U008 DENOMINADO SUBSIDIOS A PROGRAMAS PARA JÓVENES EN SU CATEGORÍA CASAS DEL EMPRENDEDOR</v>
          </cell>
          <cell r="D1201">
            <v>0</v>
          </cell>
          <cell r="E1201">
            <v>410.6</v>
          </cell>
          <cell r="F1201">
            <v>410.6</v>
          </cell>
        </row>
        <row r="1202">
          <cell r="C1202" t="str">
            <v>PROGRAMA U008 DENOMINADO SUBSIDIOS A PROGRAMAS PARA JÓVENES  EN SU CATEGORÍA CENTROS PODER JOVEN</v>
          </cell>
          <cell r="D1202">
            <v>0</v>
          </cell>
          <cell r="E1202">
            <v>260000</v>
          </cell>
          <cell r="F1202">
            <v>260000</v>
          </cell>
        </row>
        <row r="1203">
          <cell r="C1203" t="str">
            <v>PROGRAMA U008 DENOMINADO SUBSIDIO A PROGRAMAS PARA JÓVENES EN SU CATEGORÍA RED NACIONAL DE PROGRAMAS</v>
          </cell>
          <cell r="D1203">
            <v>0</v>
          </cell>
          <cell r="E1203">
            <v>240000</v>
          </cell>
          <cell r="F1203">
            <v>240000</v>
          </cell>
        </row>
        <row r="1204">
          <cell r="C1204" t="str">
            <v>INTERESES PROGRAMA DE INFRAESTRUCTURA INDÍGENA-ESTATAL 2014 (PROII)</v>
          </cell>
          <cell r="D1204">
            <v>88582.73</v>
          </cell>
          <cell r="E1204">
            <v>13862.25</v>
          </cell>
          <cell r="F1204">
            <v>102444.98</v>
          </cell>
        </row>
        <row r="1205">
          <cell r="C1205" t="str">
            <v>SEGURO AGRÍCOLA CATASTRÓFICO 2016</v>
          </cell>
          <cell r="D1205">
            <v>1249466.96</v>
          </cell>
          <cell r="E1205">
            <v>0</v>
          </cell>
          <cell r="F1205">
            <v>1249466.96</v>
          </cell>
        </row>
        <row r="1206">
          <cell r="C1206" t="str">
            <v>COMPONENTE DE ATENCIÓN A DESASTRES EN EL SECTOR AGROPECUARIO Y PESQUERO, FONDO DE APOYO RURAL POR CONTINGENCIAS CLLIMATOLÓGICAS, PARA LA CONTRATACIÓN DEL SEGURO PECUARIO CATASTROFICO</v>
          </cell>
          <cell r="D1206">
            <v>94277.17</v>
          </cell>
          <cell r="E1206">
            <v>0</v>
          </cell>
          <cell r="F1206">
            <v>94277.17</v>
          </cell>
        </row>
        <row r="1207">
          <cell r="C1207" t="str">
            <v>INTERESES PROYECTO PARA ELEVAR LA PRODUCTIVIDAD Y COMPETITIVIDAD DE PRODUCTORES DEL SECTOR LÁCTEO DE LOS ALTOS DE JALISCO 2016</v>
          </cell>
          <cell r="D1207">
            <v>270.85000000000002</v>
          </cell>
          <cell r="E1207">
            <v>0</v>
          </cell>
          <cell r="F1207">
            <v>270.85000000000002</v>
          </cell>
        </row>
        <row r="1208">
          <cell r="C1208" t="str">
            <v>INTERESES RED DE APOYO AL EMPRENDEDOR EN EL ESTADO DE JALISCO 2016</v>
          </cell>
          <cell r="D1208">
            <v>7.45</v>
          </cell>
          <cell r="E1208">
            <v>0</v>
          </cell>
          <cell r="F1208">
            <v>7.45</v>
          </cell>
        </row>
        <row r="1209">
          <cell r="C1209" t="str">
            <v>INTERESES IX SEMINARIO INTERNACIONAL DE LA RED DE GESTIÓN PARA RESULTADOS EN GOBIERNOS SUBNACIONALES DE AMÉRICA LATINA Y EL CARIBE</v>
          </cell>
          <cell r="D1209">
            <v>1202.3499999999999</v>
          </cell>
          <cell r="E1209">
            <v>0</v>
          </cell>
          <cell r="F1209">
            <v>1202.3499999999999</v>
          </cell>
        </row>
        <row r="1210">
          <cell r="C1210" t="str">
            <v>INTERESES DIGITALIZACIÓN DEL ACERVO HISTÓRICO DEL REGISTRO PÚBLICO DE COMERCIO</v>
          </cell>
          <cell r="D1210">
            <v>3395.05</v>
          </cell>
          <cell r="E1210">
            <v>0</v>
          </cell>
          <cell r="F1210">
            <v>3395.05</v>
          </cell>
        </row>
        <row r="1211">
          <cell r="C1211" t="str">
            <v>INTERESES PROYECTO INTEGRAL PARA CARPINTERÍAS EN CASIMIRO CASTILLO-LA HUERTA EN EL ESTADO DE JALISCO</v>
          </cell>
          <cell r="D1211">
            <v>49.46</v>
          </cell>
          <cell r="E1211">
            <v>0.54</v>
          </cell>
          <cell r="F1211">
            <v>50</v>
          </cell>
        </row>
        <row r="1212">
          <cell r="C1212" t="str">
            <v>INTERESES CENTRO DE DESARROLLO DEL AUTO DEL FUTURO</v>
          </cell>
          <cell r="D1212">
            <v>457.46</v>
          </cell>
          <cell r="E1212">
            <v>0</v>
          </cell>
          <cell r="F1212">
            <v>457.46</v>
          </cell>
        </row>
        <row r="1213">
          <cell r="C1213" t="str">
            <v>INTERESES PROYECTO DE TECNIFICACIÓN Y DIGITALIZACIÓN DE 20 UNIDADES DE TRANSPORTE PÚBLICO EN PUERTO VALLARTA, JALISCO</v>
          </cell>
          <cell r="D1213">
            <v>61.77</v>
          </cell>
          <cell r="E1213">
            <v>0</v>
          </cell>
          <cell r="F1213">
            <v>61.77</v>
          </cell>
        </row>
        <row r="1214">
          <cell r="C1214" t="str">
            <v>INTERESES PLAYA INCLUYENTE DE CUASTECOMATES</v>
          </cell>
          <cell r="D1214">
            <v>182.43</v>
          </cell>
          <cell r="E1214">
            <v>2.39</v>
          </cell>
          <cell r="F1214">
            <v>184.82</v>
          </cell>
        </row>
        <row r="1215">
          <cell r="C1215" t="str">
            <v>INTERESES PROGRAMA DE INICIATIVAS DE REFUERZO A LA COMPETITIVIDAD EMPRESARIAL</v>
          </cell>
          <cell r="D1215">
            <v>112.32</v>
          </cell>
          <cell r="E1215">
            <v>1.47</v>
          </cell>
          <cell r="F1215">
            <v>113.79</v>
          </cell>
        </row>
        <row r="1216">
          <cell r="C1216" t="str">
            <v>INTERESES PROYECTO REGIONAL PARA ELEVAR LA PRODUCTIVIDAD Y COMPETITIVIDAD DEL SECTOR LÁCTEO</v>
          </cell>
          <cell r="D1216">
            <v>61.58</v>
          </cell>
          <cell r="E1216">
            <v>0</v>
          </cell>
          <cell r="F1216">
            <v>61.58</v>
          </cell>
        </row>
        <row r="1217">
          <cell r="C1217" t="str">
            <v>INTERESES JALISCO IS ON</v>
          </cell>
          <cell r="D1217">
            <v>0.47</v>
          </cell>
          <cell r="E1217">
            <v>0</v>
          </cell>
          <cell r="F1217">
            <v>0.47</v>
          </cell>
        </row>
        <row r="1218">
          <cell r="C1218" t="str">
            <v>INTERESES CENTRO REGIONAL PARA LA CALIDAD EMPRESARIAL DEL CENTRO UNIVERSITARIO DE TONALÁ, CRECE TONALÁ</v>
          </cell>
          <cell r="D1218">
            <v>120.26</v>
          </cell>
          <cell r="E1218">
            <v>0</v>
          </cell>
          <cell r="F1218">
            <v>120.26</v>
          </cell>
        </row>
        <row r="1219">
          <cell r="C1219" t="str">
            <v>INTERESES PROGRAMA DE INFRAESTRUCTURA 2016, VERTIENTE ESPACIOS PÚBLICOS EN EL MUNICIPIO DE TONALÁ ESTATAL</v>
          </cell>
          <cell r="D1219">
            <v>22.11</v>
          </cell>
          <cell r="E1219">
            <v>0</v>
          </cell>
          <cell r="F1219">
            <v>22.11</v>
          </cell>
        </row>
        <row r="1220">
          <cell r="C1220" t="str">
            <v>INTERESES PROGRAMA DE INFRAESTRUCTURA 2016, VERTIENTE HÁBITAT EN EL MUNICIPIO DE TONALÁ ESTATAL</v>
          </cell>
          <cell r="D1220">
            <v>8089.31</v>
          </cell>
          <cell r="E1220">
            <v>1265.79</v>
          </cell>
          <cell r="F1220">
            <v>9355.1</v>
          </cell>
        </row>
        <row r="1221">
          <cell r="C1221" t="str">
            <v>INTERESES PROGRAMA DE INFRAESTRUCTURA 2016, VERTIENTE DE AMPLIACIÓN Y MEJORAMIENTO DE VIVIENDA ESTATAL</v>
          </cell>
          <cell r="D1221">
            <v>8081.8</v>
          </cell>
          <cell r="E1221">
            <v>1264.6099999999999</v>
          </cell>
          <cell r="F1221">
            <v>9346.41</v>
          </cell>
        </row>
        <row r="1222">
          <cell r="C1222" t="str">
            <v>SEGURO AGRÍCOLA CATASTRÓFICO 2017</v>
          </cell>
          <cell r="D1222">
            <v>546750</v>
          </cell>
          <cell r="E1222">
            <v>0</v>
          </cell>
          <cell r="F1222">
            <v>546750</v>
          </cell>
        </row>
        <row r="1223">
          <cell r="C1223" t="str">
            <v>INTERESES SEGURO AGRÍCOLA CATASTRÓFICO 2017</v>
          </cell>
          <cell r="D1223">
            <v>18053.95</v>
          </cell>
          <cell r="E1223">
            <v>1108.28</v>
          </cell>
          <cell r="F1223">
            <v>19162.23</v>
          </cell>
        </row>
        <row r="1224">
          <cell r="C1224" t="str">
            <v>INTERESES PRIMER COMPLEJO CREATIVO PARA CIUDAD CREATIVA DIGITAL EN EL PREDIO UBICADO EN AVENIDA HIDALGO ENTRE HUMBOLDT Y DR. BAEZA ALZAGA EN EL MPIO. DE GDL. JAL., PROCEDENTES DEL FIDEICOMISO MAESTRO CIUDAD CREATIVA DIGITAL</v>
          </cell>
          <cell r="D1224">
            <v>23386.99</v>
          </cell>
          <cell r="E1224">
            <v>0</v>
          </cell>
          <cell r="F1224">
            <v>23386.99</v>
          </cell>
        </row>
        <row r="1225">
          <cell r="C1225" t="str">
            <v>INTERESES CONTRATACION DEL SEGURO PECUARIO CATASTROFICO 2017</v>
          </cell>
          <cell r="D1225">
            <v>534.66</v>
          </cell>
          <cell r="E1225">
            <v>0</v>
          </cell>
          <cell r="F1225">
            <v>534.66</v>
          </cell>
        </row>
        <row r="1226">
          <cell r="C1226" t="str">
            <v>APORTACIÓN MUNICIPAL AL PROGRAMA DE APOYO A ESTUDIANTES MOCHILAS CON LOS ÚTILES 2017</v>
          </cell>
          <cell r="D1226">
            <v>1198801.1299999999</v>
          </cell>
          <cell r="E1226">
            <v>171257.31</v>
          </cell>
          <cell r="F1226">
            <v>1370058.44</v>
          </cell>
        </row>
        <row r="1227">
          <cell r="D1227">
            <v>162174918.86000004</v>
          </cell>
          <cell r="E1227">
            <v>74154055.650000006</v>
          </cell>
          <cell r="F1227">
            <v>236328974.50999999</v>
          </cell>
        </row>
        <row r="1228">
          <cell r="C1228" t="str">
            <v>INTERESES PROYECTO DENOMINADO PLAN DE FORTALECIMIENTO DE LA CALIDAD EDUCATIVA PROMOVIDO POR LA UNIVERSIDAD PEDAGÓGICA NACIONAL PARA LA UNIDAD 142 TLAQUEPAQUE</v>
          </cell>
          <cell r="D1228">
            <v>116.85</v>
          </cell>
          <cell r="E1228">
            <v>0</v>
          </cell>
          <cell r="F1228">
            <v>116.85</v>
          </cell>
        </row>
        <row r="1229">
          <cell r="C1229" t="str">
            <v>INTERESES PROYECTO DENOMINADO PLAN DE FORTALECIMIENTO DE LA CALIDAD EDUCATIVA PROMOVIDO POR LA UNIVERSIDAD PEDAGÓGICA NACIONAL PARA LA UNIDAD 143 AUTLÁN DE NAVARRO</v>
          </cell>
          <cell r="D1229">
            <v>145.16999999999999</v>
          </cell>
          <cell r="E1229">
            <v>0</v>
          </cell>
          <cell r="F1229">
            <v>145.16999999999999</v>
          </cell>
        </row>
        <row r="1230">
          <cell r="C1230" t="str">
            <v>INTERESES PROYECTO DENOMINADO PLAN DE FORTALECIMIENTO DE LA CALIDAD EDUCATIVA PROMOVIDO POR LA UNIVERSIDAD PEDAGÓGICA NACIONAL PARA LA UNIDAD 144 CIUDAD GUZMAN</v>
          </cell>
          <cell r="D1230">
            <v>116.85</v>
          </cell>
          <cell r="E1230">
            <v>0</v>
          </cell>
          <cell r="F1230">
            <v>116.85</v>
          </cell>
        </row>
        <row r="1231">
          <cell r="C1231" t="str">
            <v>YO VEO POR JALISCO</v>
          </cell>
          <cell r="D1231">
            <v>394170.54</v>
          </cell>
          <cell r="E1231">
            <v>0</v>
          </cell>
          <cell r="F1231">
            <v>394170.54</v>
          </cell>
        </row>
        <row r="1232">
          <cell r="C1232" t="str">
            <v>COLEGIO DE BACHILLERES DEL ESTADO DE JALISCO (COBAEJ) 2018</v>
          </cell>
          <cell r="D1232">
            <v>169205156</v>
          </cell>
          <cell r="E1232">
            <v>22923265</v>
          </cell>
          <cell r="F1232">
            <v>192128421</v>
          </cell>
        </row>
        <row r="1233">
          <cell r="C1233" t="str">
            <v>INTERESES COLEGIO DE BACHILLERES DEL ESTADO DE JALISCO (COBAEJ) 2018</v>
          </cell>
          <cell r="D1233">
            <v>181668.68</v>
          </cell>
          <cell r="E1233">
            <v>19253.580000000002</v>
          </cell>
          <cell r="F1233">
            <v>200922.26</v>
          </cell>
        </row>
        <row r="1234">
          <cell r="C1234" t="str">
            <v>COLEGIO DE ESTUDIOS CIENTIFICOS Y TECNOLOGICOS DEL ESTADO DE JALISCO (CECYTEJ) 2018</v>
          </cell>
          <cell r="D1234">
            <v>150587628</v>
          </cell>
          <cell r="E1234">
            <v>20401033</v>
          </cell>
          <cell r="F1234">
            <v>170988661</v>
          </cell>
        </row>
        <row r="1235">
          <cell r="C1235" t="str">
            <v>INTERESES COLEGIO DE ESTUDIOS CIENTIFICOS Y TECNOLOGICOS DEL ESTADO DE JALISCO (CECYTEJ) 2018</v>
          </cell>
          <cell r="D1235">
            <v>67413.460000000006</v>
          </cell>
          <cell r="E1235">
            <v>32662.29</v>
          </cell>
          <cell r="F1235">
            <v>100075.75</v>
          </cell>
        </row>
        <row r="1236">
          <cell r="C1236" t="str">
            <v>INSTITUTO DE FORMACION PARA EL TRABAJO DEL ESTADO DE JALISCO (IDEFT) 2018</v>
          </cell>
          <cell r="D1236">
            <v>45260057</v>
          </cell>
          <cell r="E1236">
            <v>0</v>
          </cell>
          <cell r="F1236">
            <v>45260057</v>
          </cell>
        </row>
        <row r="1237">
          <cell r="C1237" t="str">
            <v>INTERESES INSTITUTO DE FORMACION PARA EL TRABAJO DEL ESTADO DE JALISCO (IDEFT) 2018</v>
          </cell>
          <cell r="D1237">
            <v>60456.08</v>
          </cell>
          <cell r="E1237">
            <v>8577.98</v>
          </cell>
          <cell r="F1237">
            <v>69034.06</v>
          </cell>
        </row>
        <row r="1238">
          <cell r="C1238" t="str">
            <v>TELEBACHILLERATO COMUNITARIO 2018-TBC 2018</v>
          </cell>
          <cell r="D1238">
            <v>9729324.8000000007</v>
          </cell>
          <cell r="E1238">
            <v>1389903.54</v>
          </cell>
          <cell r="F1238">
            <v>11119228.34</v>
          </cell>
        </row>
        <row r="1239">
          <cell r="C1239" t="str">
            <v>INTERESES TELEBACHILLERATO COMUNITARIO 2018-TBC 2018</v>
          </cell>
          <cell r="D1239">
            <v>15367.74</v>
          </cell>
          <cell r="E1239">
            <v>0</v>
          </cell>
          <cell r="F1239">
            <v>15367.74</v>
          </cell>
        </row>
        <row r="1240">
          <cell r="C1240" t="str">
            <v>PROGRAMA PARA EL DESARROLLO PROFESIONAL DOCENTE PARA EDUCACION BASICA 2018 (PRODEP)</v>
          </cell>
          <cell r="D1240">
            <v>21985264.379999999</v>
          </cell>
          <cell r="E1240">
            <v>0</v>
          </cell>
          <cell r="F1240">
            <v>21985264.379999999</v>
          </cell>
        </row>
        <row r="1241">
          <cell r="C1241" t="str">
            <v>INTERESES PROGRAMA PARA EL DESARROLLO PROFESIONAL DOCENTE PARA EDUCACION BASICA 2018 (PRODEP)</v>
          </cell>
          <cell r="D1241">
            <v>377789.13</v>
          </cell>
          <cell r="E1241">
            <v>0</v>
          </cell>
          <cell r="F1241">
            <v>377789.13</v>
          </cell>
        </row>
        <row r="1242">
          <cell r="C1242" t="str">
            <v>ESCUELAS DE TIEMPO COMPLETO 2018</v>
          </cell>
          <cell r="D1242">
            <v>281764159.06</v>
          </cell>
          <cell r="E1242">
            <v>0</v>
          </cell>
          <cell r="F1242">
            <v>281764159.06</v>
          </cell>
        </row>
        <row r="1243">
          <cell r="C1243" t="str">
            <v>INTERESES ESCUELAS DE TIEMPO COMPLETO 2018</v>
          </cell>
          <cell r="D1243">
            <v>4360984.92</v>
          </cell>
          <cell r="E1243">
            <v>0</v>
          </cell>
          <cell r="F1243">
            <v>4360984.92</v>
          </cell>
        </row>
        <row r="1244">
          <cell r="C1244" t="str">
            <v>PROGRAMA NACIONAL DE BECAS (PROMAJOVEN) 2018</v>
          </cell>
          <cell r="D1244">
            <v>1611798.08</v>
          </cell>
          <cell r="E1244">
            <v>1611798.08</v>
          </cell>
          <cell r="F1244">
            <v>3223596.16</v>
          </cell>
        </row>
        <row r="1245">
          <cell r="C1245" t="str">
            <v>INTERESES PROGRAMA NACIONAL DE BECAS (PROMAJOVEN) 2018</v>
          </cell>
          <cell r="D1245">
            <v>26723.3</v>
          </cell>
          <cell r="E1245">
            <v>0</v>
          </cell>
          <cell r="F1245">
            <v>26723.3</v>
          </cell>
        </row>
        <row r="1246">
          <cell r="C1246" t="str">
            <v>PROGRAMA PARA LA INCLUSION Y LA EQUIDAD EDUCATIVA 2018</v>
          </cell>
          <cell r="D1246">
            <v>4036569.64</v>
          </cell>
          <cell r="E1246">
            <v>1269126.51</v>
          </cell>
          <cell r="F1246">
            <v>5305696.1500000004</v>
          </cell>
        </row>
        <row r="1247">
          <cell r="C1247" t="str">
            <v>INTERESES PROGRAMA PARA LA INCLUSION Y LA EQUIDAD EDUCATIVA 2018</v>
          </cell>
          <cell r="D1247">
            <v>36892.36</v>
          </cell>
          <cell r="E1247">
            <v>0</v>
          </cell>
          <cell r="F1247">
            <v>36892.36</v>
          </cell>
        </row>
        <row r="1248">
          <cell r="C1248" t="str">
            <v>PROGRAMA DE FORTALECIMIENTO DE LA CALIDAD EDUCATIVA 2018</v>
          </cell>
          <cell r="D1248">
            <v>20457136.120000001</v>
          </cell>
          <cell r="E1248">
            <v>0</v>
          </cell>
          <cell r="F1248">
            <v>20457136.120000001</v>
          </cell>
        </row>
        <row r="1249">
          <cell r="C1249" t="str">
            <v>INTERESES PROGRAMA DE FORTALECIMIENTO DE LA CALIDAD EDUCATIVA 2018</v>
          </cell>
          <cell r="D1249">
            <v>334527.5</v>
          </cell>
          <cell r="E1249">
            <v>0</v>
          </cell>
          <cell r="F1249">
            <v>334527.5</v>
          </cell>
        </row>
        <row r="1250">
          <cell r="C1250" t="str">
            <v>PROGRAMA NACIONAL DE INGLES 2018</v>
          </cell>
          <cell r="D1250">
            <v>15688563.189999999</v>
          </cell>
          <cell r="E1250">
            <v>0</v>
          </cell>
          <cell r="F1250">
            <v>15688563.189999999</v>
          </cell>
        </row>
        <row r="1251">
          <cell r="C1251" t="str">
            <v>INTERESES PROGRAMA NACIONAL DE INGLES 2018</v>
          </cell>
          <cell r="D1251">
            <v>227123.83</v>
          </cell>
          <cell r="E1251">
            <v>0</v>
          </cell>
          <cell r="F1251">
            <v>227123.83</v>
          </cell>
        </row>
        <row r="1252">
          <cell r="C1252" t="str">
            <v>PROGRAMA NACIONAL DE CONVIVENCIA ESCOLAR 2018</v>
          </cell>
          <cell r="D1252">
            <v>4591448</v>
          </cell>
          <cell r="E1252">
            <v>0</v>
          </cell>
          <cell r="F1252">
            <v>4591448</v>
          </cell>
        </row>
        <row r="1253">
          <cell r="C1253" t="str">
            <v>INTERESES PROGRAMA NACIONAL DE CONVIVENCIA ESCOLAR 2018</v>
          </cell>
          <cell r="D1253">
            <v>91772.41</v>
          </cell>
          <cell r="E1253">
            <v>0</v>
          </cell>
          <cell r="F1253">
            <v>91772.41</v>
          </cell>
        </row>
        <row r="1254">
          <cell r="C1254" t="str">
            <v>PROGRAMA REFORMA EDUCATIVA 2017-2018</v>
          </cell>
          <cell r="D1254">
            <v>2712537.3</v>
          </cell>
          <cell r="E1254">
            <v>0</v>
          </cell>
          <cell r="F1254">
            <v>2712537.3</v>
          </cell>
        </row>
        <row r="1255">
          <cell r="C1255" t="str">
            <v>INTERESES PROGRAMA REFORMA EDUCATIVA 2017-2018</v>
          </cell>
          <cell r="D1255">
            <v>60546.37</v>
          </cell>
          <cell r="E1255">
            <v>0</v>
          </cell>
          <cell r="F1255">
            <v>60546.37</v>
          </cell>
        </row>
        <row r="1256">
          <cell r="C1256" t="str">
            <v>BECA DE APOYO A LA PRACTICA INTENSIVA AL SERVICIO SOCIAL (BAPISS) 2018</v>
          </cell>
          <cell r="D1256">
            <v>5426400</v>
          </cell>
          <cell r="E1256">
            <v>0</v>
          </cell>
          <cell r="F1256">
            <v>5426400</v>
          </cell>
        </row>
        <row r="1257">
          <cell r="C1257" t="str">
            <v>INTERESES BECA DE APOYO A LA PRACTICA INTENSIVA AL SERVICIO SOCIAL (BAPISS) 2018</v>
          </cell>
          <cell r="D1257">
            <v>9552.8799999999992</v>
          </cell>
          <cell r="E1257">
            <v>20703.259999999998</v>
          </cell>
          <cell r="F1257">
            <v>30256.14</v>
          </cell>
        </row>
        <row r="1258">
          <cell r="C1258" t="str">
            <v>INSTITUTO ESTATAL PARA LA EDUCACIÓN DE JÓVENES Y ADULTOS 2018</v>
          </cell>
          <cell r="D1258">
            <v>8257231.3700000001</v>
          </cell>
          <cell r="E1258">
            <v>2900000</v>
          </cell>
          <cell r="F1258">
            <v>11157231.369999999</v>
          </cell>
        </row>
        <row r="1259">
          <cell r="C1259" t="str">
            <v>INTERESES INSTITUTO ESTATAL PARA LA EDUCACIÓN DE JÓVENES Y ADULTOS 2018</v>
          </cell>
          <cell r="D1259">
            <v>107807.32</v>
          </cell>
          <cell r="E1259">
            <v>0</v>
          </cell>
          <cell r="F1259">
            <v>107807.32</v>
          </cell>
        </row>
        <row r="1260">
          <cell r="C1260" t="str">
            <v>INTERESES CO-PARTICIPACIÓN ESTATAL DEL PROGRAMA DE LA REFORMA EDUCATIVA CICLO 2017-2018 FONDO CONCURSABLE</v>
          </cell>
          <cell r="D1260">
            <v>89747.41</v>
          </cell>
          <cell r="E1260">
            <v>0</v>
          </cell>
          <cell r="F1260">
            <v>89747.41</v>
          </cell>
        </row>
        <row r="1261">
          <cell r="C1261" t="str">
            <v>INTERESES EDUCACIÓN MEDIA SUPERIOR INFRAESTRUCTURA Y EQUIPAMIENTO 2015</v>
          </cell>
          <cell r="D1261">
            <v>641382.55000000005</v>
          </cell>
          <cell r="E1261">
            <v>97469.58</v>
          </cell>
          <cell r="F1261">
            <v>738852.13</v>
          </cell>
        </row>
        <row r="1262">
          <cell r="C1262" t="str">
            <v>INTERESES REFORMA EDUCATIVA 2015-2016.- GASTO DE OPERACIÓN</v>
          </cell>
          <cell r="D1262">
            <v>52.88</v>
          </cell>
          <cell r="E1262">
            <v>0</v>
          </cell>
          <cell r="F1262">
            <v>52.88</v>
          </cell>
        </row>
        <row r="1263">
          <cell r="C1263" t="str">
            <v>INTERESES REFORMA EDUCATIVA 2015-2016.- COMPONENTE 3</v>
          </cell>
          <cell r="D1263">
            <v>1493.1</v>
          </cell>
          <cell r="E1263">
            <v>0</v>
          </cell>
          <cell r="F1263">
            <v>1493.1</v>
          </cell>
        </row>
        <row r="1264">
          <cell r="C1264" t="str">
            <v>INTERESES COLEGIO DE BACHILLERES DEL ESTADO DE JALISCO (COBAEJ) 2016</v>
          </cell>
          <cell r="D1264">
            <v>5098.2700000000004</v>
          </cell>
          <cell r="E1264">
            <v>797.29</v>
          </cell>
          <cell r="F1264">
            <v>5895.56</v>
          </cell>
        </row>
        <row r="1265">
          <cell r="C1265" t="str">
            <v>INTERESES COLEGIO DE ESTUDIOS CIENTÍFICOS Y TECNOLÓGICOS DEL ESTADO DE JALISCO (CECYTEJ) 2016</v>
          </cell>
          <cell r="D1265">
            <v>3182.75</v>
          </cell>
          <cell r="E1265">
            <v>446.87</v>
          </cell>
          <cell r="F1265">
            <v>3629.62</v>
          </cell>
        </row>
        <row r="1266">
          <cell r="C1266" t="str">
            <v>INTERESES INSTITUTO DE FORMACIÓN PARA EL TRABAJO DEL ESTADO DE JALISCO (IDEFT) 2016</v>
          </cell>
          <cell r="D1266">
            <v>886.4</v>
          </cell>
          <cell r="E1266">
            <v>107.01</v>
          </cell>
          <cell r="F1266">
            <v>993.41</v>
          </cell>
        </row>
        <row r="1267">
          <cell r="C1267" t="str">
            <v>INTERESES TELEBACHILLERATO COMUNITARIO.- TBC 2016</v>
          </cell>
          <cell r="D1267">
            <v>1234.23</v>
          </cell>
          <cell r="E1267">
            <v>190.69</v>
          </cell>
          <cell r="F1267">
            <v>1424.92</v>
          </cell>
        </row>
        <row r="1268">
          <cell r="C1268" t="str">
            <v>INTERESES PROGRAMA ESCUELAS DE TIEMPO COMPLETO 2016</v>
          </cell>
          <cell r="D1268">
            <v>1467.36</v>
          </cell>
          <cell r="E1268">
            <v>0</v>
          </cell>
          <cell r="F1268">
            <v>1467.36</v>
          </cell>
        </row>
        <row r="1269">
          <cell r="C1269" t="str">
            <v>INTERESES PROGRAMA DE FORTALECIMIENTO DE LA CALIDAD EDUCATIVA 2016 (PACTEN)</v>
          </cell>
          <cell r="D1269">
            <v>28407.26</v>
          </cell>
          <cell r="E1269">
            <v>16460.38</v>
          </cell>
          <cell r="F1269">
            <v>44867.64</v>
          </cell>
        </row>
        <row r="1270">
          <cell r="C1270" t="str">
            <v>INTERESES APOYO FINANCIERO EXTRAORDINARIO NO REGULARIZABLE CON BASE EN LA DISPONIBILIDAD PRESUPUESTARIA EJERCICIO FISCAL 2016, PARA SOLVENTAR GASTOS INHERENTES AL PROGRAMA DE FORTALECIMIENTO A EDUCACIÓN TEMPRANA Y EL DESARROLLO I</v>
          </cell>
          <cell r="D1270">
            <v>784.82</v>
          </cell>
          <cell r="E1270">
            <v>8.4700000000000006</v>
          </cell>
          <cell r="F1270">
            <v>793.29</v>
          </cell>
        </row>
        <row r="1271">
          <cell r="C1271" t="str">
            <v>COLEGIO DE BACHILLERES DEL ESTADO DE JALISCO (COBAEJ) 2017</v>
          </cell>
          <cell r="D1271">
            <v>41093585.090000004</v>
          </cell>
          <cell r="E1271">
            <v>0</v>
          </cell>
          <cell r="F1271">
            <v>41093585.090000004</v>
          </cell>
        </row>
        <row r="1272">
          <cell r="C1272" t="str">
            <v>INTERESES COLEGIO DE BACHILLERES DEL ESTADO DE JALISCO (COBAEJ) 2017</v>
          </cell>
          <cell r="D1272">
            <v>52694.35</v>
          </cell>
          <cell r="E1272">
            <v>12.19</v>
          </cell>
          <cell r="F1272">
            <v>52706.54</v>
          </cell>
        </row>
        <row r="1273">
          <cell r="C1273" t="str">
            <v>INTERESES COLEGIO DE ESTUDIOS CIENTÍFICOS Y TECNOLÓGICOS DEL ESTADO DE JALISCO (CECYTEJ) 2017</v>
          </cell>
          <cell r="D1273">
            <v>19920.05</v>
          </cell>
          <cell r="E1273">
            <v>18.16</v>
          </cell>
          <cell r="F1273">
            <v>19938.21</v>
          </cell>
        </row>
        <row r="1274">
          <cell r="C1274" t="str">
            <v>INTERESES INSTITUTO DE FORMACIÓN PARA EL TRABAJO DEL ESTADO DE JALISCO (IDEFT) 2017</v>
          </cell>
          <cell r="D1274">
            <v>13957.07</v>
          </cell>
          <cell r="E1274">
            <v>4.97</v>
          </cell>
          <cell r="F1274">
            <v>13962.04</v>
          </cell>
        </row>
        <row r="1275">
          <cell r="C1275" t="str">
            <v>INTERESES TELEBACHILLERATO COMUNITARIO 2017-TBC 2017</v>
          </cell>
          <cell r="D1275">
            <v>5587.28</v>
          </cell>
          <cell r="E1275">
            <v>328.14</v>
          </cell>
          <cell r="F1275">
            <v>5915.42</v>
          </cell>
        </row>
        <row r="1276">
          <cell r="C1276" t="str">
            <v>INTERESES RECURSOS FINANCIEROS EXTRAORDINARIOS NO REGULARIZABLES 2017 DE ORGANISMOS FEDERALES</v>
          </cell>
          <cell r="D1276">
            <v>0</v>
          </cell>
          <cell r="E1276">
            <v>0</v>
          </cell>
          <cell r="F1276">
            <v>0</v>
          </cell>
        </row>
        <row r="1277">
          <cell r="C1277" t="str">
            <v>INTERESES PROGRAMA NACIONAL DE BECAS (BECA DE APOYO A LA PRÁCTICA INTENSIVA Y AL SERVICIO SOCIAL, BAPISS) EJERCICIO 2017</v>
          </cell>
          <cell r="D1277">
            <v>6557.68</v>
          </cell>
          <cell r="E1277">
            <v>0</v>
          </cell>
          <cell r="F1277">
            <v>6557.68</v>
          </cell>
        </row>
        <row r="1278">
          <cell r="C1278" t="str">
            <v>INTERESES PROGRAMA DE FORTALECIMIENTO DE LA CALIDAD EDUCATIVA (PACTEN) EJERCICIO 201</v>
          </cell>
          <cell r="D1278">
            <v>790486.53</v>
          </cell>
          <cell r="E1278">
            <v>0</v>
          </cell>
          <cell r="F1278">
            <v>790486.53</v>
          </cell>
        </row>
        <row r="1279">
          <cell r="C1279" t="str">
            <v>INTERESES PROGRAMA PARA EL DESARROLLO PROFESIONAL DOCENTE, TIPO BÁSICO 2017</v>
          </cell>
          <cell r="D1279">
            <v>241574.38</v>
          </cell>
          <cell r="E1279">
            <v>0</v>
          </cell>
          <cell r="F1279">
            <v>241574.38</v>
          </cell>
        </row>
        <row r="1280">
          <cell r="C1280" t="str">
            <v>INTERESES ESCUELAS DE TIEMPO COMPLETO 2017</v>
          </cell>
          <cell r="D1280">
            <v>753185.29</v>
          </cell>
          <cell r="E1280">
            <v>0</v>
          </cell>
          <cell r="F1280">
            <v>753185.29</v>
          </cell>
        </row>
        <row r="1281">
          <cell r="C1281" t="str">
            <v>INTERESES PROGRAMA NACIONAL DE BECAS (PROMAJOVEN) 2017</v>
          </cell>
          <cell r="D1281">
            <v>1975.24</v>
          </cell>
          <cell r="E1281">
            <v>0</v>
          </cell>
          <cell r="F1281">
            <v>1975.24</v>
          </cell>
        </row>
        <row r="1282">
          <cell r="C1282" t="str">
            <v>INTERESES PROGRAMA DE FORTALECIMIENTO DE LA CALIDAD EDUCATIVA 2017</v>
          </cell>
          <cell r="D1282">
            <v>126296.16</v>
          </cell>
          <cell r="E1282">
            <v>0</v>
          </cell>
          <cell r="F1282">
            <v>126296.16</v>
          </cell>
        </row>
        <row r="1283">
          <cell r="C1283" t="str">
            <v>INTERESES PROGRAMA NACIONAL DE INGLES 2017</v>
          </cell>
          <cell r="D1283">
            <v>87043.9</v>
          </cell>
          <cell r="E1283">
            <v>0</v>
          </cell>
          <cell r="F1283">
            <v>87043.9</v>
          </cell>
        </row>
        <row r="1284">
          <cell r="C1284" t="str">
            <v>INTERESES PROGRAMA NACIONAL DE CONVIVENCIA ESCOLAR 2017</v>
          </cell>
          <cell r="D1284">
            <v>54896.94</v>
          </cell>
          <cell r="E1284">
            <v>0</v>
          </cell>
          <cell r="F1284">
            <v>54896.94</v>
          </cell>
        </row>
        <row r="1285">
          <cell r="C1285" t="str">
            <v>INTERESES PROGRAMA DE LA REFORMA EDUCATIVA 2016 2017 - COMPONENTE 3</v>
          </cell>
          <cell r="D1285">
            <v>54179.99</v>
          </cell>
          <cell r="E1285">
            <v>99.83</v>
          </cell>
          <cell r="F1285">
            <v>54279.82</v>
          </cell>
        </row>
        <row r="1286">
          <cell r="C1286" t="str">
            <v>INTERESES PROGRAMA PARA LA INCLUSIÓN Y LA EQUIDAD EDUCATIVA 2017</v>
          </cell>
          <cell r="D1286">
            <v>14813.29</v>
          </cell>
          <cell r="E1286">
            <v>0</v>
          </cell>
          <cell r="F1286">
            <v>14813.29</v>
          </cell>
        </row>
        <row r="1287">
          <cell r="D1287">
            <v>791756938.5999999</v>
          </cell>
          <cell r="E1287">
            <v>50692266.81999997</v>
          </cell>
          <cell r="F1287">
            <v>842449205.41999948</v>
          </cell>
        </row>
        <row r="1288">
          <cell r="C1288" t="str">
            <v>INTERESES FORTALECIMIENTO FINANCIERO PARA INVERSION 2017 CONVENIO C</v>
          </cell>
          <cell r="D1288">
            <v>69.84</v>
          </cell>
          <cell r="E1288">
            <v>0</v>
          </cell>
          <cell r="F1288">
            <v>69.84</v>
          </cell>
        </row>
        <row r="1289">
          <cell r="C1289" t="str">
            <v>INTERESES FONDO PARA EL FORTALECIMIENTO DE LA INFRAESTRUCTURA ESTATAL Y MUNICIPAL 2017 CONVENIO C</v>
          </cell>
          <cell r="D1289">
            <v>26772.44</v>
          </cell>
          <cell r="E1289">
            <v>0</v>
          </cell>
          <cell r="F1289">
            <v>26772.44</v>
          </cell>
        </row>
        <row r="1290">
          <cell r="C1290" t="str">
            <v>INTERESES FORTALECIMIENTO FINANCIERO PARA INVERSION 2017 CONVENIO D</v>
          </cell>
          <cell r="D1290">
            <v>749858.78</v>
          </cell>
          <cell r="E1290">
            <v>0</v>
          </cell>
          <cell r="F1290">
            <v>749858.78</v>
          </cell>
        </row>
        <row r="1291">
          <cell r="C1291" t="str">
            <v>INTERESES FONDO PARA EL FORTALECIMIENTO DE LA INFRAESTRUCTURA ESTATAL Y MUNICIPAL 2017 CONVENIO D</v>
          </cell>
          <cell r="D1291">
            <v>8320.24</v>
          </cell>
          <cell r="E1291">
            <v>0</v>
          </cell>
          <cell r="F1291">
            <v>8320.24</v>
          </cell>
        </row>
        <row r="1292">
          <cell r="C1292" t="str">
            <v>INTERESES PROYECTOS DE DESARROLLO REGIONAL 2017 CONVENIO E</v>
          </cell>
          <cell r="D1292">
            <v>1837.6</v>
          </cell>
          <cell r="E1292">
            <v>0</v>
          </cell>
          <cell r="F1292">
            <v>1837.6</v>
          </cell>
        </row>
        <row r="1293">
          <cell r="C1293" t="str">
            <v>INTERESES FONDO PARA EL FORTALECIMIENTO DE LA INFRAESRUCTURA ESTATAL Y MUNICIPAL 2017 CONVENIO E</v>
          </cell>
          <cell r="D1293">
            <v>5.43</v>
          </cell>
          <cell r="E1293">
            <v>0</v>
          </cell>
          <cell r="F1293">
            <v>5.43</v>
          </cell>
        </row>
        <row r="1294">
          <cell r="C1294" t="str">
            <v>INTERESES FORTALECIMIENTO FINANCIERO PARA INVERSION CONVENIO E</v>
          </cell>
          <cell r="D1294">
            <v>4235.29</v>
          </cell>
          <cell r="E1294">
            <v>0</v>
          </cell>
          <cell r="F1294">
            <v>4235.29</v>
          </cell>
        </row>
        <row r="1295">
          <cell r="C1295" t="str">
            <v>INTERESES FONDO PARA EL FORTALECIMIENTO DE LA INFRAESTRUCTURA ESTATAL Y MUNICIPAL 2017 CONVENIO F</v>
          </cell>
          <cell r="D1295">
            <v>169.16</v>
          </cell>
          <cell r="E1295">
            <v>0</v>
          </cell>
          <cell r="F1295">
            <v>169.16</v>
          </cell>
        </row>
        <row r="1296">
          <cell r="C1296" t="str">
            <v>INTERESES FORTALECIMIENTO FINANCIERO PARA INVERSION CONVENIO F</v>
          </cell>
          <cell r="D1296">
            <v>52319.86</v>
          </cell>
          <cell r="E1296">
            <v>0</v>
          </cell>
          <cell r="F1296">
            <v>52319.86</v>
          </cell>
        </row>
        <row r="1297">
          <cell r="C1297" t="str">
            <v>INTERESES FONDO DE FORTALECIMIENTO FINANCIERO 2017</v>
          </cell>
          <cell r="D1297">
            <v>38462.67</v>
          </cell>
          <cell r="E1297">
            <v>0</v>
          </cell>
          <cell r="F1297">
            <v>38462.67</v>
          </cell>
        </row>
        <row r="1298">
          <cell r="C1298" t="str">
            <v>INTERESES PROYECTOS DE DESARROLLO REGIONAL 2017 CONVENIO G</v>
          </cell>
          <cell r="D1298">
            <v>134594.38</v>
          </cell>
          <cell r="E1298">
            <v>0</v>
          </cell>
          <cell r="F1298">
            <v>134594.38</v>
          </cell>
        </row>
        <row r="1299">
          <cell r="C1299" t="str">
            <v>INTERESES FONDO PARA EL FORTALECIMIENTO DE LA INFRAESTRUCTURA ESTATAL Y MUNICIPAL 2017 CONVENIO G</v>
          </cell>
          <cell r="D1299">
            <v>10937.64</v>
          </cell>
          <cell r="E1299">
            <v>0</v>
          </cell>
          <cell r="F1299">
            <v>10937.64</v>
          </cell>
        </row>
        <row r="1300">
          <cell r="C1300" t="str">
            <v>INTERESES FORTALECIMIENTO FINANCIERO PARA INVERSION CONVENIO G</v>
          </cell>
          <cell r="D1300">
            <v>212.14</v>
          </cell>
          <cell r="E1300">
            <v>0</v>
          </cell>
          <cell r="F1300">
            <v>212.14</v>
          </cell>
        </row>
        <row r="1301">
          <cell r="C1301" t="str">
            <v>INTERESES PROGRAMAS REGIONALES 2017 CONVENIO B</v>
          </cell>
          <cell r="D1301">
            <v>11995600.449999999</v>
          </cell>
          <cell r="E1301">
            <v>1115338.1000000001</v>
          </cell>
          <cell r="F1301">
            <v>13110938.550000001</v>
          </cell>
        </row>
        <row r="1302">
          <cell r="C1302" t="str">
            <v>ARMONIZACION CONTABLE 2018</v>
          </cell>
          <cell r="D1302">
            <v>1130400</v>
          </cell>
          <cell r="E1302">
            <v>0</v>
          </cell>
          <cell r="F1302">
            <v>1130400</v>
          </cell>
        </row>
        <row r="1303">
          <cell r="C1303" t="str">
            <v>INTERESES ARMONIZACION CONTABLE 2018</v>
          </cell>
          <cell r="D1303">
            <v>12987.62</v>
          </cell>
          <cell r="E1303">
            <v>81.569999999999993</v>
          </cell>
          <cell r="F1303">
            <v>13069.19</v>
          </cell>
        </row>
        <row r="1304">
          <cell r="C1304" t="str">
            <v>FORTALECIMIENTO FINANCIERO PARA INVERSIÓN 2018</v>
          </cell>
          <cell r="D1304">
            <v>133000000</v>
          </cell>
          <cell r="E1304">
            <v>0</v>
          </cell>
          <cell r="F1304">
            <v>133000000</v>
          </cell>
        </row>
        <row r="1305">
          <cell r="C1305" t="str">
            <v>INTERESES FORTALECIMIENTO FINANCIERO PARA INVERSIÓN 2018</v>
          </cell>
          <cell r="D1305">
            <v>629852.52</v>
          </cell>
          <cell r="E1305">
            <v>0</v>
          </cell>
          <cell r="F1305">
            <v>629852.52</v>
          </cell>
        </row>
        <row r="1306">
          <cell r="C1306" t="str">
            <v>FONDO PARA LA ACCESIBILIDAD EN EL TRANSPORTE PÚBLICO PARA LAS PERSONAS CON DISCAPACIDAD 2018</v>
          </cell>
          <cell r="D1306">
            <v>12949140.68</v>
          </cell>
          <cell r="E1306">
            <v>0</v>
          </cell>
          <cell r="F1306">
            <v>12949140.68</v>
          </cell>
        </row>
        <row r="1307">
          <cell r="C1307" t="str">
            <v>INTERESES FONDO PARA LA ACCESIBILIDAD EN EL TRANSPORTE PÚBLICO PARA LAS PERSONAS CON DISCAPACIDAD 2018</v>
          </cell>
          <cell r="D1307">
            <v>140314.89000000001</v>
          </cell>
          <cell r="E1307">
            <v>881.26</v>
          </cell>
          <cell r="F1307">
            <v>141196.15</v>
          </cell>
        </row>
        <row r="1308">
          <cell r="C1308" t="str">
            <v>PROYECTOS DE DESARROLLO REGIONAL 2018</v>
          </cell>
          <cell r="D1308">
            <v>238492917.30000001</v>
          </cell>
          <cell r="E1308">
            <v>0</v>
          </cell>
          <cell r="F1308">
            <v>238492917.30000001</v>
          </cell>
        </row>
        <row r="1309">
          <cell r="C1309" t="str">
            <v>INTERESES PROYECTOS DE DESARROLLO REGIONAL 2018</v>
          </cell>
          <cell r="D1309">
            <v>215223.56</v>
          </cell>
          <cell r="E1309">
            <v>1351.73</v>
          </cell>
          <cell r="F1309">
            <v>216575.29</v>
          </cell>
        </row>
        <row r="1310">
          <cell r="C1310" t="str">
            <v>FONDO DE APOYO A MIGRANTES 2018</v>
          </cell>
          <cell r="D1310">
            <v>11803785.4</v>
          </cell>
          <cell r="E1310">
            <v>0</v>
          </cell>
          <cell r="F1310">
            <v>11803785.4</v>
          </cell>
        </row>
        <row r="1311">
          <cell r="C1311" t="str">
            <v>INTERESES FONDO DE APOYO A MIGRANTES 2018</v>
          </cell>
          <cell r="D1311">
            <v>161024.45000000001</v>
          </cell>
          <cell r="E1311">
            <v>0</v>
          </cell>
          <cell r="F1311">
            <v>161024.45000000001</v>
          </cell>
        </row>
        <row r="1312">
          <cell r="C1312" t="str">
            <v>FORTALECIMIENTO FINANCIERO PARA LA INVERSION 2018 CONVENIO B</v>
          </cell>
          <cell r="D1312">
            <v>420517563.75</v>
          </cell>
          <cell r="E1312">
            <v>0</v>
          </cell>
          <cell r="F1312">
            <v>420517563.75</v>
          </cell>
        </row>
        <row r="1313">
          <cell r="C1313" t="str">
            <v>INTERESES FORTALECIMIENTO FINANCIERO PARA LA INVERSION 2018 CONVENIO B</v>
          </cell>
          <cell r="D1313">
            <v>528557.65</v>
          </cell>
          <cell r="E1313">
            <v>1894729.07</v>
          </cell>
          <cell r="F1313">
            <v>2423286.7200000002</v>
          </cell>
        </row>
        <row r="1314">
          <cell r="C1314" t="str">
            <v>PROYECTOS DE DESARROLLO REGIONAL 2018 CONVENIO B</v>
          </cell>
          <cell r="D1314">
            <v>87748195.430000007</v>
          </cell>
          <cell r="E1314">
            <v>0</v>
          </cell>
          <cell r="F1314">
            <v>87748195.430000007</v>
          </cell>
        </row>
        <row r="1315">
          <cell r="C1315" t="str">
            <v>INTERESES PROYECTOS DE DESARROLLO REGIONAL 2018 CONVENIO B</v>
          </cell>
          <cell r="D1315">
            <v>380941.88</v>
          </cell>
          <cell r="E1315">
            <v>44411.96</v>
          </cell>
          <cell r="F1315">
            <v>425353.84</v>
          </cell>
        </row>
        <row r="1316">
          <cell r="C1316" t="str">
            <v>PROGRAMAS REGIONALES 2018</v>
          </cell>
          <cell r="D1316">
            <v>39550000</v>
          </cell>
          <cell r="E1316">
            <v>0</v>
          </cell>
          <cell r="F1316">
            <v>39550000</v>
          </cell>
        </row>
        <row r="1317">
          <cell r="C1317" t="str">
            <v>INTERESES PROGRAMAS REGIONALES 2018</v>
          </cell>
          <cell r="D1317">
            <v>37141.32</v>
          </cell>
          <cell r="E1317">
            <v>0</v>
          </cell>
          <cell r="F1317">
            <v>37141.32</v>
          </cell>
        </row>
        <row r="1318">
          <cell r="C1318" t="str">
            <v>PROGRAMAS REGIONALES 2018 CONVENIO B</v>
          </cell>
          <cell r="D1318">
            <v>8000000</v>
          </cell>
          <cell r="E1318">
            <v>0</v>
          </cell>
          <cell r="F1318">
            <v>8000000</v>
          </cell>
        </row>
        <row r="1319">
          <cell r="C1319" t="str">
            <v>INTERESES PROGRAMAS REGIONALES 2018 CONVENIO B</v>
          </cell>
          <cell r="D1319">
            <v>19760.32</v>
          </cell>
          <cell r="E1319">
            <v>0</v>
          </cell>
          <cell r="F1319">
            <v>19760.32</v>
          </cell>
        </row>
        <row r="1320">
          <cell r="C1320" t="str">
            <v>PROYECTOS DE DESARROLLO REGIONAL 2018 CONVENIO C</v>
          </cell>
          <cell r="D1320">
            <v>212223924.74000001</v>
          </cell>
          <cell r="E1320">
            <v>0</v>
          </cell>
          <cell r="F1320">
            <v>212223924.74000001</v>
          </cell>
        </row>
        <row r="1321">
          <cell r="C1321" t="str">
            <v>INTERESES PROYECTOS DE DESARROLLO REGIONAL 2018 CONVENIO C</v>
          </cell>
          <cell r="D1321">
            <v>84061.9</v>
          </cell>
          <cell r="E1321">
            <v>400743.13</v>
          </cell>
          <cell r="F1321">
            <v>484805.03</v>
          </cell>
        </row>
        <row r="1322">
          <cell r="C1322" t="str">
            <v>FONDO PARA EL FORTALECIMIENTO DE LA INFRAESTRUCTURA ESTATAL Y MUNICIPAL 2016</v>
          </cell>
          <cell r="D1322">
            <v>12906.44</v>
          </cell>
          <cell r="E1322">
            <v>0</v>
          </cell>
          <cell r="F1322">
            <v>12906.44</v>
          </cell>
        </row>
        <row r="1323">
          <cell r="C1323" t="str">
            <v>INTERESES FONDO DE FORTALECIMIENTO FINANCIERO 2016</v>
          </cell>
          <cell r="D1323">
            <v>11124.27</v>
          </cell>
          <cell r="E1323">
            <v>0</v>
          </cell>
          <cell r="F1323">
            <v>11124.27</v>
          </cell>
        </row>
        <row r="1324">
          <cell r="C1324" t="str">
            <v>INTERESES FORTALECIMIENTO FINANCIERO PARA INVERSIÓN 2016 CONVENIO B</v>
          </cell>
          <cell r="D1324">
            <v>173110.08</v>
          </cell>
          <cell r="E1324">
            <v>100.17</v>
          </cell>
          <cell r="F1324">
            <v>173210.25</v>
          </cell>
        </row>
        <row r="1325">
          <cell r="C1325" t="str">
            <v>INTERESES FONDO DE APOYO A MIGRANTES</v>
          </cell>
          <cell r="D1325">
            <v>6641.17</v>
          </cell>
          <cell r="E1325">
            <v>0</v>
          </cell>
          <cell r="F1325">
            <v>6641.17</v>
          </cell>
        </row>
        <row r="1326">
          <cell r="C1326" t="str">
            <v>INTERESES FORTALECIMIENTO FINANCIERO PARA INVERSIÓN 2016 CONVENIO D</v>
          </cell>
          <cell r="D1326">
            <v>104411.21</v>
          </cell>
          <cell r="E1326">
            <v>0</v>
          </cell>
          <cell r="F1326">
            <v>104411.21</v>
          </cell>
        </row>
        <row r="1327">
          <cell r="C1327" t="str">
            <v>INTERESES FIDEICOMISO DEL FONDO METROPOLITANO DE OCOTLÁN 2017</v>
          </cell>
          <cell r="D1327">
            <v>8.9600000000000009</v>
          </cell>
          <cell r="E1327">
            <v>0</v>
          </cell>
          <cell r="F1327">
            <v>8.9600000000000009</v>
          </cell>
        </row>
        <row r="1328">
          <cell r="C1328" t="str">
            <v>INTERESES FONDO METROPOLITANO DE PUERTO VALLARTA, ENTRE LOS ESTADOS DE JALISCO Y NAYARIT 2017</v>
          </cell>
          <cell r="D1328">
            <v>9.34</v>
          </cell>
          <cell r="E1328">
            <v>0</v>
          </cell>
          <cell r="F1328">
            <v>9.34</v>
          </cell>
        </row>
        <row r="1329">
          <cell r="C1329" t="str">
            <v>INTERESES FIDEICOMISO FONDO METROPOLITANO 2017</v>
          </cell>
          <cell r="D1329">
            <v>209.9</v>
          </cell>
          <cell r="E1329">
            <v>0</v>
          </cell>
          <cell r="F1329">
            <v>209.9</v>
          </cell>
        </row>
        <row r="1330">
          <cell r="C1330" t="str">
            <v>INTERESES FONDO PARA EL FORTALECIMIENTO FINANCIERO PARA LA INVERSIÓN 2017</v>
          </cell>
          <cell r="D1330">
            <v>44.92</v>
          </cell>
          <cell r="E1330">
            <v>0</v>
          </cell>
          <cell r="F1330">
            <v>44.92</v>
          </cell>
        </row>
        <row r="1331">
          <cell r="C1331" t="str">
            <v>INTERESES FONDO PARA LA ACCESIBILIDAD EN EL TRANSPORTE PÚBLICO PARA LAS PERSONAS CON DISCAPACIDAD 2017</v>
          </cell>
          <cell r="D1331">
            <v>21985.98</v>
          </cell>
          <cell r="E1331">
            <v>3.05</v>
          </cell>
          <cell r="F1331">
            <v>21989.03</v>
          </cell>
        </row>
        <row r="1332">
          <cell r="C1332" t="str">
            <v>INTERESES FONDO PARA EL FORTALECIMIENTO DE LA INFRAESTRUCTURA ESTATAL Y MUNICIPAL 2017</v>
          </cell>
          <cell r="D1332">
            <v>17860.13</v>
          </cell>
          <cell r="E1332">
            <v>0</v>
          </cell>
          <cell r="F1332">
            <v>17860.13</v>
          </cell>
        </row>
        <row r="1333">
          <cell r="C1333" t="str">
            <v>INTERESES PROYECTOS DE DESARROLLO REGIONAL 2017</v>
          </cell>
          <cell r="D1333">
            <v>16614.29</v>
          </cell>
          <cell r="E1333">
            <v>0</v>
          </cell>
          <cell r="F1333">
            <v>16614.29</v>
          </cell>
        </row>
        <row r="1334">
          <cell r="C1334" t="str">
            <v>INTERESES FORTALECIMIENTO FINANCIERO PARA INVERSIÓN 2017 CONVENIO B</v>
          </cell>
          <cell r="D1334">
            <v>17969.54</v>
          </cell>
          <cell r="E1334">
            <v>2756.71</v>
          </cell>
          <cell r="F1334">
            <v>20726.25</v>
          </cell>
        </row>
        <row r="1335">
          <cell r="C1335" t="str">
            <v>INTERESES FONDO DE APOYO A MIGRANTES 2017</v>
          </cell>
          <cell r="D1335">
            <v>10595.65</v>
          </cell>
          <cell r="E1335">
            <v>0</v>
          </cell>
          <cell r="F1335">
            <v>10595.65</v>
          </cell>
        </row>
        <row r="1336">
          <cell r="C1336" t="str">
            <v>INTERESES PROYECTOS DE DESARROLLO REGIONAL 2017 CONVENIO B</v>
          </cell>
          <cell r="D1336">
            <v>29335.61</v>
          </cell>
          <cell r="E1336">
            <v>0</v>
          </cell>
          <cell r="F1336">
            <v>29335.61</v>
          </cell>
        </row>
        <row r="1337">
          <cell r="C1337" t="str">
            <v>INTERESES FONDO PARA EL FORTALECIMIENTO DE LA INFRAESTRUCTURA ESTATAL Y MUNICIPAL 2017 CONVENIO B</v>
          </cell>
          <cell r="D1337">
            <v>195.68</v>
          </cell>
          <cell r="E1337">
            <v>1.23</v>
          </cell>
          <cell r="F1337">
            <v>196.91</v>
          </cell>
        </row>
        <row r="1338">
          <cell r="D1338">
            <v>1181072212.5000002</v>
          </cell>
          <cell r="E1338">
            <v>3460397.98</v>
          </cell>
          <cell r="F1338">
            <v>1184532610.4800007</v>
          </cell>
        </row>
        <row r="1339">
          <cell r="C1339" t="str">
            <v>INTERESES INFRAESTRUCTURA Y EQUIPAMIENTO TURISTICO 2017 ESTATAL</v>
          </cell>
          <cell r="D1339">
            <v>77776.240000000005</v>
          </cell>
          <cell r="E1339">
            <v>10631.86</v>
          </cell>
          <cell r="F1339">
            <v>88408.1</v>
          </cell>
        </row>
        <row r="1340">
          <cell r="C1340" t="str">
            <v>INTERESES INFRAESTRUCTURA Y EQUIPAMIENTO TURISTICO 2017, MUNICIPIO DE TEQUILA, JAL.</v>
          </cell>
          <cell r="D1340">
            <v>313.5</v>
          </cell>
          <cell r="E1340">
            <v>0.15</v>
          </cell>
          <cell r="F1340">
            <v>313.64999999999998</v>
          </cell>
        </row>
        <row r="1341">
          <cell r="C1341" t="str">
            <v>INTERESES INFRAESTRUCTURA Y EQUIPAMIENTO TURISTICO 2017, MUNICIPIO DE SAN SEBASTIAN DEL OESTE, JAL.</v>
          </cell>
          <cell r="D1341">
            <v>1004.02</v>
          </cell>
          <cell r="E1341">
            <v>0.03</v>
          </cell>
          <cell r="F1341">
            <v>1004.05</v>
          </cell>
        </row>
        <row r="1342">
          <cell r="C1342" t="str">
            <v>PROGRAMA DE DESARROLLO REGIONAL TURÍSTICO SUSTENTABLE Y PUEBLOS MÁGICOS 2018- DIRECCIÓN GENERAL DE GESTIÓN DE DESTINOS- FEDERAL</v>
          </cell>
          <cell r="D1342">
            <v>5515000</v>
          </cell>
          <cell r="E1342">
            <v>0</v>
          </cell>
          <cell r="F1342">
            <v>5515000</v>
          </cell>
        </row>
        <row r="1343">
          <cell r="C1343" t="str">
            <v>INTERESES PROGRAMA DE DESARROLLO REGIONAL TURÍSTICO SUSTENTABLE Y PUEBLOS MÁGICOS 2018- DIRECCIÓN GENERAL DE GESTIÓN DE DESTINOS- FEDERAL</v>
          </cell>
          <cell r="D1343">
            <v>35598.949999999997</v>
          </cell>
          <cell r="E1343">
            <v>6663.08</v>
          </cell>
          <cell r="F1343">
            <v>42262.03</v>
          </cell>
        </row>
        <row r="1344">
          <cell r="C1344" t="str">
            <v>INTERESES PROGRAMA DE DESARROLLO REGIONAL TURÍSTICO SUSTENTABLE Y PUEBLOS MÁGICOS 2018- DIRECCIÓN GENERAL DE GESTIÓN DE DESTINOS- ESTATAL</v>
          </cell>
          <cell r="D1344">
            <v>43405.67</v>
          </cell>
          <cell r="E1344">
            <v>10413.85</v>
          </cell>
          <cell r="F1344">
            <v>53819.519999999997</v>
          </cell>
        </row>
        <row r="1345">
          <cell r="C1345" t="str">
            <v>PROGRAMA DE DESARROLLO REGIONAL TURÍSTICO SUSTENTABLE Y PUEBLOS MÁGICOS 2018- DIRECCIÓN GENERAL DE DESARROLLO REGIONAL Y FOMENTO TURÍSTICO- FEDERAL</v>
          </cell>
          <cell r="D1345">
            <v>3980000</v>
          </cell>
          <cell r="E1345">
            <v>0</v>
          </cell>
          <cell r="F1345">
            <v>3980000</v>
          </cell>
        </row>
        <row r="1346">
          <cell r="C1346" t="str">
            <v>INTERESES PROGRAMA DE DESARROLLO REGIONAL TURÍSTICO SUSTENTABLE Y PUEBLOS MÁGICOS 2018- DIRECCIÓN GENERAL DE DESARROLLO REGIONAL Y FOMENTO TURÍSTICO- FEDERAL</v>
          </cell>
          <cell r="D1346">
            <v>25187.19</v>
          </cell>
          <cell r="E1346">
            <v>7301.42</v>
          </cell>
          <cell r="F1346">
            <v>32488.61</v>
          </cell>
        </row>
        <row r="1347">
          <cell r="C1347" t="str">
            <v>INTERESES PROGRAMA DE DESARROLLO REGIONAL TURÍSTICO SUSTENTABLE Y PUEBLOS MÁGICOS 2018- DIRECCIÓN GENERAL DE DESARROLLO REGIONAL Y FOMENTO TURÍSTICO- ESTATAL</v>
          </cell>
          <cell r="D1347">
            <v>36508.68</v>
          </cell>
          <cell r="E1347">
            <v>14317.92</v>
          </cell>
          <cell r="F1347">
            <v>50826.6</v>
          </cell>
        </row>
        <row r="1348">
          <cell r="C1348" t="str">
            <v>DESARROLLO REGIONAL TURÍSTICO SUSTENTABLE Y PUEBLOS MÁGICOS 2018- APORTACIÓN MUNICIPIO DE MAZAMITLA</v>
          </cell>
          <cell r="D1348">
            <v>1500000</v>
          </cell>
          <cell r="E1348">
            <v>0</v>
          </cell>
          <cell r="F1348">
            <v>1500000</v>
          </cell>
        </row>
        <row r="1349">
          <cell r="C1349" t="str">
            <v>INETERESES DESARROLLO REGIONAL TURÍSTICO SUSTENTABLE Y PUEBLOS MÁGICOS 2018- APORTACIÓN  MUNICIPIO DE MAZAMITLA</v>
          </cell>
          <cell r="D1349">
            <v>0</v>
          </cell>
          <cell r="E1349">
            <v>8374.1299999999992</v>
          </cell>
          <cell r="F1349">
            <v>8374.1299999999992</v>
          </cell>
        </row>
        <row r="1350">
          <cell r="C1350" t="str">
            <v>DESARROLLO REGIONAL TURÍSTICO SUSTENTABLE Y PUEBLOS MÁGICOS 2018- APORTACIÓN  MUNICIPIO DE SAN SEBASTIÁN DEL OESTE</v>
          </cell>
          <cell r="D1350">
            <v>150000</v>
          </cell>
          <cell r="E1350">
            <v>0</v>
          </cell>
          <cell r="F1350">
            <v>150000</v>
          </cell>
        </row>
        <row r="1351">
          <cell r="C1351" t="str">
            <v>INTERESES DESARROLLO REGIONAL TURÍSTICO SUSTENTABLE Y PUEBLOS MÁGICOS 2018- APORTACIÓN  MUNICIPIO DE SAN SEBASTIÁN DEL OESTE</v>
          </cell>
          <cell r="D1351">
            <v>0</v>
          </cell>
          <cell r="E1351">
            <v>838.27</v>
          </cell>
          <cell r="F1351">
            <v>838.27</v>
          </cell>
        </row>
        <row r="1352">
          <cell r="C1352" t="str">
            <v>INTERESES RENOVACIÓN DEL PARQUE DE LA CRISTIANIA, I ETAPA</v>
          </cell>
          <cell r="D1352">
            <v>6142.82</v>
          </cell>
          <cell r="E1352">
            <v>0</v>
          </cell>
          <cell r="F1352">
            <v>6142.82</v>
          </cell>
        </row>
        <row r="1353">
          <cell r="C1353" t="str">
            <v>INTERESES PROGRAMA  DE DESARROLLO REGIONAL TURÍSTICO SUSTENTABLE Y PUEBLOS MÁGICOS-PRODERMAGICO 2017 FEDERAL</v>
          </cell>
          <cell r="D1353">
            <v>52255.38</v>
          </cell>
          <cell r="E1353">
            <v>0</v>
          </cell>
          <cell r="F1353">
            <v>52255.38</v>
          </cell>
        </row>
        <row r="1354">
          <cell r="C1354" t="str">
            <v>INTERESES PROGRAMA  DE DESARROLLO REGIONAL TURÍSTICO SUSTENTABLE Y PUEBLOS MÁGICOS-PRODERMAGICO 2017 ESTATAL</v>
          </cell>
          <cell r="D1354">
            <v>62292.65</v>
          </cell>
          <cell r="E1354">
            <v>4663.74</v>
          </cell>
          <cell r="F1354">
            <v>66956.39</v>
          </cell>
        </row>
        <row r="1355">
          <cell r="C1355" t="str">
            <v>INTERESES P. DESARROLLO REGIONAL TURÍSTICO SUSTENTABLE Y PUEBLOS MAGICOS - PRODERMÁGICO 2017 MPIO. PTO. VALLARTA</v>
          </cell>
          <cell r="D1355">
            <v>5744.55</v>
          </cell>
          <cell r="E1355">
            <v>5.65</v>
          </cell>
          <cell r="F1355">
            <v>5750.2</v>
          </cell>
        </row>
        <row r="1356">
          <cell r="C1356" t="str">
            <v>INTERESES P. DESARROLLO REGIONAL TURÍSTICO SUSTENTABLE Y PUEBLOS MAGICOS - PRODERMÁGICO 2017 MPIO. TONALA</v>
          </cell>
          <cell r="D1356">
            <v>6855.43</v>
          </cell>
          <cell r="E1356">
            <v>5.83</v>
          </cell>
          <cell r="F1356">
            <v>6861.26</v>
          </cell>
        </row>
        <row r="1357">
          <cell r="C1357" t="str">
            <v>INTERESES P. DESARROLLO REGIONAL TURÍSTICO SUSTENTABLE Y PUEBLOS MAGICOS - PRODERMÁGICO 2017 MPIO. TAPALPA</v>
          </cell>
          <cell r="D1357">
            <v>7845.78</v>
          </cell>
          <cell r="E1357">
            <v>7.4</v>
          </cell>
          <cell r="F1357">
            <v>7853.18</v>
          </cell>
        </row>
        <row r="1358">
          <cell r="C1358" t="str">
            <v>INTERESES P. DESARROLLO REGIONAL TURÍSTICO SUSTENTABLE Y PUEBLOS MAGICOS - PRODERMÁGICO 2017 MPIO. LAGOS DE MORENO</v>
          </cell>
          <cell r="D1358">
            <v>3030.5</v>
          </cell>
          <cell r="E1358">
            <v>6.03</v>
          </cell>
          <cell r="F1358">
            <v>3036.53</v>
          </cell>
        </row>
        <row r="1359">
          <cell r="D1359">
            <v>11508961.359999999</v>
          </cell>
          <cell r="E1359">
            <v>63229.359999999993</v>
          </cell>
          <cell r="F1359">
            <v>11572190.719999999</v>
          </cell>
        </row>
        <row r="1360">
          <cell r="C1360" t="str">
            <v>INTERESES EQUIPAMIENTO DE 3 NUEVAS UNIDADES BASICAS DE REHABILITACION EN LOS MUNICIPIOS DE CHIMALTITAN, SAN SEBASTIAN DEL OESTE Y SAN MARCOS, DEL ESTADO DE JALISCO</v>
          </cell>
          <cell r="D1360">
            <v>498.02</v>
          </cell>
          <cell r="E1360">
            <v>0</v>
          </cell>
          <cell r="F1360">
            <v>498.02</v>
          </cell>
        </row>
        <row r="1361">
          <cell r="C1361" t="str">
            <v>INTERESES PROGRAMA DE CALIDAD EN LA ATENCION MEDICA 2017</v>
          </cell>
          <cell r="D1361">
            <v>1284</v>
          </cell>
          <cell r="E1361">
            <v>0</v>
          </cell>
          <cell r="F1361">
            <v>1284</v>
          </cell>
        </row>
        <row r="1362">
          <cell r="C1362" t="str">
            <v>INTERESES XLI EXAMEN NACIONAL DE ASPIRANTES A RESIDENCIAS MEDICAS "ENARM 2017"</v>
          </cell>
          <cell r="D1362">
            <v>0.06</v>
          </cell>
          <cell r="E1362">
            <v>0</v>
          </cell>
          <cell r="F1362">
            <v>0.06</v>
          </cell>
        </row>
        <row r="1363">
          <cell r="C1363" t="str">
            <v>INTERESES CECAJ CRESCA 2017</v>
          </cell>
          <cell r="D1363">
            <v>1007.58</v>
          </cell>
          <cell r="E1363">
            <v>0</v>
          </cell>
          <cell r="F1363">
            <v>1007.58</v>
          </cell>
        </row>
        <row r="1364">
          <cell r="C1364" t="str">
            <v>INTERESES PROGRAMA REGULACIÓN Y VIGILANCIA DE ESTABLECIMIENTOS Y SERVICIOS DE ATENCIÓN MEDICA G005</v>
          </cell>
          <cell r="D1364">
            <v>773.95</v>
          </cell>
          <cell r="E1364">
            <v>0.04</v>
          </cell>
          <cell r="F1364">
            <v>773.99</v>
          </cell>
        </row>
        <row r="1365">
          <cell r="C1365" t="str">
            <v>INTERESES "FORTALECIMIENTO PARA LA ATENCIÓN EN REFUGIO PARA MUJERES, SUS HIJAS E HIJOS QUE VIVEN VIOLENCIA EXTREMA EN JALISCO"</v>
          </cell>
          <cell r="D1365">
            <v>139.93</v>
          </cell>
          <cell r="E1365">
            <v>0</v>
          </cell>
          <cell r="F1365">
            <v>139.93</v>
          </cell>
        </row>
        <row r="1366">
          <cell r="C1366" t="str">
            <v>PROGRAMAS Y PROYECTOS DE PROTECCION CONTRA RIESGOS SANITARIOS (COFEPRIS) 2018</v>
          </cell>
          <cell r="D1366">
            <v>9730729</v>
          </cell>
          <cell r="E1366">
            <v>0</v>
          </cell>
          <cell r="F1366">
            <v>9730729</v>
          </cell>
        </row>
        <row r="1367">
          <cell r="C1367" t="str">
            <v>INTERESES PROGRAMAS Y PROYECTOS DE PROTECCION CONTRA RIESGOS SANITARIOS (COFEPRIS) 2018</v>
          </cell>
          <cell r="D1367">
            <v>17087.52</v>
          </cell>
          <cell r="E1367">
            <v>0</v>
          </cell>
          <cell r="F1367">
            <v>17087.52</v>
          </cell>
        </row>
        <row r="1368">
          <cell r="C1368" t="str">
            <v>PROGRAMA SEGURO POPULAR 2018</v>
          </cell>
          <cell r="D1368">
            <v>869761393.82000005</v>
          </cell>
          <cell r="E1368">
            <v>79106380.439999998</v>
          </cell>
          <cell r="F1368">
            <v>948867774.25999999</v>
          </cell>
        </row>
        <row r="1369">
          <cell r="C1369" t="str">
            <v>INTERESES PROGRAMA SEGURO POPULAR 2018</v>
          </cell>
          <cell r="D1369">
            <v>1105627.5</v>
          </cell>
          <cell r="E1369">
            <v>0</v>
          </cell>
          <cell r="F1369">
            <v>1105627.5</v>
          </cell>
        </row>
        <row r="1370">
          <cell r="C1370" t="str">
            <v>SEGURO POPULAR 2018.- PAGOS A TERCEROS REPSS POR TESOFE</v>
          </cell>
          <cell r="D1370">
            <v>1027941680.12</v>
          </cell>
          <cell r="E1370">
            <v>0</v>
          </cell>
          <cell r="F1370">
            <v>1027941680.12</v>
          </cell>
        </row>
        <row r="1371">
          <cell r="C1371" t="str">
            <v>INTERESES SEGURO POPULAR 2018.- PAGOS A TERCEROS REPSS POR TESOFE</v>
          </cell>
          <cell r="D1371">
            <v>8354458.7599999998</v>
          </cell>
          <cell r="E1371">
            <v>3680163.37</v>
          </cell>
          <cell r="F1371">
            <v>12034622.130000001</v>
          </cell>
        </row>
        <row r="1372">
          <cell r="C1372" t="str">
            <v>FORTALECIMIENTO DE LAS ACCIONES DE SALUD PÚBLICA EN LAS ENTIDADES FEDERATIVAS-AFASPE EJERCICIO FISCAL 2018</v>
          </cell>
          <cell r="D1372">
            <v>74273257.030000001</v>
          </cell>
          <cell r="E1372">
            <v>1499600</v>
          </cell>
          <cell r="F1372">
            <v>75772857.030000001</v>
          </cell>
        </row>
        <row r="1373">
          <cell r="C1373" t="str">
            <v>INTERESES FORTALECIMIENTO DE LAS ACCIONES DE SALUD PÚBLICA EN LAS ENTIDADES FEDERATIVAS-AFASPE EJERCICIO FISCAL 2018</v>
          </cell>
          <cell r="D1373">
            <v>86594.880000000005</v>
          </cell>
          <cell r="E1373">
            <v>0</v>
          </cell>
          <cell r="F1373">
            <v>86594.880000000005</v>
          </cell>
        </row>
        <row r="1374">
          <cell r="C1374" t="str">
            <v>SEGURO MEDICO SIGLO XXI 2018</v>
          </cell>
          <cell r="D1374">
            <v>0</v>
          </cell>
          <cell r="E1374">
            <v>57453399.719999999</v>
          </cell>
          <cell r="F1374">
            <v>57453399.719999999</v>
          </cell>
        </row>
        <row r="1375">
          <cell r="C1375" t="str">
            <v>PROGRAMA PROPERA 2018</v>
          </cell>
          <cell r="D1375">
            <v>113501163</v>
          </cell>
          <cell r="E1375">
            <v>0</v>
          </cell>
          <cell r="F1375">
            <v>113501163</v>
          </cell>
        </row>
        <row r="1376">
          <cell r="C1376" t="str">
            <v>INTERESES PROGRAMA PROPERA 2018</v>
          </cell>
          <cell r="D1376">
            <v>164500.59</v>
          </cell>
          <cell r="E1376">
            <v>0</v>
          </cell>
          <cell r="F1376">
            <v>164500.59</v>
          </cell>
        </row>
        <row r="1377">
          <cell r="C1377" t="str">
            <v>PROGRAMA FORTALECIMIENTO A LA ATENCION MEDICA 2018</v>
          </cell>
          <cell r="D1377">
            <v>3456648.42</v>
          </cell>
          <cell r="E1377">
            <v>0</v>
          </cell>
          <cell r="F1377">
            <v>3456648.42</v>
          </cell>
        </row>
        <row r="1378">
          <cell r="C1378" t="str">
            <v>INTERESES PROGRAMA FORTALECIMIENTO A LA ATENCION MEDICA 2018</v>
          </cell>
          <cell r="D1378">
            <v>16869.02</v>
          </cell>
          <cell r="E1378">
            <v>0</v>
          </cell>
          <cell r="F1378">
            <v>16869.02</v>
          </cell>
        </row>
        <row r="1379">
          <cell r="C1379" t="str">
            <v>ADQUISICIÓN DE MOBILIARIO, EQUIPO Y MATERIAL PARA EL CENTRO DE REHABILITACIÓN INTEGRAL DEL ESTADO DE JALISCO 2018</v>
          </cell>
          <cell r="D1379">
            <v>11000000</v>
          </cell>
          <cell r="E1379">
            <v>0</v>
          </cell>
          <cell r="F1379">
            <v>11000000</v>
          </cell>
        </row>
        <row r="1380">
          <cell r="C1380" t="str">
            <v>INTERESES ADQUISICIÓN DE MOBILIARIO, EQUIPO Y MATERIAL PARA EL CENTRO DE REHABILITACIÓN INTEGRAL DEL ESTADO DE JALISCO 2018</v>
          </cell>
          <cell r="D1380">
            <v>71022.539999999994</v>
          </cell>
          <cell r="E1380">
            <v>0</v>
          </cell>
          <cell r="F1380">
            <v>71022.539999999994</v>
          </cell>
        </row>
        <row r="1381">
          <cell r="C1381" t="str">
            <v>SEGURO POPULAR 2018.- COMPENSACIÓN ECONÓMICA PARA HOSPITALES FEDERALES</v>
          </cell>
          <cell r="D1381">
            <v>33572.47</v>
          </cell>
          <cell r="E1381">
            <v>0</v>
          </cell>
          <cell r="F1381">
            <v>33572.47</v>
          </cell>
        </row>
        <row r="1382">
          <cell r="C1382" t="str">
            <v>SUBPROGRAMA COMUNIDAD DIFERENTE 2018</v>
          </cell>
          <cell r="D1382">
            <v>1347000</v>
          </cell>
          <cell r="E1382">
            <v>0</v>
          </cell>
          <cell r="F1382">
            <v>1347000</v>
          </cell>
        </row>
        <row r="1383">
          <cell r="C1383" t="str">
            <v>INTERESES SUBPROGRAMA COMUNIDAD DIFERENTE 2018</v>
          </cell>
          <cell r="D1383">
            <v>6273.39</v>
          </cell>
          <cell r="E1383">
            <v>0</v>
          </cell>
          <cell r="F1383">
            <v>6273.39</v>
          </cell>
        </row>
        <row r="1384">
          <cell r="C1384" t="str">
            <v>SUBPROGRAMA DE INFRAESTRUCTURA, REHABILITACIÓN Y/O EQUIPAMIENTO DE ESPACIOS ALIMENTARIOS (SIREEA) 2018</v>
          </cell>
          <cell r="D1384">
            <v>2260000</v>
          </cell>
          <cell r="E1384">
            <v>0</v>
          </cell>
          <cell r="F1384">
            <v>2260000</v>
          </cell>
        </row>
        <row r="1385">
          <cell r="C1385" t="str">
            <v>INTERESES DE SUBPROGRAMA INFRAESTRUCTURA, REHABILITACIÓN Y/O EQUIPAMIENTO DE ESPACIOS ALIMENTARIOS (SIREEA) 2018</v>
          </cell>
          <cell r="D1385">
            <v>10164.34</v>
          </cell>
          <cell r="E1385">
            <v>0</v>
          </cell>
          <cell r="F1385">
            <v>10164.34</v>
          </cell>
        </row>
        <row r="1386">
          <cell r="C1386" t="str">
            <v>SERVICIO DE SALUD JALISCO SALUD ENARM 2018</v>
          </cell>
          <cell r="D1386">
            <v>4957183.6100000003</v>
          </cell>
          <cell r="E1386">
            <v>0</v>
          </cell>
          <cell r="F1386">
            <v>4957183.6100000003</v>
          </cell>
        </row>
        <row r="1387">
          <cell r="C1387" t="str">
            <v>INTERESES SERVICIO DE SALUD JALISCO SALUD ENARM 2018</v>
          </cell>
          <cell r="D1387">
            <v>1116.05</v>
          </cell>
          <cell r="E1387">
            <v>0</v>
          </cell>
          <cell r="F1387">
            <v>1116.05</v>
          </cell>
        </row>
        <row r="1388">
          <cell r="C1388" t="str">
            <v>INTERESES SUBPROGRAMA DE INFRAESTRUCTURA, REHABILITACIÓN Y/O EQUIPAMIENTO DE ESPACIOS ALIMENTARIOS 2016 (SIREEA)</v>
          </cell>
          <cell r="D1388">
            <v>89.56</v>
          </cell>
          <cell r="E1388">
            <v>13.99</v>
          </cell>
          <cell r="F1388">
            <v>103.55</v>
          </cell>
        </row>
        <row r="1389">
          <cell r="C1389" t="str">
            <v>PROGRAMA SEGURO POPULAR 2017</v>
          </cell>
          <cell r="D1389">
            <v>150790079.28999999</v>
          </cell>
          <cell r="E1389">
            <v>0</v>
          </cell>
          <cell r="F1389">
            <v>150790079.28999999</v>
          </cell>
        </row>
        <row r="1390">
          <cell r="C1390" t="str">
            <v>INTERESES PROGRAMA SEGURO POPULAR 2017</v>
          </cell>
          <cell r="D1390">
            <v>4138.3</v>
          </cell>
          <cell r="E1390">
            <v>0</v>
          </cell>
          <cell r="F1390">
            <v>4138.3</v>
          </cell>
        </row>
        <row r="1391">
          <cell r="C1391" t="str">
            <v>INTERESES SEGURO MEDICO SIGLO XXI EJERCICIO FISCAL 2017</v>
          </cell>
          <cell r="D1391">
            <v>61.53</v>
          </cell>
          <cell r="E1391">
            <v>0</v>
          </cell>
          <cell r="F1391">
            <v>61.53</v>
          </cell>
        </row>
        <row r="1392">
          <cell r="C1392" t="str">
            <v>INTERESES FORTALECIMIENTO DE LAS ACCIONES DE SALUD PÚBLICA EN LAS ENTIDADES FEDERATIVAS-AFASPE EJERCICIO FISCAL 2017</v>
          </cell>
          <cell r="D1392">
            <v>376.59</v>
          </cell>
          <cell r="E1392">
            <v>6.9</v>
          </cell>
          <cell r="F1392">
            <v>383.49</v>
          </cell>
        </row>
        <row r="1393">
          <cell r="C1393" t="str">
            <v>INTERESES FORTALECIMIENTO A LA ATENCIÓN MEDICA 2017</v>
          </cell>
          <cell r="D1393">
            <v>262.39</v>
          </cell>
          <cell r="E1393">
            <v>0</v>
          </cell>
          <cell r="F1393">
            <v>262.39</v>
          </cell>
        </row>
        <row r="1394">
          <cell r="C1394" t="str">
            <v>INTERESES PROGRAMA PLAN ANUAL DE TRABAJO-PAT 2017</v>
          </cell>
          <cell r="D1394">
            <v>134.97</v>
          </cell>
          <cell r="E1394">
            <v>24.64</v>
          </cell>
          <cell r="F1394">
            <v>159.61000000000001</v>
          </cell>
        </row>
        <row r="1395">
          <cell r="C1395" t="str">
            <v>INTERESES PROGRAMA INFRAESTRUCTURA, REHABILITACIÓN Y/O EQUIPAMIENTO DE ESPACIOS ALIMENTARIOS 2017 (PIREEA)</v>
          </cell>
          <cell r="D1395">
            <v>356.15</v>
          </cell>
          <cell r="E1395">
            <v>54.94</v>
          </cell>
          <cell r="F1395">
            <v>411.09</v>
          </cell>
        </row>
        <row r="1396">
          <cell r="C1396" t="str">
            <v>INTERESES CONSTRUCCIÓN REMODELACIÓN Y EQUIPAMIENTO DE LA UNIDAD DE TRATAMIENTO RESIDENCIAL EN ZAPOTLÁN EL GRANDE JALISCO</v>
          </cell>
          <cell r="D1396">
            <v>1747.73</v>
          </cell>
          <cell r="E1396">
            <v>273.06</v>
          </cell>
          <cell r="F1396">
            <v>2020.79</v>
          </cell>
        </row>
        <row r="1397">
          <cell r="C1397" t="str">
            <v>INTERESES CONSTRUCCIÓN DE SALÓN DE USOS MÚLTIPLES EN EL MUNICIPIO DE ARANDAS JALISCO</v>
          </cell>
          <cell r="D1397">
            <v>200.63</v>
          </cell>
          <cell r="E1397">
            <v>31.35</v>
          </cell>
          <cell r="F1397">
            <v>231.98</v>
          </cell>
        </row>
        <row r="1398">
          <cell r="D1398">
            <v>2278897492.7400002</v>
          </cell>
          <cell r="E1398">
            <v>141739948.44999999</v>
          </cell>
          <cell r="F1398">
            <v>2420637441.190001</v>
          </cell>
        </row>
        <row r="1399">
          <cell r="C1399" t="str">
            <v>INTERESES FASP ESTATAL 2010</v>
          </cell>
          <cell r="D1399">
            <v>1814.48</v>
          </cell>
          <cell r="E1399">
            <v>0</v>
          </cell>
          <cell r="F1399">
            <v>1814.48</v>
          </cell>
        </row>
        <row r="1400">
          <cell r="C1400" t="str">
            <v>INTERESES FASP ESTATAL 2011</v>
          </cell>
          <cell r="D1400">
            <v>13283.98</v>
          </cell>
          <cell r="E1400">
            <v>0</v>
          </cell>
          <cell r="F1400">
            <v>13283.98</v>
          </cell>
        </row>
        <row r="1401">
          <cell r="C1401" t="str">
            <v>INTERESES FASP ESTATAL 2012</v>
          </cell>
          <cell r="D1401">
            <v>78851.28</v>
          </cell>
          <cell r="E1401">
            <v>0</v>
          </cell>
          <cell r="F1401">
            <v>78851.28</v>
          </cell>
        </row>
        <row r="1402">
          <cell r="C1402" t="str">
            <v>INTERESES FASP ESTATAL 2013</v>
          </cell>
          <cell r="D1402">
            <v>15291.47</v>
          </cell>
          <cell r="E1402">
            <v>0</v>
          </cell>
          <cell r="F1402">
            <v>15291.47</v>
          </cell>
        </row>
        <row r="1403">
          <cell r="C1403" t="str">
            <v>FORTALECIMIENTO DE LA SEGURIDAD PUBLICA (FORTASEG) 2018</v>
          </cell>
          <cell r="D1403">
            <v>270762301.80000001</v>
          </cell>
          <cell r="E1403">
            <v>41657425.200000003</v>
          </cell>
          <cell r="F1403">
            <v>312419727</v>
          </cell>
        </row>
        <row r="1404">
          <cell r="C1404" t="str">
            <v>INTERESES FORTALECIMIENTO DE LA SEGURIDAD PUBLICA (FORTASEG) 2018</v>
          </cell>
          <cell r="D1404">
            <v>255324.38</v>
          </cell>
          <cell r="E1404">
            <v>0</v>
          </cell>
          <cell r="F1404">
            <v>255324.38</v>
          </cell>
        </row>
        <row r="1405">
          <cell r="C1405" t="str">
            <v>PROGRAMA NACIONAL DE PREVENCION DEL DELITO 2018</v>
          </cell>
          <cell r="D1405">
            <v>15098857</v>
          </cell>
          <cell r="E1405">
            <v>0</v>
          </cell>
          <cell r="F1405">
            <v>15098857</v>
          </cell>
        </row>
        <row r="1406">
          <cell r="C1406" t="str">
            <v>INTERESES PROGRAMA NACIONAL DE PREVENCION DEL DELITO 2018</v>
          </cell>
          <cell r="D1406">
            <v>186130.02</v>
          </cell>
          <cell r="E1406">
            <v>0</v>
          </cell>
          <cell r="F1406">
            <v>186130.02</v>
          </cell>
        </row>
        <row r="1407">
          <cell r="C1407" t="str">
            <v>INTERESES FONDO DE APORTACIONES PARA LA SEGURIDAD PUBLICA-FASP ESTATAL 2018</v>
          </cell>
          <cell r="D1407">
            <v>893895.71</v>
          </cell>
          <cell r="E1407">
            <v>0</v>
          </cell>
          <cell r="F1407">
            <v>893895.71</v>
          </cell>
        </row>
        <row r="1408">
          <cell r="C1408" t="str">
            <v>INTERESES FASP ESTATAL 2014</v>
          </cell>
          <cell r="D1408">
            <v>182017.42</v>
          </cell>
          <cell r="E1408">
            <v>0</v>
          </cell>
          <cell r="F1408">
            <v>182017.42</v>
          </cell>
        </row>
        <row r="1409">
          <cell r="C1409" t="str">
            <v>INTERESES FASP ESTATAL 2015</v>
          </cell>
          <cell r="D1409">
            <v>184182.89</v>
          </cell>
          <cell r="E1409">
            <v>0</v>
          </cell>
          <cell r="F1409">
            <v>184182.89</v>
          </cell>
        </row>
        <row r="1410">
          <cell r="C1410" t="str">
            <v>INTERESES FASP ESTATAL 2016</v>
          </cell>
          <cell r="D1410">
            <v>259124.98</v>
          </cell>
          <cell r="E1410">
            <v>0</v>
          </cell>
          <cell r="F1410">
            <v>259124.98</v>
          </cell>
        </row>
        <row r="1411">
          <cell r="C1411" t="str">
            <v>INTERESES FORTALECIMIENTO DE LA SEGURIDAD PÚBLICA (FORTASEG) 2017</v>
          </cell>
          <cell r="D1411">
            <v>7.93</v>
          </cell>
          <cell r="E1411">
            <v>0</v>
          </cell>
          <cell r="F1411">
            <v>7.93</v>
          </cell>
        </row>
        <row r="1412">
          <cell r="C1412" t="str">
            <v>INTERESES FONDO DE APORTACIONES PARA LA SEGURIDAD PÚBLICA - FASP ESTATAL 2017</v>
          </cell>
          <cell r="D1412">
            <v>535815.9</v>
          </cell>
          <cell r="E1412">
            <v>0</v>
          </cell>
          <cell r="F1412">
            <v>535815.9</v>
          </cell>
        </row>
        <row r="1413">
          <cell r="C1413" t="str">
            <v>CAPACITACION FORTASEG</v>
          </cell>
          <cell r="D1413">
            <v>1400000</v>
          </cell>
          <cell r="E1413">
            <v>0</v>
          </cell>
          <cell r="F1413">
            <v>1400000</v>
          </cell>
        </row>
        <row r="1414">
          <cell r="C1414" t="str">
            <v>INTERESES CAPACITACION FORTASEG</v>
          </cell>
          <cell r="D1414">
            <v>537049.27</v>
          </cell>
          <cell r="E1414">
            <v>90790.28</v>
          </cell>
          <cell r="F1414">
            <v>627839.55000000005</v>
          </cell>
        </row>
        <row r="1415">
          <cell r="D1415">
            <v>290403948.50999993</v>
          </cell>
          <cell r="E1415">
            <v>41748215.480000004</v>
          </cell>
          <cell r="F1415">
            <v>332152163.98999995</v>
          </cell>
        </row>
        <row r="1416">
          <cell r="C1416" t="str">
            <v>INTERESES "PROGRAMA DE APOYO A LAS CULTURAS MUNICIPALES Y COMUNITARIAS" EJERCICIO 2017</v>
          </cell>
          <cell r="D1416">
            <v>121.76</v>
          </cell>
          <cell r="E1416">
            <v>0</v>
          </cell>
          <cell r="F1416">
            <v>121.76</v>
          </cell>
        </row>
        <row r="1417">
          <cell r="C1417" t="str">
            <v>INTERESES OPERACIÓN, DESARROLLO DE PROGRAMAS, PROYECTOS Y ACTIVIDADES DE LA UNIDAD ESTATAL DE CULTURAS POPULARES, INDÍGENAS Y URBANAS EN EL ESTADO DE JALISCO</v>
          </cell>
          <cell r="D1417">
            <v>329.22</v>
          </cell>
          <cell r="E1417">
            <v>0</v>
          </cell>
          <cell r="F1417">
            <v>329.22</v>
          </cell>
        </row>
        <row r="1418">
          <cell r="C1418" t="str">
            <v>"ENCUENTRO DEL PROGRAMA DE APOYO A LAS CULTURAS MUNICIPALES Y COMUNITARIAS "</v>
          </cell>
          <cell r="D1418">
            <v>250000</v>
          </cell>
          <cell r="E1418">
            <v>0</v>
          </cell>
          <cell r="F1418">
            <v>250000</v>
          </cell>
        </row>
        <row r="1419">
          <cell r="C1419" t="str">
            <v>INTERESES "ENCUENTRO DEL PROGRAMA DE APOYO A LAS CULTURAS MUNICIPALES Y COMUNITARIAS "</v>
          </cell>
          <cell r="D1419">
            <v>3277.58</v>
          </cell>
          <cell r="E1419">
            <v>0</v>
          </cell>
          <cell r="F1419">
            <v>3277.58</v>
          </cell>
        </row>
        <row r="1420">
          <cell r="C1420" t="str">
            <v>INSTITUCIONES ESTATALES DE CULTURA 2018</v>
          </cell>
          <cell r="D1420">
            <v>10000000</v>
          </cell>
          <cell r="E1420">
            <v>0</v>
          </cell>
          <cell r="F1420">
            <v>10000000</v>
          </cell>
        </row>
        <row r="1421">
          <cell r="C1421" t="str">
            <v>INTERESES INSTITUCIONES ESTATALES DE CULTURA 2018</v>
          </cell>
          <cell r="D1421">
            <v>0</v>
          </cell>
          <cell r="E1421">
            <v>14407.11</v>
          </cell>
          <cell r="F1421">
            <v>14407.11</v>
          </cell>
        </row>
        <row r="1422">
          <cell r="C1422" t="str">
            <v>RAICES TULENSES</v>
          </cell>
          <cell r="D1422">
            <v>0</v>
          </cell>
          <cell r="E1422">
            <v>1500000</v>
          </cell>
          <cell r="F1422">
            <v>1500000</v>
          </cell>
        </row>
        <row r="1423">
          <cell r="C1423" t="str">
            <v>PROGRAMA DE APOYO A LAS CULTURAS MUNICIPALES Y COMUNITARIAS-PACMYC 2018</v>
          </cell>
          <cell r="D1423">
            <v>0</v>
          </cell>
          <cell r="E1423">
            <v>2000000</v>
          </cell>
          <cell r="F1423">
            <v>2000000</v>
          </cell>
        </row>
        <row r="1424">
          <cell r="C1424" t="str">
            <v>FESTIVAL CULTURAL DE LA CIUDAD DE GUADALAJARA 2018</v>
          </cell>
          <cell r="D1424">
            <v>7000000</v>
          </cell>
          <cell r="E1424">
            <v>0</v>
          </cell>
          <cell r="F1424">
            <v>7000000</v>
          </cell>
        </row>
        <row r="1425">
          <cell r="C1425" t="str">
            <v>INTERESES FESTIVAL CULTURAL DE LA CIUDAD DE GUADALAJARA 2018</v>
          </cell>
          <cell r="D1425">
            <v>155.55000000000001</v>
          </cell>
          <cell r="E1425">
            <v>0</v>
          </cell>
          <cell r="F1425">
            <v>155.55000000000001</v>
          </cell>
        </row>
        <row r="1426">
          <cell r="C1426" t="str">
            <v>42A. EDICIÓN DEL PREMIO NACIONAL DE LA CERÁMICA</v>
          </cell>
          <cell r="D1426">
            <v>0</v>
          </cell>
          <cell r="E1426">
            <v>550000</v>
          </cell>
          <cell r="F1426">
            <v>550000</v>
          </cell>
        </row>
        <row r="1427">
          <cell r="C1427" t="str">
            <v>INTERESES REHABILITACIÓN Y EQUIPAMIENTO DEL INSTITUTO CULTURAL CABAÑAS (2015)</v>
          </cell>
          <cell r="D1427">
            <v>49713.14</v>
          </cell>
          <cell r="E1427">
            <v>0</v>
          </cell>
          <cell r="F1427">
            <v>49713.14</v>
          </cell>
        </row>
        <row r="1428">
          <cell r="C1428" t="str">
            <v>INTERESES INSTITUCIONES ESTATALES DE CULTURA 2016</v>
          </cell>
          <cell r="D1428">
            <v>38522.14</v>
          </cell>
          <cell r="E1428">
            <v>471.35</v>
          </cell>
          <cell r="F1428">
            <v>38993.49</v>
          </cell>
        </row>
        <row r="1429">
          <cell r="C1429" t="str">
            <v>INTERESES PROGRAMA DE APOYO A LAS CULTURAS MUNICIPALES Y COMUNITARIAS 2016</v>
          </cell>
          <cell r="D1429">
            <v>0.92</v>
          </cell>
          <cell r="E1429">
            <v>0</v>
          </cell>
          <cell r="F1429">
            <v>0.92</v>
          </cell>
        </row>
        <row r="1430">
          <cell r="C1430" t="str">
            <v>INTERESES EQUIPAMIENTO DEL TEATRO DEGOLLADO</v>
          </cell>
          <cell r="D1430">
            <v>184594.49</v>
          </cell>
          <cell r="E1430">
            <v>0</v>
          </cell>
          <cell r="F1430">
            <v>184594.49</v>
          </cell>
        </row>
        <row r="1431">
          <cell r="C1431" t="str">
            <v>INTERESES REHABILITACIÓN DE LA BIBLIOTECA "PROFESOR RAMÓN GARCÍA RUÍZ"</v>
          </cell>
          <cell r="D1431">
            <v>22218.22</v>
          </cell>
          <cell r="E1431">
            <v>0</v>
          </cell>
          <cell r="F1431">
            <v>22218.22</v>
          </cell>
        </row>
        <row r="1432">
          <cell r="C1432" t="str">
            <v>INTERESES INSTITUCIONES ESTATALES DE CULTURA 2017</v>
          </cell>
          <cell r="D1432">
            <v>26444.74</v>
          </cell>
          <cell r="E1432">
            <v>0</v>
          </cell>
          <cell r="F1432">
            <v>26444.74</v>
          </cell>
        </row>
        <row r="1433">
          <cell r="C1433" t="str">
            <v>INTERESES FESTIVAL FOLKLÓRICO DE MÚSICA DE BANDA</v>
          </cell>
          <cell r="D1433">
            <v>13119.13</v>
          </cell>
          <cell r="E1433">
            <v>0</v>
          </cell>
          <cell r="F1433">
            <v>13119.13</v>
          </cell>
        </row>
        <row r="1434">
          <cell r="D1434">
            <v>17588496.890000001</v>
          </cell>
          <cell r="E1434">
            <v>4064878.4600000004</v>
          </cell>
          <cell r="F1434">
            <v>21653375.349999998</v>
          </cell>
        </row>
        <row r="1435">
          <cell r="C1435" t="str">
            <v>INTERESES CONAFOR BRIGADAS RURALES 2016</v>
          </cell>
          <cell r="D1435">
            <v>2028.28</v>
          </cell>
          <cell r="E1435">
            <v>316.37</v>
          </cell>
          <cell r="F1435">
            <v>2344.65</v>
          </cell>
        </row>
        <row r="1436">
          <cell r="C1436" t="str">
            <v>INTERESES FOMENTO AMBIENTAL URBANO TURÍSTICO (DGFAUT) 2016</v>
          </cell>
          <cell r="D1436">
            <v>362.53</v>
          </cell>
          <cell r="E1436">
            <v>0</v>
          </cell>
          <cell r="F1436">
            <v>362.53</v>
          </cell>
        </row>
        <row r="1437">
          <cell r="C1437" t="str">
            <v>INTERESES CONAFOR 2017</v>
          </cell>
          <cell r="D1437">
            <v>12036.26</v>
          </cell>
          <cell r="E1437">
            <v>1115.96</v>
          </cell>
          <cell r="F1437">
            <v>13152.22</v>
          </cell>
        </row>
        <row r="1438">
          <cell r="D1438">
            <v>14427.07</v>
          </cell>
          <cell r="E1438">
            <v>1432.33</v>
          </cell>
          <cell r="F1438">
            <v>15859.4</v>
          </cell>
        </row>
        <row r="1439">
          <cell r="C1439" t="str">
            <v>INTERESES MODERNIZACION DEL REGISTRO CIVIL 2017</v>
          </cell>
          <cell r="D1439">
            <v>17559.7</v>
          </cell>
          <cell r="E1439">
            <v>0</v>
          </cell>
          <cell r="F1439">
            <v>17559.7</v>
          </cell>
        </row>
        <row r="1440">
          <cell r="C1440" t="str">
            <v>INTERESES MODERNIZACION DEL REGISTRO CIVIL 2017 ESTATAL</v>
          </cell>
          <cell r="D1440">
            <v>29716.79</v>
          </cell>
          <cell r="E1440">
            <v>0</v>
          </cell>
          <cell r="F1440">
            <v>29716.79</v>
          </cell>
        </row>
        <row r="1441">
          <cell r="C1441" t="str">
            <v>MODERNIZACION INTEGRAL DEL REGISTRO CIVIL 2018</v>
          </cell>
          <cell r="D1441">
            <v>1030000</v>
          </cell>
          <cell r="E1441">
            <v>0</v>
          </cell>
          <cell r="F1441">
            <v>1030000</v>
          </cell>
        </row>
        <row r="1442">
          <cell r="C1442" t="str">
            <v>INTERESES MODERNIZACION INTEGRAL DEL REGISTRO CIVIL 2018</v>
          </cell>
          <cell r="D1442">
            <v>984.7</v>
          </cell>
          <cell r="E1442">
            <v>0</v>
          </cell>
          <cell r="F1442">
            <v>984.7</v>
          </cell>
        </row>
        <row r="1443">
          <cell r="C1443" t="str">
            <v>DEPÓSITOS MUNICIPALES PARA EL CENTRO ESTATAL DE EVALUACIÓN Y CONTROL DE CONFIANZA 2018</v>
          </cell>
          <cell r="D1443">
            <v>12072000</v>
          </cell>
          <cell r="E1443">
            <v>248000</v>
          </cell>
          <cell r="F1443">
            <v>12320000</v>
          </cell>
        </row>
        <row r="1444">
          <cell r="C1444" t="str">
            <v>INTERESES DEPÓSITOS MUNICIPALES PARA EL CENTRO ESTATAL DE EVALUACIÓN Y CONTROL DE CONFIANZA 2018</v>
          </cell>
          <cell r="D1444">
            <v>111723.51</v>
          </cell>
          <cell r="E1444">
            <v>76521.09</v>
          </cell>
          <cell r="F1444">
            <v>188244.6</v>
          </cell>
        </row>
        <row r="1445">
          <cell r="C1445" t="str">
            <v>INTERESES MODERNIZACIÓN DEL REGISTRO CIVIL 2014 (ESTATAL)</v>
          </cell>
          <cell r="D1445">
            <v>60273.81</v>
          </cell>
          <cell r="E1445">
            <v>9422.49</v>
          </cell>
          <cell r="F1445">
            <v>69696.3</v>
          </cell>
        </row>
        <row r="1446">
          <cell r="C1446" t="str">
            <v>INTERESES MODERNIZACIÓN INTEGRAL DEL REGISTRO CIVIL DEL ESTADO DE JALISCO 2016 (ESTATAL)</v>
          </cell>
          <cell r="D1446">
            <v>19907.560000000001</v>
          </cell>
          <cell r="E1446">
            <v>0</v>
          </cell>
          <cell r="F1446">
            <v>19907.560000000001</v>
          </cell>
        </row>
        <row r="1447">
          <cell r="D1447">
            <v>13342166.07</v>
          </cell>
          <cell r="E1447">
            <v>333943.57999999996</v>
          </cell>
          <cell r="F1447">
            <v>13676109.65</v>
          </cell>
        </row>
        <row r="1448">
          <cell r="C1448" t="str">
            <v>SIN DESCRIPCION</v>
          </cell>
          <cell r="D1448">
            <v>700000</v>
          </cell>
          <cell r="E1448">
            <v>0</v>
          </cell>
          <cell r="F1448">
            <v>700000</v>
          </cell>
        </row>
        <row r="1449">
          <cell r="D1449">
            <v>700000</v>
          </cell>
          <cell r="E1449">
            <v>0</v>
          </cell>
          <cell r="F1449">
            <v>700000</v>
          </cell>
        </row>
        <row r="1450">
          <cell r="D1450">
            <v>4747459562.5999994</v>
          </cell>
          <cell r="E1450">
            <v>316258368.10999995</v>
          </cell>
          <cell r="F1450">
            <v>5063717930.710001</v>
          </cell>
        </row>
        <row r="1451">
          <cell r="C1451" t="str">
            <v>INTERESES FONDO DE APORTACIONES PARA LA EDUCACION BASICA Y NORMAL</v>
          </cell>
          <cell r="D1451">
            <v>1410.41</v>
          </cell>
          <cell r="E1451">
            <v>204.84</v>
          </cell>
          <cell r="F1451">
            <v>1615.25</v>
          </cell>
        </row>
        <row r="1452">
          <cell r="C1452" t="str">
            <v>INTERESES FONDO DE APORTACION PARA LA EDUCACION BASICA Y NORMAL 2009</v>
          </cell>
          <cell r="D1452">
            <v>2490.17</v>
          </cell>
          <cell r="E1452">
            <v>389.76</v>
          </cell>
          <cell r="F1452">
            <v>2879.93</v>
          </cell>
        </row>
        <row r="1453">
          <cell r="C1453" t="str">
            <v>INTERESES FONDO DE APORTACIÓN PARA LA EDUCACIÓN BÁSICA Y NORMAL 2010</v>
          </cell>
          <cell r="D1453">
            <v>263652.49</v>
          </cell>
          <cell r="E1453">
            <v>41192.769999999997</v>
          </cell>
          <cell r="F1453">
            <v>304845.26</v>
          </cell>
        </row>
        <row r="1454">
          <cell r="C1454" t="str">
            <v>INTERESES FONDO DE APORTACIÓN PARA LA EDUCACIÓN BÁSICA Y NORMAL 2011</v>
          </cell>
          <cell r="D1454">
            <v>152023.03</v>
          </cell>
          <cell r="E1454">
            <v>23751.91</v>
          </cell>
          <cell r="F1454">
            <v>175774.94</v>
          </cell>
        </row>
        <row r="1455">
          <cell r="C1455" t="str">
            <v>INTERESES FONDO DE APORTACIONES PARA LA EDUCACIÓN BÁSICA Y NORMAL (FAEB 2007 EXTRAORDINARIOS)</v>
          </cell>
          <cell r="D1455">
            <v>1701.4</v>
          </cell>
          <cell r="E1455">
            <v>266.27999999999997</v>
          </cell>
          <cell r="F1455">
            <v>1967.68</v>
          </cell>
        </row>
        <row r="1456">
          <cell r="C1456" t="str">
            <v>INTERESES FONDO DE APORTACIÓN PARA LA EDUCACIÓN BÁSICA Y NORMAL 2012</v>
          </cell>
          <cell r="D1456">
            <v>1671.45</v>
          </cell>
          <cell r="E1456">
            <v>261.14999999999998</v>
          </cell>
          <cell r="F1456">
            <v>1932.6</v>
          </cell>
        </row>
        <row r="1457">
          <cell r="C1457" t="str">
            <v>FONDO DE APORTACIONES PARA LA NOMINA EDUCATIVA.- FONE 2018.- GASTO CORRIENTE</v>
          </cell>
          <cell r="D1457">
            <v>146146291</v>
          </cell>
          <cell r="E1457">
            <v>25223044</v>
          </cell>
          <cell r="F1457">
            <v>171369335</v>
          </cell>
        </row>
        <row r="1458">
          <cell r="C1458" t="str">
            <v>INTERESES FONDO DE APORTACIONES PARA LA NOMINA EDUCATIVA.- FONE 2018.- GASTO CORRIENTE</v>
          </cell>
          <cell r="D1458">
            <v>819027.61</v>
          </cell>
          <cell r="E1458">
            <v>285551.7</v>
          </cell>
          <cell r="F1458">
            <v>1104579.31</v>
          </cell>
        </row>
        <row r="1459">
          <cell r="C1459" t="str">
            <v>FONDO DE APORTACIONES PARA LA NOMINA EDUCATIVA.- FONE 2018.- GASTO DE OPERACION</v>
          </cell>
          <cell r="D1459">
            <v>502652287</v>
          </cell>
          <cell r="E1459">
            <v>35414579</v>
          </cell>
          <cell r="F1459">
            <v>538066866</v>
          </cell>
        </row>
        <row r="1460">
          <cell r="C1460" t="str">
            <v>INTERESES FONDO DE APORTACIONES PARA LA NOMINA EDUCATIVA,- FONE 2018.- GASTO DE OPERACION</v>
          </cell>
          <cell r="D1460">
            <v>5629773.0999999996</v>
          </cell>
          <cell r="E1460">
            <v>1674268.58</v>
          </cell>
          <cell r="F1460">
            <v>7304041.6799999997</v>
          </cell>
        </row>
        <row r="1461">
          <cell r="C1461" t="str">
            <v>FONDO DE APORTACIONES PARA LA NOMINA EDUCATIVA,- FONE 2018.- SERVICIOS PERSONALES</v>
          </cell>
          <cell r="D1461">
            <v>9964924563.1100006</v>
          </cell>
          <cell r="E1461">
            <v>0</v>
          </cell>
          <cell r="F1461">
            <v>9964924563.1100006</v>
          </cell>
        </row>
        <row r="1462">
          <cell r="C1462" t="str">
            <v>INTERESES FONDO DE APORTACIÓN PARA LA EDUCACIÓN BÁSICA Y NORMAL 2013</v>
          </cell>
          <cell r="D1462">
            <v>81497.42</v>
          </cell>
          <cell r="E1462">
            <v>4812.8900000000003</v>
          </cell>
          <cell r="F1462">
            <v>86310.31</v>
          </cell>
        </row>
        <row r="1463">
          <cell r="C1463" t="str">
            <v>INTERESES FONDO DE APORTACIONES PARA LA EDUCACIÓN BÁSICO Y NORMAL 2014</v>
          </cell>
          <cell r="D1463">
            <v>1662560.49</v>
          </cell>
          <cell r="E1463">
            <v>11301.9</v>
          </cell>
          <cell r="F1463">
            <v>1673862.39</v>
          </cell>
        </row>
        <row r="1464">
          <cell r="C1464" t="str">
            <v>INTERESES FONDO DE APORTACIONES PARA LA NÓMINA EDUCATIVA FONE 2015</v>
          </cell>
          <cell r="D1464">
            <v>153445.59</v>
          </cell>
          <cell r="E1464">
            <v>5758.24</v>
          </cell>
          <cell r="F1464">
            <v>159203.82999999999</v>
          </cell>
        </row>
        <row r="1465">
          <cell r="C1465" t="str">
            <v>INTERESES FONDO DE APORTACIONES PARA LA NÓMINA EDUCATIVA FONE 2015.- GASTO DE OPERACIÓN</v>
          </cell>
          <cell r="D1465">
            <v>3158390.86</v>
          </cell>
          <cell r="E1465">
            <v>127.3</v>
          </cell>
          <cell r="F1465">
            <v>3158518.16</v>
          </cell>
        </row>
        <row r="1466">
          <cell r="C1466" t="str">
            <v>INTERESES FONDO DE APORTACIONES PARA LA NÓMINA EDUCATIVA.- FONE 2016.- GASTO CORRIENTE</v>
          </cell>
          <cell r="D1466">
            <v>224012.6</v>
          </cell>
          <cell r="E1466">
            <v>26774.14</v>
          </cell>
          <cell r="F1466">
            <v>250786.74</v>
          </cell>
        </row>
        <row r="1467">
          <cell r="C1467" t="str">
            <v>INTERESES FONDO DE APORTACIONES PARA LA NÓMINA EDUCATIVA.- FONE 2016.- GASTO DE OPERACIÓN</v>
          </cell>
          <cell r="D1467">
            <v>1623792.96</v>
          </cell>
          <cell r="E1467">
            <v>372.75</v>
          </cell>
          <cell r="F1467">
            <v>1624165.71</v>
          </cell>
        </row>
        <row r="1468">
          <cell r="C1468" t="str">
            <v>INTERESES FONDO DE APORTACIONES PARA LA NÓMINA EDUCATIVA.- FONE 2017.- GASTO CORRIENTE</v>
          </cell>
          <cell r="D1468">
            <v>498474.89</v>
          </cell>
          <cell r="E1468">
            <v>3397.53</v>
          </cell>
          <cell r="F1468">
            <v>501872.42</v>
          </cell>
        </row>
        <row r="1469">
          <cell r="C1469" t="str">
            <v>INTERESES FONDO DE APORTACIONES PARA LA NÓMINA EDUCATIVA.- FONE 2017.- GASTO DE OPERACIÓN</v>
          </cell>
          <cell r="D1469">
            <v>4662555.4400000004</v>
          </cell>
          <cell r="E1469">
            <v>330.61</v>
          </cell>
          <cell r="F1469">
            <v>4662886.05</v>
          </cell>
        </row>
        <row r="1470">
          <cell r="D1470">
            <v>10632659621.02</v>
          </cell>
          <cell r="E1470">
            <v>62716385.349999994</v>
          </cell>
          <cell r="F1470">
            <v>10695376006.369997</v>
          </cell>
        </row>
        <row r="1471">
          <cell r="C1471" t="str">
            <v>FONDO DE APORTACIONES PARA LOS SERVICIOS DE SALUD 2018</v>
          </cell>
          <cell r="D1471">
            <v>2545217919</v>
          </cell>
          <cell r="E1471">
            <v>167377649</v>
          </cell>
          <cell r="F1471">
            <v>2712595568</v>
          </cell>
        </row>
        <row r="1472">
          <cell r="C1472" t="str">
            <v>INTERESES FONDO DE APORTACIONES PARA LOS SERVICIOS DE SALUD 2018</v>
          </cell>
          <cell r="D1472">
            <v>764764.91</v>
          </cell>
          <cell r="E1472">
            <v>85745.8</v>
          </cell>
          <cell r="F1472">
            <v>850510.71</v>
          </cell>
        </row>
        <row r="1473">
          <cell r="C1473" t="str">
            <v>INTERESES FONDO DE APORTACIONES PARA LOS SERVICIOS DE SALUD 2017</v>
          </cell>
          <cell r="D1473">
            <v>280171.77</v>
          </cell>
          <cell r="E1473">
            <v>0</v>
          </cell>
          <cell r="F1473">
            <v>280171.77</v>
          </cell>
        </row>
        <row r="1474">
          <cell r="D1474">
            <v>2546262855.6799998</v>
          </cell>
          <cell r="E1474">
            <v>167463394.80000001</v>
          </cell>
          <cell r="F1474">
            <v>2713726250.48</v>
          </cell>
        </row>
        <row r="1475">
          <cell r="C1475" t="str">
            <v>INTERESES FONDO DE APORTACIONES PARA LA INFRAESTRUCTURA SOCIAL ESTATAL</v>
          </cell>
          <cell r="D1475">
            <v>5899.99</v>
          </cell>
          <cell r="E1475">
            <v>902.4</v>
          </cell>
          <cell r="F1475">
            <v>6802.39</v>
          </cell>
        </row>
        <row r="1476">
          <cell r="C1476" t="str">
            <v>INTERESES FONDO DE APORTACION PARA LA INFRAESTRUCTURA SOCIAL ESTATAL 2009</v>
          </cell>
          <cell r="D1476">
            <v>2097.33</v>
          </cell>
          <cell r="E1476">
            <v>320.20999999999998</v>
          </cell>
          <cell r="F1476">
            <v>2417.54</v>
          </cell>
        </row>
        <row r="1477">
          <cell r="C1477" t="str">
            <v>INTERESES FONDO DE APORTACIÓN PARA LA INFRAESTRUCTURA SOCIAL ESTATAL 2010</v>
          </cell>
          <cell r="D1477">
            <v>7272.64</v>
          </cell>
          <cell r="E1477">
            <v>986.44</v>
          </cell>
          <cell r="F1477">
            <v>8259.08</v>
          </cell>
        </row>
        <row r="1478">
          <cell r="C1478" t="str">
            <v>INTERESES FONDO DE APORTACIÓN PARA LA INFRAESTRUCTURA SOCIAL ESTATAL 2011</v>
          </cell>
          <cell r="D1478">
            <v>2183.17</v>
          </cell>
          <cell r="E1478">
            <v>300.20999999999998</v>
          </cell>
          <cell r="F1478">
            <v>2483.38</v>
          </cell>
        </row>
        <row r="1479">
          <cell r="C1479" t="str">
            <v>INTERESES FONDO DE APORTACIÓN PARA LA INFRAESTRUCTURA SOCIAL ESTATAL 2012</v>
          </cell>
          <cell r="D1479">
            <v>38.69</v>
          </cell>
          <cell r="E1479">
            <v>4.3499999999999996</v>
          </cell>
          <cell r="F1479">
            <v>43.04</v>
          </cell>
        </row>
        <row r="1480">
          <cell r="C1480" t="str">
            <v>FONDO DE APORTACIONES PARA LA INFRAESTRUCTURA SOCIAL ESTATAL 2018</v>
          </cell>
          <cell r="D1480">
            <v>139829788</v>
          </cell>
          <cell r="E1480">
            <v>0</v>
          </cell>
          <cell r="F1480">
            <v>139829788</v>
          </cell>
        </row>
        <row r="1481">
          <cell r="C1481" t="str">
            <v>INTERESES FONDO DE APORTACIONES PARA LA INFRAESTRUCTURA SOCIAL ESTATAL 2018</v>
          </cell>
          <cell r="D1481">
            <v>722217.75</v>
          </cell>
          <cell r="E1481">
            <v>26817.88</v>
          </cell>
          <cell r="F1481">
            <v>749035.63</v>
          </cell>
        </row>
        <row r="1482">
          <cell r="C1482" t="str">
            <v>INTERESES FONDO DE APORTACIÓN PARA LA INFRAESTRUCTURA SOCIAL ESTATAL 2013</v>
          </cell>
          <cell r="D1482">
            <v>37163.93</v>
          </cell>
          <cell r="E1482">
            <v>5679.9</v>
          </cell>
          <cell r="F1482">
            <v>42843.83</v>
          </cell>
        </row>
        <row r="1483">
          <cell r="C1483" t="str">
            <v>INTERESES FONDO DE APORTACIONES PARA LA INFRAESTRUCTURA SOCIAL ESTATAL 2014</v>
          </cell>
          <cell r="D1483">
            <v>61917.78</v>
          </cell>
          <cell r="E1483">
            <v>9567.43</v>
          </cell>
          <cell r="F1483">
            <v>71485.210000000006</v>
          </cell>
        </row>
        <row r="1484">
          <cell r="C1484" t="str">
            <v>INTERESES FONDO DE APORTACIONES PARA LA INFRAESTRUCTURA SOCIAL ESTATAL 2015</v>
          </cell>
          <cell r="D1484">
            <v>1500125.37</v>
          </cell>
          <cell r="E1484">
            <v>22103.43</v>
          </cell>
          <cell r="F1484">
            <v>1522228.8</v>
          </cell>
        </row>
        <row r="1485">
          <cell r="C1485" t="str">
            <v>FONDO DE APORTACIONES PARA LA INFRAESTRUCTURA SOCIAL ESTATAL 2016</v>
          </cell>
          <cell r="D1485">
            <v>0</v>
          </cell>
          <cell r="E1485">
            <v>0</v>
          </cell>
          <cell r="F1485">
            <v>0</v>
          </cell>
        </row>
        <row r="1486">
          <cell r="C1486" t="str">
            <v>INTERESES FONDO DE APORTACIONES PARA LA INFRAESTRUCTURA SOCIAL ESTATAL 2016</v>
          </cell>
          <cell r="D1486">
            <v>165716.42000000001</v>
          </cell>
          <cell r="E1486">
            <v>57.66</v>
          </cell>
          <cell r="F1486">
            <v>165774.07999999999</v>
          </cell>
        </row>
        <row r="1487">
          <cell r="C1487" t="str">
            <v>INTERESES FONDO DE APORTACIONES PARA LA INFRAESTRUCTURA SOCIAL ESTATAL 2017</v>
          </cell>
          <cell r="D1487">
            <v>616684.94999999995</v>
          </cell>
          <cell r="E1487">
            <v>277.91000000000003</v>
          </cell>
          <cell r="F1487">
            <v>616962.86</v>
          </cell>
        </row>
        <row r="1488">
          <cell r="D1488">
            <v>142951106.01999998</v>
          </cell>
          <cell r="E1488">
            <v>67017.820000000007</v>
          </cell>
          <cell r="F1488">
            <v>143018123.84000006</v>
          </cell>
        </row>
        <row r="1489">
          <cell r="C1489" t="str">
            <v>FONDO DE APORTACIONES PARA LA INFRAESTRUCTURA SOCIAL MUNICIPAL 2018</v>
          </cell>
          <cell r="D1489">
            <v>964567196.32000005</v>
          </cell>
          <cell r="E1489">
            <v>0</v>
          </cell>
          <cell r="F1489">
            <v>964567196.32000005</v>
          </cell>
        </row>
        <row r="1490">
          <cell r="C1490" t="str">
            <v>INTERESES FONDO DE APORTACIONES PARA LA INFRAESTRUCTURA SOCIAL MUNICIPAL 2018</v>
          </cell>
          <cell r="D1490">
            <v>116529.98</v>
          </cell>
          <cell r="E1490">
            <v>17429.21</v>
          </cell>
          <cell r="F1490">
            <v>133959.19</v>
          </cell>
        </row>
        <row r="1491">
          <cell r="C1491" t="str">
            <v>FONDO DE APORTACIÓN PARA LA INFRAESTRUCTURA SOCIAL MUNICIPAL 2011 (CRÉDITOS BANOBRAS)</v>
          </cell>
          <cell r="D1491">
            <v>49175939.68</v>
          </cell>
          <cell r="E1491">
            <v>0</v>
          </cell>
          <cell r="F1491">
            <v>49175939.68</v>
          </cell>
        </row>
        <row r="1492">
          <cell r="C1492" t="str">
            <v>FONDO DE APORTACIONES PARA LA INFRAESTRUCTURA SOCIAL MUNICIPAL 2014</v>
          </cell>
          <cell r="D1492">
            <v>0</v>
          </cell>
          <cell r="E1492">
            <v>0</v>
          </cell>
          <cell r="F1492">
            <v>0</v>
          </cell>
        </row>
        <row r="1493">
          <cell r="C1493" t="str">
            <v>INTERESES FONDO DE APORTACIONES PARA LA INFRAESTRUCTURA SOCIAL MUNICIPAL 2017</v>
          </cell>
          <cell r="D1493">
            <v>20266.79</v>
          </cell>
          <cell r="E1493">
            <v>51.17</v>
          </cell>
          <cell r="F1493">
            <v>20317.96</v>
          </cell>
        </row>
        <row r="1494">
          <cell r="D1494">
            <v>1013879932.77</v>
          </cell>
          <cell r="E1494">
            <v>17480.379999999997</v>
          </cell>
          <cell r="F1494">
            <v>1013897413.1500001</v>
          </cell>
        </row>
        <row r="1495">
          <cell r="C1495" t="str">
            <v>FONDO DE APORTACIONES PARA EL FORTALECIMIENTO DE LOS MUNICIPIOS 2018</v>
          </cell>
          <cell r="D1495">
            <v>2809396548</v>
          </cell>
          <cell r="E1495">
            <v>0</v>
          </cell>
          <cell r="F1495">
            <v>2809396548</v>
          </cell>
        </row>
        <row r="1496">
          <cell r="C1496" t="str">
            <v>INTERESES FONDO DE APORTACIONES PARA EL FORTALECIMIENTO DE LOS MUNICIPIOS 2018</v>
          </cell>
          <cell r="D1496">
            <v>21097.52</v>
          </cell>
          <cell r="E1496">
            <v>686.85</v>
          </cell>
          <cell r="F1496">
            <v>21784.37</v>
          </cell>
        </row>
        <row r="1497">
          <cell r="C1497" t="str">
            <v>INTERESES FONDO DE APORTACIÓN PARA EL FORTALECIMIENTO DE LOS MUNICIPIOS 2016</v>
          </cell>
          <cell r="D1497">
            <v>40.36</v>
          </cell>
          <cell r="E1497">
            <v>0.26</v>
          </cell>
          <cell r="F1497">
            <v>40.619999999999997</v>
          </cell>
        </row>
        <row r="1498">
          <cell r="C1498" t="str">
            <v>INTERESES FONDO DE APORTACIÓN PARA EL FORTALECIMIENTO DE LOS MUNICIPIOS 2017</v>
          </cell>
          <cell r="D1498">
            <v>7120.13</v>
          </cell>
          <cell r="E1498">
            <v>1137.42</v>
          </cell>
          <cell r="F1498">
            <v>8257.5499999999993</v>
          </cell>
        </row>
        <row r="1499">
          <cell r="D1499">
            <v>2809424806.0100002</v>
          </cell>
          <cell r="E1499">
            <v>1824.5300000000002</v>
          </cell>
          <cell r="F1499">
            <v>2809426630.54</v>
          </cell>
        </row>
        <row r="1500">
          <cell r="C1500" t="str">
            <v>FONDO DE APORTACION MULTIPLE.- ASISTENCIA SOCIAL 2018</v>
          </cell>
          <cell r="D1500">
            <v>345469901</v>
          </cell>
          <cell r="E1500">
            <v>0</v>
          </cell>
          <cell r="F1500">
            <v>345469901</v>
          </cell>
        </row>
        <row r="1501">
          <cell r="C1501" t="str">
            <v>INTERESES FONDO DE APORTACION MULTIPLE.- ASISTENCIA SOCIAL 2018</v>
          </cell>
          <cell r="D1501">
            <v>186977.95</v>
          </cell>
          <cell r="E1501">
            <v>0</v>
          </cell>
          <cell r="F1501">
            <v>186977.95</v>
          </cell>
        </row>
        <row r="1502">
          <cell r="C1502" t="str">
            <v>INTERESES FONDO DE APORTACIÓN MÚLTIPLE.- ASISTENCIA SOCIAL 2014</v>
          </cell>
          <cell r="D1502">
            <v>168.32</v>
          </cell>
          <cell r="E1502">
            <v>0</v>
          </cell>
          <cell r="F1502">
            <v>168.32</v>
          </cell>
        </row>
        <row r="1503">
          <cell r="C1503" t="str">
            <v>INTERESES FONDO DE APORTACIÓN MÚLTIPLE.- ASISTENCIA SOCIAL 2015</v>
          </cell>
          <cell r="D1503">
            <v>64.31</v>
          </cell>
          <cell r="E1503">
            <v>0</v>
          </cell>
          <cell r="F1503">
            <v>64.31</v>
          </cell>
        </row>
        <row r="1504">
          <cell r="C1504" t="str">
            <v>INTERESES FONDO DE APORTACIÓN MÚLTIPLE.- ASISTENCIA SOCIAL 2016</v>
          </cell>
          <cell r="D1504">
            <v>9151.85</v>
          </cell>
          <cell r="E1504">
            <v>0</v>
          </cell>
          <cell r="F1504">
            <v>9151.85</v>
          </cell>
        </row>
        <row r="1505">
          <cell r="C1505" t="str">
            <v>INTERESES FONDO DE APORTACIÓN MÚLTIPLE.- ASISTENCIA SOCIAL 2017</v>
          </cell>
          <cell r="D1505">
            <v>17433.36</v>
          </cell>
          <cell r="E1505">
            <v>0</v>
          </cell>
          <cell r="F1505">
            <v>17433.36</v>
          </cell>
        </row>
        <row r="1506">
          <cell r="D1506">
            <v>345683696.79000002</v>
          </cell>
          <cell r="E1506">
            <v>0</v>
          </cell>
          <cell r="F1506">
            <v>345683696.79000002</v>
          </cell>
        </row>
        <row r="1507">
          <cell r="C1507" t="str">
            <v>FONDO DE APORTACION MULTIPLE.-  INFRAESTRUCTURA  EDUCATIVA  BASICA  2018</v>
          </cell>
          <cell r="D1507">
            <v>115586450</v>
          </cell>
          <cell r="E1507">
            <v>0</v>
          </cell>
          <cell r="F1507">
            <v>115586450</v>
          </cell>
        </row>
        <row r="1508">
          <cell r="C1508" t="str">
            <v>INTERESES FONDO DE APORTACION MULTIPLE.-  INFRAESTRUCTURA  EDUCATIVA  BASICA  2018</v>
          </cell>
          <cell r="D1508">
            <v>1077563.31</v>
          </cell>
          <cell r="E1508">
            <v>0</v>
          </cell>
          <cell r="F1508">
            <v>1077563.31</v>
          </cell>
        </row>
        <row r="1509">
          <cell r="C1509" t="str">
            <v>FONDO DE APORTACION MULTIPLE.-  INFRAESTRUCTURA  EDUCATIVA  BASICA  2018 (FIDEICOMISO)</v>
          </cell>
          <cell r="D1509">
            <v>117346831</v>
          </cell>
          <cell r="E1509">
            <v>0</v>
          </cell>
          <cell r="F1509">
            <v>117346831</v>
          </cell>
        </row>
        <row r="1510">
          <cell r="C1510" t="str">
            <v>INTERESES FONDO DE APORTACIÓN MÚLTIPLE.- INFRAESTRUCTURA EDUCATIVA BÁSICA 2013</v>
          </cell>
          <cell r="D1510">
            <v>436.84</v>
          </cell>
          <cell r="E1510">
            <v>0</v>
          </cell>
          <cell r="F1510">
            <v>436.84</v>
          </cell>
        </row>
        <row r="1511">
          <cell r="C1511" t="str">
            <v>INTERESES FONDO DE APORTACIÓN MÚLTIPLE.- INFRAESTRUCTURA EDUCATIVA BÁSICA 2014</v>
          </cell>
          <cell r="D1511">
            <v>837.62</v>
          </cell>
          <cell r="E1511">
            <v>0</v>
          </cell>
          <cell r="F1511">
            <v>837.62</v>
          </cell>
        </row>
        <row r="1512">
          <cell r="C1512" t="str">
            <v>INTERESES FONDO DE APORTACIÓN MÚLTIPLE.- INFRAESTRUCTURA EDUCATIVA BÁSICA 2015</v>
          </cell>
          <cell r="D1512">
            <v>1849.39</v>
          </cell>
          <cell r="E1512">
            <v>0</v>
          </cell>
          <cell r="F1512">
            <v>1849.39</v>
          </cell>
        </row>
        <row r="1513">
          <cell r="C1513" t="str">
            <v>INTERESES FONDO DE APORTACIÓN MÚLTIPLE.- INFRAESTRUCTURA EDUCATIVA BÁSICA 2016</v>
          </cell>
          <cell r="D1513">
            <v>37609.040000000001</v>
          </cell>
          <cell r="E1513">
            <v>0</v>
          </cell>
          <cell r="F1513">
            <v>37609.040000000001</v>
          </cell>
        </row>
        <row r="1514">
          <cell r="C1514" t="str">
            <v>FONDO DE APORTACIÓN MÚLTIPLE-INFRAESTRUCTURA EDUCATIVA BÁSICA (REMANENTE)</v>
          </cell>
          <cell r="D1514">
            <v>47156350.909999996</v>
          </cell>
          <cell r="E1514">
            <v>0</v>
          </cell>
          <cell r="F1514">
            <v>47156350.909999996</v>
          </cell>
        </row>
        <row r="1515">
          <cell r="C1515" t="str">
            <v>INTERESES FONDO DE APORTACIÓN MÚLTIPLE-INFRAESTRUCTURA EDUCATIVA BÁSICA (REMANENTE)</v>
          </cell>
          <cell r="D1515">
            <v>2194972.4</v>
          </cell>
          <cell r="E1515">
            <v>0</v>
          </cell>
          <cell r="F1515">
            <v>2194972.4</v>
          </cell>
        </row>
        <row r="1516">
          <cell r="C1516" t="str">
            <v>INTERESES FONDO DE APORTACIÓN MÚLTIPLE.- INFRAESTRUCTURA EDUCATIVA BÁSICA 2017</v>
          </cell>
          <cell r="D1516">
            <v>43671.22</v>
          </cell>
          <cell r="E1516">
            <v>0</v>
          </cell>
          <cell r="F1516">
            <v>43671.22</v>
          </cell>
        </row>
        <row r="1517">
          <cell r="D1517">
            <v>283446571.73000002</v>
          </cell>
          <cell r="E1517">
            <v>0</v>
          </cell>
          <cell r="F1517">
            <v>283446571.73000002</v>
          </cell>
        </row>
        <row r="1518">
          <cell r="C1518" t="str">
            <v>FONDO DE APORTACION MULTIPLE.-  INFRAESTRUCTURA DE EDUCACION MEDIA SUPERIOR 2018</v>
          </cell>
          <cell r="D1518">
            <v>12361468</v>
          </cell>
          <cell r="E1518">
            <v>0</v>
          </cell>
          <cell r="F1518">
            <v>12361468</v>
          </cell>
        </row>
        <row r="1519">
          <cell r="C1519" t="str">
            <v>INTERESES FONDO DE APORTACION MULTIPLE.-  INFRAESTRUCTURA DE EDUCACION MEDIA SUPERIOR 2018</v>
          </cell>
          <cell r="D1519">
            <v>256253.42</v>
          </cell>
          <cell r="E1519">
            <v>0</v>
          </cell>
          <cell r="F1519">
            <v>256253.42</v>
          </cell>
        </row>
        <row r="1520">
          <cell r="C1520" t="str">
            <v>FONDO DE APORTACION MULTIPLE.- INFRAESTRUCTURA DE EDUCACION MEDIA SUPERIOR 2018 (FIDEICOMISO)</v>
          </cell>
          <cell r="D1520">
            <v>12549733</v>
          </cell>
          <cell r="E1520">
            <v>0</v>
          </cell>
          <cell r="F1520">
            <v>12549733</v>
          </cell>
        </row>
        <row r="1521">
          <cell r="C1521" t="str">
            <v>FONDO DE APORTACION MULTIPLE.- INFRAESTRUCTURA DE EDUCACION SUPERIOR 2018</v>
          </cell>
          <cell r="D1521">
            <v>40929028</v>
          </cell>
          <cell r="E1521">
            <v>0</v>
          </cell>
          <cell r="F1521">
            <v>40929028</v>
          </cell>
        </row>
        <row r="1522">
          <cell r="C1522" t="str">
            <v>INTERESES FONDO DE APORTACION MULTIPLE.- INFRAESTRUCTURA DE EDUCACION SUPERIOR 2018</v>
          </cell>
          <cell r="D1522">
            <v>848459.36</v>
          </cell>
          <cell r="E1522">
            <v>0</v>
          </cell>
          <cell r="F1522">
            <v>848459.36</v>
          </cell>
        </row>
        <row r="1523">
          <cell r="C1523" t="str">
            <v>FONDO DE APORTACIÓN MÚLTIPLE.- INFRAESTRUCTURA DE EDUCACIÓN SUPERIOR 2018 (FIDEICOMISO)</v>
          </cell>
          <cell r="D1523">
            <v>41552385</v>
          </cell>
          <cell r="E1523">
            <v>0</v>
          </cell>
          <cell r="F1523">
            <v>41552385</v>
          </cell>
        </row>
        <row r="1524">
          <cell r="C1524" t="str">
            <v>INTERESES FONDO DE APORTACIÓN MÚLTIPLE.- INFRAESTRUCTURA DE EDUCACIÓN MEDIA SUPERIOR 2013</v>
          </cell>
          <cell r="D1524">
            <v>559.95000000000005</v>
          </cell>
          <cell r="E1524">
            <v>0</v>
          </cell>
          <cell r="F1524">
            <v>559.95000000000005</v>
          </cell>
        </row>
        <row r="1525">
          <cell r="C1525" t="str">
            <v>INTERESES FONDO DE APORTACIÓN MÚLTIPLE.- INFRAESTRUCTURA DE EDUCACIÓN MEDIA SUPERIOR 2014</v>
          </cell>
          <cell r="D1525">
            <v>1075.6600000000001</v>
          </cell>
          <cell r="E1525">
            <v>0</v>
          </cell>
          <cell r="F1525">
            <v>1075.6600000000001</v>
          </cell>
        </row>
        <row r="1526">
          <cell r="C1526" t="str">
            <v>INTERESES FONDO DE APORTACIÓN MÚLTIPLE.- INFRAESTRUCTURA DE EDUCACIÓN MEDIA SUPERIOR 2015</v>
          </cell>
          <cell r="D1526">
            <v>24497.01</v>
          </cell>
          <cell r="E1526">
            <v>0</v>
          </cell>
          <cell r="F1526">
            <v>24497.01</v>
          </cell>
        </row>
        <row r="1527">
          <cell r="C1527" t="str">
            <v>INTERESES FONDO DE APORTACIÓN MÚLTIPLE.- INFRAESTRUCTURA DE EDUCACIÓN MEDIA SUPERIOR 2016</v>
          </cell>
          <cell r="D1527">
            <v>20303.509999999998</v>
          </cell>
          <cell r="E1527">
            <v>0</v>
          </cell>
          <cell r="F1527">
            <v>20303.509999999998</v>
          </cell>
        </row>
        <row r="1528">
          <cell r="C1528" t="str">
            <v>FONDO DE APORTACIÓN MÚLTIPLE-INFRAESTRUCTURA DE EDUCACIÓN MEDIA SUPERIOR (REMANENTE)</v>
          </cell>
          <cell r="D1528">
            <v>5214310.26</v>
          </cell>
          <cell r="E1528">
            <v>0</v>
          </cell>
          <cell r="F1528">
            <v>5214310.26</v>
          </cell>
        </row>
        <row r="1529">
          <cell r="C1529" t="str">
            <v>INTERESES FONDO DE APORTACIÓN MÚLTIPLE-INFRAESTRUCTURA DE EDUCACIÓN MEDIA SUPERIOR (REMANENTE)</v>
          </cell>
          <cell r="D1529">
            <v>302932.92</v>
          </cell>
          <cell r="E1529">
            <v>0</v>
          </cell>
          <cell r="F1529">
            <v>302932.92</v>
          </cell>
        </row>
        <row r="1530">
          <cell r="C1530" t="str">
            <v>INTERESES FONDO DE APORTACIÓN MÚLTIPLE.- INFRAESTRUCTURA DE EDUCACIÓN MEDIA SUPERIOR 2017</v>
          </cell>
          <cell r="D1530">
            <v>17939.77</v>
          </cell>
          <cell r="E1530">
            <v>0</v>
          </cell>
          <cell r="F1530">
            <v>17939.77</v>
          </cell>
        </row>
        <row r="1531">
          <cell r="C1531" t="str">
            <v>INTERESES FONDO DE APORTACIÓN MÚLTIPLE.- INFRAESTRUCTURA DE EDUCACIÓN SUPERIOR 2013</v>
          </cell>
          <cell r="D1531">
            <v>32925.599999999999</v>
          </cell>
          <cell r="E1531">
            <v>0</v>
          </cell>
          <cell r="F1531">
            <v>32925.599999999999</v>
          </cell>
        </row>
        <row r="1532">
          <cell r="C1532" t="str">
            <v>INTERESES FONDO DE APORTACIÓN MÚLTIPLE.- INFRAESTRUCTURA DE EDUCACIÓN SUPERIOR 2014</v>
          </cell>
          <cell r="D1532">
            <v>32001.599999999999</v>
          </cell>
          <cell r="E1532">
            <v>0</v>
          </cell>
          <cell r="F1532">
            <v>32001.599999999999</v>
          </cell>
        </row>
        <row r="1533">
          <cell r="C1533" t="str">
            <v>INTERESES FONDO DE APORTACIÓN MÚLTIPLE.- INFRAESTRUCTURA DE EDUCACIÓN SUPERIOR 2015</v>
          </cell>
          <cell r="D1533">
            <v>67731.34</v>
          </cell>
          <cell r="E1533">
            <v>0</v>
          </cell>
          <cell r="F1533">
            <v>67731.34</v>
          </cell>
        </row>
        <row r="1534">
          <cell r="C1534" t="str">
            <v>INTERESES FONDO DE APORTACIÓN MÚLTIPLE.- INFRAESTRUCTURA DE EDUCACIÓN SUPERIOR 2016</v>
          </cell>
          <cell r="D1534">
            <v>42807.91</v>
          </cell>
          <cell r="E1534">
            <v>0</v>
          </cell>
          <cell r="F1534">
            <v>42807.91</v>
          </cell>
        </row>
        <row r="1535">
          <cell r="C1535" t="str">
            <v>FONDO DE APORTACIÓN MÚLTIPLE-INFRAESTRUCTURA DE EDUCACIÓN SUPERIOR (REMANENTE)</v>
          </cell>
          <cell r="D1535">
            <v>22071333.039999999</v>
          </cell>
          <cell r="E1535">
            <v>0</v>
          </cell>
          <cell r="F1535">
            <v>22071333.039999999</v>
          </cell>
        </row>
        <row r="1536">
          <cell r="C1536" t="str">
            <v>INTERESES FONDO DE APORTACIÓN MÚLTIPLE-INFRAESTRUCTURA DE EDUCACIÓN SUPERIOR (REMANENTE)</v>
          </cell>
          <cell r="D1536">
            <v>1287023.08</v>
          </cell>
          <cell r="E1536">
            <v>0</v>
          </cell>
          <cell r="F1536">
            <v>1287023.08</v>
          </cell>
        </row>
        <row r="1537">
          <cell r="C1537" t="str">
            <v>INTERESES FONDO DE APORTACIÓN MÚLTIPLE.- INFRAESTRUCTURA DE EDUCACIÓN SUPERIOR 2017</v>
          </cell>
          <cell r="D1537">
            <v>36825.199999999997</v>
          </cell>
          <cell r="E1537">
            <v>0</v>
          </cell>
          <cell r="F1537">
            <v>36825.199999999997</v>
          </cell>
        </row>
        <row r="1538">
          <cell r="D1538">
            <v>137649593.63</v>
          </cell>
          <cell r="E1538">
            <v>0</v>
          </cell>
          <cell r="F1538">
            <v>137649593.63</v>
          </cell>
        </row>
        <row r="1539">
          <cell r="C1539" t="str">
            <v>FONDO DE APORTACION PARA LA EDUCACION TECNOLOGICA (CONALEP) 2018</v>
          </cell>
          <cell r="D1539">
            <v>143303962.34</v>
          </cell>
          <cell r="E1539">
            <v>11844993.630000001</v>
          </cell>
          <cell r="F1539">
            <v>155148955.97</v>
          </cell>
        </row>
        <row r="1540">
          <cell r="C1540" t="str">
            <v>INTERESES FONDO DE APORTACION PARA LA EDUCACION TECNOLOGICA (CONALEP) 2018</v>
          </cell>
          <cell r="D1540">
            <v>132426.99</v>
          </cell>
          <cell r="E1540">
            <v>0</v>
          </cell>
          <cell r="F1540">
            <v>132426.99</v>
          </cell>
        </row>
        <row r="1541">
          <cell r="C1541" t="str">
            <v>INTERESES FONDO DE APORTACIÓN PARA LA EDUCACIÓN TECNOLÓGICA (CONALEP) 2017</v>
          </cell>
          <cell r="D1541">
            <v>5265.57</v>
          </cell>
          <cell r="E1541">
            <v>0</v>
          </cell>
          <cell r="F1541">
            <v>5265.57</v>
          </cell>
        </row>
        <row r="1542">
          <cell r="D1542">
            <v>143441654.90000001</v>
          </cell>
          <cell r="E1542">
            <v>11844993.630000001</v>
          </cell>
          <cell r="F1542">
            <v>155286648.53</v>
          </cell>
        </row>
        <row r="1543">
          <cell r="C1543" t="str">
            <v>FONDO DE APORTACION PARA LA EDUCACION PARA ADULTOS (INEA) 2018</v>
          </cell>
          <cell r="D1543">
            <v>64749121</v>
          </cell>
          <cell r="E1543">
            <v>4567085</v>
          </cell>
          <cell r="F1543">
            <v>69316206</v>
          </cell>
        </row>
        <row r="1544">
          <cell r="C1544" t="str">
            <v>INTERESES FONDO DE APORTACION PARA LA EDUCACION PARA  ADULTOS (INEA) 2018</v>
          </cell>
          <cell r="D1544">
            <v>55168.27</v>
          </cell>
          <cell r="E1544">
            <v>0</v>
          </cell>
          <cell r="F1544">
            <v>55168.27</v>
          </cell>
        </row>
        <row r="1545">
          <cell r="C1545" t="str">
            <v>INTERESES FONDO DE APORTACIÓN PARA LA EDUCACIÓN PARA ADULTOS (INEA) 2017</v>
          </cell>
          <cell r="D1545">
            <v>1947.76</v>
          </cell>
          <cell r="E1545">
            <v>0</v>
          </cell>
          <cell r="F1545">
            <v>1947.76</v>
          </cell>
        </row>
        <row r="1546">
          <cell r="D1546">
            <v>64806237.030000001</v>
          </cell>
          <cell r="E1546">
            <v>4567085</v>
          </cell>
          <cell r="F1546">
            <v>69373322.030000001</v>
          </cell>
        </row>
        <row r="1547">
          <cell r="C1547" t="str">
            <v>INTERESES FONDO DE APORTACION PARA LA SEGURIDAD PUBLICA</v>
          </cell>
          <cell r="D1547">
            <v>55.75</v>
          </cell>
          <cell r="E1547">
            <v>0</v>
          </cell>
          <cell r="F1547">
            <v>55.75</v>
          </cell>
        </row>
        <row r="1548">
          <cell r="C1548" t="str">
            <v>INTERESES FASP FEDERAL 2009</v>
          </cell>
          <cell r="D1548">
            <v>3382.03</v>
          </cell>
          <cell r="E1548">
            <v>0</v>
          </cell>
          <cell r="F1548">
            <v>3382.03</v>
          </cell>
        </row>
        <row r="1549">
          <cell r="C1549" t="str">
            <v>INTERESES FASP FEDERAL 2010</v>
          </cell>
          <cell r="D1549">
            <v>5190.6499999999996</v>
          </cell>
          <cell r="E1549">
            <v>0</v>
          </cell>
          <cell r="F1549">
            <v>5190.6499999999996</v>
          </cell>
        </row>
        <row r="1550">
          <cell r="C1550" t="str">
            <v>INTERESES FASP FEDERAL 2011</v>
          </cell>
          <cell r="D1550">
            <v>129818.85</v>
          </cell>
          <cell r="E1550">
            <v>0</v>
          </cell>
          <cell r="F1550">
            <v>129818.85</v>
          </cell>
        </row>
        <row r="1551">
          <cell r="C1551" t="str">
            <v>INTERESES FASP FEDERAL 2012</v>
          </cell>
          <cell r="D1551">
            <v>145884.85999999999</v>
          </cell>
          <cell r="E1551">
            <v>0</v>
          </cell>
          <cell r="F1551">
            <v>145884.85999999999</v>
          </cell>
        </row>
        <row r="1552">
          <cell r="C1552" t="str">
            <v>FONDO DE APORTACION PARA LA SEGURIDAD PUBLICA 2018</v>
          </cell>
          <cell r="D1552">
            <v>212439535</v>
          </cell>
          <cell r="E1552">
            <v>0</v>
          </cell>
          <cell r="F1552">
            <v>212439535</v>
          </cell>
        </row>
        <row r="1553">
          <cell r="C1553" t="str">
            <v>INTERESES FONDO DE APORTACION PARA LA SEGURIDAD PUBLICA 2018</v>
          </cell>
          <cell r="D1553">
            <v>3631370.04</v>
          </cell>
          <cell r="E1553">
            <v>0</v>
          </cell>
          <cell r="F1553">
            <v>3631370.04</v>
          </cell>
        </row>
        <row r="1554">
          <cell r="C1554" t="str">
            <v>INTERESES FONDO DE APORTACIÓN PARA LA SEGURIDAD PÚBLICA 2013</v>
          </cell>
          <cell r="D1554">
            <v>222275.62</v>
          </cell>
          <cell r="E1554">
            <v>0</v>
          </cell>
          <cell r="F1554">
            <v>222275.62</v>
          </cell>
        </row>
        <row r="1555">
          <cell r="C1555" t="str">
            <v>INTERESES FONDO DE APORTACIÓN PARA LA SEGURIDAD PÚBLICA 2014</v>
          </cell>
          <cell r="D1555">
            <v>173757.86</v>
          </cell>
          <cell r="E1555">
            <v>0</v>
          </cell>
          <cell r="F1555">
            <v>173757.86</v>
          </cell>
        </row>
        <row r="1556">
          <cell r="C1556" t="str">
            <v>INTERESES FONDO DE APORTACIÓN PARA LA SEGURIDAD PÚBLICA 2015</v>
          </cell>
          <cell r="D1556">
            <v>273306.08</v>
          </cell>
          <cell r="E1556">
            <v>0</v>
          </cell>
          <cell r="F1556">
            <v>273306.08</v>
          </cell>
        </row>
        <row r="1557">
          <cell r="C1557" t="str">
            <v>INTERESES FONDO DE APORTACIÓN PARA LA SEGURIDAD PÚBLICA 2016</v>
          </cell>
          <cell r="D1557">
            <v>243268.16</v>
          </cell>
          <cell r="E1557">
            <v>0</v>
          </cell>
          <cell r="F1557">
            <v>243268.16</v>
          </cell>
        </row>
        <row r="1558">
          <cell r="C1558" t="str">
            <v>INTERESES FONDO DE APORTACIÓN PARA LA SEGURIDAD PÚBLICA 2017</v>
          </cell>
          <cell r="D1558">
            <v>1724291.64</v>
          </cell>
          <cell r="E1558">
            <v>0</v>
          </cell>
          <cell r="F1558">
            <v>1724291.64</v>
          </cell>
        </row>
        <row r="1559">
          <cell r="D1559">
            <v>218992136.53999999</v>
          </cell>
          <cell r="E1559">
            <v>0</v>
          </cell>
          <cell r="F1559">
            <v>218992136.53999999</v>
          </cell>
        </row>
        <row r="1560">
          <cell r="C1560" t="str">
            <v>FONDO DE APORTACION PARA EL FORTALECIMIENTO DE ENTIDADES FEDERATIVAS 2018</v>
          </cell>
          <cell r="D1560">
            <v>1379332836</v>
          </cell>
          <cell r="E1560">
            <v>0</v>
          </cell>
          <cell r="F1560">
            <v>1379332836</v>
          </cell>
        </row>
        <row r="1561">
          <cell r="C1561" t="str">
            <v>INTERESES FONDO DE APORTACION PARA EL FORTALECIMIENTO DE ENTIDADES FEDERATIVAS 2018</v>
          </cell>
          <cell r="D1561">
            <v>3134565.4</v>
          </cell>
          <cell r="E1561">
            <v>0</v>
          </cell>
          <cell r="F1561">
            <v>3134565.4</v>
          </cell>
        </row>
        <row r="1562">
          <cell r="C1562" t="str">
            <v>INTERESES FONDO DE APORTACIÓN PARA EL FORTALECIMIENTO DE ENTIDADES FEDERATIVAS 2013</v>
          </cell>
          <cell r="D1562">
            <v>58453.38</v>
          </cell>
          <cell r="E1562">
            <v>9192.64</v>
          </cell>
          <cell r="F1562">
            <v>67646.02</v>
          </cell>
        </row>
        <row r="1563">
          <cell r="C1563" t="str">
            <v>REINTEGROS FAFEF 2013</v>
          </cell>
          <cell r="D1563">
            <v>15890</v>
          </cell>
          <cell r="E1563">
            <v>0</v>
          </cell>
          <cell r="F1563">
            <v>15890</v>
          </cell>
        </row>
        <row r="1564">
          <cell r="C1564" t="str">
            <v>INTERESES FONDO DE APORTACIÓN PARA EL FORTALECIMIENTO DE ENTIDADES FEDERATIVAS 2014</v>
          </cell>
          <cell r="D1564">
            <v>16156.91</v>
          </cell>
          <cell r="E1564">
            <v>0</v>
          </cell>
          <cell r="F1564">
            <v>16156.91</v>
          </cell>
        </row>
        <row r="1565">
          <cell r="C1565" t="str">
            <v>FONDO DE APORTACIÓN PARA EL FORTALECIMIENTO DE ENTIDADES FEDERATIVAS 2015</v>
          </cell>
          <cell r="D1565">
            <v>58973.67</v>
          </cell>
          <cell r="E1565">
            <v>0</v>
          </cell>
          <cell r="F1565">
            <v>58973.67</v>
          </cell>
        </row>
        <row r="1566">
          <cell r="C1566" t="str">
            <v>INTERESES FONDO DE APORTACIÓN PARA EL FORTALECIMIENTO DE ENTIDADES FEDERATIVAS 2015</v>
          </cell>
          <cell r="D1566">
            <v>1875.14</v>
          </cell>
          <cell r="E1566">
            <v>357.44</v>
          </cell>
          <cell r="F1566">
            <v>2232.58</v>
          </cell>
        </row>
        <row r="1567">
          <cell r="C1567" t="str">
            <v>FONDO DE APORTACIÓN PARA EL FORTALECIMIENTO DE ENTIDADES FEDERATIVAS 2016</v>
          </cell>
          <cell r="D1567">
            <v>351917.76</v>
          </cell>
          <cell r="E1567">
            <v>0</v>
          </cell>
          <cell r="F1567">
            <v>351917.76</v>
          </cell>
        </row>
        <row r="1568">
          <cell r="C1568" t="str">
            <v>INTERESES FONDO DE APORTACIÓN PARA EL FORTALECIMIENTO DE ENTIDADES FEDERATIVAS 2016</v>
          </cell>
          <cell r="D1568">
            <v>147703.49</v>
          </cell>
          <cell r="E1568">
            <v>0</v>
          </cell>
          <cell r="F1568">
            <v>147703.49</v>
          </cell>
        </row>
        <row r="1569">
          <cell r="C1569" t="str">
            <v>INTERESES FONDO DE APORTACIÓN PARA EL FORTALECIMIENTO DE ENTIDADES FEDERATIVAS 2017</v>
          </cell>
          <cell r="D1569">
            <v>754117.21</v>
          </cell>
          <cell r="E1569">
            <v>0</v>
          </cell>
          <cell r="F1569">
            <v>754117.21</v>
          </cell>
        </row>
        <row r="1570">
          <cell r="D1570">
            <v>1383872488.9600005</v>
          </cell>
          <cell r="E1570">
            <v>9550.08</v>
          </cell>
          <cell r="F1570">
            <v>1383882039.0400002</v>
          </cell>
        </row>
        <row r="1571">
          <cell r="D1571">
            <v>19723070701.080002</v>
          </cell>
          <cell r="E1571">
            <v>246687731.59</v>
          </cell>
          <cell r="F1571">
            <v>19969758432.669998</v>
          </cell>
        </row>
        <row r="1572">
          <cell r="C1572" t="str">
            <v>INTERESES PROGRAMA DE PROEXES 2017</v>
          </cell>
          <cell r="D1572">
            <v>634.61</v>
          </cell>
          <cell r="E1572">
            <v>0</v>
          </cell>
          <cell r="F1572">
            <v>634.61</v>
          </cell>
        </row>
        <row r="1573">
          <cell r="C1573" t="str">
            <v>INTERESES FONDO DE APOYO PARA EL SANEAMIENTO FINANCIERO Y PARA LA ATENCIÓN A PROBLEMAS ESTRUCTURALES DE LAS UNIVERSIDADES PÚBLICAS ESTATALES, MODALIDAD A: REFORMAS ESTRUCTURALES 2017</v>
          </cell>
          <cell r="D1573">
            <v>3966.85</v>
          </cell>
          <cell r="E1573">
            <v>0</v>
          </cell>
          <cell r="F1573">
            <v>3966.85</v>
          </cell>
        </row>
        <row r="1574">
          <cell r="C1574" t="str">
            <v>INTERESES PROGRAMA PARA EL DESARROLLO PROFESIONAL DOCENTE 2017 - U DE G</v>
          </cell>
          <cell r="D1574">
            <v>2460.75</v>
          </cell>
          <cell r="E1574">
            <v>0</v>
          </cell>
          <cell r="F1574">
            <v>2460.75</v>
          </cell>
        </row>
        <row r="1575">
          <cell r="C1575" t="str">
            <v>INTERESES SUBSIDIO EXTRAORDINARIO U006 MUSEO DE CIENCIAS AMBIENTALES 2017 - U DE G</v>
          </cell>
          <cell r="D1575">
            <v>21366.68</v>
          </cell>
          <cell r="E1575">
            <v>3338.31</v>
          </cell>
          <cell r="F1575">
            <v>24704.99</v>
          </cell>
        </row>
        <row r="1576">
          <cell r="C1576" t="str">
            <v>UNIVERSIDAD DE GUADALAJARA.- FEDERAL.- EJERCICIO FISCAL 2018</v>
          </cell>
          <cell r="D1576">
            <v>3566067308</v>
          </cell>
          <cell r="E1576">
            <v>481899724</v>
          </cell>
          <cell r="F1576">
            <v>4047967032</v>
          </cell>
        </row>
        <row r="1577">
          <cell r="C1577" t="str">
            <v>INTERESES UNIVERSIDAD DE GUADALAJARA.- FEDERAL.- EJERCICIO FISCAL 2018</v>
          </cell>
          <cell r="D1577">
            <v>562534.84</v>
          </cell>
          <cell r="E1577">
            <v>236015.15</v>
          </cell>
          <cell r="F1577">
            <v>798549.99</v>
          </cell>
        </row>
        <row r="1578">
          <cell r="C1578" t="str">
            <v>S267 FORTALECIMIENTO DE LA CALIDAD EDUCATIVA 2018 (PFCE)</v>
          </cell>
          <cell r="D1578">
            <v>48751846</v>
          </cell>
          <cell r="E1578">
            <v>0</v>
          </cell>
          <cell r="F1578">
            <v>48751846</v>
          </cell>
        </row>
        <row r="1579">
          <cell r="C1579" t="str">
            <v>INTERESES S267 FORTALECIMIENTO DE LA CALIDAD EDUCATIVA 2018 (PFCE)</v>
          </cell>
          <cell r="D1579">
            <v>119972.63</v>
          </cell>
          <cell r="E1579">
            <v>669.66</v>
          </cell>
          <cell r="F1579">
            <v>120642.29</v>
          </cell>
        </row>
        <row r="1580">
          <cell r="C1580" t="str">
            <v>SUBSIDIO FEDERAL UNIVERSIDAD DE GUADALAJARA PARA EL PROGRAMA PARA EL DESARROLLO PROFESIONAL DOCENTE (PRODEP) 2018</v>
          </cell>
          <cell r="D1580">
            <v>0</v>
          </cell>
          <cell r="E1580">
            <v>35000000</v>
          </cell>
          <cell r="F1580">
            <v>35000000</v>
          </cell>
        </row>
        <row r="1581">
          <cell r="C1581" t="str">
            <v>INTERESES UNIVERSIDAD DE GUADALAJARA.- FEDERAL.- EJERCICIO FISCAL 2017</v>
          </cell>
          <cell r="D1581">
            <v>835854.39</v>
          </cell>
          <cell r="E1581">
            <v>19525.689999999999</v>
          </cell>
          <cell r="F1581">
            <v>855380.08</v>
          </cell>
        </row>
        <row r="1582">
          <cell r="C1582" t="str">
            <v>INTERESES PROGRAMA  DE CARRERA DOCENTE  2017 PARA LA U.D.G.</v>
          </cell>
          <cell r="D1582">
            <v>2913.22</v>
          </cell>
          <cell r="E1582">
            <v>0</v>
          </cell>
          <cell r="F1582">
            <v>2913.22</v>
          </cell>
        </row>
        <row r="1583">
          <cell r="D1583">
            <v>3616368857.9699998</v>
          </cell>
          <cell r="E1583">
            <v>517159272.81</v>
          </cell>
          <cell r="F1583">
            <v>4133528130.7799993</v>
          </cell>
        </row>
        <row r="1584">
          <cell r="C1584" t="str">
            <v>FIDEICOMISO PARA LA INFRAESTRUCTURA EN LOS ESTADOS (FIES) 2017</v>
          </cell>
          <cell r="D1584">
            <v>573000000</v>
          </cell>
          <cell r="E1584">
            <v>0</v>
          </cell>
          <cell r="F1584">
            <v>573000000</v>
          </cell>
        </row>
        <row r="1585">
          <cell r="C1585" t="str">
            <v>INTERESES FIDEICOMISO PARA LA INFRAESTRUCTURA EN LOS ESTADOS (FIES) 2017</v>
          </cell>
          <cell r="D1585">
            <v>4052479.3</v>
          </cell>
          <cell r="E1585">
            <v>0</v>
          </cell>
          <cell r="F1585">
            <v>4052479.3</v>
          </cell>
        </row>
        <row r="1586">
          <cell r="C1586" t="str">
            <v>INTERESES FIDEICOMISO PARA LA INFRAESTRUCTURA EN LOS ESTADOS (FIES) 2014. ANTICIPO 4TO. TRIMESTRE Y CIERRE ANUAL 2013</v>
          </cell>
          <cell r="D1586">
            <v>845317.24</v>
          </cell>
          <cell r="E1586">
            <v>132203.1</v>
          </cell>
          <cell r="F1586">
            <v>977520.34</v>
          </cell>
        </row>
        <row r="1587">
          <cell r="D1587">
            <v>577897796.53999996</v>
          </cell>
          <cell r="E1587">
            <v>132203.1</v>
          </cell>
          <cell r="F1587">
            <v>578029999.63999999</v>
          </cell>
        </row>
        <row r="1588">
          <cell r="C1588" t="str">
            <v>INTERESES FONDO DE ESTABILIZACIÓN DE LOS INGRESOS DE LAS ENTIDADES FEDERATIVAS-FEIEF 2016</v>
          </cell>
          <cell r="D1588">
            <v>441843.82</v>
          </cell>
          <cell r="E1588">
            <v>0</v>
          </cell>
          <cell r="F1588">
            <v>441843.82</v>
          </cell>
        </row>
        <row r="1589">
          <cell r="D1589">
            <v>441843.82</v>
          </cell>
          <cell r="E1589">
            <v>0</v>
          </cell>
          <cell r="F1589">
            <v>441843.82</v>
          </cell>
        </row>
        <row r="1590">
          <cell r="C1590" t="str">
            <v>INTERESES AMPLIACIÓN DE RELLENO SANITARIO INTERMUNICIPAL PARA EL SIMAR SUR-SURESTE UBICADO EN EL MUNICIPIO DE TUXPAN, JALISCO</v>
          </cell>
          <cell r="D1590">
            <v>2637.81</v>
          </cell>
          <cell r="E1590">
            <v>0</v>
          </cell>
          <cell r="F1590">
            <v>2637.81</v>
          </cell>
        </row>
        <row r="1591">
          <cell r="C1591" t="str">
            <v>INTERESES CONSTRUC.CENTRO INTERMUNICIPAL P.TRATAMIENTO INTEG.RESIDUOS SÓLIDOS MPIO.SAN JULIÁN,JALOSTOTITLÁN,SAN MIGUEL EL ALTO,VALLE DE GPE Y CAÑADAS DE OBREGÓN EN EL EDO. DE JAL.FASE 1, REHABILIT.RELLENO SANITARIO EN MPIO.SAN JU</v>
          </cell>
          <cell r="D1591">
            <v>3868.65</v>
          </cell>
          <cell r="E1591">
            <v>0</v>
          </cell>
          <cell r="F1591">
            <v>3868.65</v>
          </cell>
        </row>
        <row r="1592">
          <cell r="C1592" t="str">
            <v>AMPLIACIÓN DE RELLENO SANITARIO INTERMUNICIPAL PARA EL SIMAR SUR-SURESTE UBICADO EN EL MUNICIPIO DE TUXPAN, JALISCO</v>
          </cell>
          <cell r="D1592">
            <v>1225000</v>
          </cell>
          <cell r="E1592">
            <v>0</v>
          </cell>
          <cell r="F1592">
            <v>1225000</v>
          </cell>
        </row>
        <row r="1593">
          <cell r="C1593" t="str">
            <v>CONSTRUC.CENTRO INTERMUNICIPAL P.TRATAMIENTO INTEG.RESIDUOS SÓLIDOS MPIO.SAN JULIÁN,JALOSTOTITLÁN,SAN MIGUEL EL ALTO,VALLE DE GPE Y CAÑADAS DE OBREGÓN EN EL EDO. DE JAL.FASE 1, REHABILIT.RELLENO SANITARIO EN MPIO.SAN JULIÁN</v>
          </cell>
          <cell r="D1593">
            <v>933644.7</v>
          </cell>
          <cell r="E1593">
            <v>0</v>
          </cell>
          <cell r="F1593">
            <v>933644.7</v>
          </cell>
        </row>
        <row r="1594">
          <cell r="D1594">
            <v>2165151.16</v>
          </cell>
          <cell r="E1594">
            <v>0</v>
          </cell>
          <cell r="F1594">
            <v>2165151.16</v>
          </cell>
        </row>
        <row r="1595">
          <cell r="D1595">
            <v>4196873649.4899998</v>
          </cell>
          <cell r="E1595">
            <v>517291475.91000003</v>
          </cell>
          <cell r="F1595">
            <v>4714165125.3999996</v>
          </cell>
        </row>
        <row r="1596">
          <cell r="C1596" t="str">
            <v>BANCO MERCANTIL DEL NORTE, S.A.- CRÉDITO POR 500 MDP DECRETO 25528/LX/15 DEL 09 DE OCTUBRE DEL 2015.</v>
          </cell>
          <cell r="D1596">
            <v>0</v>
          </cell>
          <cell r="E1596">
            <v>398101309</v>
          </cell>
          <cell r="F1596">
            <v>398101309</v>
          </cell>
        </row>
        <row r="1597">
          <cell r="D1597">
            <v>0</v>
          </cell>
          <cell r="E1597">
            <v>398101309</v>
          </cell>
          <cell r="F1597">
            <v>398101309</v>
          </cell>
        </row>
        <row r="1598">
          <cell r="C1598" t="str">
            <v>PROGRAMAS REGIONALES 2017 CONVENIO B (B11290)</v>
          </cell>
          <cell r="D1598">
            <v>413000000</v>
          </cell>
          <cell r="E1598">
            <v>0</v>
          </cell>
          <cell r="F1598">
            <v>413000000</v>
          </cell>
        </row>
        <row r="1599">
          <cell r="C1599" t="str">
            <v>REMANENTES PROGRAMA FORTALECIMIENTO DE LA CALIDAD EDUCATIVA (PACTEN) 2017-2018 (B11193)</v>
          </cell>
          <cell r="D1599">
            <v>19778681.18</v>
          </cell>
          <cell r="E1599">
            <v>0</v>
          </cell>
          <cell r="F1599">
            <v>19778681.18</v>
          </cell>
        </row>
        <row r="1600">
          <cell r="C1600" t="str">
            <v>CONAFOR 2017 (B11216)</v>
          </cell>
          <cell r="D1600">
            <v>282035.78999999998</v>
          </cell>
          <cell r="E1600">
            <v>0</v>
          </cell>
          <cell r="F1600">
            <v>282035.78999999998</v>
          </cell>
        </row>
        <row r="1601">
          <cell r="C1601" t="str">
            <v>SINIESTROS CODE (B11157)</v>
          </cell>
          <cell r="D1601">
            <v>20000000</v>
          </cell>
          <cell r="E1601">
            <v>0</v>
          </cell>
          <cell r="F1601">
            <v>20000000</v>
          </cell>
        </row>
        <row r="1602">
          <cell r="C1602" t="str">
            <v>SINIESTROS SIOP (11157)</v>
          </cell>
          <cell r="D1602">
            <v>17000000</v>
          </cell>
          <cell r="E1602">
            <v>0</v>
          </cell>
          <cell r="F1602">
            <v>17000000</v>
          </cell>
        </row>
        <row r="1603">
          <cell r="C1603" t="str">
            <v>FISCAL SALUD (B10011)</v>
          </cell>
          <cell r="D1603">
            <v>118000000</v>
          </cell>
          <cell r="E1603">
            <v>0</v>
          </cell>
          <cell r="F1603">
            <v>118000000</v>
          </cell>
        </row>
        <row r="1604">
          <cell r="C1604" t="str">
            <v>FISCAL OFICINA DE CONVENCIONES Y VISITANTES (OCVS) (B11070)</v>
          </cell>
          <cell r="D1604">
            <v>9365257.7400000002</v>
          </cell>
          <cell r="E1604">
            <v>0</v>
          </cell>
          <cell r="F1604">
            <v>9365257.7400000002</v>
          </cell>
        </row>
        <row r="1605">
          <cell r="C1605" t="str">
            <v>FISCAL OFICINA DE CONVENCIONES Y VISITANTES (OCVS) (B10548)</v>
          </cell>
          <cell r="D1605">
            <v>673915.67</v>
          </cell>
          <cell r="E1605">
            <v>0</v>
          </cell>
          <cell r="F1605">
            <v>673915.67</v>
          </cell>
        </row>
        <row r="1606">
          <cell r="D1606">
            <v>598099890.38</v>
          </cell>
          <cell r="E1606">
            <v>0</v>
          </cell>
          <cell r="F1606">
            <v>598099890.38</v>
          </cell>
        </row>
        <row r="1607">
          <cell r="D1607">
            <v>598099890.38</v>
          </cell>
          <cell r="E1607">
            <v>398101309</v>
          </cell>
          <cell r="F1607">
            <v>996201199.38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6"/>
  <sheetViews>
    <sheetView showGridLines="0" zoomScale="70" zoomScaleNormal="70" workbookViewId="0">
      <pane xSplit="2" ySplit="3" topLeftCell="C4" activePane="bottomRight" state="frozen"/>
      <selection pane="topRight" activeCell="C1" sqref="C1"/>
      <selection pane="bottomLeft" activeCell="A12" sqref="A12"/>
      <selection pane="bottomRight" activeCell="B17" sqref="B17"/>
    </sheetView>
  </sheetViews>
  <sheetFormatPr baseColWidth="10" defaultColWidth="11.42578125" defaultRowHeight="12.75" x14ac:dyDescent="0.2"/>
  <cols>
    <col min="1" max="1" width="3" style="6" customWidth="1"/>
    <col min="2" max="2" width="115" style="31" customWidth="1"/>
    <col min="3" max="3" width="31.140625" style="5" customWidth="1"/>
    <col min="4" max="4" width="16.5703125" style="6" bestFit="1" customWidth="1"/>
    <col min="5" max="5" width="20.5703125" style="6" bestFit="1" customWidth="1"/>
    <col min="6" max="16384" width="11.42578125" style="6"/>
  </cols>
  <sheetData>
    <row r="2" spans="2:5" ht="80.25" customHeight="1" x14ac:dyDescent="0.2">
      <c r="B2" s="30" t="s">
        <v>449</v>
      </c>
    </row>
    <row r="3" spans="2:5" s="2" customFormat="1" ht="21" customHeight="1" x14ac:dyDescent="0.2">
      <c r="B3" s="32" t="s">
        <v>448</v>
      </c>
      <c r="C3" s="42">
        <f>SUM(C4:C436)</f>
        <v>15436832764.470001</v>
      </c>
      <c r="D3" s="1"/>
      <c r="E3" s="28"/>
    </row>
    <row r="4" spans="2:5" s="2" customFormat="1" ht="31.5" x14ac:dyDescent="0.2">
      <c r="B4" s="34" t="s">
        <v>279</v>
      </c>
      <c r="C4" s="43">
        <v>16461528.75</v>
      </c>
      <c r="D4" s="1"/>
      <c r="E4" s="28"/>
    </row>
    <row r="5" spans="2:5" s="2" customFormat="1" ht="18" x14ac:dyDescent="0.2">
      <c r="B5" s="34" t="s">
        <v>296</v>
      </c>
      <c r="C5" s="43">
        <v>0.05</v>
      </c>
      <c r="D5" s="1"/>
      <c r="E5" s="28"/>
    </row>
    <row r="6" spans="2:5" s="2" customFormat="1" ht="18" x14ac:dyDescent="0.2">
      <c r="B6" s="34" t="s">
        <v>132</v>
      </c>
      <c r="C6" s="43">
        <v>527.46</v>
      </c>
      <c r="D6" s="1"/>
      <c r="E6" s="28"/>
    </row>
    <row r="7" spans="2:5" s="2" customFormat="1" ht="31.5" x14ac:dyDescent="0.2">
      <c r="B7" s="34" t="s">
        <v>133</v>
      </c>
      <c r="C7" s="43">
        <v>0.4</v>
      </c>
      <c r="D7" s="1"/>
      <c r="E7" s="28"/>
    </row>
    <row r="8" spans="2:5" s="2" customFormat="1" ht="18" x14ac:dyDescent="0.2">
      <c r="B8" s="34" t="s">
        <v>134</v>
      </c>
      <c r="C8" s="43">
        <v>181404.11000000002</v>
      </c>
      <c r="D8" s="1"/>
      <c r="E8" s="28"/>
    </row>
    <row r="9" spans="2:5" s="2" customFormat="1" ht="18" x14ac:dyDescent="0.2">
      <c r="B9" s="35" t="s">
        <v>289</v>
      </c>
      <c r="C9" s="43">
        <v>78708.13</v>
      </c>
      <c r="D9" s="1"/>
      <c r="E9" s="28"/>
    </row>
    <row r="10" spans="2:5" s="2" customFormat="1" ht="18" x14ac:dyDescent="0.2">
      <c r="B10" s="34" t="s">
        <v>135</v>
      </c>
      <c r="C10" s="43">
        <v>71634.289999999979</v>
      </c>
      <c r="D10" s="1"/>
      <c r="E10" s="28"/>
    </row>
    <row r="11" spans="2:5" s="2" customFormat="1" ht="31.5" x14ac:dyDescent="0.2">
      <c r="B11" s="34" t="s">
        <v>136</v>
      </c>
      <c r="C11" s="43">
        <v>0.22</v>
      </c>
      <c r="D11" s="1"/>
      <c r="E11" s="28"/>
    </row>
    <row r="12" spans="2:5" s="2" customFormat="1" ht="31.5" x14ac:dyDescent="0.2">
      <c r="B12" s="34" t="s">
        <v>137</v>
      </c>
      <c r="C12" s="43">
        <v>0.52</v>
      </c>
      <c r="D12" s="1"/>
      <c r="E12" s="28"/>
    </row>
    <row r="13" spans="2:5" s="2" customFormat="1" ht="18" x14ac:dyDescent="0.2">
      <c r="B13" s="34" t="s">
        <v>138</v>
      </c>
      <c r="C13" s="43">
        <v>5589.11</v>
      </c>
      <c r="D13" s="1"/>
      <c r="E13" s="28"/>
    </row>
    <row r="14" spans="2:5" s="2" customFormat="1" ht="31.5" x14ac:dyDescent="0.2">
      <c r="B14" s="34" t="s">
        <v>139</v>
      </c>
      <c r="C14" s="43">
        <v>184.52</v>
      </c>
      <c r="D14" s="1"/>
      <c r="E14" s="28"/>
    </row>
    <row r="15" spans="2:5" s="2" customFormat="1" ht="18" x14ac:dyDescent="0.2">
      <c r="B15" s="34" t="s">
        <v>140</v>
      </c>
      <c r="C15" s="43">
        <v>2207.79</v>
      </c>
      <c r="D15" s="1"/>
      <c r="E15" s="28"/>
    </row>
    <row r="16" spans="2:5" s="2" customFormat="1" ht="18" x14ac:dyDescent="0.2">
      <c r="B16" s="34" t="s">
        <v>141</v>
      </c>
      <c r="C16" s="43">
        <v>2818.87</v>
      </c>
      <c r="D16" s="1"/>
      <c r="E16" s="28"/>
    </row>
    <row r="17" spans="2:5" s="2" customFormat="1" ht="18" x14ac:dyDescent="0.2">
      <c r="B17" s="34" t="s">
        <v>142</v>
      </c>
      <c r="C17" s="43">
        <v>1.58</v>
      </c>
      <c r="D17" s="1"/>
      <c r="E17" s="28"/>
    </row>
    <row r="18" spans="2:5" s="2" customFormat="1" ht="31.5" x14ac:dyDescent="0.2">
      <c r="B18" s="34" t="s">
        <v>143</v>
      </c>
      <c r="C18" s="43">
        <v>536.48</v>
      </c>
      <c r="D18" s="1"/>
      <c r="E18" s="28"/>
    </row>
    <row r="19" spans="2:5" s="2" customFormat="1" ht="31.5" x14ac:dyDescent="0.2">
      <c r="B19" s="34" t="s">
        <v>144</v>
      </c>
      <c r="C19" s="43">
        <v>38.660000000000004</v>
      </c>
      <c r="D19" s="1"/>
      <c r="E19" s="28"/>
    </row>
    <row r="20" spans="2:5" s="2" customFormat="1" ht="31.5" x14ac:dyDescent="0.2">
      <c r="B20" s="34" t="s">
        <v>145</v>
      </c>
      <c r="C20" s="43">
        <v>88.56</v>
      </c>
      <c r="D20" s="1"/>
      <c r="E20" s="28"/>
    </row>
    <row r="21" spans="2:5" s="2" customFormat="1" ht="18" x14ac:dyDescent="0.2">
      <c r="B21" s="34" t="s">
        <v>146</v>
      </c>
      <c r="C21" s="43">
        <v>6064.4</v>
      </c>
      <c r="D21" s="1"/>
      <c r="E21" s="28"/>
    </row>
    <row r="22" spans="2:5" s="2" customFormat="1" ht="18" x14ac:dyDescent="0.2">
      <c r="B22" s="34" t="s">
        <v>147</v>
      </c>
      <c r="C22" s="43">
        <v>12609.04</v>
      </c>
      <c r="D22" s="1"/>
      <c r="E22" s="28"/>
    </row>
    <row r="23" spans="2:5" s="2" customFormat="1" ht="18" x14ac:dyDescent="0.2">
      <c r="B23" s="34" t="s">
        <v>290</v>
      </c>
      <c r="C23" s="43">
        <v>5815299.2599999998</v>
      </c>
      <c r="D23" s="1"/>
      <c r="E23" s="28"/>
    </row>
    <row r="24" spans="2:5" s="2" customFormat="1" ht="18" x14ac:dyDescent="0.2">
      <c r="B24" s="34" t="s">
        <v>261</v>
      </c>
      <c r="C24" s="43">
        <v>3593.93</v>
      </c>
      <c r="D24" s="1"/>
      <c r="E24" s="28"/>
    </row>
    <row r="25" spans="2:5" s="2" customFormat="1" ht="18" x14ac:dyDescent="0.2">
      <c r="B25" s="34" t="s">
        <v>262</v>
      </c>
      <c r="C25" s="43">
        <v>16080.77</v>
      </c>
      <c r="D25" s="1"/>
      <c r="E25" s="28"/>
    </row>
    <row r="26" spans="2:5" s="2" customFormat="1" ht="18" x14ac:dyDescent="0.2">
      <c r="B26" s="34" t="s">
        <v>263</v>
      </c>
      <c r="C26" s="43">
        <v>560158.43000000005</v>
      </c>
      <c r="D26" s="1"/>
      <c r="E26" s="28"/>
    </row>
    <row r="27" spans="2:5" s="2" customFormat="1" ht="18" x14ac:dyDescent="0.2">
      <c r="B27" s="34" t="s">
        <v>81</v>
      </c>
      <c r="C27" s="43">
        <v>123376.34</v>
      </c>
      <c r="D27" s="1"/>
      <c r="E27" s="28"/>
    </row>
    <row r="28" spans="2:5" s="2" customFormat="1" ht="18" x14ac:dyDescent="0.2">
      <c r="B28" s="34" t="s">
        <v>148</v>
      </c>
      <c r="C28" s="43">
        <v>3064.72</v>
      </c>
      <c r="D28" s="1"/>
      <c r="E28" s="28"/>
    </row>
    <row r="29" spans="2:5" s="2" customFormat="1" ht="31.5" x14ac:dyDescent="0.2">
      <c r="B29" s="34" t="s">
        <v>149</v>
      </c>
      <c r="C29" s="43">
        <v>166368.62</v>
      </c>
      <c r="D29" s="1"/>
      <c r="E29" s="28"/>
    </row>
    <row r="30" spans="2:5" s="2" customFormat="1" ht="18" x14ac:dyDescent="0.2">
      <c r="B30" s="34" t="s">
        <v>264</v>
      </c>
      <c r="C30" s="43">
        <v>40313.97</v>
      </c>
      <c r="D30" s="1"/>
      <c r="E30" s="28"/>
    </row>
    <row r="31" spans="2:5" s="2" customFormat="1" ht="18" x14ac:dyDescent="0.2">
      <c r="B31" s="34" t="s">
        <v>265</v>
      </c>
      <c r="C31" s="43">
        <v>39119.800000000003</v>
      </c>
      <c r="D31" s="1"/>
      <c r="E31" s="28"/>
    </row>
    <row r="32" spans="2:5" s="2" customFormat="1" ht="18" x14ac:dyDescent="0.2">
      <c r="B32" s="34" t="s">
        <v>150</v>
      </c>
      <c r="C32" s="43">
        <v>165.31</v>
      </c>
      <c r="D32" s="1"/>
      <c r="E32" s="28"/>
    </row>
    <row r="33" spans="2:5" s="2" customFormat="1" ht="18" x14ac:dyDescent="0.2">
      <c r="B33" s="34" t="s">
        <v>266</v>
      </c>
      <c r="C33" s="43">
        <v>2218.0100000000002</v>
      </c>
      <c r="D33" s="1"/>
      <c r="E33" s="28"/>
    </row>
    <row r="34" spans="2:5" s="2" customFormat="1" ht="18" x14ac:dyDescent="0.2">
      <c r="B34" s="34" t="s">
        <v>267</v>
      </c>
      <c r="C34" s="43">
        <v>95963.21</v>
      </c>
      <c r="D34" s="1"/>
      <c r="E34" s="28"/>
    </row>
    <row r="35" spans="2:5" s="2" customFormat="1" ht="18" x14ac:dyDescent="0.2">
      <c r="B35" s="34" t="s">
        <v>151</v>
      </c>
      <c r="C35" s="43">
        <v>124967.08</v>
      </c>
      <c r="D35" s="1"/>
      <c r="E35" s="28"/>
    </row>
    <row r="36" spans="2:5" s="2" customFormat="1" ht="18" x14ac:dyDescent="0.2">
      <c r="B36" s="34" t="s">
        <v>152</v>
      </c>
      <c r="C36" s="43">
        <v>86238.720000000001</v>
      </c>
      <c r="D36" s="1"/>
      <c r="E36" s="28"/>
    </row>
    <row r="37" spans="2:5" s="2" customFormat="1" ht="31.5" x14ac:dyDescent="0.2">
      <c r="B37" s="34" t="s">
        <v>88</v>
      </c>
      <c r="C37" s="43">
        <v>266596.28999999998</v>
      </c>
      <c r="D37" s="1"/>
      <c r="E37" s="28"/>
    </row>
    <row r="38" spans="2:5" s="2" customFormat="1" ht="18" x14ac:dyDescent="0.2">
      <c r="B38" s="34" t="s">
        <v>268</v>
      </c>
      <c r="C38" s="43">
        <v>66.28</v>
      </c>
      <c r="D38" s="1"/>
      <c r="E38" s="28"/>
    </row>
    <row r="39" spans="2:5" s="2" customFormat="1" ht="18" x14ac:dyDescent="0.2">
      <c r="B39" s="34" t="s">
        <v>153</v>
      </c>
      <c r="C39" s="43">
        <v>3875.81</v>
      </c>
      <c r="D39" s="1"/>
      <c r="E39" s="28"/>
    </row>
    <row r="40" spans="2:5" s="2" customFormat="1" ht="18" x14ac:dyDescent="0.2">
      <c r="B40" s="34" t="s">
        <v>154</v>
      </c>
      <c r="C40" s="43">
        <v>1125.25</v>
      </c>
      <c r="D40" s="1"/>
      <c r="E40" s="28"/>
    </row>
    <row r="41" spans="2:5" s="2" customFormat="1" ht="18" x14ac:dyDescent="0.2">
      <c r="B41" s="34" t="s">
        <v>155</v>
      </c>
      <c r="C41" s="43">
        <v>4716.8</v>
      </c>
      <c r="D41" s="1"/>
      <c r="E41" s="28"/>
    </row>
    <row r="42" spans="2:5" s="2" customFormat="1" ht="18" x14ac:dyDescent="0.2">
      <c r="B42" s="34" t="s">
        <v>156</v>
      </c>
      <c r="C42" s="43">
        <v>625.12</v>
      </c>
      <c r="D42" s="1"/>
      <c r="E42" s="28"/>
    </row>
    <row r="43" spans="2:5" s="2" customFormat="1" ht="18" x14ac:dyDescent="0.2">
      <c r="B43" s="34" t="s">
        <v>157</v>
      </c>
      <c r="C43" s="43">
        <v>1250.27</v>
      </c>
      <c r="D43" s="1"/>
      <c r="E43" s="28"/>
    </row>
    <row r="44" spans="2:5" s="2" customFormat="1" ht="18" x14ac:dyDescent="0.2">
      <c r="B44" s="34" t="s">
        <v>158</v>
      </c>
      <c r="C44" s="43">
        <v>5314.7</v>
      </c>
      <c r="D44" s="1"/>
      <c r="E44" s="28"/>
    </row>
    <row r="45" spans="2:5" s="2" customFormat="1" ht="18" x14ac:dyDescent="0.2">
      <c r="B45" s="34" t="s">
        <v>159</v>
      </c>
      <c r="C45" s="43">
        <v>5001.05</v>
      </c>
      <c r="D45" s="1"/>
      <c r="E45" s="28"/>
    </row>
    <row r="46" spans="2:5" s="2" customFormat="1" ht="18" x14ac:dyDescent="0.2">
      <c r="B46" s="34" t="s">
        <v>160</v>
      </c>
      <c r="C46" s="43">
        <v>2714.18</v>
      </c>
      <c r="D46" s="1"/>
      <c r="E46" s="28"/>
    </row>
    <row r="47" spans="2:5" s="2" customFormat="1" ht="18" x14ac:dyDescent="0.2">
      <c r="B47" s="34" t="s">
        <v>280</v>
      </c>
      <c r="C47" s="43">
        <v>5324.4799999999987</v>
      </c>
      <c r="D47" s="1"/>
      <c r="E47" s="28"/>
    </row>
    <row r="48" spans="2:5" s="2" customFormat="1" ht="18" x14ac:dyDescent="0.2">
      <c r="B48" s="34" t="s">
        <v>281</v>
      </c>
      <c r="C48" s="43">
        <v>4615.9700000000012</v>
      </c>
      <c r="D48" s="1"/>
      <c r="E48" s="28"/>
    </row>
    <row r="49" spans="2:5" s="2" customFormat="1" ht="18" x14ac:dyDescent="0.2">
      <c r="B49" s="34" t="s">
        <v>282</v>
      </c>
      <c r="C49" s="43">
        <v>4280.75</v>
      </c>
      <c r="D49" s="1"/>
      <c r="E49" s="28"/>
    </row>
    <row r="50" spans="2:5" s="2" customFormat="1" ht="18" x14ac:dyDescent="0.2">
      <c r="B50" s="34" t="s">
        <v>283</v>
      </c>
      <c r="C50" s="43">
        <v>3277.23</v>
      </c>
      <c r="D50" s="1"/>
      <c r="E50" s="28"/>
    </row>
    <row r="51" spans="2:5" s="2" customFormat="1" ht="31.5" x14ac:dyDescent="0.2">
      <c r="B51" s="34" t="s">
        <v>284</v>
      </c>
      <c r="C51" s="43">
        <v>1005.6600000000001</v>
      </c>
      <c r="D51" s="1"/>
      <c r="E51" s="28"/>
    </row>
    <row r="52" spans="2:5" s="2" customFormat="1" ht="18" x14ac:dyDescent="0.2">
      <c r="B52" s="34" t="s">
        <v>285</v>
      </c>
      <c r="C52" s="43">
        <v>65530.55</v>
      </c>
      <c r="D52" s="1"/>
      <c r="E52" s="28"/>
    </row>
    <row r="53" spans="2:5" s="2" customFormat="1" ht="18" x14ac:dyDescent="0.2">
      <c r="B53" s="34" t="s">
        <v>286</v>
      </c>
      <c r="C53" s="43">
        <v>20487.21</v>
      </c>
      <c r="D53" s="1"/>
      <c r="E53" s="28"/>
    </row>
    <row r="54" spans="2:5" s="2" customFormat="1" ht="31.5" x14ac:dyDescent="0.2">
      <c r="B54" s="34" t="s">
        <v>287</v>
      </c>
      <c r="C54" s="43">
        <v>698.77</v>
      </c>
      <c r="D54" s="1"/>
      <c r="E54" s="28"/>
    </row>
    <row r="55" spans="2:5" s="2" customFormat="1" ht="18" x14ac:dyDescent="0.2">
      <c r="B55" s="34" t="s">
        <v>82</v>
      </c>
      <c r="C55" s="43">
        <v>6959660.1799999997</v>
      </c>
      <c r="D55" s="1"/>
      <c r="E55" s="28"/>
    </row>
    <row r="56" spans="2:5" s="2" customFormat="1" ht="18" x14ac:dyDescent="0.2">
      <c r="B56" s="34" t="s">
        <v>161</v>
      </c>
      <c r="C56" s="43">
        <v>89464.9</v>
      </c>
      <c r="D56" s="1"/>
      <c r="E56" s="28"/>
    </row>
    <row r="57" spans="2:5" s="2" customFormat="1" ht="18" x14ac:dyDescent="0.2">
      <c r="B57" s="34" t="s">
        <v>71</v>
      </c>
      <c r="C57" s="43">
        <v>110719935.68000001</v>
      </c>
      <c r="D57" s="1"/>
      <c r="E57" s="28"/>
    </row>
    <row r="58" spans="2:5" s="2" customFormat="1" ht="18" x14ac:dyDescent="0.2">
      <c r="B58" s="34" t="s">
        <v>353</v>
      </c>
      <c r="C58" s="43">
        <v>258720.75</v>
      </c>
      <c r="D58" s="1"/>
      <c r="E58" s="28"/>
    </row>
    <row r="59" spans="2:5" s="2" customFormat="1" ht="18" x14ac:dyDescent="0.2">
      <c r="B59" s="34" t="s">
        <v>357</v>
      </c>
      <c r="C59" s="43">
        <v>10267212.35</v>
      </c>
      <c r="D59" s="1"/>
      <c r="E59" s="28"/>
    </row>
    <row r="60" spans="2:5" s="2" customFormat="1" ht="18" x14ac:dyDescent="0.2">
      <c r="B60" s="34" t="s">
        <v>372</v>
      </c>
      <c r="C60" s="43">
        <v>16416.509999999998</v>
      </c>
      <c r="D60" s="1"/>
      <c r="E60" s="28"/>
    </row>
    <row r="61" spans="2:5" s="2" customFormat="1" ht="18" x14ac:dyDescent="0.2">
      <c r="B61" s="34" t="s">
        <v>390</v>
      </c>
      <c r="C61" s="43">
        <v>12264.55</v>
      </c>
      <c r="D61" s="1"/>
      <c r="E61" s="28"/>
    </row>
    <row r="62" spans="2:5" s="2" customFormat="1" ht="18" x14ac:dyDescent="0.2">
      <c r="B62" s="34" t="s">
        <v>369</v>
      </c>
      <c r="C62" s="43">
        <v>8676204.6600000001</v>
      </c>
      <c r="D62" s="1"/>
      <c r="E62" s="28"/>
    </row>
    <row r="63" spans="2:5" s="2" customFormat="1" ht="47.25" x14ac:dyDescent="0.2">
      <c r="B63" s="34" t="s">
        <v>354</v>
      </c>
      <c r="C63" s="43">
        <v>20273.8</v>
      </c>
      <c r="D63" s="1"/>
      <c r="E63" s="28"/>
    </row>
    <row r="64" spans="2:5" s="2" customFormat="1" ht="18" x14ac:dyDescent="0.2">
      <c r="B64" s="34" t="s">
        <v>364</v>
      </c>
      <c r="C64" s="43">
        <v>32967754.32</v>
      </c>
      <c r="D64" s="1"/>
      <c r="E64" s="28"/>
    </row>
    <row r="65" spans="2:5" s="2" customFormat="1" ht="31.5" x14ac:dyDescent="0.2">
      <c r="B65" s="34" t="s">
        <v>319</v>
      </c>
      <c r="C65" s="43">
        <v>2406278</v>
      </c>
      <c r="D65" s="1"/>
      <c r="E65" s="28"/>
    </row>
    <row r="66" spans="2:5" s="2" customFormat="1" ht="31.5" x14ac:dyDescent="0.2">
      <c r="B66" s="34" t="s">
        <v>378</v>
      </c>
      <c r="C66" s="43">
        <v>49430.71</v>
      </c>
      <c r="D66" s="1"/>
      <c r="E66" s="28"/>
    </row>
    <row r="67" spans="2:5" s="2" customFormat="1" ht="18" x14ac:dyDescent="0.2">
      <c r="B67" s="34" t="s">
        <v>345</v>
      </c>
      <c r="C67" s="43">
        <v>5503200</v>
      </c>
      <c r="D67" s="1"/>
      <c r="E67" s="28"/>
    </row>
    <row r="68" spans="2:5" s="2" customFormat="1" ht="18" x14ac:dyDescent="0.2">
      <c r="B68" s="34" t="s">
        <v>391</v>
      </c>
      <c r="C68" s="43">
        <v>74099.05</v>
      </c>
      <c r="D68" s="1"/>
      <c r="E68" s="28"/>
    </row>
    <row r="69" spans="2:5" s="2" customFormat="1" ht="18" x14ac:dyDescent="0.2">
      <c r="B69" s="34" t="s">
        <v>421</v>
      </c>
      <c r="C69" s="43">
        <v>4314434.08</v>
      </c>
      <c r="D69" s="1"/>
      <c r="E69" s="28"/>
    </row>
    <row r="70" spans="2:5" s="2" customFormat="1" ht="18" x14ac:dyDescent="0.2">
      <c r="B70" s="34" t="s">
        <v>407</v>
      </c>
      <c r="C70" s="43">
        <v>10720.01</v>
      </c>
      <c r="D70" s="1"/>
      <c r="E70" s="28"/>
    </row>
    <row r="71" spans="2:5" s="2" customFormat="1" ht="31.5" x14ac:dyDescent="0.2">
      <c r="B71" s="34" t="s">
        <v>385</v>
      </c>
      <c r="C71" s="43">
        <v>150000</v>
      </c>
      <c r="D71" s="1"/>
      <c r="E71" s="28"/>
    </row>
    <row r="72" spans="2:5" s="2" customFormat="1" ht="31.5" x14ac:dyDescent="0.2">
      <c r="B72" s="34" t="s">
        <v>392</v>
      </c>
      <c r="C72" s="43">
        <v>2695.26</v>
      </c>
      <c r="D72" s="1"/>
      <c r="E72" s="28"/>
    </row>
    <row r="73" spans="2:5" s="2" customFormat="1" ht="18" x14ac:dyDescent="0.2">
      <c r="B73" s="34" t="s">
        <v>381</v>
      </c>
      <c r="C73" s="43">
        <v>1469500</v>
      </c>
      <c r="D73" s="1"/>
      <c r="E73" s="28"/>
    </row>
    <row r="74" spans="2:5" s="2" customFormat="1" ht="18" x14ac:dyDescent="0.2">
      <c r="B74" s="34" t="s">
        <v>450</v>
      </c>
      <c r="C74" s="43">
        <v>4290.9399999999996</v>
      </c>
      <c r="D74" s="1"/>
      <c r="E74" s="28"/>
    </row>
    <row r="75" spans="2:5" s="2" customFormat="1" ht="18" x14ac:dyDescent="0.2">
      <c r="B75" s="34" t="s">
        <v>417</v>
      </c>
      <c r="C75" s="43">
        <v>6455867</v>
      </c>
      <c r="D75" s="1"/>
      <c r="E75" s="28"/>
    </row>
    <row r="76" spans="2:5" s="2" customFormat="1" ht="18" x14ac:dyDescent="0.2">
      <c r="B76" s="34" t="s">
        <v>444</v>
      </c>
      <c r="C76" s="43">
        <v>43884.53</v>
      </c>
      <c r="D76" s="1"/>
      <c r="E76" s="28"/>
    </row>
    <row r="77" spans="2:5" s="2" customFormat="1" ht="18" x14ac:dyDescent="0.2">
      <c r="B77" s="34" t="s">
        <v>424</v>
      </c>
      <c r="C77" s="43">
        <v>2000000</v>
      </c>
      <c r="D77" s="1"/>
      <c r="E77" s="28"/>
    </row>
    <row r="78" spans="2:5" s="2" customFormat="1" ht="18" x14ac:dyDescent="0.2">
      <c r="B78" s="34" t="s">
        <v>451</v>
      </c>
      <c r="C78" s="43">
        <v>9288.9599999999991</v>
      </c>
      <c r="D78" s="1"/>
      <c r="E78" s="28"/>
    </row>
    <row r="79" spans="2:5" s="2" customFormat="1" ht="18" x14ac:dyDescent="0.2">
      <c r="B79" s="34" t="s">
        <v>425</v>
      </c>
      <c r="C79" s="43">
        <v>2700000</v>
      </c>
      <c r="D79" s="1"/>
      <c r="E79" s="28"/>
    </row>
    <row r="80" spans="2:5" s="2" customFormat="1" ht="18" x14ac:dyDescent="0.2">
      <c r="B80" s="34" t="s">
        <v>452</v>
      </c>
      <c r="C80" s="43">
        <v>4184.71</v>
      </c>
      <c r="D80" s="1"/>
      <c r="E80" s="28"/>
    </row>
    <row r="81" spans="2:5" s="2" customFormat="1" ht="31.5" x14ac:dyDescent="0.2">
      <c r="B81" s="34" t="s">
        <v>426</v>
      </c>
      <c r="C81" s="43">
        <v>1338572</v>
      </c>
      <c r="D81" s="1"/>
      <c r="E81" s="28"/>
    </row>
    <row r="82" spans="2:5" s="2" customFormat="1" ht="31.5" x14ac:dyDescent="0.2">
      <c r="B82" s="34" t="s">
        <v>453</v>
      </c>
      <c r="C82" s="43">
        <v>6283.89</v>
      </c>
      <c r="D82" s="1"/>
      <c r="E82" s="28"/>
    </row>
    <row r="83" spans="2:5" s="2" customFormat="1" ht="18" x14ac:dyDescent="0.2">
      <c r="B83" s="34" t="s">
        <v>427</v>
      </c>
      <c r="C83" s="43">
        <v>735000</v>
      </c>
      <c r="D83" s="1"/>
      <c r="E83" s="28"/>
    </row>
    <row r="84" spans="2:5" s="2" customFormat="1" ht="18" x14ac:dyDescent="0.2">
      <c r="B84" s="34" t="s">
        <v>454</v>
      </c>
      <c r="C84" s="43">
        <v>961.16</v>
      </c>
      <c r="D84" s="1"/>
      <c r="E84" s="28"/>
    </row>
    <row r="85" spans="2:5" s="2" customFormat="1" ht="18" x14ac:dyDescent="0.2">
      <c r="B85" s="34" t="s">
        <v>428</v>
      </c>
      <c r="C85" s="43">
        <v>4200000</v>
      </c>
      <c r="D85" s="1"/>
      <c r="E85" s="28"/>
    </row>
    <row r="86" spans="2:5" s="2" customFormat="1" ht="18" x14ac:dyDescent="0.2">
      <c r="B86" s="34" t="s">
        <v>455</v>
      </c>
      <c r="C86" s="43">
        <v>20938.63</v>
      </c>
      <c r="D86" s="1"/>
      <c r="E86" s="28"/>
    </row>
    <row r="87" spans="2:5" s="2" customFormat="1" ht="18" x14ac:dyDescent="0.2">
      <c r="B87" s="34" t="s">
        <v>429</v>
      </c>
      <c r="C87" s="43">
        <v>2000000</v>
      </c>
      <c r="D87" s="1"/>
      <c r="E87" s="28"/>
    </row>
    <row r="88" spans="2:5" s="2" customFormat="1" ht="18" x14ac:dyDescent="0.2">
      <c r="B88" s="34" t="s">
        <v>456</v>
      </c>
      <c r="C88" s="43">
        <v>5073.5600000000004</v>
      </c>
      <c r="D88" s="1"/>
      <c r="E88" s="28"/>
    </row>
    <row r="89" spans="2:5" s="2" customFormat="1" ht="18" x14ac:dyDescent="0.2">
      <c r="B89" s="34" t="s">
        <v>430</v>
      </c>
      <c r="C89" s="43">
        <v>1926428</v>
      </c>
      <c r="D89" s="1"/>
      <c r="E89" s="28"/>
    </row>
    <row r="90" spans="2:5" s="2" customFormat="1" ht="18" x14ac:dyDescent="0.2">
      <c r="B90" s="34" t="s">
        <v>431</v>
      </c>
      <c r="C90" s="43">
        <v>3000000</v>
      </c>
      <c r="D90" s="1"/>
      <c r="E90" s="28"/>
    </row>
    <row r="91" spans="2:5" s="2" customFormat="1" ht="18" x14ac:dyDescent="0.2">
      <c r="B91" s="34" t="s">
        <v>457</v>
      </c>
      <c r="C91" s="43">
        <v>11753.42</v>
      </c>
      <c r="D91" s="1"/>
      <c r="E91" s="28"/>
    </row>
    <row r="92" spans="2:5" s="2" customFormat="1" ht="18" x14ac:dyDescent="0.2">
      <c r="B92" s="34" t="s">
        <v>432</v>
      </c>
      <c r="C92" s="43">
        <v>4300000</v>
      </c>
      <c r="D92" s="1"/>
      <c r="E92" s="28"/>
    </row>
    <row r="93" spans="2:5" s="2" customFormat="1" ht="31.5" x14ac:dyDescent="0.2">
      <c r="B93" s="34" t="s">
        <v>458</v>
      </c>
      <c r="C93" s="43">
        <v>18743.400000000001</v>
      </c>
      <c r="D93" s="1"/>
      <c r="E93" s="28"/>
    </row>
    <row r="94" spans="2:5" s="2" customFormat="1" ht="18" x14ac:dyDescent="0.2">
      <c r="B94" s="34" t="s">
        <v>423</v>
      </c>
      <c r="C94" s="43">
        <v>2500000</v>
      </c>
      <c r="D94" s="1"/>
      <c r="E94" s="28"/>
    </row>
    <row r="95" spans="2:5" s="2" customFormat="1" ht="18" x14ac:dyDescent="0.2">
      <c r="B95" s="34" t="s">
        <v>459</v>
      </c>
      <c r="C95" s="43">
        <v>2910.88</v>
      </c>
      <c r="D95" s="1"/>
      <c r="E95" s="28"/>
    </row>
    <row r="96" spans="2:5" s="2" customFormat="1" ht="18" x14ac:dyDescent="0.2">
      <c r="B96" s="34" t="s">
        <v>443</v>
      </c>
      <c r="C96" s="43">
        <v>10877384</v>
      </c>
      <c r="D96" s="1"/>
      <c r="E96" s="28"/>
    </row>
    <row r="97" spans="2:5" s="2" customFormat="1" ht="31.5" x14ac:dyDescent="0.2">
      <c r="B97" s="34" t="s">
        <v>460</v>
      </c>
      <c r="C97" s="43">
        <v>87974.46</v>
      </c>
      <c r="D97" s="1"/>
      <c r="E97" s="28"/>
    </row>
    <row r="98" spans="2:5" s="2" customFormat="1" ht="18" x14ac:dyDescent="0.2">
      <c r="B98" s="34" t="s">
        <v>461</v>
      </c>
      <c r="C98" s="43">
        <v>3544983</v>
      </c>
      <c r="D98" s="1"/>
      <c r="E98" s="28"/>
    </row>
    <row r="99" spans="2:5" s="2" customFormat="1" ht="18" x14ac:dyDescent="0.2">
      <c r="B99" s="34" t="s">
        <v>462</v>
      </c>
      <c r="C99" s="43">
        <v>17032.45</v>
      </c>
      <c r="D99" s="1"/>
      <c r="E99" s="28"/>
    </row>
    <row r="100" spans="2:5" s="2" customFormat="1" ht="18" x14ac:dyDescent="0.2">
      <c r="B100" s="34" t="s">
        <v>463</v>
      </c>
      <c r="C100" s="43">
        <v>1807542</v>
      </c>
      <c r="D100" s="1"/>
      <c r="E100" s="28"/>
    </row>
    <row r="101" spans="2:5" s="2" customFormat="1" ht="31.5" x14ac:dyDescent="0.2">
      <c r="B101" s="34" t="s">
        <v>464</v>
      </c>
      <c r="C101" s="43">
        <v>8684.6299999999992</v>
      </c>
      <c r="D101" s="1"/>
      <c r="E101" s="28"/>
    </row>
    <row r="102" spans="2:5" s="2" customFormat="1" ht="18" x14ac:dyDescent="0.2">
      <c r="B102" s="34" t="s">
        <v>162</v>
      </c>
      <c r="C102" s="43">
        <v>4207.74</v>
      </c>
      <c r="D102" s="1"/>
      <c r="E102" s="28"/>
    </row>
    <row r="103" spans="2:5" s="2" customFormat="1" ht="18" x14ac:dyDescent="0.2">
      <c r="B103" s="34" t="s">
        <v>465</v>
      </c>
      <c r="C103" s="43">
        <v>0</v>
      </c>
      <c r="D103" s="1"/>
      <c r="E103" s="28"/>
    </row>
    <row r="104" spans="2:5" s="2" customFormat="1" ht="18" x14ac:dyDescent="0.2">
      <c r="B104" s="34" t="s">
        <v>466</v>
      </c>
      <c r="C104" s="43">
        <v>0</v>
      </c>
      <c r="D104" s="1"/>
      <c r="E104" s="28"/>
    </row>
    <row r="105" spans="2:5" s="2" customFormat="1" ht="18" x14ac:dyDescent="0.2">
      <c r="B105" s="34" t="s">
        <v>467</v>
      </c>
      <c r="C105" s="43">
        <v>0</v>
      </c>
      <c r="D105" s="1"/>
      <c r="E105" s="28"/>
    </row>
    <row r="106" spans="2:5" s="2" customFormat="1" ht="18" x14ac:dyDescent="0.2">
      <c r="B106" s="34" t="s">
        <v>468</v>
      </c>
      <c r="C106" s="43">
        <v>0</v>
      </c>
      <c r="D106" s="1"/>
      <c r="E106" s="28"/>
    </row>
    <row r="107" spans="2:5" s="2" customFormat="1" ht="18" x14ac:dyDescent="0.2">
      <c r="B107" s="34" t="s">
        <v>469</v>
      </c>
      <c r="C107" s="43">
        <v>0</v>
      </c>
      <c r="D107" s="1"/>
      <c r="E107" s="28"/>
    </row>
    <row r="108" spans="2:5" s="2" customFormat="1" ht="18" x14ac:dyDescent="0.2">
      <c r="B108" s="34" t="s">
        <v>470</v>
      </c>
      <c r="C108" s="43">
        <v>0</v>
      </c>
      <c r="D108" s="1"/>
      <c r="E108" s="28"/>
    </row>
    <row r="109" spans="2:5" s="2" customFormat="1" ht="18" x14ac:dyDescent="0.2">
      <c r="B109" s="34" t="s">
        <v>471</v>
      </c>
      <c r="C109" s="43">
        <v>0</v>
      </c>
      <c r="D109" s="1"/>
      <c r="E109" s="28"/>
    </row>
    <row r="110" spans="2:5" s="2" customFormat="1" ht="18" x14ac:dyDescent="0.2">
      <c r="B110" s="34" t="s">
        <v>472</v>
      </c>
      <c r="C110" s="43">
        <v>0</v>
      </c>
      <c r="D110" s="1"/>
      <c r="E110" s="28"/>
    </row>
    <row r="111" spans="2:5" s="2" customFormat="1" ht="18" x14ac:dyDescent="0.2">
      <c r="B111" s="34" t="s">
        <v>433</v>
      </c>
      <c r="C111" s="43">
        <v>1956.77</v>
      </c>
      <c r="D111" s="1"/>
      <c r="E111" s="28"/>
    </row>
    <row r="112" spans="2:5" s="2" customFormat="1" ht="18" x14ac:dyDescent="0.2">
      <c r="B112" s="35" t="s">
        <v>163</v>
      </c>
      <c r="C112" s="43">
        <v>9378.02</v>
      </c>
      <c r="D112" s="1"/>
      <c r="E112" s="28"/>
    </row>
    <row r="113" spans="2:5" s="2" customFormat="1" ht="18" x14ac:dyDescent="0.2">
      <c r="B113" s="34" t="s">
        <v>164</v>
      </c>
      <c r="C113" s="43">
        <v>9489.09</v>
      </c>
      <c r="D113" s="1"/>
      <c r="E113" s="28"/>
    </row>
    <row r="114" spans="2:5" s="2" customFormat="1" ht="18" x14ac:dyDescent="0.2">
      <c r="B114" s="34" t="s">
        <v>165</v>
      </c>
      <c r="C114" s="43">
        <v>14.53</v>
      </c>
      <c r="D114" s="1"/>
      <c r="E114" s="28"/>
    </row>
    <row r="115" spans="2:5" s="2" customFormat="1" ht="31.5" x14ac:dyDescent="0.2">
      <c r="B115" s="34" t="s">
        <v>166</v>
      </c>
      <c r="C115" s="43">
        <v>8500.7199999999993</v>
      </c>
      <c r="D115" s="1"/>
      <c r="E115" s="28"/>
    </row>
    <row r="116" spans="2:5" s="2" customFormat="1" ht="18" x14ac:dyDescent="0.2">
      <c r="B116" s="34" t="s">
        <v>167</v>
      </c>
      <c r="C116" s="43">
        <v>365.35</v>
      </c>
      <c r="D116" s="1"/>
      <c r="E116" s="28"/>
    </row>
    <row r="117" spans="2:5" s="2" customFormat="1" ht="18" x14ac:dyDescent="0.2">
      <c r="B117" s="34" t="s">
        <v>168</v>
      </c>
      <c r="C117" s="43">
        <v>7.68</v>
      </c>
      <c r="D117" s="1"/>
      <c r="E117" s="28"/>
    </row>
    <row r="118" spans="2:5" s="2" customFormat="1" ht="18" x14ac:dyDescent="0.2">
      <c r="B118" s="34" t="s">
        <v>169</v>
      </c>
      <c r="C118" s="43">
        <v>3060.79</v>
      </c>
      <c r="D118" s="1"/>
      <c r="E118" s="28"/>
    </row>
    <row r="119" spans="2:5" s="2" customFormat="1" ht="31.5" x14ac:dyDescent="0.2">
      <c r="B119" s="34" t="s">
        <v>89</v>
      </c>
      <c r="C119" s="43">
        <v>100.51</v>
      </c>
      <c r="D119" s="1"/>
      <c r="E119" s="28"/>
    </row>
    <row r="120" spans="2:5" s="2" customFormat="1" ht="18" x14ac:dyDescent="0.2">
      <c r="B120" s="34" t="s">
        <v>90</v>
      </c>
      <c r="C120" s="43">
        <v>6390.29</v>
      </c>
      <c r="D120" s="1"/>
      <c r="E120" s="28"/>
    </row>
    <row r="121" spans="2:5" s="2" customFormat="1" ht="18" x14ac:dyDescent="0.2">
      <c r="B121" s="34" t="s">
        <v>91</v>
      </c>
      <c r="C121" s="43">
        <v>4734.41</v>
      </c>
      <c r="D121" s="1"/>
      <c r="E121" s="28"/>
    </row>
    <row r="122" spans="2:5" s="2" customFormat="1" ht="18" x14ac:dyDescent="0.2">
      <c r="B122" s="34" t="s">
        <v>92</v>
      </c>
      <c r="C122" s="43">
        <v>5.98</v>
      </c>
      <c r="D122" s="1"/>
      <c r="E122" s="28"/>
    </row>
    <row r="123" spans="2:5" s="2" customFormat="1" ht="18" x14ac:dyDescent="0.2">
      <c r="B123" s="34" t="s">
        <v>93</v>
      </c>
      <c r="C123" s="43">
        <v>31.68</v>
      </c>
      <c r="D123" s="1"/>
      <c r="E123" s="28"/>
    </row>
    <row r="124" spans="2:5" s="2" customFormat="1" ht="18" x14ac:dyDescent="0.2">
      <c r="B124" s="34" t="s">
        <v>94</v>
      </c>
      <c r="C124" s="43">
        <v>71.17</v>
      </c>
      <c r="D124" s="1"/>
      <c r="E124" s="28"/>
    </row>
    <row r="125" spans="2:5" s="2" customFormat="1" ht="18" x14ac:dyDescent="0.2">
      <c r="B125" s="34" t="s">
        <v>95</v>
      </c>
      <c r="C125" s="43">
        <v>1227.1099999999999</v>
      </c>
      <c r="D125" s="1"/>
      <c r="E125" s="28"/>
    </row>
    <row r="126" spans="2:5" s="2" customFormat="1" ht="31.5" x14ac:dyDescent="0.2">
      <c r="B126" s="34" t="s">
        <v>96</v>
      </c>
      <c r="C126" s="43">
        <v>0.53</v>
      </c>
      <c r="D126" s="1"/>
      <c r="E126" s="28"/>
    </row>
    <row r="127" spans="2:5" s="2" customFormat="1" ht="18" x14ac:dyDescent="0.2">
      <c r="B127" s="34" t="s">
        <v>97</v>
      </c>
      <c r="C127" s="43">
        <v>27.39</v>
      </c>
      <c r="D127" s="1"/>
      <c r="E127" s="28"/>
    </row>
    <row r="128" spans="2:5" s="2" customFormat="1" ht="18" x14ac:dyDescent="0.2">
      <c r="B128" s="34" t="s">
        <v>98</v>
      </c>
      <c r="C128" s="43">
        <v>2096.4299999999998</v>
      </c>
      <c r="D128" s="1"/>
      <c r="E128" s="28"/>
    </row>
    <row r="129" spans="2:5" s="2" customFormat="1" ht="18" x14ac:dyDescent="0.2">
      <c r="B129" s="34" t="s">
        <v>99</v>
      </c>
      <c r="C129" s="43">
        <v>6536.08</v>
      </c>
      <c r="D129" s="1"/>
      <c r="E129" s="28"/>
    </row>
    <row r="130" spans="2:5" s="2" customFormat="1" ht="18" x14ac:dyDescent="0.2">
      <c r="B130" s="34" t="s">
        <v>170</v>
      </c>
      <c r="C130" s="43">
        <v>0.28999999999999998</v>
      </c>
      <c r="D130" s="1"/>
      <c r="E130" s="28"/>
    </row>
    <row r="131" spans="2:5" s="2" customFormat="1" ht="18" x14ac:dyDescent="0.2">
      <c r="B131" s="34" t="s">
        <v>100</v>
      </c>
      <c r="C131" s="43">
        <v>17.11</v>
      </c>
      <c r="D131" s="1"/>
      <c r="E131" s="28"/>
    </row>
    <row r="132" spans="2:5" s="2" customFormat="1" ht="31.5" x14ac:dyDescent="0.2">
      <c r="B132" s="34" t="s">
        <v>101</v>
      </c>
      <c r="C132" s="43">
        <v>48955.19</v>
      </c>
      <c r="D132" s="1"/>
      <c r="E132" s="28"/>
    </row>
    <row r="133" spans="2:5" s="2" customFormat="1" ht="18" x14ac:dyDescent="0.2">
      <c r="B133" s="34" t="s">
        <v>102</v>
      </c>
      <c r="C133" s="43">
        <v>423.67</v>
      </c>
      <c r="D133" s="1"/>
      <c r="E133" s="28"/>
    </row>
    <row r="134" spans="2:5" s="2" customFormat="1" ht="18" x14ac:dyDescent="0.2">
      <c r="B134" s="34" t="s">
        <v>69</v>
      </c>
      <c r="C134" s="43">
        <v>9502769.3699999992</v>
      </c>
      <c r="D134" s="1"/>
      <c r="E134" s="28"/>
    </row>
    <row r="135" spans="2:5" s="2" customFormat="1" ht="18" x14ac:dyDescent="0.2">
      <c r="B135" s="34" t="s">
        <v>171</v>
      </c>
      <c r="C135" s="43">
        <v>17916.060000000001</v>
      </c>
      <c r="D135" s="1"/>
      <c r="E135" s="28"/>
    </row>
    <row r="136" spans="2:5" s="2" customFormat="1" ht="18" x14ac:dyDescent="0.2">
      <c r="B136" s="34" t="s">
        <v>70</v>
      </c>
      <c r="C136" s="43">
        <v>10482080.01</v>
      </c>
      <c r="D136" s="1"/>
      <c r="E136" s="28"/>
    </row>
    <row r="137" spans="2:5" s="2" customFormat="1" ht="18" x14ac:dyDescent="0.2">
      <c r="B137" s="34" t="s">
        <v>172</v>
      </c>
      <c r="C137" s="43">
        <v>42513.51</v>
      </c>
      <c r="D137" s="1"/>
      <c r="E137" s="28"/>
    </row>
    <row r="138" spans="2:5" s="2" customFormat="1" ht="18" x14ac:dyDescent="0.2">
      <c r="B138" s="34" t="s">
        <v>83</v>
      </c>
      <c r="C138" s="43">
        <v>3363472</v>
      </c>
      <c r="D138" s="1"/>
      <c r="E138" s="28"/>
    </row>
    <row r="139" spans="2:5" s="2" customFormat="1" ht="18" x14ac:dyDescent="0.2">
      <c r="B139" s="34" t="s">
        <v>173</v>
      </c>
      <c r="C139" s="43">
        <v>156007.14000000001</v>
      </c>
      <c r="D139" s="1"/>
      <c r="E139" s="28"/>
    </row>
    <row r="140" spans="2:5" s="2" customFormat="1" ht="18" x14ac:dyDescent="0.2">
      <c r="B140" s="34" t="s">
        <v>347</v>
      </c>
      <c r="C140" s="43">
        <v>2620617.2599999998</v>
      </c>
      <c r="D140" s="1"/>
      <c r="E140" s="28"/>
    </row>
    <row r="141" spans="2:5" s="2" customFormat="1" ht="18" x14ac:dyDescent="0.2">
      <c r="B141" s="34" t="s">
        <v>174</v>
      </c>
      <c r="C141" s="43">
        <v>2145705.4700000002</v>
      </c>
      <c r="D141" s="1"/>
      <c r="E141" s="28"/>
    </row>
    <row r="142" spans="2:5" s="2" customFormat="1" ht="18" x14ac:dyDescent="0.2">
      <c r="B142" s="34" t="s">
        <v>84</v>
      </c>
      <c r="C142" s="43">
        <v>4501674.4800000004</v>
      </c>
      <c r="D142" s="1"/>
      <c r="E142" s="28"/>
    </row>
    <row r="143" spans="2:5" s="2" customFormat="1" ht="18" x14ac:dyDescent="0.2">
      <c r="B143" s="34" t="s">
        <v>175</v>
      </c>
      <c r="C143" s="43">
        <v>11423.1</v>
      </c>
      <c r="D143" s="1"/>
      <c r="E143" s="28"/>
    </row>
    <row r="144" spans="2:5" s="2" customFormat="1" ht="18" x14ac:dyDescent="0.2">
      <c r="B144" s="34" t="s">
        <v>103</v>
      </c>
      <c r="C144" s="43">
        <v>791029.44</v>
      </c>
      <c r="D144" s="1"/>
      <c r="E144" s="28"/>
    </row>
    <row r="145" spans="2:5" s="2" customFormat="1" ht="18" x14ac:dyDescent="0.2">
      <c r="B145" s="34" t="s">
        <v>104</v>
      </c>
      <c r="C145" s="43">
        <v>73904.37</v>
      </c>
      <c r="D145" s="1"/>
      <c r="E145" s="28"/>
    </row>
    <row r="146" spans="2:5" s="2" customFormat="1" ht="18" x14ac:dyDescent="0.2">
      <c r="B146" s="34" t="s">
        <v>105</v>
      </c>
      <c r="C146" s="43">
        <v>113253.16</v>
      </c>
      <c r="D146" s="1"/>
      <c r="E146" s="28"/>
    </row>
    <row r="147" spans="2:5" s="2" customFormat="1" ht="18" x14ac:dyDescent="0.2">
      <c r="B147" s="34" t="s">
        <v>106</v>
      </c>
      <c r="C147" s="43">
        <v>72113.27</v>
      </c>
      <c r="D147" s="1"/>
      <c r="E147" s="28"/>
    </row>
    <row r="148" spans="2:5" s="2" customFormat="1" ht="18" x14ac:dyDescent="0.2">
      <c r="B148" s="34" t="s">
        <v>107</v>
      </c>
      <c r="C148" s="43">
        <v>6235.41</v>
      </c>
      <c r="D148" s="1"/>
      <c r="E148" s="28"/>
    </row>
    <row r="149" spans="2:5" s="2" customFormat="1" ht="18" x14ac:dyDescent="0.2">
      <c r="B149" s="34" t="s">
        <v>108</v>
      </c>
      <c r="C149" s="43">
        <v>139347.67000000001</v>
      </c>
      <c r="D149" s="1"/>
      <c r="E149" s="28"/>
    </row>
    <row r="150" spans="2:5" s="2" customFormat="1" ht="31.5" x14ac:dyDescent="0.2">
      <c r="B150" s="34" t="s">
        <v>109</v>
      </c>
      <c r="C150" s="43">
        <v>2151.7399999999998</v>
      </c>
      <c r="D150" s="1"/>
      <c r="E150" s="28"/>
    </row>
    <row r="151" spans="2:5" s="2" customFormat="1" ht="31.5" x14ac:dyDescent="0.2">
      <c r="B151" s="34" t="s">
        <v>110</v>
      </c>
      <c r="C151" s="43">
        <v>581301.16</v>
      </c>
      <c r="D151" s="1"/>
      <c r="E151" s="28"/>
    </row>
    <row r="152" spans="2:5" s="2" customFormat="1" ht="31.5" x14ac:dyDescent="0.2">
      <c r="B152" s="34" t="s">
        <v>111</v>
      </c>
      <c r="C152" s="43">
        <v>14483.27</v>
      </c>
      <c r="D152" s="1"/>
      <c r="E152" s="28"/>
    </row>
    <row r="153" spans="2:5" s="2" customFormat="1" ht="18" x14ac:dyDescent="0.2">
      <c r="B153" s="34" t="s">
        <v>112</v>
      </c>
      <c r="C153" s="43">
        <v>7968.63</v>
      </c>
      <c r="D153" s="1"/>
      <c r="E153" s="28"/>
    </row>
    <row r="154" spans="2:5" s="2" customFormat="1" ht="18" x14ac:dyDescent="0.2">
      <c r="B154" s="34" t="s">
        <v>176</v>
      </c>
      <c r="C154" s="43">
        <v>43442.85</v>
      </c>
      <c r="D154" s="1"/>
      <c r="E154" s="28"/>
    </row>
    <row r="155" spans="2:5" s="2" customFormat="1" ht="18" x14ac:dyDescent="0.2">
      <c r="B155" s="34" t="s">
        <v>87</v>
      </c>
      <c r="C155" s="43">
        <v>7700000</v>
      </c>
      <c r="D155" s="1"/>
      <c r="E155" s="28"/>
    </row>
    <row r="156" spans="2:5" s="2" customFormat="1" ht="18" x14ac:dyDescent="0.2">
      <c r="B156" s="34" t="s">
        <v>177</v>
      </c>
      <c r="C156" s="43">
        <v>182935.89</v>
      </c>
      <c r="D156" s="1"/>
      <c r="E156" s="28"/>
    </row>
    <row r="157" spans="2:5" s="2" customFormat="1" ht="18" x14ac:dyDescent="0.2">
      <c r="B157" s="34" t="s">
        <v>85</v>
      </c>
      <c r="C157" s="43">
        <v>246743.77</v>
      </c>
      <c r="D157" s="1"/>
      <c r="E157" s="28"/>
    </row>
    <row r="158" spans="2:5" s="2" customFormat="1" ht="18" x14ac:dyDescent="0.2">
      <c r="B158" s="34" t="s">
        <v>72</v>
      </c>
      <c r="C158" s="43">
        <v>227250607.25999999</v>
      </c>
      <c r="D158" s="1"/>
      <c r="E158" s="28"/>
    </row>
    <row r="159" spans="2:5" s="2" customFormat="1" ht="18" x14ac:dyDescent="0.2">
      <c r="B159" s="34" t="s">
        <v>113</v>
      </c>
      <c r="C159" s="43">
        <v>203933.17</v>
      </c>
      <c r="D159" s="1"/>
      <c r="E159" s="28"/>
    </row>
    <row r="160" spans="2:5" s="2" customFormat="1" ht="18" x14ac:dyDescent="0.2">
      <c r="B160" s="34" t="s">
        <v>73</v>
      </c>
      <c r="C160" s="43">
        <v>236207306.22</v>
      </c>
      <c r="D160" s="1"/>
      <c r="E160" s="28"/>
    </row>
    <row r="161" spans="2:5" s="2" customFormat="1" ht="18" x14ac:dyDescent="0.2">
      <c r="B161" s="34" t="s">
        <v>114</v>
      </c>
      <c r="C161" s="43">
        <v>337297.96</v>
      </c>
      <c r="D161" s="1"/>
      <c r="E161" s="28"/>
    </row>
    <row r="162" spans="2:5" s="2" customFormat="1" ht="18" x14ac:dyDescent="0.2">
      <c r="B162" s="34" t="s">
        <v>74</v>
      </c>
      <c r="C162" s="43">
        <v>70317595.120000005</v>
      </c>
      <c r="D162" s="1"/>
      <c r="E162" s="28"/>
    </row>
    <row r="163" spans="2:5" s="2" customFormat="1" ht="18" x14ac:dyDescent="0.2">
      <c r="B163" s="34" t="s">
        <v>115</v>
      </c>
      <c r="C163" s="43">
        <v>56018.87</v>
      </c>
      <c r="D163" s="1"/>
      <c r="E163" s="28"/>
    </row>
    <row r="164" spans="2:5" s="2" customFormat="1" ht="18" x14ac:dyDescent="0.2">
      <c r="B164" s="34" t="s">
        <v>304</v>
      </c>
      <c r="C164" s="43">
        <v>20134036</v>
      </c>
      <c r="D164" s="1"/>
      <c r="E164" s="28"/>
    </row>
    <row r="165" spans="2:5" s="2" customFormat="1" ht="18" x14ac:dyDescent="0.2">
      <c r="B165" s="34" t="s">
        <v>310</v>
      </c>
      <c r="C165" s="43">
        <v>27259.87</v>
      </c>
      <c r="D165" s="1"/>
      <c r="E165" s="28"/>
    </row>
    <row r="166" spans="2:5" s="2" customFormat="1" ht="18" x14ac:dyDescent="0.2">
      <c r="B166" s="34" t="s">
        <v>366</v>
      </c>
      <c r="C166" s="43">
        <v>13962873</v>
      </c>
      <c r="D166" s="1"/>
      <c r="E166" s="28"/>
    </row>
    <row r="167" spans="2:5" s="2" customFormat="1" ht="18" x14ac:dyDescent="0.2">
      <c r="B167" s="34" t="s">
        <v>376</v>
      </c>
      <c r="C167" s="43">
        <v>25124.6</v>
      </c>
      <c r="D167" s="1"/>
      <c r="E167" s="28"/>
    </row>
    <row r="168" spans="2:5" s="2" customFormat="1" ht="18" x14ac:dyDescent="0.2">
      <c r="B168" s="34" t="s">
        <v>294</v>
      </c>
      <c r="C168" s="43">
        <v>318283127.93000001</v>
      </c>
      <c r="D168" s="1"/>
      <c r="E168" s="28"/>
    </row>
    <row r="169" spans="2:5" s="2" customFormat="1" ht="18" x14ac:dyDescent="0.2">
      <c r="B169" s="34" t="s">
        <v>299</v>
      </c>
      <c r="C169" s="43">
        <v>3665396.71</v>
      </c>
      <c r="D169" s="1"/>
      <c r="E169" s="28"/>
    </row>
    <row r="170" spans="2:5" s="2" customFormat="1" ht="18" x14ac:dyDescent="0.2">
      <c r="B170" s="34" t="s">
        <v>473</v>
      </c>
      <c r="C170" s="43">
        <v>603027.35</v>
      </c>
      <c r="D170" s="1"/>
      <c r="E170" s="28"/>
    </row>
    <row r="171" spans="2:5" s="2" customFormat="1" ht="18" x14ac:dyDescent="0.2">
      <c r="B171" s="34" t="s">
        <v>474</v>
      </c>
      <c r="C171" s="43">
        <v>1619.74</v>
      </c>
      <c r="D171" s="1"/>
      <c r="E171" s="28"/>
    </row>
    <row r="172" spans="2:5" s="2" customFormat="1" ht="18" x14ac:dyDescent="0.2">
      <c r="B172" s="34" t="s">
        <v>350</v>
      </c>
      <c r="C172" s="43">
        <v>5862780</v>
      </c>
      <c r="D172" s="1"/>
      <c r="E172" s="28"/>
    </row>
    <row r="173" spans="2:5" s="2" customFormat="1" ht="18" x14ac:dyDescent="0.2">
      <c r="B173" s="34" t="s">
        <v>352</v>
      </c>
      <c r="C173" s="43">
        <v>36163.379999999997</v>
      </c>
      <c r="D173" s="1"/>
      <c r="E173" s="28"/>
    </row>
    <row r="174" spans="2:5" s="2" customFormat="1" ht="18" x14ac:dyDescent="0.2">
      <c r="B174" s="34" t="s">
        <v>308</v>
      </c>
      <c r="C174" s="43">
        <v>14918778.84</v>
      </c>
      <c r="D174" s="1"/>
      <c r="E174" s="28"/>
    </row>
    <row r="175" spans="2:5" s="2" customFormat="1" ht="18" x14ac:dyDescent="0.2">
      <c r="B175" s="34" t="s">
        <v>320</v>
      </c>
      <c r="C175" s="43">
        <v>168759.84</v>
      </c>
      <c r="D175" s="1"/>
      <c r="E175" s="28"/>
    </row>
    <row r="176" spans="2:5" s="2" customFormat="1" ht="18" x14ac:dyDescent="0.2">
      <c r="B176" s="34" t="s">
        <v>342</v>
      </c>
      <c r="C176" s="43">
        <v>2156030.5699999998</v>
      </c>
      <c r="D176" s="1"/>
      <c r="E176" s="28"/>
    </row>
    <row r="177" spans="2:5" s="2" customFormat="1" ht="18" x14ac:dyDescent="0.2">
      <c r="B177" s="34" t="s">
        <v>329</v>
      </c>
      <c r="C177" s="43">
        <v>47583.360000000001</v>
      </c>
      <c r="D177" s="1"/>
      <c r="E177" s="28"/>
    </row>
    <row r="178" spans="2:5" s="2" customFormat="1" ht="18" x14ac:dyDescent="0.2">
      <c r="B178" s="34" t="s">
        <v>321</v>
      </c>
      <c r="C178" s="43">
        <v>6465071.4000000004</v>
      </c>
      <c r="D178" s="1"/>
      <c r="E178" s="28"/>
    </row>
    <row r="179" spans="2:5" s="2" customFormat="1" ht="18" x14ac:dyDescent="0.2">
      <c r="B179" s="34" t="s">
        <v>330</v>
      </c>
      <c r="C179" s="43">
        <v>103485.8</v>
      </c>
      <c r="D179" s="1"/>
      <c r="E179" s="28"/>
    </row>
    <row r="180" spans="2:5" s="2" customFormat="1" ht="18" x14ac:dyDescent="0.2">
      <c r="B180" s="34" t="s">
        <v>322</v>
      </c>
      <c r="C180" s="43">
        <v>36996205</v>
      </c>
      <c r="D180" s="1"/>
      <c r="E180" s="28"/>
    </row>
    <row r="181" spans="2:5" s="2" customFormat="1" ht="18" x14ac:dyDescent="0.2">
      <c r="B181" s="34" t="s">
        <v>331</v>
      </c>
      <c r="C181" s="43">
        <v>564081.43999999994</v>
      </c>
      <c r="D181" s="1"/>
      <c r="E181" s="28"/>
    </row>
    <row r="182" spans="2:5" s="2" customFormat="1" ht="18" x14ac:dyDescent="0.2">
      <c r="B182" s="34" t="s">
        <v>332</v>
      </c>
      <c r="C182" s="43">
        <v>4177250.51</v>
      </c>
      <c r="D182" s="1"/>
      <c r="E182" s="28"/>
    </row>
    <row r="183" spans="2:5" s="2" customFormat="1" ht="18" x14ac:dyDescent="0.2">
      <c r="B183" s="34" t="s">
        <v>333</v>
      </c>
      <c r="C183" s="43">
        <v>55022.13</v>
      </c>
      <c r="D183" s="1"/>
      <c r="E183" s="28"/>
    </row>
    <row r="184" spans="2:5" s="2" customFormat="1" ht="18" x14ac:dyDescent="0.2">
      <c r="B184" s="34" t="s">
        <v>401</v>
      </c>
      <c r="C184" s="43">
        <v>23277130.170000002</v>
      </c>
      <c r="D184" s="1"/>
      <c r="E184" s="28"/>
    </row>
    <row r="185" spans="2:5" s="2" customFormat="1" ht="18" x14ac:dyDescent="0.2">
      <c r="B185" s="34" t="s">
        <v>410</v>
      </c>
      <c r="C185" s="43">
        <v>373926.78</v>
      </c>
      <c r="D185" s="1"/>
      <c r="E185" s="28"/>
    </row>
    <row r="186" spans="2:5" s="2" customFormat="1" ht="31.5" x14ac:dyDescent="0.2">
      <c r="B186" s="34" t="s">
        <v>317</v>
      </c>
      <c r="C186" s="43">
        <v>10500000</v>
      </c>
      <c r="D186" s="1"/>
      <c r="E186" s="28"/>
    </row>
    <row r="187" spans="2:5" s="2" customFormat="1" ht="31.5" x14ac:dyDescent="0.2">
      <c r="B187" s="34" t="s">
        <v>334</v>
      </c>
      <c r="C187" s="43">
        <v>235036.95</v>
      </c>
      <c r="D187" s="1"/>
      <c r="E187" s="28"/>
    </row>
    <row r="188" spans="2:5" s="2" customFormat="1" ht="47.25" x14ac:dyDescent="0.2">
      <c r="B188" s="34" t="s">
        <v>318</v>
      </c>
      <c r="C188" s="43">
        <v>10500000</v>
      </c>
      <c r="D188" s="1"/>
      <c r="E188" s="28"/>
    </row>
    <row r="189" spans="2:5" s="2" customFormat="1" ht="47.25" x14ac:dyDescent="0.2">
      <c r="B189" s="34" t="s">
        <v>335</v>
      </c>
      <c r="C189" s="43">
        <v>304454.01</v>
      </c>
      <c r="D189" s="1"/>
      <c r="E189" s="28"/>
    </row>
    <row r="190" spans="2:5" s="2" customFormat="1" ht="18" x14ac:dyDescent="0.2">
      <c r="B190" s="34" t="s">
        <v>435</v>
      </c>
      <c r="C190" s="43">
        <v>2664.68</v>
      </c>
      <c r="D190" s="1"/>
      <c r="E190" s="28"/>
    </row>
    <row r="191" spans="2:5" s="2" customFormat="1" ht="18" x14ac:dyDescent="0.2">
      <c r="B191" s="34" t="s">
        <v>116</v>
      </c>
      <c r="C191" s="43">
        <v>28.95</v>
      </c>
      <c r="D191" s="1"/>
      <c r="E191" s="28"/>
    </row>
    <row r="192" spans="2:5" s="2" customFormat="1" ht="18" x14ac:dyDescent="0.2">
      <c r="B192" s="34" t="s">
        <v>117</v>
      </c>
      <c r="C192" s="43">
        <v>0.53</v>
      </c>
      <c r="D192" s="1"/>
      <c r="E192" s="28"/>
    </row>
    <row r="193" spans="2:5" s="2" customFormat="1" ht="18" x14ac:dyDescent="0.2">
      <c r="B193" s="34" t="s">
        <v>118</v>
      </c>
      <c r="C193" s="43">
        <v>10079.39</v>
      </c>
      <c r="D193" s="1"/>
      <c r="E193" s="28"/>
    </row>
    <row r="194" spans="2:5" s="2" customFormat="1" ht="18" x14ac:dyDescent="0.2">
      <c r="B194" s="34" t="s">
        <v>476</v>
      </c>
      <c r="C194" s="43">
        <v>0.01</v>
      </c>
      <c r="D194" s="1"/>
      <c r="E194" s="28"/>
    </row>
    <row r="195" spans="2:5" s="2" customFormat="1" ht="18" x14ac:dyDescent="0.2">
      <c r="B195" s="34" t="s">
        <v>119</v>
      </c>
      <c r="C195" s="43">
        <v>7.17</v>
      </c>
      <c r="D195" s="1"/>
      <c r="E195" s="28"/>
    </row>
    <row r="196" spans="2:5" s="2" customFormat="1" ht="18" x14ac:dyDescent="0.2">
      <c r="B196" s="34" t="s">
        <v>178</v>
      </c>
      <c r="C196" s="43">
        <v>17299.37</v>
      </c>
      <c r="D196" s="1"/>
      <c r="E196" s="28"/>
    </row>
    <row r="197" spans="2:5" s="2" customFormat="1" ht="18" x14ac:dyDescent="0.2">
      <c r="B197" s="34" t="s">
        <v>179</v>
      </c>
      <c r="C197" s="43">
        <v>7491.18</v>
      </c>
      <c r="D197" s="1"/>
      <c r="E197" s="28"/>
    </row>
    <row r="198" spans="2:5" s="2" customFormat="1" ht="18" x14ac:dyDescent="0.2">
      <c r="B198" s="34" t="s">
        <v>120</v>
      </c>
      <c r="C198" s="43">
        <v>15660.97</v>
      </c>
      <c r="D198" s="1"/>
      <c r="E198" s="28"/>
    </row>
    <row r="199" spans="2:5" s="2" customFormat="1" ht="18" x14ac:dyDescent="0.2">
      <c r="B199" s="34" t="s">
        <v>180</v>
      </c>
      <c r="C199" s="43">
        <v>213822.87</v>
      </c>
      <c r="D199" s="1"/>
      <c r="E199" s="28"/>
    </row>
    <row r="200" spans="2:5" s="2" customFormat="1" ht="18" x14ac:dyDescent="0.2">
      <c r="B200" s="34" t="s">
        <v>121</v>
      </c>
      <c r="C200" s="43">
        <v>269.87</v>
      </c>
      <c r="D200" s="1"/>
      <c r="E200" s="28"/>
    </row>
    <row r="201" spans="2:5" s="2" customFormat="1" ht="18" x14ac:dyDescent="0.2">
      <c r="B201" s="34" t="s">
        <v>122</v>
      </c>
      <c r="C201" s="43">
        <v>280.89</v>
      </c>
      <c r="D201" s="1"/>
      <c r="E201" s="28"/>
    </row>
    <row r="202" spans="2:5" s="2" customFormat="1" ht="18" x14ac:dyDescent="0.2">
      <c r="B202" s="34" t="s">
        <v>123</v>
      </c>
      <c r="C202" s="43">
        <v>14448.09</v>
      </c>
      <c r="D202" s="1"/>
      <c r="E202" s="28"/>
    </row>
    <row r="203" spans="2:5" s="2" customFormat="1" ht="18" x14ac:dyDescent="0.2">
      <c r="B203" s="34" t="s">
        <v>181</v>
      </c>
      <c r="C203" s="43">
        <v>25.42</v>
      </c>
      <c r="D203" s="1"/>
      <c r="E203" s="28"/>
    </row>
    <row r="204" spans="2:5" s="2" customFormat="1" ht="18" x14ac:dyDescent="0.2">
      <c r="B204" s="34" t="s">
        <v>182</v>
      </c>
      <c r="C204" s="43">
        <v>4422.55</v>
      </c>
      <c r="D204" s="1"/>
      <c r="E204" s="28"/>
    </row>
    <row r="205" spans="2:5" s="2" customFormat="1" ht="18" x14ac:dyDescent="0.2">
      <c r="B205" s="34" t="s">
        <v>183</v>
      </c>
      <c r="C205" s="43">
        <v>14693.19</v>
      </c>
      <c r="D205" s="1"/>
      <c r="E205" s="28"/>
    </row>
    <row r="206" spans="2:5" s="2" customFormat="1" ht="18" x14ac:dyDescent="0.2">
      <c r="B206" s="34" t="s">
        <v>124</v>
      </c>
      <c r="C206" s="43">
        <v>470.83</v>
      </c>
      <c r="D206" s="1"/>
      <c r="E206" s="28"/>
    </row>
    <row r="207" spans="2:5" s="2" customFormat="1" ht="18" x14ac:dyDescent="0.2">
      <c r="B207" s="34" t="s">
        <v>125</v>
      </c>
      <c r="C207" s="43">
        <v>25876.67</v>
      </c>
      <c r="D207" s="1"/>
      <c r="E207" s="28"/>
    </row>
    <row r="208" spans="2:5" s="2" customFormat="1" ht="18" x14ac:dyDescent="0.2">
      <c r="B208" s="34" t="s">
        <v>126</v>
      </c>
      <c r="C208" s="43">
        <v>8.2100000000000009</v>
      </c>
      <c r="D208" s="1"/>
      <c r="E208" s="28"/>
    </row>
    <row r="209" spans="2:5" s="2" customFormat="1" ht="18" x14ac:dyDescent="0.2">
      <c r="B209" s="34" t="s">
        <v>184</v>
      </c>
      <c r="C209" s="43">
        <v>103.01</v>
      </c>
      <c r="D209" s="1"/>
      <c r="E209" s="28"/>
    </row>
    <row r="210" spans="2:5" s="2" customFormat="1" ht="18" x14ac:dyDescent="0.2">
      <c r="B210" s="34" t="s">
        <v>185</v>
      </c>
      <c r="C210" s="43">
        <v>1521.33</v>
      </c>
      <c r="D210" s="1"/>
      <c r="E210" s="28"/>
    </row>
    <row r="211" spans="2:5" s="2" customFormat="1" ht="18" x14ac:dyDescent="0.2">
      <c r="B211" s="34" t="s">
        <v>186</v>
      </c>
      <c r="C211" s="43">
        <v>26530.15</v>
      </c>
      <c r="D211" s="1"/>
      <c r="E211" s="28"/>
    </row>
    <row r="212" spans="2:5" s="2" customFormat="1" ht="18" x14ac:dyDescent="0.2">
      <c r="B212" s="34" t="s">
        <v>187</v>
      </c>
      <c r="C212" s="43">
        <v>139.69</v>
      </c>
      <c r="D212" s="1"/>
      <c r="E212" s="28"/>
    </row>
    <row r="213" spans="2:5" s="2" customFormat="1" ht="18" x14ac:dyDescent="0.2">
      <c r="B213" s="34" t="s">
        <v>188</v>
      </c>
      <c r="C213" s="43">
        <v>1586.9699999999998</v>
      </c>
      <c r="D213" s="1"/>
      <c r="E213" s="28"/>
    </row>
    <row r="214" spans="2:5" s="2" customFormat="1" ht="18" x14ac:dyDescent="0.2">
      <c r="B214" s="34" t="s">
        <v>360</v>
      </c>
      <c r="C214" s="43">
        <v>31645.02</v>
      </c>
      <c r="D214" s="1"/>
      <c r="E214" s="28"/>
    </row>
    <row r="215" spans="2:5" s="2" customFormat="1" ht="18" x14ac:dyDescent="0.2">
      <c r="B215" s="34" t="s">
        <v>189</v>
      </c>
      <c r="C215" s="43">
        <v>1645.8</v>
      </c>
      <c r="D215" s="1"/>
      <c r="E215" s="28"/>
    </row>
    <row r="216" spans="2:5" s="2" customFormat="1" ht="18" x14ac:dyDescent="0.2">
      <c r="B216" s="34" t="s">
        <v>190</v>
      </c>
      <c r="C216" s="43">
        <v>486.06</v>
      </c>
      <c r="D216" s="1"/>
      <c r="E216" s="28"/>
    </row>
    <row r="217" spans="2:5" s="2" customFormat="1" ht="18" x14ac:dyDescent="0.2">
      <c r="B217" s="34" t="s">
        <v>127</v>
      </c>
      <c r="C217" s="43">
        <v>11720642.16</v>
      </c>
      <c r="D217" s="1"/>
      <c r="E217" s="28"/>
    </row>
    <row r="218" spans="2:5" s="2" customFormat="1" ht="18" x14ac:dyDescent="0.2">
      <c r="B218" s="34" t="s">
        <v>128</v>
      </c>
      <c r="C218" s="43">
        <v>2511.59</v>
      </c>
      <c r="D218" s="1"/>
      <c r="E218" s="28"/>
    </row>
    <row r="219" spans="2:5" s="2" customFormat="1" ht="18" x14ac:dyDescent="0.2">
      <c r="B219" s="34" t="s">
        <v>129</v>
      </c>
      <c r="C219" s="43">
        <v>1332096.7</v>
      </c>
      <c r="D219" s="1"/>
      <c r="E219" s="28"/>
    </row>
    <row r="220" spans="2:5" s="2" customFormat="1" ht="18" x14ac:dyDescent="0.2">
      <c r="B220" s="34" t="s">
        <v>76</v>
      </c>
      <c r="C220" s="43">
        <v>3765034</v>
      </c>
      <c r="D220" s="1"/>
      <c r="E220" s="28"/>
    </row>
    <row r="221" spans="2:5" s="2" customFormat="1" ht="18" x14ac:dyDescent="0.2">
      <c r="B221" s="34" t="s">
        <v>341</v>
      </c>
      <c r="C221" s="43">
        <v>3773.91</v>
      </c>
      <c r="D221" s="1"/>
      <c r="E221" s="28"/>
    </row>
    <row r="222" spans="2:5" s="2" customFormat="1" ht="18" x14ac:dyDescent="0.2">
      <c r="B222" s="34" t="s">
        <v>315</v>
      </c>
      <c r="C222" s="43">
        <v>502488126.57999998</v>
      </c>
      <c r="D222" s="1"/>
      <c r="E222" s="28"/>
    </row>
    <row r="223" spans="2:5" s="2" customFormat="1" ht="18" x14ac:dyDescent="0.2">
      <c r="B223" s="34" t="s">
        <v>316</v>
      </c>
      <c r="C223" s="43">
        <v>928885.59</v>
      </c>
      <c r="D223" s="1"/>
      <c r="E223" s="28"/>
    </row>
    <row r="224" spans="2:5" s="2" customFormat="1" ht="18" x14ac:dyDescent="0.2">
      <c r="B224" s="34" t="s">
        <v>386</v>
      </c>
      <c r="C224" s="43">
        <v>99181507.370000005</v>
      </c>
      <c r="D224" s="1"/>
      <c r="E224" s="28"/>
    </row>
    <row r="225" spans="2:5" s="2" customFormat="1" ht="18" x14ac:dyDescent="0.2">
      <c r="B225" s="34" t="s">
        <v>387</v>
      </c>
      <c r="C225" s="43">
        <v>110155.77</v>
      </c>
      <c r="D225" s="1"/>
      <c r="E225" s="28"/>
    </row>
    <row r="226" spans="2:5" s="2" customFormat="1" ht="18" x14ac:dyDescent="0.2">
      <c r="B226" s="34" t="s">
        <v>323</v>
      </c>
      <c r="C226" s="43">
        <v>200000000</v>
      </c>
      <c r="D226" s="1"/>
      <c r="E226" s="28"/>
    </row>
    <row r="227" spans="2:5" s="2" customFormat="1" ht="18" x14ac:dyDescent="0.2">
      <c r="B227" s="34" t="s">
        <v>324</v>
      </c>
      <c r="C227" s="43">
        <v>6117112.6799999997</v>
      </c>
      <c r="D227" s="1"/>
      <c r="E227" s="28"/>
    </row>
    <row r="228" spans="2:5" s="2" customFormat="1" ht="18" x14ac:dyDescent="0.2">
      <c r="B228" s="34" t="s">
        <v>309</v>
      </c>
      <c r="C228" s="43">
        <v>34350330.359999999</v>
      </c>
      <c r="D228" s="1"/>
      <c r="E228" s="28"/>
    </row>
    <row r="229" spans="2:5" s="2" customFormat="1" ht="18" x14ac:dyDescent="0.2">
      <c r="B229" s="34" t="s">
        <v>325</v>
      </c>
      <c r="C229" s="43">
        <v>129179.88</v>
      </c>
      <c r="D229" s="1"/>
      <c r="E229" s="28"/>
    </row>
    <row r="230" spans="2:5" s="2" customFormat="1" ht="18" x14ac:dyDescent="0.2">
      <c r="B230" s="34" t="s">
        <v>326</v>
      </c>
      <c r="C230" s="43">
        <v>525000</v>
      </c>
      <c r="D230" s="1"/>
      <c r="E230" s="28"/>
    </row>
    <row r="231" spans="2:5" s="2" customFormat="1" ht="18" x14ac:dyDescent="0.2">
      <c r="B231" s="34" t="s">
        <v>336</v>
      </c>
      <c r="C231" s="43">
        <v>9454.2099999999991</v>
      </c>
      <c r="D231" s="1"/>
      <c r="E231" s="28"/>
    </row>
    <row r="232" spans="2:5" s="2" customFormat="1" ht="18" x14ac:dyDescent="0.2">
      <c r="B232" s="34" t="s">
        <v>404</v>
      </c>
      <c r="C232" s="43">
        <v>212551635.34999999</v>
      </c>
      <c r="D232" s="1"/>
      <c r="E232" s="28"/>
    </row>
    <row r="233" spans="2:5" s="2" customFormat="1" ht="18" x14ac:dyDescent="0.2">
      <c r="B233" s="34" t="s">
        <v>418</v>
      </c>
      <c r="C233" s="43">
        <v>175784.85</v>
      </c>
      <c r="D233" s="1"/>
      <c r="E233" s="28"/>
    </row>
    <row r="234" spans="2:5" s="2" customFormat="1" ht="18" x14ac:dyDescent="0.2">
      <c r="B234" s="34" t="s">
        <v>388</v>
      </c>
      <c r="C234" s="43">
        <v>639758861.22000003</v>
      </c>
      <c r="D234" s="1"/>
      <c r="E234" s="28"/>
    </row>
    <row r="235" spans="2:5" s="2" customFormat="1" ht="18" x14ac:dyDescent="0.2">
      <c r="B235" s="34" t="s">
        <v>399</v>
      </c>
      <c r="C235" s="43">
        <v>1913945.01</v>
      </c>
      <c r="D235" s="1"/>
      <c r="E235" s="28"/>
    </row>
    <row r="236" spans="2:5" s="2" customFormat="1" ht="18" x14ac:dyDescent="0.2">
      <c r="B236" s="34" t="s">
        <v>403</v>
      </c>
      <c r="C236" s="43">
        <v>57609327.280000001</v>
      </c>
      <c r="D236" s="1"/>
      <c r="E236" s="28"/>
    </row>
    <row r="237" spans="2:5" s="2" customFormat="1" ht="18" x14ac:dyDescent="0.2">
      <c r="B237" s="34" t="s">
        <v>412</v>
      </c>
      <c r="C237" s="43">
        <v>119160.11</v>
      </c>
      <c r="D237" s="1"/>
      <c r="E237" s="28"/>
    </row>
    <row r="238" spans="2:5" s="2" customFormat="1" ht="18" x14ac:dyDescent="0.2">
      <c r="B238" s="34" t="s">
        <v>434</v>
      </c>
      <c r="C238" s="43">
        <v>15145390.449999999</v>
      </c>
      <c r="D238" s="1"/>
      <c r="E238" s="28"/>
    </row>
    <row r="239" spans="2:5" s="2" customFormat="1" ht="18" x14ac:dyDescent="0.2">
      <c r="B239" s="34" t="s">
        <v>436</v>
      </c>
      <c r="C239" s="43">
        <v>92652.62</v>
      </c>
      <c r="D239" s="1"/>
      <c r="E239" s="28"/>
    </row>
    <row r="240" spans="2:5" s="2" customFormat="1" ht="18" x14ac:dyDescent="0.2">
      <c r="B240" s="34" t="s">
        <v>446</v>
      </c>
      <c r="C240" s="43">
        <v>115627724</v>
      </c>
      <c r="D240" s="1"/>
      <c r="E240" s="28"/>
    </row>
    <row r="241" spans="2:5" s="2" customFormat="1" ht="18" x14ac:dyDescent="0.2">
      <c r="B241" s="35" t="s">
        <v>477</v>
      </c>
      <c r="C241" s="43">
        <v>103426.19</v>
      </c>
      <c r="D241" s="1"/>
      <c r="E241" s="28"/>
    </row>
    <row r="242" spans="2:5" s="2" customFormat="1" ht="18" x14ac:dyDescent="0.2">
      <c r="B242" s="34" t="s">
        <v>422</v>
      </c>
      <c r="C242" s="43">
        <v>91562915.599999994</v>
      </c>
      <c r="D242" s="1"/>
      <c r="E242" s="28"/>
    </row>
    <row r="243" spans="2:5" s="2" customFormat="1" ht="18" x14ac:dyDescent="0.2">
      <c r="B243" s="34" t="s">
        <v>437</v>
      </c>
      <c r="C243" s="43">
        <v>411748.9</v>
      </c>
      <c r="D243" s="1"/>
      <c r="E243" s="28"/>
    </row>
    <row r="244" spans="2:5" s="2" customFormat="1" ht="18" x14ac:dyDescent="0.2">
      <c r="B244" s="34" t="s">
        <v>447</v>
      </c>
      <c r="C244" s="43">
        <v>3000000</v>
      </c>
      <c r="D244" s="1"/>
      <c r="E244" s="28"/>
    </row>
    <row r="245" spans="2:5" s="2" customFormat="1" ht="18" x14ac:dyDescent="0.2">
      <c r="B245" s="34" t="s">
        <v>478</v>
      </c>
      <c r="C245" s="43">
        <v>1825.78</v>
      </c>
      <c r="D245" s="1"/>
      <c r="E245" s="28"/>
    </row>
    <row r="246" spans="2:5" s="2" customFormat="1" ht="18" x14ac:dyDescent="0.2">
      <c r="B246" s="34" t="s">
        <v>479</v>
      </c>
      <c r="C246" s="43">
        <v>16318500</v>
      </c>
      <c r="D246" s="1"/>
      <c r="E246" s="28"/>
    </row>
    <row r="247" spans="2:5" s="2" customFormat="1" ht="18" x14ac:dyDescent="0.2">
      <c r="B247" s="34" t="s">
        <v>480</v>
      </c>
      <c r="C247" s="43">
        <v>14092.74</v>
      </c>
      <c r="D247" s="1"/>
      <c r="E247" s="28"/>
    </row>
    <row r="248" spans="2:5" s="2" customFormat="1" ht="18" x14ac:dyDescent="0.2">
      <c r="B248" s="34" t="s">
        <v>481</v>
      </c>
      <c r="C248" s="43">
        <v>55000000</v>
      </c>
      <c r="D248" s="1"/>
      <c r="E248" s="28"/>
    </row>
    <row r="249" spans="2:5" s="2" customFormat="1" ht="18" x14ac:dyDescent="0.2">
      <c r="B249" s="34" t="s">
        <v>482</v>
      </c>
      <c r="C249" s="43">
        <v>277596.2</v>
      </c>
      <c r="D249" s="1"/>
      <c r="E249" s="28"/>
    </row>
    <row r="250" spans="2:5" s="2" customFormat="1" ht="18" x14ac:dyDescent="0.2">
      <c r="B250" s="34" t="s">
        <v>483</v>
      </c>
      <c r="C250" s="43">
        <v>57186691.829999998</v>
      </c>
      <c r="D250" s="1"/>
      <c r="E250" s="28"/>
    </row>
    <row r="251" spans="2:5" s="2" customFormat="1" ht="18" x14ac:dyDescent="0.2">
      <c r="B251" s="34" t="s">
        <v>484</v>
      </c>
      <c r="C251" s="43">
        <v>2756.65</v>
      </c>
      <c r="D251" s="1"/>
      <c r="E251" s="28"/>
    </row>
    <row r="252" spans="2:5" s="2" customFormat="1" ht="18" x14ac:dyDescent="0.2">
      <c r="B252" s="34" t="s">
        <v>485</v>
      </c>
      <c r="C252" s="43">
        <v>260259707.68000001</v>
      </c>
      <c r="D252" s="1"/>
      <c r="E252" s="28"/>
    </row>
    <row r="253" spans="2:5" s="2" customFormat="1" ht="18" x14ac:dyDescent="0.2">
      <c r="B253" s="34" t="s">
        <v>486</v>
      </c>
      <c r="C253" s="43">
        <v>75631.47</v>
      </c>
      <c r="D253" s="1"/>
      <c r="E253" s="28"/>
    </row>
    <row r="254" spans="2:5" s="2" customFormat="1" ht="18" x14ac:dyDescent="0.2">
      <c r="B254" s="34" t="s">
        <v>487</v>
      </c>
      <c r="C254" s="43">
        <v>35000000</v>
      </c>
      <c r="D254" s="1"/>
      <c r="E254" s="28"/>
    </row>
    <row r="255" spans="2:5" s="2" customFormat="1" ht="18" x14ac:dyDescent="0.2">
      <c r="B255" s="34" t="s">
        <v>488</v>
      </c>
      <c r="C255" s="43">
        <v>10171</v>
      </c>
      <c r="D255" s="1"/>
      <c r="E255" s="28"/>
    </row>
    <row r="256" spans="2:5" s="2" customFormat="1" ht="18" x14ac:dyDescent="0.2">
      <c r="B256" s="34" t="s">
        <v>489</v>
      </c>
      <c r="C256" s="43">
        <v>2228770.35</v>
      </c>
      <c r="D256" s="1"/>
      <c r="E256" s="28"/>
    </row>
    <row r="257" spans="2:5" s="2" customFormat="1" ht="18" x14ac:dyDescent="0.2">
      <c r="B257" s="34" t="s">
        <v>490</v>
      </c>
      <c r="C257" s="43">
        <v>971.52</v>
      </c>
      <c r="D257" s="1"/>
      <c r="E257" s="28"/>
    </row>
    <row r="258" spans="2:5" s="2" customFormat="1" ht="18" x14ac:dyDescent="0.2">
      <c r="B258" s="34" t="s">
        <v>491</v>
      </c>
      <c r="C258" s="43">
        <v>23425806.739999998</v>
      </c>
      <c r="D258" s="1"/>
      <c r="E258" s="28"/>
    </row>
    <row r="259" spans="2:5" s="2" customFormat="1" ht="18" x14ac:dyDescent="0.2">
      <c r="B259" s="34" t="s">
        <v>492</v>
      </c>
      <c r="C259" s="43">
        <v>15980.13</v>
      </c>
      <c r="D259" s="1"/>
      <c r="E259" s="28"/>
    </row>
    <row r="260" spans="2:5" s="2" customFormat="1" ht="18" x14ac:dyDescent="0.2">
      <c r="B260" s="34" t="s">
        <v>493</v>
      </c>
      <c r="C260" s="43">
        <v>24670489.82</v>
      </c>
      <c r="D260" s="1"/>
      <c r="E260" s="28"/>
    </row>
    <row r="261" spans="2:5" s="2" customFormat="1" ht="18" x14ac:dyDescent="0.2">
      <c r="B261" s="34" t="s">
        <v>494</v>
      </c>
      <c r="C261" s="43">
        <v>14894.98</v>
      </c>
      <c r="D261" s="1"/>
      <c r="E261" s="28"/>
    </row>
    <row r="262" spans="2:5" s="2" customFormat="1" ht="18" x14ac:dyDescent="0.2">
      <c r="B262" s="34" t="s">
        <v>75</v>
      </c>
      <c r="C262" s="43">
        <v>722337203.94000006</v>
      </c>
      <c r="D262" s="1"/>
      <c r="E262" s="28"/>
    </row>
    <row r="263" spans="2:5" s="2" customFormat="1" ht="18" x14ac:dyDescent="0.2">
      <c r="B263" s="34" t="s">
        <v>411</v>
      </c>
      <c r="C263" s="43">
        <v>301521.08</v>
      </c>
      <c r="D263" s="1"/>
      <c r="E263" s="28"/>
    </row>
    <row r="264" spans="2:5" s="2" customFormat="1" ht="18" x14ac:dyDescent="0.2">
      <c r="B264" s="34" t="s">
        <v>495</v>
      </c>
      <c r="C264" s="43">
        <v>21193867.920000002</v>
      </c>
      <c r="D264" s="1"/>
      <c r="E264" s="28"/>
    </row>
    <row r="265" spans="2:5" s="2" customFormat="1" ht="18" x14ac:dyDescent="0.2">
      <c r="B265" s="34" t="s">
        <v>496</v>
      </c>
      <c r="C265" s="43">
        <v>42702.66</v>
      </c>
      <c r="D265" s="1"/>
      <c r="E265" s="28"/>
    </row>
    <row r="266" spans="2:5" s="2" customFormat="1" ht="18" x14ac:dyDescent="0.2">
      <c r="B266" s="34" t="s">
        <v>337</v>
      </c>
      <c r="C266" s="43">
        <v>76653.179999999993</v>
      </c>
      <c r="D266" s="1"/>
      <c r="E266" s="28"/>
    </row>
    <row r="267" spans="2:5" s="2" customFormat="1" ht="18" x14ac:dyDescent="0.2">
      <c r="B267" s="34" t="s">
        <v>338</v>
      </c>
      <c r="C267" s="43">
        <v>136448</v>
      </c>
      <c r="D267" s="1"/>
      <c r="E267" s="28"/>
    </row>
    <row r="268" spans="2:5" s="2" customFormat="1" ht="18" x14ac:dyDescent="0.2">
      <c r="B268" s="34" t="s">
        <v>191</v>
      </c>
      <c r="C268" s="43">
        <v>1176.95</v>
      </c>
      <c r="D268" s="1"/>
      <c r="E268" s="28"/>
    </row>
    <row r="269" spans="2:5" s="2" customFormat="1" ht="18" x14ac:dyDescent="0.2">
      <c r="B269" s="34" t="s">
        <v>192</v>
      </c>
      <c r="C269" s="43">
        <v>2684.93</v>
      </c>
      <c r="D269" s="1"/>
      <c r="E269" s="28"/>
    </row>
    <row r="270" spans="2:5" s="2" customFormat="1" ht="18" x14ac:dyDescent="0.2">
      <c r="B270" s="34" t="s">
        <v>193</v>
      </c>
      <c r="C270" s="43">
        <v>37073.379999999997</v>
      </c>
      <c r="D270" s="1"/>
      <c r="E270" s="28"/>
    </row>
    <row r="271" spans="2:5" s="2" customFormat="1" ht="18" x14ac:dyDescent="0.2">
      <c r="B271" s="34" t="s">
        <v>297</v>
      </c>
      <c r="C271" s="43">
        <v>31500000</v>
      </c>
      <c r="D271" s="1"/>
      <c r="E271" s="28"/>
    </row>
    <row r="272" spans="2:5" s="2" customFormat="1" ht="18" x14ac:dyDescent="0.2">
      <c r="B272" s="34" t="s">
        <v>311</v>
      </c>
      <c r="C272" s="43">
        <v>267255.88</v>
      </c>
      <c r="D272" s="1"/>
      <c r="E272" s="28"/>
    </row>
    <row r="273" spans="2:5" s="2" customFormat="1" ht="18" x14ac:dyDescent="0.2">
      <c r="B273" s="34" t="s">
        <v>300</v>
      </c>
      <c r="C273" s="43">
        <v>22553001</v>
      </c>
      <c r="D273" s="1"/>
      <c r="E273" s="28"/>
    </row>
    <row r="274" spans="2:5" s="2" customFormat="1" ht="18" x14ac:dyDescent="0.2">
      <c r="B274" s="34" t="s">
        <v>312</v>
      </c>
      <c r="C274" s="43">
        <v>252901.08</v>
      </c>
      <c r="D274" s="1"/>
      <c r="E274" s="28"/>
    </row>
    <row r="275" spans="2:5" s="2" customFormat="1" ht="18" x14ac:dyDescent="0.2">
      <c r="B275" s="34" t="s">
        <v>439</v>
      </c>
      <c r="C275" s="43">
        <v>16244.2</v>
      </c>
      <c r="D275" s="1"/>
      <c r="E275" s="28"/>
    </row>
    <row r="276" spans="2:5" s="2" customFormat="1" ht="18" x14ac:dyDescent="0.2">
      <c r="B276" s="34" t="s">
        <v>269</v>
      </c>
      <c r="C276" s="43">
        <v>0.28000000000000003</v>
      </c>
      <c r="D276" s="1"/>
      <c r="E276" s="28"/>
    </row>
    <row r="277" spans="2:5" s="2" customFormat="1" ht="31.5" x14ac:dyDescent="0.2">
      <c r="B277" s="34" t="s">
        <v>194</v>
      </c>
      <c r="C277" s="43">
        <v>1393.71</v>
      </c>
      <c r="D277" s="1"/>
      <c r="E277" s="28"/>
    </row>
    <row r="278" spans="2:5" s="2" customFormat="1" ht="18" x14ac:dyDescent="0.2">
      <c r="B278" s="34" t="s">
        <v>195</v>
      </c>
      <c r="C278" s="43">
        <v>128.44999999999999</v>
      </c>
      <c r="D278" s="1"/>
      <c r="E278" s="28"/>
    </row>
    <row r="279" spans="2:5" s="2" customFormat="1" ht="18" x14ac:dyDescent="0.2">
      <c r="B279" s="34" t="s">
        <v>196</v>
      </c>
      <c r="C279" s="43">
        <v>248.86</v>
      </c>
      <c r="D279" s="1"/>
      <c r="E279" s="28"/>
    </row>
    <row r="280" spans="2:5" s="2" customFormat="1" ht="31.5" x14ac:dyDescent="0.2">
      <c r="B280" s="34" t="s">
        <v>197</v>
      </c>
      <c r="C280" s="43">
        <v>316.67</v>
      </c>
      <c r="D280" s="1"/>
      <c r="E280" s="28"/>
    </row>
    <row r="281" spans="2:5" s="2" customFormat="1" ht="31.5" x14ac:dyDescent="0.2">
      <c r="B281" s="34" t="s">
        <v>198</v>
      </c>
      <c r="C281" s="43">
        <v>376.88</v>
      </c>
      <c r="D281" s="1"/>
      <c r="E281" s="28"/>
    </row>
    <row r="282" spans="2:5" s="2" customFormat="1" ht="18" x14ac:dyDescent="0.2">
      <c r="B282" s="34" t="s">
        <v>199</v>
      </c>
      <c r="C282" s="43">
        <v>275.91000000000003</v>
      </c>
      <c r="D282" s="1"/>
      <c r="E282" s="28"/>
    </row>
    <row r="283" spans="2:5" s="2" customFormat="1" ht="31.5" x14ac:dyDescent="0.2">
      <c r="B283" s="34" t="s">
        <v>200</v>
      </c>
      <c r="C283" s="43">
        <v>36.33</v>
      </c>
      <c r="D283" s="1"/>
      <c r="E283" s="28"/>
    </row>
    <row r="284" spans="2:5" s="2" customFormat="1" ht="31.5" x14ac:dyDescent="0.2">
      <c r="B284" s="34" t="s">
        <v>201</v>
      </c>
      <c r="C284" s="43">
        <v>448.32</v>
      </c>
      <c r="D284" s="1"/>
      <c r="E284" s="28"/>
    </row>
    <row r="285" spans="2:5" s="2" customFormat="1" ht="31.5" x14ac:dyDescent="0.2">
      <c r="B285" s="34" t="s">
        <v>202</v>
      </c>
      <c r="C285" s="43">
        <v>22.76</v>
      </c>
      <c r="D285" s="1"/>
      <c r="E285" s="28"/>
    </row>
    <row r="286" spans="2:5" s="2" customFormat="1" ht="18" x14ac:dyDescent="0.2">
      <c r="B286" s="34" t="s">
        <v>203</v>
      </c>
      <c r="C286" s="43">
        <v>20.85</v>
      </c>
      <c r="D286" s="1"/>
      <c r="E286" s="28"/>
    </row>
    <row r="287" spans="2:5" s="2" customFormat="1" ht="18" x14ac:dyDescent="0.2">
      <c r="B287" s="34" t="s">
        <v>292</v>
      </c>
      <c r="C287" s="43">
        <v>3.77</v>
      </c>
      <c r="D287" s="1"/>
      <c r="E287" s="28"/>
    </row>
    <row r="288" spans="2:5" s="2" customFormat="1" ht="18" x14ac:dyDescent="0.2">
      <c r="B288" s="34" t="s">
        <v>270</v>
      </c>
      <c r="C288" s="43">
        <v>19.059999999999999</v>
      </c>
      <c r="D288" s="1"/>
      <c r="E288" s="28"/>
    </row>
    <row r="289" spans="2:5" s="2" customFormat="1" ht="18" x14ac:dyDescent="0.2">
      <c r="B289" s="34" t="s">
        <v>271</v>
      </c>
      <c r="C289" s="43">
        <v>0.16</v>
      </c>
      <c r="D289" s="1"/>
      <c r="E289" s="28"/>
    </row>
    <row r="290" spans="2:5" s="2" customFormat="1" ht="18" x14ac:dyDescent="0.2">
      <c r="B290" s="34" t="s">
        <v>272</v>
      </c>
      <c r="C290" s="43">
        <v>4.84</v>
      </c>
      <c r="D290" s="1"/>
      <c r="E290" s="28"/>
    </row>
    <row r="291" spans="2:5" s="2" customFormat="1" ht="31.5" x14ac:dyDescent="0.2">
      <c r="B291" s="35" t="s">
        <v>204</v>
      </c>
      <c r="C291" s="43">
        <v>80.349999999999994</v>
      </c>
      <c r="D291" s="1"/>
      <c r="E291" s="28"/>
    </row>
    <row r="292" spans="2:5" s="2" customFormat="1" ht="18" x14ac:dyDescent="0.2">
      <c r="B292" s="34" t="s">
        <v>205</v>
      </c>
      <c r="C292" s="43">
        <v>441.9</v>
      </c>
      <c r="D292" s="1"/>
      <c r="E292" s="28"/>
    </row>
    <row r="293" spans="2:5" s="2" customFormat="1" ht="31.5" x14ac:dyDescent="0.2">
      <c r="B293" s="34" t="s">
        <v>206</v>
      </c>
      <c r="C293" s="43">
        <v>281.19000000000005</v>
      </c>
      <c r="D293" s="1"/>
      <c r="E293" s="28"/>
    </row>
    <row r="294" spans="2:5" s="2" customFormat="1" ht="18" x14ac:dyDescent="0.2">
      <c r="B294" s="34" t="s">
        <v>207</v>
      </c>
      <c r="C294" s="43">
        <v>159.86000000000001</v>
      </c>
      <c r="D294" s="1"/>
      <c r="E294" s="28"/>
    </row>
    <row r="295" spans="2:5" s="2" customFormat="1" ht="18" x14ac:dyDescent="0.2">
      <c r="B295" s="34" t="s">
        <v>208</v>
      </c>
      <c r="C295" s="43">
        <v>0.03</v>
      </c>
      <c r="D295" s="1"/>
      <c r="E295" s="28"/>
    </row>
    <row r="296" spans="2:5" s="2" customFormat="1" ht="31.5" x14ac:dyDescent="0.2">
      <c r="B296" s="34" t="s">
        <v>273</v>
      </c>
      <c r="C296" s="43">
        <v>1.38</v>
      </c>
      <c r="D296" s="1"/>
      <c r="E296" s="28"/>
    </row>
    <row r="297" spans="2:5" s="2" customFormat="1" ht="18" x14ac:dyDescent="0.2">
      <c r="B297" s="34" t="s">
        <v>77</v>
      </c>
      <c r="C297" s="43">
        <v>18422224</v>
      </c>
      <c r="D297" s="1"/>
      <c r="E297" s="28"/>
    </row>
    <row r="298" spans="2:5" s="2" customFormat="1" ht="18" x14ac:dyDescent="0.2">
      <c r="B298" s="34" t="s">
        <v>313</v>
      </c>
      <c r="C298" s="43">
        <v>14138.68</v>
      </c>
      <c r="D298" s="1"/>
      <c r="E298" s="28"/>
    </row>
    <row r="299" spans="2:5" s="2" customFormat="1" ht="18" x14ac:dyDescent="0.2">
      <c r="B299" s="34" t="s">
        <v>78</v>
      </c>
      <c r="C299" s="43">
        <v>118192193.08</v>
      </c>
      <c r="D299" s="1"/>
      <c r="E299" s="28"/>
    </row>
    <row r="300" spans="2:5" s="2" customFormat="1" ht="18" x14ac:dyDescent="0.2">
      <c r="B300" s="34" t="s">
        <v>373</v>
      </c>
      <c r="C300" s="43">
        <v>59991.31</v>
      </c>
      <c r="D300" s="1"/>
      <c r="E300" s="28"/>
    </row>
    <row r="301" spans="2:5" s="2" customFormat="1" ht="18" x14ac:dyDescent="0.2">
      <c r="B301" s="34" t="s">
        <v>355</v>
      </c>
      <c r="C301" s="43">
        <v>45574254.659999996</v>
      </c>
      <c r="D301" s="1"/>
      <c r="E301" s="28"/>
    </row>
    <row r="302" spans="2:5" s="2" customFormat="1" ht="18" x14ac:dyDescent="0.2">
      <c r="B302" s="34" t="s">
        <v>356</v>
      </c>
      <c r="C302" s="43">
        <v>38953.37000000001</v>
      </c>
      <c r="D302" s="1"/>
      <c r="E302" s="28"/>
    </row>
    <row r="303" spans="2:5" s="2" customFormat="1" ht="18" x14ac:dyDescent="0.2">
      <c r="B303" s="34" t="s">
        <v>79</v>
      </c>
      <c r="C303" s="43">
        <v>1746509278.3599999</v>
      </c>
      <c r="D303" s="1"/>
      <c r="E303" s="28"/>
    </row>
    <row r="304" spans="2:5" s="2" customFormat="1" ht="18" x14ac:dyDescent="0.2">
      <c r="B304" s="34" t="s">
        <v>209</v>
      </c>
      <c r="C304" s="43">
        <v>989505.63</v>
      </c>
      <c r="D304" s="1"/>
      <c r="E304" s="28"/>
    </row>
    <row r="305" spans="2:5" s="2" customFormat="1" ht="18" x14ac:dyDescent="0.2">
      <c r="B305" s="34" t="s">
        <v>277</v>
      </c>
      <c r="C305" s="43">
        <v>97944094.980000004</v>
      </c>
      <c r="D305" s="1"/>
      <c r="E305" s="28"/>
    </row>
    <row r="306" spans="2:5" s="2" customFormat="1" ht="18" x14ac:dyDescent="0.2">
      <c r="B306" s="34" t="s">
        <v>291</v>
      </c>
      <c r="C306" s="43">
        <v>71750.36</v>
      </c>
      <c r="D306" s="1"/>
      <c r="E306" s="28"/>
    </row>
    <row r="307" spans="2:5" s="2" customFormat="1" ht="18" x14ac:dyDescent="0.2">
      <c r="B307" s="34" t="s">
        <v>497</v>
      </c>
      <c r="C307" s="43">
        <v>225529931.38999999</v>
      </c>
      <c r="D307" s="1"/>
      <c r="E307" s="28"/>
    </row>
    <row r="308" spans="2:5" s="2" customFormat="1" ht="18" x14ac:dyDescent="0.2">
      <c r="B308" s="34" t="s">
        <v>351</v>
      </c>
      <c r="C308" s="43">
        <v>1196764256.95</v>
      </c>
      <c r="D308" s="1"/>
      <c r="E308" s="28"/>
    </row>
    <row r="309" spans="2:5" s="2" customFormat="1" ht="18" x14ac:dyDescent="0.2">
      <c r="B309" s="34" t="s">
        <v>346</v>
      </c>
      <c r="C309" s="43">
        <v>4648287.51</v>
      </c>
      <c r="D309" s="1"/>
      <c r="E309" s="28"/>
    </row>
    <row r="310" spans="2:5" s="2" customFormat="1" ht="18" x14ac:dyDescent="0.2">
      <c r="B310" s="34" t="s">
        <v>389</v>
      </c>
      <c r="C310" s="43">
        <v>4918710.4400000004</v>
      </c>
      <c r="D310" s="1"/>
      <c r="E310" s="28"/>
    </row>
    <row r="311" spans="2:5" s="2" customFormat="1" ht="18" x14ac:dyDescent="0.2">
      <c r="B311" s="34" t="s">
        <v>408</v>
      </c>
      <c r="C311" s="43">
        <v>4241.34</v>
      </c>
      <c r="D311" s="1"/>
      <c r="E311" s="28"/>
    </row>
    <row r="312" spans="2:5" s="2" customFormat="1" ht="18" x14ac:dyDescent="0.2">
      <c r="B312" s="34" t="s">
        <v>306</v>
      </c>
      <c r="C312" s="43">
        <v>8514626.0199999996</v>
      </c>
      <c r="D312" s="1"/>
      <c r="E312" s="28"/>
    </row>
    <row r="313" spans="2:5" s="2" customFormat="1" ht="18" x14ac:dyDescent="0.2">
      <c r="B313" s="34" t="s">
        <v>314</v>
      </c>
      <c r="C313" s="43">
        <v>7127.42</v>
      </c>
      <c r="D313" s="1"/>
      <c r="E313" s="28"/>
    </row>
    <row r="314" spans="2:5" s="2" customFormat="1" ht="18" x14ac:dyDescent="0.2">
      <c r="B314" s="34" t="s">
        <v>367</v>
      </c>
      <c r="C314" s="43">
        <v>1500000</v>
      </c>
      <c r="D314" s="1"/>
      <c r="E314" s="28"/>
    </row>
    <row r="315" spans="2:5" s="2" customFormat="1" ht="18" x14ac:dyDescent="0.2">
      <c r="B315" s="34" t="s">
        <v>379</v>
      </c>
      <c r="C315" s="43">
        <v>1739.18</v>
      </c>
      <c r="D315" s="1"/>
      <c r="E315" s="28"/>
    </row>
    <row r="316" spans="2:5" s="2" customFormat="1" ht="31.5" x14ac:dyDescent="0.2">
      <c r="B316" s="34" t="s">
        <v>368</v>
      </c>
      <c r="C316" s="43">
        <v>1446250</v>
      </c>
      <c r="D316" s="1"/>
      <c r="E316" s="28"/>
    </row>
    <row r="317" spans="2:5" s="2" customFormat="1" ht="31.5" x14ac:dyDescent="0.2">
      <c r="B317" s="34" t="s">
        <v>377</v>
      </c>
      <c r="C317" s="43">
        <v>8376.68</v>
      </c>
      <c r="D317" s="1"/>
      <c r="E317" s="28"/>
    </row>
    <row r="318" spans="2:5" s="2" customFormat="1" ht="31.5" x14ac:dyDescent="0.2">
      <c r="B318" s="34" t="s">
        <v>340</v>
      </c>
      <c r="C318" s="43">
        <v>2155422</v>
      </c>
      <c r="D318" s="1"/>
      <c r="E318" s="28"/>
    </row>
    <row r="319" spans="2:5" s="2" customFormat="1" ht="31.5" x14ac:dyDescent="0.2">
      <c r="B319" s="34" t="s">
        <v>374</v>
      </c>
      <c r="C319" s="43">
        <v>5813.73</v>
      </c>
      <c r="D319" s="1"/>
      <c r="E319" s="28"/>
    </row>
    <row r="320" spans="2:5" s="2" customFormat="1" ht="31.5" x14ac:dyDescent="0.2">
      <c r="B320" s="34" t="s">
        <v>383</v>
      </c>
      <c r="C320" s="43">
        <v>3500000</v>
      </c>
      <c r="D320" s="1"/>
      <c r="E320" s="28"/>
    </row>
    <row r="321" spans="2:5" s="2" customFormat="1" ht="18" x14ac:dyDescent="0.2">
      <c r="B321" s="34" t="s">
        <v>380</v>
      </c>
      <c r="C321" s="43">
        <v>3590263</v>
      </c>
      <c r="D321" s="1"/>
      <c r="E321" s="28"/>
    </row>
    <row r="322" spans="2:5" s="2" customFormat="1" ht="18" x14ac:dyDescent="0.2">
      <c r="B322" s="36" t="s">
        <v>393</v>
      </c>
      <c r="C322" s="43">
        <v>3088.49</v>
      </c>
      <c r="D322" s="1"/>
      <c r="E322" s="28"/>
    </row>
    <row r="323" spans="2:5" s="2" customFormat="1" ht="18" x14ac:dyDescent="0.2">
      <c r="B323" s="34" t="s">
        <v>384</v>
      </c>
      <c r="C323" s="43">
        <v>3265000</v>
      </c>
      <c r="D323" s="1"/>
      <c r="E323" s="28"/>
    </row>
    <row r="324" spans="2:5" s="2" customFormat="1" ht="18" x14ac:dyDescent="0.2">
      <c r="B324" s="34" t="s">
        <v>394</v>
      </c>
      <c r="C324" s="43">
        <v>2808.66</v>
      </c>
      <c r="D324" s="1"/>
      <c r="E324" s="28"/>
    </row>
    <row r="325" spans="2:5" s="2" customFormat="1" ht="18" x14ac:dyDescent="0.2">
      <c r="B325" s="34" t="s">
        <v>400</v>
      </c>
      <c r="C325" s="43">
        <v>2875000</v>
      </c>
      <c r="D325" s="1"/>
      <c r="E325" s="28"/>
    </row>
    <row r="326" spans="2:5" s="2" customFormat="1" ht="18" x14ac:dyDescent="0.2">
      <c r="B326" s="34" t="s">
        <v>409</v>
      </c>
      <c r="C326" s="43">
        <v>2956.2</v>
      </c>
      <c r="D326" s="1"/>
      <c r="E326" s="28"/>
    </row>
    <row r="327" spans="2:5" s="2" customFormat="1" ht="18" x14ac:dyDescent="0.2">
      <c r="B327" s="34" t="s">
        <v>445</v>
      </c>
      <c r="C327" s="43">
        <v>350000</v>
      </c>
      <c r="D327" s="1"/>
      <c r="E327" s="28"/>
    </row>
    <row r="328" spans="2:5" s="2" customFormat="1" ht="18" x14ac:dyDescent="0.2">
      <c r="B328" s="34" t="s">
        <v>498</v>
      </c>
      <c r="C328" s="43">
        <v>1926.54</v>
      </c>
      <c r="D328" s="1"/>
      <c r="E328" s="28"/>
    </row>
    <row r="329" spans="2:5" s="2" customFormat="1" ht="31.5" x14ac:dyDescent="0.2">
      <c r="B329" s="34" t="s">
        <v>499</v>
      </c>
      <c r="C329" s="43">
        <v>3500000</v>
      </c>
      <c r="D329" s="1"/>
      <c r="E329" s="28"/>
    </row>
    <row r="330" spans="2:5" s="2" customFormat="1" ht="47.25" x14ac:dyDescent="0.2">
      <c r="B330" s="34" t="s">
        <v>500</v>
      </c>
      <c r="C330" s="43">
        <v>12445.11</v>
      </c>
      <c r="D330" s="1"/>
      <c r="E330" s="28"/>
    </row>
    <row r="331" spans="2:5" s="2" customFormat="1" ht="47.25" x14ac:dyDescent="0.2">
      <c r="B331" s="34" t="s">
        <v>501</v>
      </c>
      <c r="C331" s="43">
        <v>500000</v>
      </c>
      <c r="D331" s="1"/>
      <c r="E331" s="28"/>
    </row>
    <row r="332" spans="2:5" s="2" customFormat="1" ht="47.25" x14ac:dyDescent="0.2">
      <c r="B332" s="34" t="s">
        <v>502</v>
      </c>
      <c r="C332" s="43">
        <v>1777.88</v>
      </c>
      <c r="D332" s="1"/>
      <c r="E332" s="28"/>
    </row>
    <row r="333" spans="2:5" s="2" customFormat="1" ht="18" x14ac:dyDescent="0.2">
      <c r="B333" s="34" t="s">
        <v>503</v>
      </c>
      <c r="C333" s="43">
        <v>359750.40000000002</v>
      </c>
      <c r="D333" s="1"/>
      <c r="E333" s="28"/>
    </row>
    <row r="334" spans="2:5" s="2" customFormat="1" ht="31.5" x14ac:dyDescent="0.2">
      <c r="B334" s="34" t="s">
        <v>210</v>
      </c>
      <c r="C334" s="43">
        <v>448.28</v>
      </c>
      <c r="D334" s="1"/>
      <c r="E334" s="28"/>
    </row>
    <row r="335" spans="2:5" s="2" customFormat="1" ht="18" x14ac:dyDescent="0.2">
      <c r="B335" s="34" t="s">
        <v>211</v>
      </c>
      <c r="C335" s="43">
        <v>9.2899999999999991</v>
      </c>
      <c r="D335" s="1"/>
      <c r="E335" s="28"/>
    </row>
    <row r="336" spans="2:5" s="2" customFormat="1" ht="18" x14ac:dyDescent="0.2">
      <c r="B336" s="34" t="s">
        <v>130</v>
      </c>
      <c r="C336" s="44">
        <v>735482.43</v>
      </c>
      <c r="D336" s="1"/>
      <c r="E336" s="28"/>
    </row>
    <row r="337" spans="2:5" s="2" customFormat="1" ht="31.5" x14ac:dyDescent="0.2">
      <c r="B337" s="34" t="s">
        <v>212</v>
      </c>
      <c r="C337" s="44">
        <v>22421.46</v>
      </c>
      <c r="D337" s="1"/>
      <c r="E337" s="28"/>
    </row>
    <row r="338" spans="2:5" s="2" customFormat="1" ht="18" x14ac:dyDescent="0.2">
      <c r="B338" s="34" t="s">
        <v>213</v>
      </c>
      <c r="C338" s="44">
        <v>5793.82</v>
      </c>
      <c r="D338" s="1"/>
      <c r="E338" s="28"/>
    </row>
    <row r="339" spans="2:5" s="2" customFormat="1" ht="18" x14ac:dyDescent="0.2">
      <c r="B339" s="34" t="s">
        <v>131</v>
      </c>
      <c r="C339" s="44">
        <v>1965028.96</v>
      </c>
      <c r="D339" s="1"/>
      <c r="E339" s="28"/>
    </row>
    <row r="340" spans="2:5" s="2" customFormat="1" ht="18" x14ac:dyDescent="0.2">
      <c r="B340" s="34" t="s">
        <v>214</v>
      </c>
      <c r="C340" s="44">
        <v>319.25</v>
      </c>
      <c r="D340" s="1"/>
      <c r="E340" s="28"/>
    </row>
    <row r="341" spans="2:5" s="2" customFormat="1" ht="18" x14ac:dyDescent="0.2">
      <c r="B341" s="37" t="s">
        <v>302</v>
      </c>
      <c r="C341" s="45">
        <v>258723470.86000001</v>
      </c>
      <c r="D341" s="1"/>
      <c r="E341" s="28"/>
    </row>
    <row r="342" spans="2:5" s="2" customFormat="1" ht="18" x14ac:dyDescent="0.2">
      <c r="B342" s="38" t="s">
        <v>301</v>
      </c>
      <c r="C342" s="46">
        <v>175417.77</v>
      </c>
      <c r="D342" s="1"/>
      <c r="E342" s="28"/>
    </row>
    <row r="343" spans="2:5" s="2" customFormat="1" ht="18" x14ac:dyDescent="0.2">
      <c r="B343" s="34" t="s">
        <v>327</v>
      </c>
      <c r="C343" s="43">
        <v>2242353.2999999998</v>
      </c>
      <c r="D343" s="1"/>
      <c r="E343" s="28"/>
    </row>
    <row r="344" spans="2:5" s="2" customFormat="1" ht="18" x14ac:dyDescent="0.2">
      <c r="B344" s="35" t="s">
        <v>362</v>
      </c>
      <c r="C344" s="43">
        <v>81407339.159999996</v>
      </c>
      <c r="D344" s="1"/>
      <c r="E344" s="28"/>
    </row>
    <row r="345" spans="2:5" s="2" customFormat="1" ht="18" x14ac:dyDescent="0.2">
      <c r="B345" s="35" t="s">
        <v>375</v>
      </c>
      <c r="C345" s="43">
        <v>1444301.76</v>
      </c>
      <c r="D345" s="1"/>
      <c r="E345" s="28"/>
    </row>
    <row r="346" spans="2:5" s="2" customFormat="1" ht="18" x14ac:dyDescent="0.2">
      <c r="B346" s="35" t="s">
        <v>363</v>
      </c>
      <c r="C346" s="43">
        <v>0.03</v>
      </c>
      <c r="D346" s="1"/>
      <c r="E346" s="28"/>
    </row>
    <row r="347" spans="2:5" s="2" customFormat="1" ht="18" x14ac:dyDescent="0.2">
      <c r="B347" s="35" t="s">
        <v>215</v>
      </c>
      <c r="C347" s="43">
        <v>1953.23</v>
      </c>
      <c r="D347" s="1"/>
      <c r="E347" s="28"/>
    </row>
    <row r="348" spans="2:5" s="2" customFormat="1" ht="18" x14ac:dyDescent="0.2">
      <c r="B348" s="35" t="s">
        <v>216</v>
      </c>
      <c r="C348" s="43">
        <v>6288.29</v>
      </c>
      <c r="D348" s="1"/>
      <c r="E348" s="28"/>
    </row>
    <row r="349" spans="2:5" s="2" customFormat="1" ht="18" x14ac:dyDescent="0.2">
      <c r="B349" s="35" t="s">
        <v>217</v>
      </c>
      <c r="C349" s="43">
        <v>36220.28</v>
      </c>
      <c r="D349" s="1"/>
      <c r="E349" s="28"/>
    </row>
    <row r="350" spans="2:5" s="2" customFormat="1" ht="18" x14ac:dyDescent="0.2">
      <c r="B350" s="35" t="s">
        <v>218</v>
      </c>
      <c r="C350" s="43">
        <v>59825.06</v>
      </c>
      <c r="D350" s="1"/>
      <c r="E350" s="28"/>
    </row>
    <row r="351" spans="2:5" s="2" customFormat="1" ht="18" x14ac:dyDescent="0.2">
      <c r="B351" s="35" t="s">
        <v>274</v>
      </c>
      <c r="C351" s="43">
        <v>119888.05</v>
      </c>
      <c r="D351" s="1"/>
      <c r="E351" s="28"/>
    </row>
    <row r="352" spans="2:5" s="2" customFormat="1" ht="31.5" x14ac:dyDescent="0.2">
      <c r="B352" s="35" t="s">
        <v>219</v>
      </c>
      <c r="C352" s="43">
        <v>162.38</v>
      </c>
      <c r="D352" s="1"/>
      <c r="E352" s="28"/>
    </row>
    <row r="353" spans="2:5" s="2" customFormat="1" ht="18" x14ac:dyDescent="0.2">
      <c r="B353" s="35" t="s">
        <v>220</v>
      </c>
      <c r="C353" s="43">
        <v>161873.23000000001</v>
      </c>
      <c r="D353" s="1"/>
      <c r="E353" s="28"/>
    </row>
    <row r="354" spans="2:5" s="2" customFormat="1" ht="18" x14ac:dyDescent="0.2">
      <c r="B354" s="35" t="s">
        <v>221</v>
      </c>
      <c r="C354" s="43">
        <v>4308.88</v>
      </c>
      <c r="D354" s="1"/>
      <c r="E354" s="28"/>
    </row>
    <row r="355" spans="2:5" s="2" customFormat="1" ht="18" x14ac:dyDescent="0.2">
      <c r="B355" s="35" t="s">
        <v>222</v>
      </c>
      <c r="C355" s="43">
        <v>1259.58</v>
      </c>
      <c r="D355" s="1"/>
      <c r="E355" s="28"/>
    </row>
    <row r="356" spans="2:5" s="2" customFormat="1" ht="18" x14ac:dyDescent="0.2">
      <c r="B356" s="35" t="s">
        <v>223</v>
      </c>
      <c r="C356" s="43">
        <v>1461.35</v>
      </c>
      <c r="D356" s="1"/>
      <c r="E356" s="28"/>
    </row>
    <row r="357" spans="2:5" s="2" customFormat="1" ht="18" x14ac:dyDescent="0.2">
      <c r="B357" s="35" t="s">
        <v>224</v>
      </c>
      <c r="C357" s="43">
        <v>516.72</v>
      </c>
      <c r="D357" s="1"/>
      <c r="E357" s="28"/>
    </row>
    <row r="358" spans="2:5" s="2" customFormat="1" ht="18" x14ac:dyDescent="0.2">
      <c r="B358" s="35" t="s">
        <v>225</v>
      </c>
      <c r="C358" s="43">
        <v>105864</v>
      </c>
      <c r="D358" s="1"/>
      <c r="E358" s="28"/>
    </row>
    <row r="359" spans="2:5" s="2" customFormat="1" ht="18" x14ac:dyDescent="0.2">
      <c r="B359" s="35" t="s">
        <v>275</v>
      </c>
      <c r="C359" s="43">
        <v>231.8</v>
      </c>
      <c r="D359" s="1"/>
      <c r="E359" s="28"/>
    </row>
    <row r="360" spans="2:5" s="2" customFormat="1" ht="18" x14ac:dyDescent="0.2">
      <c r="B360" s="35" t="s">
        <v>276</v>
      </c>
      <c r="C360" s="43">
        <v>711643.29</v>
      </c>
      <c r="D360" s="1"/>
      <c r="E360" s="28"/>
    </row>
    <row r="361" spans="2:5" s="2" customFormat="1" ht="18" x14ac:dyDescent="0.2">
      <c r="B361" s="35" t="s">
        <v>80</v>
      </c>
      <c r="C361" s="43">
        <v>34179025</v>
      </c>
      <c r="D361" s="1"/>
      <c r="E361" s="28"/>
    </row>
    <row r="362" spans="2:5" s="2" customFormat="1" ht="18" x14ac:dyDescent="0.2">
      <c r="B362" s="35" t="s">
        <v>339</v>
      </c>
      <c r="C362" s="43">
        <v>390922.84</v>
      </c>
      <c r="D362" s="1"/>
      <c r="E362" s="28"/>
    </row>
    <row r="363" spans="2:5" s="2" customFormat="1" ht="18" x14ac:dyDescent="0.2">
      <c r="B363" s="35" t="s">
        <v>358</v>
      </c>
      <c r="C363" s="43">
        <v>216920</v>
      </c>
      <c r="D363" s="1"/>
      <c r="E363" s="28"/>
    </row>
    <row r="364" spans="2:5" s="2" customFormat="1" ht="18" x14ac:dyDescent="0.2">
      <c r="B364" s="35" t="s">
        <v>395</v>
      </c>
      <c r="C364" s="43">
        <v>3176.2</v>
      </c>
      <c r="D364" s="1"/>
      <c r="E364" s="28"/>
    </row>
    <row r="365" spans="2:5" s="2" customFormat="1" ht="18" x14ac:dyDescent="0.2">
      <c r="B365" s="35" t="s">
        <v>419</v>
      </c>
      <c r="C365" s="43">
        <v>4000000</v>
      </c>
      <c r="D365" s="1"/>
      <c r="E365" s="28"/>
    </row>
    <row r="366" spans="2:5" s="2" customFormat="1" ht="18" x14ac:dyDescent="0.2">
      <c r="B366" s="35" t="s">
        <v>504</v>
      </c>
      <c r="C366" s="43">
        <v>35334.03</v>
      </c>
      <c r="D366" s="1"/>
      <c r="E366" s="28"/>
    </row>
    <row r="367" spans="2:5" s="2" customFormat="1" ht="18" x14ac:dyDescent="0.2">
      <c r="B367" s="35" t="s">
        <v>505</v>
      </c>
      <c r="C367" s="43">
        <v>7007.66</v>
      </c>
      <c r="D367" s="1"/>
      <c r="E367" s="28"/>
    </row>
    <row r="368" spans="2:5" s="2" customFormat="1" ht="31.5" x14ac:dyDescent="0.2">
      <c r="B368" s="35" t="s">
        <v>226</v>
      </c>
      <c r="C368" s="43">
        <v>3930.25</v>
      </c>
      <c r="D368" s="1"/>
      <c r="E368" s="28"/>
    </row>
    <row r="369" spans="2:5" s="2" customFormat="1" ht="18" x14ac:dyDescent="0.2">
      <c r="B369" s="35" t="s">
        <v>227</v>
      </c>
      <c r="C369" s="43">
        <v>9907.8799999999992</v>
      </c>
      <c r="D369" s="1"/>
      <c r="E369" s="28"/>
    </row>
    <row r="370" spans="2:5" s="2" customFormat="1" ht="18" x14ac:dyDescent="0.2">
      <c r="B370" s="35" t="s">
        <v>228</v>
      </c>
      <c r="C370" s="43">
        <v>229.71</v>
      </c>
      <c r="D370" s="1"/>
      <c r="E370" s="28"/>
    </row>
    <row r="371" spans="2:5" s="2" customFormat="1" ht="18" x14ac:dyDescent="0.2">
      <c r="B371" s="35" t="s">
        <v>229</v>
      </c>
      <c r="C371" s="43">
        <v>168.25</v>
      </c>
      <c r="D371" s="1"/>
      <c r="E371" s="28"/>
    </row>
    <row r="372" spans="2:5" s="2" customFormat="1" ht="18" x14ac:dyDescent="0.2">
      <c r="B372" s="35" t="s">
        <v>230</v>
      </c>
      <c r="C372" s="43">
        <v>143.44</v>
      </c>
      <c r="D372" s="1"/>
      <c r="E372" s="28"/>
    </row>
    <row r="373" spans="2:5" s="2" customFormat="1" ht="47.25" x14ac:dyDescent="0.2">
      <c r="B373" s="35" t="s">
        <v>231</v>
      </c>
      <c r="C373" s="43">
        <v>449.67</v>
      </c>
      <c r="D373" s="1"/>
      <c r="E373" s="28"/>
    </row>
    <row r="374" spans="2:5" s="2" customFormat="1" ht="31.5" x14ac:dyDescent="0.2">
      <c r="B374" s="35" t="s">
        <v>232</v>
      </c>
      <c r="C374" s="43">
        <v>14407.66</v>
      </c>
      <c r="D374" s="1"/>
      <c r="E374" s="28"/>
    </row>
    <row r="375" spans="2:5" s="2" customFormat="1" ht="47.25" x14ac:dyDescent="0.2">
      <c r="B375" s="35" t="s">
        <v>233</v>
      </c>
      <c r="C375" s="43">
        <v>6041.23</v>
      </c>
      <c r="D375" s="1"/>
      <c r="E375" s="28"/>
    </row>
    <row r="376" spans="2:5" s="2" customFormat="1" ht="47.25" x14ac:dyDescent="0.2">
      <c r="B376" s="35" t="s">
        <v>86</v>
      </c>
      <c r="C376" s="43">
        <v>1960000</v>
      </c>
      <c r="D376" s="1"/>
      <c r="E376" s="28"/>
    </row>
    <row r="377" spans="2:5" s="2" customFormat="1" ht="47.25" x14ac:dyDescent="0.2">
      <c r="B377" s="35" t="s">
        <v>234</v>
      </c>
      <c r="C377" s="43">
        <v>4988.1499999999996</v>
      </c>
      <c r="D377" s="1"/>
      <c r="E377" s="28"/>
    </row>
    <row r="378" spans="2:5" s="2" customFormat="1" ht="31.5" x14ac:dyDescent="0.2">
      <c r="B378" s="35" t="s">
        <v>235</v>
      </c>
      <c r="C378" s="43">
        <v>3688.3</v>
      </c>
      <c r="D378" s="1"/>
      <c r="E378" s="28"/>
    </row>
    <row r="379" spans="2:5" s="2" customFormat="1" ht="18" x14ac:dyDescent="0.2">
      <c r="B379" s="35" t="s">
        <v>236</v>
      </c>
      <c r="C379" s="43">
        <v>5175.7700000000004</v>
      </c>
      <c r="D379" s="1"/>
      <c r="E379" s="28"/>
    </row>
    <row r="380" spans="2:5" s="2" customFormat="1" ht="31.5" x14ac:dyDescent="0.2">
      <c r="B380" s="35" t="s">
        <v>237</v>
      </c>
      <c r="C380" s="43">
        <v>4499.8900000000003</v>
      </c>
      <c r="D380" s="1"/>
      <c r="E380" s="28"/>
    </row>
    <row r="381" spans="2:5" s="2" customFormat="1" ht="31.5" x14ac:dyDescent="0.2">
      <c r="B381" s="35" t="s">
        <v>238</v>
      </c>
      <c r="C381" s="43">
        <v>6156.91</v>
      </c>
      <c r="D381" s="1"/>
      <c r="E381" s="28"/>
    </row>
    <row r="382" spans="2:5" s="2" customFormat="1" ht="31.5" x14ac:dyDescent="0.2">
      <c r="B382" s="35" t="s">
        <v>239</v>
      </c>
      <c r="C382" s="43">
        <v>14433.289999999999</v>
      </c>
      <c r="D382" s="1"/>
      <c r="E382" s="28"/>
    </row>
    <row r="383" spans="2:5" s="2" customFormat="1" ht="18" x14ac:dyDescent="0.2">
      <c r="B383" s="35" t="s">
        <v>240</v>
      </c>
      <c r="C383" s="43">
        <v>1999.76</v>
      </c>
      <c r="D383" s="1"/>
      <c r="E383" s="28"/>
    </row>
    <row r="384" spans="2:5" s="2" customFormat="1" ht="18" x14ac:dyDescent="0.2">
      <c r="B384" s="35" t="s">
        <v>241</v>
      </c>
      <c r="C384" s="43">
        <v>4519.3900000000003</v>
      </c>
      <c r="D384" s="1"/>
      <c r="E384" s="28"/>
    </row>
    <row r="385" spans="2:5" s="2" customFormat="1" ht="18" x14ac:dyDescent="0.2">
      <c r="B385" s="35" t="s">
        <v>242</v>
      </c>
      <c r="C385" s="43">
        <v>5540.8</v>
      </c>
      <c r="D385" s="1"/>
      <c r="E385" s="28"/>
    </row>
    <row r="386" spans="2:5" s="2" customFormat="1" ht="31.5" x14ac:dyDescent="0.2">
      <c r="B386" s="35" t="s">
        <v>243</v>
      </c>
      <c r="C386" s="43">
        <v>1022.26</v>
      </c>
      <c r="D386" s="1"/>
      <c r="E386" s="28"/>
    </row>
    <row r="387" spans="2:5" s="2" customFormat="1" ht="31.5" x14ac:dyDescent="0.2">
      <c r="B387" s="35" t="s">
        <v>244</v>
      </c>
      <c r="C387" s="43">
        <v>558.02</v>
      </c>
      <c r="D387" s="1"/>
      <c r="E387" s="28"/>
    </row>
    <row r="388" spans="2:5" s="2" customFormat="1" ht="18" x14ac:dyDescent="0.2">
      <c r="B388" s="35" t="s">
        <v>245</v>
      </c>
      <c r="C388" s="43">
        <v>4296.99</v>
      </c>
      <c r="D388" s="1"/>
      <c r="E388" s="28"/>
    </row>
    <row r="389" spans="2:5" s="2" customFormat="1" ht="31.5" x14ac:dyDescent="0.2">
      <c r="B389" s="35" t="s">
        <v>246</v>
      </c>
      <c r="C389" s="43">
        <v>3334.31</v>
      </c>
      <c r="D389" s="1"/>
      <c r="E389" s="28"/>
    </row>
    <row r="390" spans="2:5" s="2" customFormat="1" ht="31.5" x14ac:dyDescent="0.2">
      <c r="B390" s="35" t="s">
        <v>247</v>
      </c>
      <c r="C390" s="43">
        <v>10427.85</v>
      </c>
      <c r="D390" s="1"/>
      <c r="E390" s="28"/>
    </row>
    <row r="391" spans="2:5" s="2" customFormat="1" ht="31.5" x14ac:dyDescent="0.2">
      <c r="B391" s="35" t="s">
        <v>248</v>
      </c>
      <c r="C391" s="43">
        <v>15.969999999999999</v>
      </c>
      <c r="D391" s="1"/>
      <c r="E391" s="28"/>
    </row>
    <row r="392" spans="2:5" s="2" customFormat="1" ht="31.5" x14ac:dyDescent="0.2">
      <c r="B392" s="35" t="s">
        <v>249</v>
      </c>
      <c r="C392" s="43">
        <v>2738.5</v>
      </c>
      <c r="D392" s="1"/>
      <c r="E392" s="28"/>
    </row>
    <row r="393" spans="2:5" s="2" customFormat="1" ht="47.25" x14ac:dyDescent="0.2">
      <c r="B393" s="35" t="s">
        <v>250</v>
      </c>
      <c r="C393" s="43">
        <v>94.350000000000009</v>
      </c>
      <c r="D393" s="1"/>
      <c r="E393" s="28"/>
    </row>
    <row r="394" spans="2:5" s="2" customFormat="1" ht="31.5" x14ac:dyDescent="0.2">
      <c r="B394" s="35" t="s">
        <v>251</v>
      </c>
      <c r="C394" s="43">
        <v>33.79</v>
      </c>
      <c r="D394" s="1"/>
      <c r="E394" s="28"/>
    </row>
    <row r="395" spans="2:5" s="2" customFormat="1" ht="31.5" x14ac:dyDescent="0.2">
      <c r="B395" s="35" t="s">
        <v>252</v>
      </c>
      <c r="C395" s="43">
        <v>211.14</v>
      </c>
      <c r="D395" s="1"/>
      <c r="E395" s="28"/>
    </row>
    <row r="396" spans="2:5" s="2" customFormat="1" ht="31.5" x14ac:dyDescent="0.2">
      <c r="B396" s="35" t="s">
        <v>348</v>
      </c>
      <c r="C396" s="43">
        <v>2396.34</v>
      </c>
      <c r="D396" s="1"/>
      <c r="E396" s="28"/>
    </row>
    <row r="397" spans="2:5" s="2" customFormat="1" ht="18" x14ac:dyDescent="0.2">
      <c r="B397" s="35" t="s">
        <v>349</v>
      </c>
      <c r="C397" s="43">
        <v>3286800</v>
      </c>
      <c r="D397" s="1"/>
      <c r="E397" s="28"/>
    </row>
    <row r="398" spans="2:5" s="2" customFormat="1" ht="18" x14ac:dyDescent="0.2">
      <c r="B398" s="35" t="s">
        <v>359</v>
      </c>
      <c r="C398" s="43">
        <v>25527.040000000001</v>
      </c>
      <c r="D398" s="1"/>
      <c r="E398" s="28"/>
    </row>
    <row r="399" spans="2:5" s="2" customFormat="1" ht="18" x14ac:dyDescent="0.2">
      <c r="B399" s="35" t="s">
        <v>382</v>
      </c>
      <c r="C399" s="43">
        <v>48500000</v>
      </c>
      <c r="D399" s="1"/>
      <c r="E399" s="28"/>
    </row>
    <row r="400" spans="2:5" s="2" customFormat="1" ht="18" x14ac:dyDescent="0.2">
      <c r="B400" s="35" t="s">
        <v>396</v>
      </c>
      <c r="C400" s="43">
        <v>494181.24</v>
      </c>
      <c r="D400" s="1"/>
      <c r="E400" s="28"/>
    </row>
    <row r="401" spans="2:5" s="2" customFormat="1" ht="18" x14ac:dyDescent="0.2">
      <c r="B401" s="35" t="s">
        <v>305</v>
      </c>
      <c r="C401" s="43">
        <v>16078999.859999999</v>
      </c>
      <c r="D401" s="1"/>
      <c r="E401" s="28"/>
    </row>
    <row r="402" spans="2:5" s="2" customFormat="1" ht="18" x14ac:dyDescent="0.2">
      <c r="B402" s="35" t="s">
        <v>253</v>
      </c>
      <c r="C402" s="43">
        <v>54345.07</v>
      </c>
      <c r="D402" s="1"/>
      <c r="E402" s="28"/>
    </row>
    <row r="403" spans="2:5" s="2" customFormat="1" ht="18" x14ac:dyDescent="0.2">
      <c r="B403" s="35" t="s">
        <v>254</v>
      </c>
      <c r="C403" s="43">
        <v>1937.26</v>
      </c>
      <c r="D403" s="1"/>
      <c r="E403" s="28"/>
    </row>
    <row r="404" spans="2:5" s="2" customFormat="1" ht="18" x14ac:dyDescent="0.2">
      <c r="B404" s="35" t="s">
        <v>255</v>
      </c>
      <c r="C404" s="43">
        <v>40762.269999999997</v>
      </c>
      <c r="D404" s="1"/>
      <c r="E404" s="28"/>
    </row>
    <row r="405" spans="2:5" s="2" customFormat="1" ht="18" x14ac:dyDescent="0.2">
      <c r="B405" s="35" t="s">
        <v>256</v>
      </c>
      <c r="C405" s="43">
        <v>51920.13</v>
      </c>
      <c r="D405" s="1"/>
      <c r="E405" s="28"/>
    </row>
    <row r="406" spans="2:5" s="2" customFormat="1" ht="18" x14ac:dyDescent="0.2">
      <c r="B406" s="35" t="s">
        <v>257</v>
      </c>
      <c r="C406" s="43">
        <v>35576.959999999999</v>
      </c>
      <c r="D406" s="1"/>
      <c r="E406" s="28"/>
    </row>
    <row r="407" spans="2:5" s="2" customFormat="1" ht="18" x14ac:dyDescent="0.2">
      <c r="B407" s="35" t="s">
        <v>295</v>
      </c>
      <c r="C407" s="43">
        <v>25104366.620000001</v>
      </c>
      <c r="D407" s="1"/>
      <c r="E407" s="28"/>
    </row>
    <row r="408" spans="2:5" s="2" customFormat="1" ht="18" x14ac:dyDescent="0.2">
      <c r="B408" s="35" t="s">
        <v>303</v>
      </c>
      <c r="C408" s="43">
        <v>593782.56000000006</v>
      </c>
      <c r="D408" s="1"/>
      <c r="E408" s="28"/>
    </row>
    <row r="409" spans="2:5" s="2" customFormat="1" ht="18" x14ac:dyDescent="0.2">
      <c r="B409" s="35" t="s">
        <v>344</v>
      </c>
      <c r="C409" s="43">
        <v>1984449</v>
      </c>
      <c r="D409" s="1"/>
      <c r="E409" s="28"/>
    </row>
    <row r="410" spans="2:5" s="2" customFormat="1" ht="18" x14ac:dyDescent="0.2">
      <c r="B410" s="35" t="s">
        <v>370</v>
      </c>
      <c r="C410" s="43">
        <v>21283.27</v>
      </c>
      <c r="D410" s="1"/>
      <c r="E410" s="28"/>
    </row>
    <row r="411" spans="2:5" s="2" customFormat="1" ht="18" x14ac:dyDescent="0.2">
      <c r="B411" s="35" t="s">
        <v>397</v>
      </c>
      <c r="C411" s="43">
        <v>38431.93</v>
      </c>
      <c r="D411" s="1"/>
      <c r="E411" s="28"/>
    </row>
    <row r="412" spans="2:5" s="2" customFormat="1" ht="31.5" x14ac:dyDescent="0.2">
      <c r="B412" s="35" t="s">
        <v>361</v>
      </c>
      <c r="C412" s="43">
        <v>29909795.32</v>
      </c>
      <c r="D412" s="1"/>
      <c r="E412" s="28"/>
    </row>
    <row r="413" spans="2:5" s="2" customFormat="1" ht="31.5" x14ac:dyDescent="0.2">
      <c r="B413" s="35" t="s">
        <v>371</v>
      </c>
      <c r="C413" s="43">
        <v>754140.8</v>
      </c>
      <c r="D413" s="1"/>
      <c r="E413" s="28"/>
    </row>
    <row r="414" spans="2:5" s="2" customFormat="1" ht="31.5" x14ac:dyDescent="0.2">
      <c r="B414" s="35" t="s">
        <v>398</v>
      </c>
      <c r="C414" s="43">
        <v>409630.29</v>
      </c>
      <c r="D414" s="1"/>
      <c r="E414" s="28"/>
    </row>
    <row r="415" spans="2:5" s="2" customFormat="1" ht="18" x14ac:dyDescent="0.2">
      <c r="B415" s="35" t="s">
        <v>278</v>
      </c>
      <c r="C415" s="43">
        <v>750000</v>
      </c>
      <c r="D415" s="1"/>
      <c r="E415" s="28"/>
    </row>
    <row r="416" spans="2:5" s="2" customFormat="1" ht="18" x14ac:dyDescent="0.2">
      <c r="B416" s="35" t="s">
        <v>0</v>
      </c>
      <c r="C416" s="43">
        <v>16862883</v>
      </c>
      <c r="D416" s="1"/>
      <c r="E416" s="28"/>
    </row>
    <row r="417" spans="2:5" s="2" customFormat="1" ht="18" x14ac:dyDescent="0.2">
      <c r="B417" s="35" t="s">
        <v>288</v>
      </c>
      <c r="C417" s="43">
        <v>5703403520</v>
      </c>
      <c r="D417" s="1"/>
      <c r="E417" s="28"/>
    </row>
    <row r="418" spans="2:5" s="2" customFormat="1" ht="18" x14ac:dyDescent="0.2">
      <c r="B418" s="35" t="s">
        <v>298</v>
      </c>
      <c r="C418" s="43">
        <v>2385078.1</v>
      </c>
      <c r="D418" s="1"/>
      <c r="E418" s="28"/>
    </row>
    <row r="419" spans="2:5" s="2" customFormat="1" ht="31.5" x14ac:dyDescent="0.2">
      <c r="B419" s="35" t="s">
        <v>258</v>
      </c>
      <c r="C419" s="43">
        <v>5779.43</v>
      </c>
      <c r="D419" s="1"/>
      <c r="E419" s="28"/>
    </row>
    <row r="420" spans="2:5" s="2" customFormat="1" ht="31.5" x14ac:dyDescent="0.2">
      <c r="B420" s="35" t="s">
        <v>259</v>
      </c>
      <c r="C420" s="43">
        <v>1111.79</v>
      </c>
      <c r="D420" s="1"/>
      <c r="E420" s="28"/>
    </row>
    <row r="421" spans="2:5" s="2" customFormat="1" ht="31.5" x14ac:dyDescent="0.2">
      <c r="B421" s="35" t="s">
        <v>405</v>
      </c>
      <c r="C421" s="43">
        <v>2919446</v>
      </c>
      <c r="D421" s="1"/>
      <c r="E421" s="28"/>
    </row>
    <row r="422" spans="2:5" s="2" customFormat="1" ht="31.5" x14ac:dyDescent="0.2">
      <c r="B422" s="35" t="s">
        <v>413</v>
      </c>
      <c r="C422" s="43">
        <v>15729.56</v>
      </c>
      <c r="D422" s="1"/>
      <c r="E422" s="28"/>
    </row>
    <row r="423" spans="2:5" s="2" customFormat="1" ht="18" x14ac:dyDescent="0.2">
      <c r="B423" s="35" t="s">
        <v>414</v>
      </c>
      <c r="C423" s="43">
        <v>85689825</v>
      </c>
      <c r="D423" s="1"/>
      <c r="E423" s="28"/>
    </row>
    <row r="424" spans="2:5" s="2" customFormat="1" ht="18" x14ac:dyDescent="0.2">
      <c r="B424" s="35" t="s">
        <v>506</v>
      </c>
      <c r="C424" s="43">
        <v>173310.39</v>
      </c>
      <c r="D424" s="1"/>
      <c r="E424" s="28"/>
    </row>
    <row r="425" spans="2:5" s="2" customFormat="1" ht="18" x14ac:dyDescent="0.2">
      <c r="B425" s="35" t="s">
        <v>420</v>
      </c>
      <c r="C425" s="43">
        <v>108833296</v>
      </c>
      <c r="D425" s="1"/>
      <c r="E425" s="28"/>
    </row>
    <row r="426" spans="2:5" s="2" customFormat="1" ht="31.5" x14ac:dyDescent="0.2">
      <c r="B426" s="35" t="s">
        <v>441</v>
      </c>
      <c r="C426" s="43">
        <v>111436.76</v>
      </c>
      <c r="D426" s="1"/>
      <c r="E426" s="28"/>
    </row>
    <row r="427" spans="2:5" s="2" customFormat="1" ht="31.5" x14ac:dyDescent="0.2">
      <c r="B427" s="35" t="s">
        <v>402</v>
      </c>
      <c r="C427" s="43">
        <v>34454213</v>
      </c>
      <c r="D427" s="1"/>
      <c r="E427" s="28"/>
    </row>
    <row r="428" spans="2:5" s="2" customFormat="1" ht="31.5" x14ac:dyDescent="0.2">
      <c r="B428" s="35" t="s">
        <v>415</v>
      </c>
      <c r="C428" s="43">
        <v>52439.42</v>
      </c>
      <c r="D428" s="1"/>
      <c r="E428" s="28"/>
    </row>
    <row r="429" spans="2:5" s="2" customFormat="1" ht="18" x14ac:dyDescent="0.2">
      <c r="B429" s="35" t="s">
        <v>442</v>
      </c>
      <c r="C429" s="43">
        <v>20160047</v>
      </c>
      <c r="D429" s="1"/>
      <c r="E429" s="28"/>
    </row>
    <row r="430" spans="2:5" s="2" customFormat="1" ht="18" x14ac:dyDescent="0.2">
      <c r="B430" s="35" t="s">
        <v>507</v>
      </c>
      <c r="C430" s="43">
        <v>16215.96</v>
      </c>
      <c r="D430" s="1"/>
      <c r="E430" s="28"/>
    </row>
    <row r="431" spans="2:5" s="2" customFormat="1" ht="18" x14ac:dyDescent="0.2">
      <c r="B431" s="35" t="s">
        <v>406</v>
      </c>
      <c r="C431" s="43">
        <v>100000000.8</v>
      </c>
      <c r="D431" s="1"/>
      <c r="E431" s="28"/>
    </row>
    <row r="432" spans="2:5" s="2" customFormat="1" ht="18" x14ac:dyDescent="0.2">
      <c r="B432" s="35" t="s">
        <v>416</v>
      </c>
      <c r="C432" s="43">
        <v>139579.62</v>
      </c>
      <c r="D432" s="1"/>
      <c r="E432" s="28"/>
    </row>
    <row r="433" spans="2:5" s="2" customFormat="1" ht="31.5" x14ac:dyDescent="0.2">
      <c r="B433" s="35" t="s">
        <v>293</v>
      </c>
      <c r="C433" s="43">
        <v>53400300</v>
      </c>
      <c r="D433" s="1"/>
      <c r="E433" s="28"/>
    </row>
    <row r="434" spans="2:5" s="2" customFormat="1" ht="31.5" x14ac:dyDescent="0.2">
      <c r="B434" s="35" t="s">
        <v>260</v>
      </c>
      <c r="C434" s="43">
        <v>2451584.3199999998</v>
      </c>
      <c r="D434" s="1"/>
      <c r="E434" s="28"/>
    </row>
    <row r="435" spans="2:5" s="2" customFormat="1" ht="18" x14ac:dyDescent="0.2">
      <c r="B435" s="35" t="s">
        <v>307</v>
      </c>
      <c r="C435" s="43">
        <v>705954589</v>
      </c>
      <c r="D435" s="1"/>
      <c r="E435" s="28"/>
    </row>
    <row r="436" spans="2:5" s="2" customFormat="1" ht="18" x14ac:dyDescent="0.2">
      <c r="B436" s="35" t="s">
        <v>328</v>
      </c>
      <c r="C436" s="43">
        <v>12551018.869999999</v>
      </c>
      <c r="D436" s="1"/>
      <c r="E436" s="28"/>
    </row>
  </sheetData>
  <printOptions horizontalCentered="1"/>
  <pageMargins left="0" right="0" top="0.39370078740157483" bottom="0" header="0" footer="1.9685039370078741"/>
  <pageSetup scale="50" orientation="portrait" horizontalDpi="300" verticalDpi="300" r:id="rId1"/>
  <headerFooter alignWithMargins="0">
    <oddFooter>&amp;R                 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1"/>
  <sheetViews>
    <sheetView showGridLines="0" zoomScale="70" zoomScaleNormal="70" workbookViewId="0">
      <pane xSplit="2" ySplit="3" topLeftCell="C4" activePane="bottomRight" state="frozen"/>
      <selection pane="topRight" activeCell="C1" sqref="C1"/>
      <selection pane="bottomLeft" activeCell="A12" sqref="A12"/>
      <selection pane="bottomRight" activeCell="A402" sqref="A402:XFD436"/>
    </sheetView>
  </sheetViews>
  <sheetFormatPr baseColWidth="10" defaultColWidth="11.42578125" defaultRowHeight="12.75" x14ac:dyDescent="0.2"/>
  <cols>
    <col min="1" max="1" width="3" style="6" customWidth="1"/>
    <col min="2" max="2" width="115" style="31" customWidth="1"/>
    <col min="3" max="3" width="31.140625" style="5" customWidth="1"/>
    <col min="4" max="4" width="16.5703125" style="6" bestFit="1" customWidth="1"/>
    <col min="5" max="5" width="20.5703125" style="6" bestFit="1" customWidth="1"/>
    <col min="6" max="16384" width="11.42578125" style="6"/>
  </cols>
  <sheetData>
    <row r="2" spans="2:5" ht="80.25" customHeight="1" x14ac:dyDescent="0.2">
      <c r="B2" s="30" t="s">
        <v>508</v>
      </c>
    </row>
    <row r="3" spans="2:5" s="2" customFormat="1" ht="21" customHeight="1" x14ac:dyDescent="0.2">
      <c r="B3" s="32" t="s">
        <v>448</v>
      </c>
      <c r="C3" s="42">
        <f>SUM(C4:C401)</f>
        <v>13994540434.660006</v>
      </c>
      <c r="D3" s="1"/>
      <c r="E3" s="28"/>
    </row>
    <row r="4" spans="2:5" s="2" customFormat="1" ht="18" x14ac:dyDescent="0.2">
      <c r="B4" s="34" t="s">
        <v>509</v>
      </c>
      <c r="C4" s="43">
        <v>28613.8</v>
      </c>
      <c r="D4" s="1"/>
      <c r="E4" s="28"/>
    </row>
    <row r="5" spans="2:5" s="2" customFormat="1" ht="31.5" x14ac:dyDescent="0.2">
      <c r="B5" s="34" t="s">
        <v>510</v>
      </c>
      <c r="C5" s="43">
        <v>11019.97</v>
      </c>
      <c r="D5" s="1"/>
      <c r="E5" s="28"/>
    </row>
    <row r="6" spans="2:5" s="2" customFormat="1" ht="47.25" x14ac:dyDescent="0.2">
      <c r="B6" s="34" t="s">
        <v>511</v>
      </c>
      <c r="C6" s="43">
        <v>4576905.92</v>
      </c>
      <c r="D6" s="1"/>
      <c r="E6" s="28"/>
    </row>
    <row r="7" spans="2:5" s="2" customFormat="1" ht="47.25" x14ac:dyDescent="0.2">
      <c r="B7" s="34" t="s">
        <v>512</v>
      </c>
      <c r="C7" s="43">
        <v>153765.82</v>
      </c>
      <c r="D7" s="1"/>
      <c r="E7" s="28"/>
    </row>
    <row r="8" spans="2:5" s="2" customFormat="1" ht="18" x14ac:dyDescent="0.2">
      <c r="B8" s="34" t="s">
        <v>513</v>
      </c>
      <c r="C8" s="43">
        <v>44358207.549999997</v>
      </c>
      <c r="D8" s="1"/>
      <c r="E8" s="28"/>
    </row>
    <row r="9" spans="2:5" s="2" customFormat="1" ht="18" x14ac:dyDescent="0.2">
      <c r="B9" s="35" t="s">
        <v>514</v>
      </c>
      <c r="C9" s="43">
        <v>2000000</v>
      </c>
      <c r="D9" s="1"/>
      <c r="E9" s="28"/>
    </row>
    <row r="10" spans="2:5" s="2" customFormat="1" ht="18" x14ac:dyDescent="0.2">
      <c r="B10" s="34" t="s">
        <v>515</v>
      </c>
      <c r="C10" s="43">
        <v>7092.78</v>
      </c>
      <c r="D10" s="1"/>
      <c r="E10" s="28"/>
    </row>
    <row r="11" spans="2:5" s="2" customFormat="1" ht="18" x14ac:dyDescent="0.2">
      <c r="B11" s="34" t="s">
        <v>516</v>
      </c>
      <c r="C11" s="43">
        <v>5779164.7999999998</v>
      </c>
      <c r="D11" s="1"/>
      <c r="E11" s="28"/>
    </row>
    <row r="12" spans="2:5" s="2" customFormat="1" ht="18" x14ac:dyDescent="0.2">
      <c r="B12" s="34" t="s">
        <v>517</v>
      </c>
      <c r="C12" s="43">
        <v>1250000</v>
      </c>
      <c r="D12" s="1"/>
      <c r="E12" s="28"/>
    </row>
    <row r="13" spans="2:5" s="2" customFormat="1" ht="18" x14ac:dyDescent="0.2">
      <c r="B13" s="34" t="s">
        <v>518</v>
      </c>
      <c r="C13" s="43">
        <v>4614295.7</v>
      </c>
      <c r="D13" s="1"/>
      <c r="E13" s="28"/>
    </row>
    <row r="14" spans="2:5" s="2" customFormat="1" ht="18" x14ac:dyDescent="0.2">
      <c r="B14" s="34" t="s">
        <v>134</v>
      </c>
      <c r="C14" s="43">
        <v>17659.36</v>
      </c>
      <c r="D14" s="1"/>
      <c r="E14" s="28"/>
    </row>
    <row r="15" spans="2:5" s="2" customFormat="1" ht="18" x14ac:dyDescent="0.2">
      <c r="B15" s="34" t="s">
        <v>289</v>
      </c>
      <c r="C15" s="43">
        <v>119556.26</v>
      </c>
      <c r="D15" s="1"/>
      <c r="E15" s="28"/>
    </row>
    <row r="16" spans="2:5" s="2" customFormat="1" ht="18" x14ac:dyDescent="0.2">
      <c r="B16" s="34" t="s">
        <v>135</v>
      </c>
      <c r="C16" s="43">
        <v>6953.17</v>
      </c>
      <c r="D16" s="1"/>
      <c r="E16" s="28"/>
    </row>
    <row r="17" spans="2:5" s="2" customFormat="1" ht="18" x14ac:dyDescent="0.2">
      <c r="B17" s="34" t="s">
        <v>266</v>
      </c>
      <c r="C17" s="43">
        <v>28.84</v>
      </c>
      <c r="D17" s="1"/>
      <c r="E17" s="28"/>
    </row>
    <row r="18" spans="2:5" s="2" customFormat="1" ht="18" x14ac:dyDescent="0.2">
      <c r="B18" s="34" t="s">
        <v>267</v>
      </c>
      <c r="C18" s="43">
        <v>482.44</v>
      </c>
      <c r="D18" s="1"/>
      <c r="E18" s="28"/>
    </row>
    <row r="19" spans="2:5" s="2" customFormat="1" ht="31.5" x14ac:dyDescent="0.2">
      <c r="B19" s="34" t="s">
        <v>88</v>
      </c>
      <c r="C19" s="43">
        <v>7974.89</v>
      </c>
      <c r="D19" s="1"/>
      <c r="E19" s="28"/>
    </row>
    <row r="20" spans="2:5" s="2" customFormat="1" ht="18" x14ac:dyDescent="0.2">
      <c r="B20" s="34" t="s">
        <v>153</v>
      </c>
      <c r="C20" s="43">
        <v>20.420000000000002</v>
      </c>
      <c r="D20" s="1"/>
      <c r="E20" s="28"/>
    </row>
    <row r="21" spans="2:5" s="2" customFormat="1" ht="18" x14ac:dyDescent="0.2">
      <c r="B21" s="34" t="s">
        <v>154</v>
      </c>
      <c r="C21" s="43">
        <v>5.93</v>
      </c>
      <c r="D21" s="1"/>
      <c r="E21" s="28"/>
    </row>
    <row r="22" spans="2:5" s="2" customFormat="1" ht="18" x14ac:dyDescent="0.2">
      <c r="B22" s="34" t="s">
        <v>155</v>
      </c>
      <c r="C22" s="43">
        <v>22.77</v>
      </c>
      <c r="D22" s="1"/>
      <c r="E22" s="28"/>
    </row>
    <row r="23" spans="2:5" s="2" customFormat="1" ht="18" x14ac:dyDescent="0.2">
      <c r="B23" s="34" t="s">
        <v>156</v>
      </c>
      <c r="C23" s="43">
        <v>3.29</v>
      </c>
      <c r="D23" s="1"/>
      <c r="E23" s="28"/>
    </row>
    <row r="24" spans="2:5" s="2" customFormat="1" ht="18" x14ac:dyDescent="0.2">
      <c r="B24" s="34" t="s">
        <v>157</v>
      </c>
      <c r="C24" s="43">
        <v>6.59</v>
      </c>
      <c r="D24" s="1"/>
      <c r="E24" s="28"/>
    </row>
    <row r="25" spans="2:5" s="2" customFormat="1" ht="18" x14ac:dyDescent="0.2">
      <c r="B25" s="34" t="s">
        <v>158</v>
      </c>
      <c r="C25" s="43">
        <v>28.01</v>
      </c>
      <c r="D25" s="1"/>
      <c r="E25" s="28"/>
    </row>
    <row r="26" spans="2:5" s="2" customFormat="1" ht="18" x14ac:dyDescent="0.2">
      <c r="B26" s="34" t="s">
        <v>159</v>
      </c>
      <c r="C26" s="43">
        <v>26.35</v>
      </c>
      <c r="D26" s="1"/>
      <c r="E26" s="28"/>
    </row>
    <row r="27" spans="2:5" s="2" customFormat="1" ht="18" x14ac:dyDescent="0.2">
      <c r="B27" s="34" t="s">
        <v>280</v>
      </c>
      <c r="C27" s="43">
        <v>42.98</v>
      </c>
      <c r="D27" s="1"/>
      <c r="E27" s="28"/>
    </row>
    <row r="28" spans="2:5" s="2" customFormat="1" ht="18" x14ac:dyDescent="0.2">
      <c r="B28" s="34" t="s">
        <v>281</v>
      </c>
      <c r="C28" s="43">
        <v>37.26</v>
      </c>
      <c r="D28" s="1"/>
      <c r="E28" s="28"/>
    </row>
    <row r="29" spans="2:5" s="2" customFormat="1" ht="18" x14ac:dyDescent="0.2">
      <c r="B29" s="34" t="s">
        <v>282</v>
      </c>
      <c r="C29" s="43">
        <v>34.56</v>
      </c>
      <c r="D29" s="1"/>
      <c r="E29" s="28"/>
    </row>
    <row r="30" spans="2:5" s="2" customFormat="1" ht="18" x14ac:dyDescent="0.2">
      <c r="B30" s="34" t="s">
        <v>283</v>
      </c>
      <c r="C30" s="43">
        <v>26.46</v>
      </c>
      <c r="D30" s="1"/>
      <c r="E30" s="28"/>
    </row>
    <row r="31" spans="2:5" s="2" customFormat="1" ht="31.5" x14ac:dyDescent="0.2">
      <c r="B31" s="34" t="s">
        <v>284</v>
      </c>
      <c r="C31" s="43">
        <v>8.1199999999999992</v>
      </c>
      <c r="D31" s="1"/>
      <c r="E31" s="28"/>
    </row>
    <row r="32" spans="2:5" s="2" customFormat="1" ht="18" x14ac:dyDescent="0.2">
      <c r="B32" s="34" t="s">
        <v>285</v>
      </c>
      <c r="C32" s="43">
        <v>4440.3500000000004</v>
      </c>
      <c r="D32" s="1"/>
      <c r="E32" s="28"/>
    </row>
    <row r="33" spans="2:5" s="2" customFormat="1" ht="18" x14ac:dyDescent="0.2">
      <c r="B33" s="34" t="s">
        <v>286</v>
      </c>
      <c r="C33" s="43">
        <v>2019.84</v>
      </c>
      <c r="D33" s="1"/>
      <c r="E33" s="28"/>
    </row>
    <row r="34" spans="2:5" s="2" customFormat="1" ht="31.5" x14ac:dyDescent="0.2">
      <c r="B34" s="34" t="s">
        <v>287</v>
      </c>
      <c r="C34" s="43">
        <v>10.42</v>
      </c>
      <c r="D34" s="1"/>
      <c r="E34" s="28"/>
    </row>
    <row r="35" spans="2:5" s="2" customFormat="1" ht="18" x14ac:dyDescent="0.2">
      <c r="B35" s="34" t="s">
        <v>161</v>
      </c>
      <c r="C35" s="43">
        <v>346.56</v>
      </c>
      <c r="D35" s="1"/>
      <c r="E35" s="28"/>
    </row>
    <row r="36" spans="2:5" s="2" customFormat="1" ht="18" x14ac:dyDescent="0.2">
      <c r="B36" s="34" t="s">
        <v>353</v>
      </c>
      <c r="C36" s="43">
        <v>10551.05</v>
      </c>
      <c r="D36" s="1"/>
      <c r="E36" s="28"/>
    </row>
    <row r="37" spans="2:5" s="2" customFormat="1" ht="18" x14ac:dyDescent="0.2">
      <c r="B37" s="34" t="s">
        <v>372</v>
      </c>
      <c r="C37" s="43">
        <v>45.89</v>
      </c>
      <c r="D37" s="1"/>
      <c r="E37" s="28"/>
    </row>
    <row r="38" spans="2:5" s="2" customFormat="1" ht="18" x14ac:dyDescent="0.2">
      <c r="B38" s="34" t="s">
        <v>390</v>
      </c>
      <c r="C38" s="43">
        <v>615.78</v>
      </c>
      <c r="D38" s="1"/>
      <c r="E38" s="28"/>
    </row>
    <row r="39" spans="2:5" s="2" customFormat="1" ht="47.25" x14ac:dyDescent="0.2">
      <c r="B39" s="34" t="s">
        <v>354</v>
      </c>
      <c r="C39" s="43">
        <v>826.81</v>
      </c>
      <c r="D39" s="1"/>
      <c r="E39" s="28"/>
    </row>
    <row r="40" spans="2:5" s="2" customFormat="1" ht="18" x14ac:dyDescent="0.2">
      <c r="B40" s="34" t="s">
        <v>364</v>
      </c>
      <c r="C40" s="43">
        <v>2717240.39</v>
      </c>
      <c r="D40" s="1"/>
      <c r="E40" s="28"/>
    </row>
    <row r="41" spans="2:5" s="2" customFormat="1" ht="31.5" x14ac:dyDescent="0.2">
      <c r="B41" s="34" t="s">
        <v>378</v>
      </c>
      <c r="C41" s="43">
        <v>3175.49</v>
      </c>
      <c r="D41" s="1"/>
      <c r="E41" s="28"/>
    </row>
    <row r="42" spans="2:5" s="2" customFormat="1" ht="18" x14ac:dyDescent="0.2">
      <c r="B42" s="34" t="s">
        <v>391</v>
      </c>
      <c r="C42" s="43">
        <v>4219.49</v>
      </c>
      <c r="D42" s="1"/>
      <c r="E42" s="28"/>
    </row>
    <row r="43" spans="2:5" s="2" customFormat="1" ht="18" x14ac:dyDescent="0.2">
      <c r="B43" s="34" t="s">
        <v>421</v>
      </c>
      <c r="C43" s="43">
        <v>6471651.1200000001</v>
      </c>
      <c r="D43" s="1"/>
      <c r="E43" s="28"/>
    </row>
    <row r="44" spans="2:5" s="2" customFormat="1" ht="18" x14ac:dyDescent="0.2">
      <c r="B44" s="34" t="s">
        <v>407</v>
      </c>
      <c r="C44" s="43">
        <v>47736.4</v>
      </c>
      <c r="D44" s="1"/>
      <c r="E44" s="28"/>
    </row>
    <row r="45" spans="2:5" s="2" customFormat="1" ht="31.5" x14ac:dyDescent="0.2">
      <c r="B45" s="34" t="s">
        <v>392</v>
      </c>
      <c r="C45" s="43">
        <v>3061.81</v>
      </c>
      <c r="D45" s="1"/>
      <c r="E45" s="28"/>
    </row>
    <row r="46" spans="2:5" s="2" customFormat="1" ht="18" x14ac:dyDescent="0.2">
      <c r="B46" s="34" t="s">
        <v>450</v>
      </c>
      <c r="C46" s="43">
        <v>104705.8</v>
      </c>
      <c r="D46" s="1"/>
      <c r="E46" s="28"/>
    </row>
    <row r="47" spans="2:5" s="2" customFormat="1" ht="18" x14ac:dyDescent="0.2">
      <c r="B47" s="34" t="s">
        <v>444</v>
      </c>
      <c r="C47" s="43">
        <v>5689.15</v>
      </c>
      <c r="D47" s="1"/>
      <c r="E47" s="28"/>
    </row>
    <row r="48" spans="2:5" s="2" customFormat="1" ht="18" x14ac:dyDescent="0.2">
      <c r="B48" s="34" t="s">
        <v>451</v>
      </c>
      <c r="C48" s="43">
        <v>2594.5</v>
      </c>
      <c r="D48" s="1"/>
      <c r="E48" s="28"/>
    </row>
    <row r="49" spans="2:5" s="2" customFormat="1" ht="18" x14ac:dyDescent="0.2">
      <c r="B49" s="34" t="s">
        <v>452</v>
      </c>
      <c r="C49" s="43">
        <v>82902.89</v>
      </c>
      <c r="D49" s="1"/>
      <c r="E49" s="28"/>
    </row>
    <row r="50" spans="2:5" s="2" customFormat="1" ht="31.5" x14ac:dyDescent="0.2">
      <c r="B50" s="34" t="s">
        <v>453</v>
      </c>
      <c r="C50" s="43">
        <v>12026.32</v>
      </c>
      <c r="D50" s="1"/>
      <c r="E50" s="28"/>
    </row>
    <row r="51" spans="2:5" s="2" customFormat="1" ht="18" x14ac:dyDescent="0.2">
      <c r="B51" s="34" t="s">
        <v>454</v>
      </c>
      <c r="C51" s="43">
        <v>35082.26</v>
      </c>
      <c r="D51" s="1"/>
      <c r="E51" s="28"/>
    </row>
    <row r="52" spans="2:5" s="2" customFormat="1" ht="18" x14ac:dyDescent="0.2">
      <c r="B52" s="34" t="s">
        <v>455</v>
      </c>
      <c r="C52" s="43">
        <v>1253.6099999999999</v>
      </c>
      <c r="D52" s="1"/>
      <c r="E52" s="28"/>
    </row>
    <row r="53" spans="2:5" s="2" customFormat="1" ht="18" x14ac:dyDescent="0.2">
      <c r="B53" s="34" t="s">
        <v>456</v>
      </c>
      <c r="C53" s="43">
        <v>79051.16</v>
      </c>
      <c r="D53" s="1"/>
      <c r="E53" s="28"/>
    </row>
    <row r="54" spans="2:5" s="2" customFormat="1" ht="18" x14ac:dyDescent="0.2">
      <c r="B54" s="34" t="s">
        <v>519</v>
      </c>
      <c r="C54" s="43">
        <v>13726.85</v>
      </c>
      <c r="D54" s="1"/>
      <c r="E54" s="28"/>
    </row>
    <row r="55" spans="2:5" s="2" customFormat="1" ht="18" x14ac:dyDescent="0.2">
      <c r="B55" s="34" t="s">
        <v>457</v>
      </c>
      <c r="C55" s="43">
        <v>770.9</v>
      </c>
      <c r="D55" s="1"/>
      <c r="E55" s="28"/>
    </row>
    <row r="56" spans="2:5" s="2" customFormat="1" ht="31.5" x14ac:dyDescent="0.2">
      <c r="B56" s="34" t="s">
        <v>458</v>
      </c>
      <c r="C56" s="43">
        <v>18715.47</v>
      </c>
      <c r="D56" s="1"/>
      <c r="E56" s="28"/>
    </row>
    <row r="57" spans="2:5" s="2" customFormat="1" ht="18" x14ac:dyDescent="0.2">
      <c r="B57" s="34" t="s">
        <v>459</v>
      </c>
      <c r="C57" s="43">
        <v>72.58</v>
      </c>
      <c r="D57" s="1"/>
      <c r="E57" s="28"/>
    </row>
    <row r="58" spans="2:5" s="2" customFormat="1" ht="31.5" x14ac:dyDescent="0.2">
      <c r="B58" s="34" t="s">
        <v>460</v>
      </c>
      <c r="C58" s="43">
        <v>80459.3</v>
      </c>
      <c r="D58" s="1"/>
      <c r="E58" s="28"/>
    </row>
    <row r="59" spans="2:5" s="2" customFormat="1" ht="31.5" x14ac:dyDescent="0.2">
      <c r="B59" s="34" t="s">
        <v>520</v>
      </c>
      <c r="C59" s="43">
        <v>115.47</v>
      </c>
      <c r="D59" s="1"/>
      <c r="E59" s="28"/>
    </row>
    <row r="60" spans="2:5" s="2" customFormat="1" ht="18" x14ac:dyDescent="0.2">
      <c r="B60" s="34" t="s">
        <v>462</v>
      </c>
      <c r="C60" s="43">
        <v>33118.620000000003</v>
      </c>
      <c r="D60" s="1"/>
      <c r="E60" s="28"/>
    </row>
    <row r="61" spans="2:5" s="2" customFormat="1" ht="18" x14ac:dyDescent="0.2">
      <c r="B61" s="34" t="s">
        <v>521</v>
      </c>
      <c r="C61" s="43">
        <v>9929.09</v>
      </c>
      <c r="D61" s="1"/>
      <c r="E61" s="28"/>
    </row>
    <row r="62" spans="2:5" s="2" customFormat="1" ht="31.5" x14ac:dyDescent="0.2">
      <c r="B62" s="34" t="s">
        <v>464</v>
      </c>
      <c r="C62" s="43">
        <v>13420.7</v>
      </c>
      <c r="D62" s="1"/>
      <c r="E62" s="28"/>
    </row>
    <row r="63" spans="2:5" s="2" customFormat="1" ht="31.5" x14ac:dyDescent="0.2">
      <c r="B63" s="34" t="s">
        <v>522</v>
      </c>
      <c r="C63" s="43">
        <v>10545.48</v>
      </c>
      <c r="D63" s="1"/>
      <c r="E63" s="28"/>
    </row>
    <row r="64" spans="2:5" s="2" customFormat="1" ht="18" x14ac:dyDescent="0.2">
      <c r="B64" s="34" t="s">
        <v>523</v>
      </c>
      <c r="C64" s="43">
        <v>111654854.23999999</v>
      </c>
      <c r="D64" s="1"/>
      <c r="E64" s="28"/>
    </row>
    <row r="65" spans="2:5" s="2" customFormat="1" ht="18" x14ac:dyDescent="0.2">
      <c r="B65" s="34" t="s">
        <v>524</v>
      </c>
      <c r="C65" s="43">
        <v>376147.44</v>
      </c>
      <c r="D65" s="1"/>
      <c r="E65" s="28"/>
    </row>
    <row r="66" spans="2:5" s="2" customFormat="1" ht="18" x14ac:dyDescent="0.2">
      <c r="B66" s="34" t="s">
        <v>525</v>
      </c>
      <c r="C66" s="43">
        <v>7344973.3099999996</v>
      </c>
      <c r="D66" s="1"/>
      <c r="E66" s="28"/>
    </row>
    <row r="67" spans="2:5" s="2" customFormat="1" ht="18" x14ac:dyDescent="0.2">
      <c r="B67" s="34" t="s">
        <v>526</v>
      </c>
      <c r="C67" s="43">
        <v>24825.759999999998</v>
      </c>
      <c r="D67" s="1"/>
      <c r="E67" s="28"/>
    </row>
    <row r="68" spans="2:5" s="2" customFormat="1" ht="18" x14ac:dyDescent="0.2">
      <c r="B68" s="34" t="s">
        <v>527</v>
      </c>
      <c r="C68" s="43">
        <v>34731718.590000004</v>
      </c>
      <c r="D68" s="1"/>
      <c r="E68" s="28"/>
    </row>
    <row r="69" spans="2:5" s="2" customFormat="1" ht="18" x14ac:dyDescent="0.2">
      <c r="B69" s="34" t="s">
        <v>528</v>
      </c>
      <c r="C69" s="43">
        <v>10500000</v>
      </c>
      <c r="D69" s="1"/>
      <c r="E69" s="28"/>
    </row>
    <row r="70" spans="2:5" s="2" customFormat="1" ht="18" x14ac:dyDescent="0.2">
      <c r="B70" s="34" t="s">
        <v>162</v>
      </c>
      <c r="C70" s="43">
        <v>409.62</v>
      </c>
      <c r="D70" s="1"/>
      <c r="E70" s="28"/>
    </row>
    <row r="71" spans="2:5" s="2" customFormat="1" ht="18" x14ac:dyDescent="0.2">
      <c r="B71" s="34" t="s">
        <v>529</v>
      </c>
      <c r="C71" s="43">
        <v>272.06</v>
      </c>
      <c r="D71" s="1"/>
      <c r="E71" s="28"/>
    </row>
    <row r="72" spans="2:5" s="2" customFormat="1" ht="18" x14ac:dyDescent="0.2">
      <c r="B72" s="34" t="s">
        <v>530</v>
      </c>
      <c r="C72" s="43">
        <v>89.64</v>
      </c>
      <c r="D72" s="1"/>
      <c r="E72" s="28"/>
    </row>
    <row r="73" spans="2:5" s="2" customFormat="1" ht="18" x14ac:dyDescent="0.2">
      <c r="B73" s="34" t="s">
        <v>531</v>
      </c>
      <c r="C73" s="43">
        <v>277.58999999999997</v>
      </c>
      <c r="D73" s="1"/>
      <c r="E73" s="28"/>
    </row>
    <row r="74" spans="2:5" s="2" customFormat="1" ht="18" x14ac:dyDescent="0.2">
      <c r="B74" s="34" t="s">
        <v>532</v>
      </c>
      <c r="C74" s="43">
        <v>65.790000000000006</v>
      </c>
      <c r="D74" s="1"/>
      <c r="E74" s="28"/>
    </row>
    <row r="75" spans="2:5" s="2" customFormat="1" ht="18" x14ac:dyDescent="0.2">
      <c r="B75" s="34" t="s">
        <v>533</v>
      </c>
      <c r="C75" s="43">
        <v>9167.48</v>
      </c>
      <c r="D75" s="1"/>
      <c r="E75" s="28"/>
    </row>
    <row r="76" spans="2:5" s="2" customFormat="1" ht="18" x14ac:dyDescent="0.2">
      <c r="B76" s="34" t="s">
        <v>534</v>
      </c>
      <c r="C76" s="43">
        <v>142.82</v>
      </c>
      <c r="D76" s="1"/>
      <c r="E76" s="28"/>
    </row>
    <row r="77" spans="2:5" s="2" customFormat="1" ht="18" x14ac:dyDescent="0.2">
      <c r="B77" s="34" t="s">
        <v>535</v>
      </c>
      <c r="C77" s="43">
        <v>18.63</v>
      </c>
      <c r="D77" s="1"/>
      <c r="E77" s="28"/>
    </row>
    <row r="78" spans="2:5" s="2" customFormat="1" ht="18" x14ac:dyDescent="0.2">
      <c r="B78" s="34" t="s">
        <v>536</v>
      </c>
      <c r="C78" s="43">
        <v>7.37</v>
      </c>
      <c r="D78" s="1"/>
      <c r="E78" s="28"/>
    </row>
    <row r="79" spans="2:5" s="2" customFormat="1" ht="18" x14ac:dyDescent="0.2">
      <c r="B79" s="34" t="s">
        <v>537</v>
      </c>
      <c r="C79" s="43">
        <v>53.82</v>
      </c>
      <c r="D79" s="1"/>
      <c r="E79" s="28"/>
    </row>
    <row r="80" spans="2:5" s="2" customFormat="1" ht="18" x14ac:dyDescent="0.2">
      <c r="B80" s="34" t="s">
        <v>538</v>
      </c>
      <c r="C80" s="43">
        <v>16996.21</v>
      </c>
      <c r="D80" s="1"/>
      <c r="E80" s="28"/>
    </row>
    <row r="81" spans="2:5" s="2" customFormat="1" ht="18" x14ac:dyDescent="0.2">
      <c r="B81" s="34" t="s">
        <v>539</v>
      </c>
      <c r="C81" s="43">
        <v>1094.3</v>
      </c>
      <c r="D81" s="1"/>
      <c r="E81" s="28"/>
    </row>
    <row r="82" spans="2:5" s="2" customFormat="1" ht="18" x14ac:dyDescent="0.2">
      <c r="B82" s="34" t="s">
        <v>540</v>
      </c>
      <c r="C82" s="43">
        <v>3.03</v>
      </c>
      <c r="D82" s="1"/>
      <c r="E82" s="28"/>
    </row>
    <row r="83" spans="2:5" s="2" customFormat="1" ht="18" x14ac:dyDescent="0.2">
      <c r="B83" s="34" t="s">
        <v>541</v>
      </c>
      <c r="C83" s="43">
        <v>579.78</v>
      </c>
      <c r="D83" s="1"/>
      <c r="E83" s="28"/>
    </row>
    <row r="84" spans="2:5" s="2" customFormat="1" ht="18" x14ac:dyDescent="0.2">
      <c r="B84" s="34" t="s">
        <v>542</v>
      </c>
      <c r="C84" s="43">
        <v>3535.67</v>
      </c>
      <c r="D84" s="1"/>
      <c r="E84" s="28"/>
    </row>
    <row r="85" spans="2:5" s="2" customFormat="1" ht="18" x14ac:dyDescent="0.2">
      <c r="B85" s="34" t="s">
        <v>543</v>
      </c>
      <c r="C85" s="43">
        <v>2570.71</v>
      </c>
      <c r="D85" s="1"/>
      <c r="E85" s="28"/>
    </row>
    <row r="86" spans="2:5" s="2" customFormat="1" ht="31.5" x14ac:dyDescent="0.2">
      <c r="B86" s="34" t="s">
        <v>544</v>
      </c>
      <c r="C86" s="43">
        <v>27.66</v>
      </c>
      <c r="D86" s="1"/>
      <c r="E86" s="28"/>
    </row>
    <row r="87" spans="2:5" s="2" customFormat="1" ht="31.5" x14ac:dyDescent="0.2">
      <c r="B87" s="34" t="s">
        <v>545</v>
      </c>
      <c r="C87" s="43">
        <v>1278.0999999999999</v>
      </c>
      <c r="D87" s="1"/>
      <c r="E87" s="28"/>
    </row>
    <row r="88" spans="2:5" s="2" customFormat="1" ht="18" x14ac:dyDescent="0.2">
      <c r="B88" s="34" t="s">
        <v>546</v>
      </c>
      <c r="C88" s="43">
        <v>859.03</v>
      </c>
      <c r="D88" s="1"/>
      <c r="E88" s="28"/>
    </row>
    <row r="89" spans="2:5" s="2" customFormat="1" ht="18" x14ac:dyDescent="0.2">
      <c r="B89" s="34" t="s">
        <v>547</v>
      </c>
      <c r="C89" s="43">
        <v>637.76</v>
      </c>
      <c r="D89" s="1"/>
      <c r="E89" s="28"/>
    </row>
    <row r="90" spans="2:5" s="2" customFormat="1" ht="18" x14ac:dyDescent="0.2">
      <c r="B90" s="34" t="s">
        <v>548</v>
      </c>
      <c r="C90" s="43">
        <v>54.03</v>
      </c>
      <c r="D90" s="1"/>
      <c r="E90" s="28"/>
    </row>
    <row r="91" spans="2:5" s="2" customFormat="1" ht="18" x14ac:dyDescent="0.2">
      <c r="B91" s="34" t="s">
        <v>549</v>
      </c>
      <c r="C91" s="43">
        <v>90.57</v>
      </c>
      <c r="D91" s="1"/>
      <c r="E91" s="28"/>
    </row>
    <row r="92" spans="2:5" s="2" customFormat="1" ht="18" x14ac:dyDescent="0.2">
      <c r="B92" s="34" t="s">
        <v>550</v>
      </c>
      <c r="C92" s="43">
        <v>11875.64</v>
      </c>
      <c r="D92" s="1"/>
      <c r="E92" s="28"/>
    </row>
    <row r="93" spans="2:5" s="2" customFormat="1" ht="18" x14ac:dyDescent="0.2">
      <c r="B93" s="34" t="s">
        <v>551</v>
      </c>
      <c r="C93" s="43">
        <v>457.1</v>
      </c>
      <c r="D93" s="1"/>
      <c r="E93" s="28"/>
    </row>
    <row r="94" spans="2:5" s="2" customFormat="1" ht="31.5" x14ac:dyDescent="0.2">
      <c r="B94" s="34" t="s">
        <v>552</v>
      </c>
      <c r="C94" s="43">
        <v>97886</v>
      </c>
      <c r="D94" s="1"/>
      <c r="E94" s="28"/>
    </row>
    <row r="95" spans="2:5" s="2" customFormat="1" ht="31.5" x14ac:dyDescent="0.2">
      <c r="B95" s="34" t="s">
        <v>553</v>
      </c>
      <c r="C95" s="43">
        <v>3618.09</v>
      </c>
      <c r="D95" s="1"/>
      <c r="E95" s="28"/>
    </row>
    <row r="96" spans="2:5" s="2" customFormat="1" ht="31.5" x14ac:dyDescent="0.2">
      <c r="B96" s="34" t="s">
        <v>554</v>
      </c>
      <c r="C96" s="43">
        <v>121616</v>
      </c>
      <c r="D96" s="1"/>
      <c r="E96" s="28"/>
    </row>
    <row r="97" spans="2:5" s="2" customFormat="1" ht="31.5" x14ac:dyDescent="0.2">
      <c r="B97" s="34" t="s">
        <v>555</v>
      </c>
      <c r="C97" s="43">
        <v>4495.1899999999996</v>
      </c>
      <c r="D97" s="1"/>
      <c r="E97" s="28"/>
    </row>
    <row r="98" spans="2:5" s="2" customFormat="1" ht="31.5" x14ac:dyDescent="0.2">
      <c r="B98" s="34" t="s">
        <v>556</v>
      </c>
      <c r="C98" s="43">
        <v>97885</v>
      </c>
      <c r="D98" s="1"/>
      <c r="E98" s="28"/>
    </row>
    <row r="99" spans="2:5" s="2" customFormat="1" ht="31.5" x14ac:dyDescent="0.2">
      <c r="B99" s="34" t="s">
        <v>557</v>
      </c>
      <c r="C99" s="43">
        <v>3618.04</v>
      </c>
      <c r="D99" s="1"/>
      <c r="E99" s="28"/>
    </row>
    <row r="100" spans="2:5" s="2" customFormat="1" ht="18" x14ac:dyDescent="0.2">
      <c r="B100" s="34" t="s">
        <v>558</v>
      </c>
      <c r="C100" s="43">
        <v>0</v>
      </c>
      <c r="D100" s="1"/>
      <c r="E100" s="28"/>
    </row>
    <row r="101" spans="2:5" s="2" customFormat="1" ht="18" x14ac:dyDescent="0.2">
      <c r="B101" s="34" t="s">
        <v>163</v>
      </c>
      <c r="C101" s="43">
        <v>912.93</v>
      </c>
      <c r="D101" s="1"/>
      <c r="E101" s="28"/>
    </row>
    <row r="102" spans="2:5" s="2" customFormat="1" ht="18" x14ac:dyDescent="0.2">
      <c r="B102" s="34" t="s">
        <v>164</v>
      </c>
      <c r="C102" s="43">
        <v>923.75</v>
      </c>
      <c r="D102" s="1"/>
      <c r="E102" s="28"/>
    </row>
    <row r="103" spans="2:5" s="2" customFormat="1" ht="18" x14ac:dyDescent="0.2">
      <c r="B103" s="34" t="s">
        <v>165</v>
      </c>
      <c r="C103" s="43">
        <v>1.41</v>
      </c>
      <c r="D103" s="1"/>
      <c r="E103" s="28"/>
    </row>
    <row r="104" spans="2:5" s="2" customFormat="1" ht="31.5" x14ac:dyDescent="0.2">
      <c r="B104" s="34" t="s">
        <v>166</v>
      </c>
      <c r="C104" s="43">
        <v>827.53</v>
      </c>
      <c r="D104" s="1"/>
      <c r="E104" s="28"/>
    </row>
    <row r="105" spans="2:5" s="2" customFormat="1" ht="18" x14ac:dyDescent="0.2">
      <c r="B105" s="34" t="s">
        <v>167</v>
      </c>
      <c r="C105" s="43">
        <v>35.57</v>
      </c>
      <c r="D105" s="1"/>
      <c r="E105" s="28"/>
    </row>
    <row r="106" spans="2:5" s="2" customFormat="1" ht="18" x14ac:dyDescent="0.2">
      <c r="B106" s="34" t="s">
        <v>169</v>
      </c>
      <c r="C106" s="43">
        <v>297.95999999999998</v>
      </c>
      <c r="D106" s="1"/>
      <c r="E106" s="28"/>
    </row>
    <row r="107" spans="2:5" s="2" customFormat="1" ht="18" x14ac:dyDescent="0.2">
      <c r="B107" s="34" t="s">
        <v>171</v>
      </c>
      <c r="C107" s="43">
        <v>1213.19</v>
      </c>
      <c r="D107" s="1"/>
      <c r="E107" s="28"/>
    </row>
    <row r="108" spans="2:5" s="2" customFormat="1" ht="18" x14ac:dyDescent="0.2">
      <c r="B108" s="34" t="s">
        <v>172</v>
      </c>
      <c r="C108" s="43">
        <v>1767.38</v>
      </c>
      <c r="D108" s="1"/>
      <c r="E108" s="28"/>
    </row>
    <row r="109" spans="2:5" s="2" customFormat="1" ht="18" x14ac:dyDescent="0.2">
      <c r="B109" s="34" t="s">
        <v>173</v>
      </c>
      <c r="C109" s="43">
        <v>16647.86</v>
      </c>
      <c r="D109" s="1"/>
      <c r="E109" s="28"/>
    </row>
    <row r="110" spans="2:5" s="2" customFormat="1" ht="18" x14ac:dyDescent="0.2">
      <c r="B110" s="34" t="s">
        <v>174</v>
      </c>
      <c r="C110" s="43">
        <v>1052764.82</v>
      </c>
      <c r="D110" s="1"/>
      <c r="E110" s="28"/>
    </row>
    <row r="111" spans="2:5" s="2" customFormat="1" ht="18" x14ac:dyDescent="0.2">
      <c r="B111" s="34" t="s">
        <v>175</v>
      </c>
      <c r="C111" s="43">
        <v>381.44</v>
      </c>
      <c r="D111" s="1"/>
      <c r="E111" s="28"/>
    </row>
    <row r="112" spans="2:5" s="2" customFormat="1" ht="31.5" x14ac:dyDescent="0.2">
      <c r="B112" s="35" t="s">
        <v>111</v>
      </c>
      <c r="C112" s="43">
        <v>1654.8</v>
      </c>
      <c r="D112" s="1"/>
      <c r="E112" s="28"/>
    </row>
    <row r="113" spans="2:5" s="2" customFormat="1" ht="18" x14ac:dyDescent="0.2">
      <c r="B113" s="34" t="s">
        <v>112</v>
      </c>
      <c r="C113" s="43">
        <v>129.94999999999999</v>
      </c>
      <c r="D113" s="1"/>
      <c r="E113" s="28"/>
    </row>
    <row r="114" spans="2:5" s="2" customFormat="1" ht="18" x14ac:dyDescent="0.2">
      <c r="B114" s="34" t="s">
        <v>176</v>
      </c>
      <c r="C114" s="43">
        <v>13439.86</v>
      </c>
      <c r="D114" s="1"/>
      <c r="E114" s="28"/>
    </row>
    <row r="115" spans="2:5" s="2" customFormat="1" ht="18" x14ac:dyDescent="0.2">
      <c r="B115" s="34" t="s">
        <v>177</v>
      </c>
      <c r="C115" s="43">
        <v>97191.45</v>
      </c>
      <c r="D115" s="1"/>
      <c r="E115" s="28"/>
    </row>
    <row r="116" spans="2:5" s="2" customFormat="1" ht="18" x14ac:dyDescent="0.2">
      <c r="B116" s="34" t="s">
        <v>85</v>
      </c>
      <c r="C116" s="43">
        <v>23154.47</v>
      </c>
      <c r="D116" s="1"/>
      <c r="E116" s="28"/>
    </row>
    <row r="117" spans="2:5" s="2" customFormat="1" ht="18" x14ac:dyDescent="0.2">
      <c r="B117" s="34" t="s">
        <v>72</v>
      </c>
      <c r="C117" s="43">
        <v>36191877.840000004</v>
      </c>
      <c r="D117" s="1"/>
      <c r="E117" s="28"/>
    </row>
    <row r="118" spans="2:5" s="2" customFormat="1" ht="18" x14ac:dyDescent="0.2">
      <c r="B118" s="34" t="s">
        <v>113</v>
      </c>
      <c r="C118" s="43">
        <v>53790.31</v>
      </c>
      <c r="D118" s="1"/>
      <c r="E118" s="28"/>
    </row>
    <row r="119" spans="2:5" s="2" customFormat="1" ht="18" x14ac:dyDescent="0.2">
      <c r="B119" s="34" t="s">
        <v>73</v>
      </c>
      <c r="C119" s="43">
        <v>6027971.2199999997</v>
      </c>
      <c r="D119" s="1"/>
      <c r="E119" s="28"/>
    </row>
    <row r="120" spans="2:5" s="2" customFormat="1" ht="18" x14ac:dyDescent="0.2">
      <c r="B120" s="34" t="s">
        <v>114</v>
      </c>
      <c r="C120" s="43">
        <v>78468.429999999993</v>
      </c>
      <c r="D120" s="1"/>
      <c r="E120" s="28"/>
    </row>
    <row r="121" spans="2:5" s="2" customFormat="1" ht="18" x14ac:dyDescent="0.2">
      <c r="B121" s="34" t="s">
        <v>74</v>
      </c>
      <c r="C121" s="43">
        <v>6818451.8499999996</v>
      </c>
      <c r="D121" s="1"/>
      <c r="E121" s="28"/>
    </row>
    <row r="122" spans="2:5" s="2" customFormat="1" ht="18" x14ac:dyDescent="0.2">
      <c r="B122" s="34" t="s">
        <v>115</v>
      </c>
      <c r="C122" s="43">
        <v>38998.67</v>
      </c>
      <c r="D122" s="1"/>
      <c r="E122" s="28"/>
    </row>
    <row r="123" spans="2:5" s="2" customFormat="1" ht="18" x14ac:dyDescent="0.2">
      <c r="B123" s="34" t="s">
        <v>310</v>
      </c>
      <c r="C123" s="43">
        <v>3276.8</v>
      </c>
      <c r="D123" s="1"/>
      <c r="E123" s="28"/>
    </row>
    <row r="124" spans="2:5" s="2" customFormat="1" ht="18" x14ac:dyDescent="0.2">
      <c r="B124" s="34" t="s">
        <v>376</v>
      </c>
      <c r="C124" s="43">
        <v>0.46</v>
      </c>
      <c r="D124" s="1"/>
      <c r="E124" s="28"/>
    </row>
    <row r="125" spans="2:5" s="2" customFormat="1" ht="18" x14ac:dyDescent="0.2">
      <c r="B125" s="34" t="s">
        <v>294</v>
      </c>
      <c r="C125" s="43">
        <v>5357952</v>
      </c>
      <c r="D125" s="1"/>
      <c r="E125" s="28"/>
    </row>
    <row r="126" spans="2:5" s="2" customFormat="1" ht="18" x14ac:dyDescent="0.2">
      <c r="B126" s="34" t="s">
        <v>299</v>
      </c>
      <c r="C126" s="43">
        <v>947779.05</v>
      </c>
      <c r="D126" s="1"/>
      <c r="E126" s="28"/>
    </row>
    <row r="127" spans="2:5" s="2" customFormat="1" ht="18" x14ac:dyDescent="0.2">
      <c r="B127" s="34" t="s">
        <v>474</v>
      </c>
      <c r="C127" s="43">
        <v>15209.45</v>
      </c>
      <c r="D127" s="1"/>
      <c r="E127" s="28"/>
    </row>
    <row r="128" spans="2:5" s="2" customFormat="1" ht="18" x14ac:dyDescent="0.2">
      <c r="B128" s="34" t="s">
        <v>352</v>
      </c>
      <c r="C128" s="43">
        <v>1132.6500000000001</v>
      </c>
      <c r="D128" s="1"/>
      <c r="E128" s="28"/>
    </row>
    <row r="129" spans="2:5" s="2" customFormat="1" ht="18" x14ac:dyDescent="0.2">
      <c r="B129" s="34" t="s">
        <v>320</v>
      </c>
      <c r="C129" s="43">
        <v>89565.36</v>
      </c>
      <c r="D129" s="1"/>
      <c r="E129" s="28"/>
    </row>
    <row r="130" spans="2:5" s="2" customFormat="1" ht="18" x14ac:dyDescent="0.2">
      <c r="B130" s="34" t="s">
        <v>329</v>
      </c>
      <c r="C130" s="43">
        <v>28359.3</v>
      </c>
      <c r="D130" s="1"/>
      <c r="E130" s="28"/>
    </row>
    <row r="131" spans="2:5" s="2" customFormat="1" ht="18" x14ac:dyDescent="0.2">
      <c r="B131" s="34" t="s">
        <v>330</v>
      </c>
      <c r="C131" s="43">
        <v>36896.06</v>
      </c>
      <c r="D131" s="1"/>
      <c r="E131" s="28"/>
    </row>
    <row r="132" spans="2:5" s="2" customFormat="1" ht="18" x14ac:dyDescent="0.2">
      <c r="B132" s="34" t="s">
        <v>331</v>
      </c>
      <c r="C132" s="43">
        <v>172388.94</v>
      </c>
      <c r="D132" s="1"/>
      <c r="E132" s="28"/>
    </row>
    <row r="133" spans="2:5" s="2" customFormat="1" ht="18" x14ac:dyDescent="0.2">
      <c r="B133" s="34" t="s">
        <v>333</v>
      </c>
      <c r="C133" s="43">
        <v>4444.04</v>
      </c>
      <c r="D133" s="1"/>
      <c r="E133" s="28"/>
    </row>
    <row r="134" spans="2:5" s="2" customFormat="1" ht="18" x14ac:dyDescent="0.2">
      <c r="B134" s="34" t="s">
        <v>410</v>
      </c>
      <c r="C134" s="43">
        <v>578314.87</v>
      </c>
      <c r="D134" s="1"/>
      <c r="E134" s="28"/>
    </row>
    <row r="135" spans="2:5" s="2" customFormat="1" ht="31.5" x14ac:dyDescent="0.2">
      <c r="B135" s="34" t="s">
        <v>334</v>
      </c>
      <c r="C135" s="43">
        <v>1963.79</v>
      </c>
      <c r="D135" s="1"/>
      <c r="E135" s="28"/>
    </row>
    <row r="136" spans="2:5" s="2" customFormat="1" ht="47.25" x14ac:dyDescent="0.2">
      <c r="B136" s="34" t="s">
        <v>335</v>
      </c>
      <c r="C136" s="43">
        <v>4681.6000000000004</v>
      </c>
      <c r="D136" s="1"/>
      <c r="E136" s="28"/>
    </row>
    <row r="137" spans="2:5" s="2" customFormat="1" ht="18" x14ac:dyDescent="0.2">
      <c r="B137" s="34" t="s">
        <v>435</v>
      </c>
      <c r="C137" s="43">
        <v>136.08000000000001</v>
      </c>
      <c r="D137" s="1"/>
      <c r="E137" s="28"/>
    </row>
    <row r="138" spans="2:5" s="2" customFormat="1" ht="47.25" x14ac:dyDescent="0.2">
      <c r="B138" s="34" t="s">
        <v>475</v>
      </c>
      <c r="C138" s="43">
        <v>5000000</v>
      </c>
      <c r="D138" s="1"/>
      <c r="E138" s="28"/>
    </row>
    <row r="139" spans="2:5" s="2" customFormat="1" ht="47.25" x14ac:dyDescent="0.2">
      <c r="B139" s="34" t="s">
        <v>559</v>
      </c>
      <c r="C139" s="43">
        <v>181553.59</v>
      </c>
      <c r="D139" s="1"/>
      <c r="E139" s="28"/>
    </row>
    <row r="140" spans="2:5" s="2" customFormat="1" ht="18" x14ac:dyDescent="0.2">
      <c r="B140" s="34" t="s">
        <v>560</v>
      </c>
      <c r="C140" s="43">
        <v>224464617.40000001</v>
      </c>
      <c r="D140" s="1"/>
      <c r="E140" s="28"/>
    </row>
    <row r="141" spans="2:5" s="2" customFormat="1" ht="18" x14ac:dyDescent="0.2">
      <c r="B141" s="34" t="s">
        <v>561</v>
      </c>
      <c r="C141" s="43">
        <v>253413.89</v>
      </c>
      <c r="D141" s="1"/>
      <c r="E141" s="28"/>
    </row>
    <row r="142" spans="2:5" s="2" customFormat="1" ht="18" x14ac:dyDescent="0.2">
      <c r="B142" s="34" t="s">
        <v>562</v>
      </c>
      <c r="C142" s="43">
        <v>214013043</v>
      </c>
      <c r="D142" s="1"/>
      <c r="E142" s="28"/>
    </row>
    <row r="143" spans="2:5" s="2" customFormat="1" ht="18" x14ac:dyDescent="0.2">
      <c r="B143" s="34" t="s">
        <v>563</v>
      </c>
      <c r="C143" s="43">
        <v>404350.25</v>
      </c>
      <c r="D143" s="1"/>
      <c r="E143" s="28"/>
    </row>
    <row r="144" spans="2:5" s="2" customFormat="1" ht="18" x14ac:dyDescent="0.2">
      <c r="B144" s="34" t="s">
        <v>564</v>
      </c>
      <c r="C144" s="43">
        <v>67486340</v>
      </c>
      <c r="D144" s="1"/>
      <c r="E144" s="28"/>
    </row>
    <row r="145" spans="2:5" s="2" customFormat="1" ht="18" x14ac:dyDescent="0.2">
      <c r="B145" s="34" t="s">
        <v>565</v>
      </c>
      <c r="C145" s="43">
        <v>104704.11</v>
      </c>
      <c r="D145" s="1"/>
      <c r="E145" s="28"/>
    </row>
    <row r="146" spans="2:5" s="2" customFormat="1" ht="18" x14ac:dyDescent="0.2">
      <c r="B146" s="34" t="s">
        <v>566</v>
      </c>
      <c r="C146" s="43">
        <v>15989757.85</v>
      </c>
      <c r="D146" s="1"/>
      <c r="E146" s="28"/>
    </row>
    <row r="147" spans="2:5" s="2" customFormat="1" ht="18" x14ac:dyDescent="0.2">
      <c r="B147" s="34" t="s">
        <v>567</v>
      </c>
      <c r="C147" s="43">
        <v>42679.25</v>
      </c>
      <c r="D147" s="1"/>
      <c r="E147" s="28"/>
    </row>
    <row r="148" spans="2:5" s="2" customFormat="1" ht="31.5" x14ac:dyDescent="0.2">
      <c r="B148" s="34" t="s">
        <v>568</v>
      </c>
      <c r="C148" s="43">
        <v>5554080</v>
      </c>
      <c r="D148" s="1"/>
      <c r="E148" s="28"/>
    </row>
    <row r="149" spans="2:5" s="2" customFormat="1" ht="31.5" x14ac:dyDescent="0.2">
      <c r="B149" s="34" t="s">
        <v>569</v>
      </c>
      <c r="C149" s="43">
        <v>83458.179999999993</v>
      </c>
      <c r="D149" s="1"/>
      <c r="E149" s="28"/>
    </row>
    <row r="150" spans="2:5" s="2" customFormat="1" ht="18" x14ac:dyDescent="0.2">
      <c r="B150" s="34" t="s">
        <v>570</v>
      </c>
      <c r="C150" s="43">
        <v>19138231.600000001</v>
      </c>
      <c r="D150" s="1"/>
      <c r="E150" s="28"/>
    </row>
    <row r="151" spans="2:5" s="2" customFormat="1" ht="18" x14ac:dyDescent="0.2">
      <c r="B151" s="34" t="s">
        <v>571</v>
      </c>
      <c r="C151" s="43">
        <v>640449.57999999996</v>
      </c>
      <c r="D151" s="1"/>
      <c r="E151" s="28"/>
    </row>
    <row r="152" spans="2:5" s="2" customFormat="1" ht="18" x14ac:dyDescent="0.2">
      <c r="B152" s="34" t="s">
        <v>572</v>
      </c>
      <c r="C152" s="43">
        <v>21786188.120000001</v>
      </c>
      <c r="D152" s="1"/>
      <c r="E152" s="28"/>
    </row>
    <row r="153" spans="2:5" s="2" customFormat="1" ht="18" x14ac:dyDescent="0.2">
      <c r="B153" s="34" t="s">
        <v>573</v>
      </c>
      <c r="C153" s="43">
        <v>733675.42</v>
      </c>
      <c r="D153" s="1"/>
      <c r="E153" s="28"/>
    </row>
    <row r="154" spans="2:5" s="2" customFormat="1" ht="18" x14ac:dyDescent="0.2">
      <c r="B154" s="34" t="s">
        <v>574</v>
      </c>
      <c r="C154" s="43">
        <v>269472707.42000002</v>
      </c>
      <c r="D154" s="1"/>
      <c r="E154" s="28"/>
    </row>
    <row r="155" spans="2:5" s="2" customFormat="1" ht="18" x14ac:dyDescent="0.2">
      <c r="B155" s="34" t="s">
        <v>575</v>
      </c>
      <c r="C155" s="43">
        <v>5859343.3099999996</v>
      </c>
      <c r="D155" s="1"/>
      <c r="E155" s="28"/>
    </row>
    <row r="156" spans="2:5" s="2" customFormat="1" ht="18" x14ac:dyDescent="0.2">
      <c r="B156" s="34" t="s">
        <v>576</v>
      </c>
      <c r="C156" s="43">
        <v>3145671.5</v>
      </c>
      <c r="D156" s="1"/>
      <c r="E156" s="28"/>
    </row>
    <row r="157" spans="2:5" s="2" customFormat="1" ht="18" x14ac:dyDescent="0.2">
      <c r="B157" s="34" t="s">
        <v>577</v>
      </c>
      <c r="C157" s="43">
        <v>39683.42</v>
      </c>
      <c r="D157" s="1"/>
      <c r="E157" s="28"/>
    </row>
    <row r="158" spans="2:5" s="2" customFormat="1" ht="18" x14ac:dyDescent="0.2">
      <c r="B158" s="34" t="s">
        <v>578</v>
      </c>
      <c r="C158" s="43">
        <v>16886556.890000001</v>
      </c>
      <c r="D158" s="1"/>
      <c r="E158" s="28"/>
    </row>
    <row r="159" spans="2:5" s="2" customFormat="1" ht="18" x14ac:dyDescent="0.2">
      <c r="B159" s="34" t="s">
        <v>579</v>
      </c>
      <c r="C159" s="43">
        <v>457018.44</v>
      </c>
      <c r="D159" s="1"/>
      <c r="E159" s="28"/>
    </row>
    <row r="160" spans="2:5" s="2" customFormat="1" ht="18" x14ac:dyDescent="0.2">
      <c r="B160" s="34" t="s">
        <v>580</v>
      </c>
      <c r="C160" s="43">
        <v>16121646.17</v>
      </c>
      <c r="D160" s="1"/>
      <c r="E160" s="28"/>
    </row>
    <row r="161" spans="2:5" s="2" customFormat="1" ht="18" x14ac:dyDescent="0.2">
      <c r="B161" s="34" t="s">
        <v>581</v>
      </c>
      <c r="C161" s="43">
        <v>322361.15000000002</v>
      </c>
      <c r="D161" s="1"/>
      <c r="E161" s="28"/>
    </row>
    <row r="162" spans="2:5" s="2" customFormat="1" ht="18" x14ac:dyDescent="0.2">
      <c r="B162" s="34" t="s">
        <v>582</v>
      </c>
      <c r="C162" s="43">
        <v>13193571.970000001</v>
      </c>
      <c r="D162" s="1"/>
      <c r="E162" s="28"/>
    </row>
    <row r="163" spans="2:5" s="2" customFormat="1" ht="18" x14ac:dyDescent="0.2">
      <c r="B163" s="34" t="s">
        <v>583</v>
      </c>
      <c r="C163" s="43">
        <v>305554.87</v>
      </c>
      <c r="D163" s="1"/>
      <c r="E163" s="28"/>
    </row>
    <row r="164" spans="2:5" s="2" customFormat="1" ht="18" x14ac:dyDescent="0.2">
      <c r="B164" s="34" t="s">
        <v>584</v>
      </c>
      <c r="C164" s="43">
        <v>321678.67</v>
      </c>
      <c r="D164" s="1"/>
      <c r="E164" s="28"/>
    </row>
    <row r="165" spans="2:5" s="2" customFormat="1" ht="18" x14ac:dyDescent="0.2">
      <c r="B165" s="34" t="s">
        <v>585</v>
      </c>
      <c r="C165" s="43">
        <v>3289747.78</v>
      </c>
      <c r="D165" s="1"/>
      <c r="E165" s="28"/>
    </row>
    <row r="166" spans="2:5" s="2" customFormat="1" ht="18" x14ac:dyDescent="0.2">
      <c r="B166" s="34" t="s">
        <v>586</v>
      </c>
      <c r="C166" s="43">
        <v>74944.72</v>
      </c>
      <c r="D166" s="1"/>
      <c r="E166" s="28"/>
    </row>
    <row r="167" spans="2:5" s="2" customFormat="1" ht="18" x14ac:dyDescent="0.2">
      <c r="B167" s="34" t="s">
        <v>587</v>
      </c>
      <c r="C167" s="43">
        <v>0</v>
      </c>
      <c r="D167" s="1"/>
      <c r="E167" s="28"/>
    </row>
    <row r="168" spans="2:5" s="2" customFormat="1" ht="18" x14ac:dyDescent="0.2">
      <c r="B168" s="34" t="s">
        <v>121</v>
      </c>
      <c r="C168" s="43">
        <v>7263.73</v>
      </c>
      <c r="D168" s="1"/>
      <c r="E168" s="28"/>
    </row>
    <row r="169" spans="2:5" s="2" customFormat="1" ht="18" x14ac:dyDescent="0.2">
      <c r="B169" s="34" t="s">
        <v>122</v>
      </c>
      <c r="C169" s="43">
        <v>422.91</v>
      </c>
      <c r="D169" s="1"/>
      <c r="E169" s="28"/>
    </row>
    <row r="170" spans="2:5" s="2" customFormat="1" ht="18" x14ac:dyDescent="0.2">
      <c r="B170" s="34" t="s">
        <v>123</v>
      </c>
      <c r="C170" s="43">
        <v>159062.23000000001</v>
      </c>
      <c r="D170" s="1"/>
      <c r="E170" s="28"/>
    </row>
    <row r="171" spans="2:5" s="2" customFormat="1" ht="18" x14ac:dyDescent="0.2">
      <c r="B171" s="34" t="s">
        <v>182</v>
      </c>
      <c r="C171" s="43">
        <v>123.06</v>
      </c>
      <c r="D171" s="1"/>
      <c r="E171" s="28"/>
    </row>
    <row r="172" spans="2:5" s="2" customFormat="1" ht="18" x14ac:dyDescent="0.2">
      <c r="B172" s="34" t="s">
        <v>183</v>
      </c>
      <c r="C172" s="43">
        <v>5552.85</v>
      </c>
      <c r="D172" s="1"/>
      <c r="E172" s="28"/>
    </row>
    <row r="173" spans="2:5" s="2" customFormat="1" ht="18" x14ac:dyDescent="0.2">
      <c r="B173" s="34" t="s">
        <v>186</v>
      </c>
      <c r="C173" s="43">
        <v>9.32</v>
      </c>
      <c r="D173" s="1"/>
      <c r="E173" s="28"/>
    </row>
    <row r="174" spans="2:5" s="2" customFormat="1" ht="18" x14ac:dyDescent="0.2">
      <c r="B174" s="34" t="s">
        <v>127</v>
      </c>
      <c r="C174" s="43">
        <v>645546.91</v>
      </c>
      <c r="D174" s="1"/>
      <c r="E174" s="28"/>
    </row>
    <row r="175" spans="2:5" s="2" customFormat="1" ht="18" x14ac:dyDescent="0.2">
      <c r="B175" s="34" t="s">
        <v>492</v>
      </c>
      <c r="C175" s="43">
        <v>42.46</v>
      </c>
      <c r="D175" s="1"/>
      <c r="E175" s="28"/>
    </row>
    <row r="176" spans="2:5" s="2" customFormat="1" ht="18" x14ac:dyDescent="0.2">
      <c r="B176" s="34" t="s">
        <v>494</v>
      </c>
      <c r="C176" s="43">
        <v>39.6</v>
      </c>
      <c r="D176" s="1"/>
      <c r="E176" s="28"/>
    </row>
    <row r="177" spans="2:5" s="2" customFormat="1" ht="18" x14ac:dyDescent="0.2">
      <c r="B177" s="34" t="s">
        <v>411</v>
      </c>
      <c r="C177" s="43">
        <v>801.07</v>
      </c>
      <c r="D177" s="1"/>
      <c r="E177" s="28"/>
    </row>
    <row r="178" spans="2:5" s="2" customFormat="1" ht="18" x14ac:dyDescent="0.2">
      <c r="B178" s="34" t="s">
        <v>341</v>
      </c>
      <c r="C178" s="43">
        <v>15.47</v>
      </c>
      <c r="D178" s="1"/>
      <c r="E178" s="28"/>
    </row>
    <row r="179" spans="2:5" s="2" customFormat="1" ht="18" x14ac:dyDescent="0.2">
      <c r="B179" s="34" t="s">
        <v>496</v>
      </c>
      <c r="C179" s="43">
        <v>2732.88</v>
      </c>
      <c r="D179" s="1"/>
      <c r="E179" s="28"/>
    </row>
    <row r="180" spans="2:5" s="2" customFormat="1" ht="18" x14ac:dyDescent="0.2">
      <c r="B180" s="34" t="s">
        <v>315</v>
      </c>
      <c r="C180" s="43">
        <v>2794.84</v>
      </c>
      <c r="D180" s="1"/>
      <c r="E180" s="28"/>
    </row>
    <row r="181" spans="2:5" s="2" customFormat="1" ht="18" x14ac:dyDescent="0.2">
      <c r="B181" s="34" t="s">
        <v>316</v>
      </c>
      <c r="C181" s="43">
        <v>215219.23</v>
      </c>
      <c r="D181" s="1"/>
      <c r="E181" s="28"/>
    </row>
    <row r="182" spans="2:5" s="2" customFormat="1" ht="18" x14ac:dyDescent="0.2">
      <c r="B182" s="34" t="s">
        <v>387</v>
      </c>
      <c r="C182" s="43">
        <v>709.86</v>
      </c>
      <c r="D182" s="1"/>
      <c r="E182" s="28"/>
    </row>
    <row r="183" spans="2:5" s="2" customFormat="1" ht="18" x14ac:dyDescent="0.2">
      <c r="B183" s="34" t="s">
        <v>324</v>
      </c>
      <c r="C183" s="43">
        <v>1525186.45</v>
      </c>
      <c r="D183" s="1"/>
      <c r="E183" s="28"/>
    </row>
    <row r="184" spans="2:5" s="2" customFormat="1" ht="18" x14ac:dyDescent="0.2">
      <c r="B184" s="34" t="s">
        <v>325</v>
      </c>
      <c r="C184" s="43">
        <v>9719.18</v>
      </c>
      <c r="D184" s="1"/>
      <c r="E184" s="28"/>
    </row>
    <row r="185" spans="2:5" s="2" customFormat="1" ht="18" x14ac:dyDescent="0.2">
      <c r="B185" s="34" t="s">
        <v>418</v>
      </c>
      <c r="C185" s="43">
        <v>1700.04</v>
      </c>
      <c r="D185" s="1"/>
      <c r="E185" s="28"/>
    </row>
    <row r="186" spans="2:5" s="2" customFormat="1" ht="18" x14ac:dyDescent="0.2">
      <c r="B186" s="34" t="s">
        <v>399</v>
      </c>
      <c r="C186" s="43">
        <v>2541696.14</v>
      </c>
      <c r="D186" s="1"/>
      <c r="E186" s="28"/>
    </row>
    <row r="187" spans="2:5" s="2" customFormat="1" ht="18" x14ac:dyDescent="0.2">
      <c r="B187" s="34" t="s">
        <v>412</v>
      </c>
      <c r="C187" s="43">
        <v>27469.57</v>
      </c>
      <c r="D187" s="1"/>
      <c r="E187" s="28"/>
    </row>
    <row r="188" spans="2:5" s="2" customFormat="1" ht="18" x14ac:dyDescent="0.2">
      <c r="B188" s="34" t="s">
        <v>436</v>
      </c>
      <c r="C188" s="43">
        <v>10513.02</v>
      </c>
      <c r="D188" s="1"/>
      <c r="E188" s="28"/>
    </row>
    <row r="189" spans="2:5" s="2" customFormat="1" ht="18" x14ac:dyDescent="0.2">
      <c r="B189" s="34" t="s">
        <v>477</v>
      </c>
      <c r="C189" s="43">
        <v>13621.77</v>
      </c>
      <c r="D189" s="1"/>
      <c r="E189" s="28"/>
    </row>
    <row r="190" spans="2:5" s="2" customFormat="1" ht="18" x14ac:dyDescent="0.2">
      <c r="B190" s="34" t="s">
        <v>437</v>
      </c>
      <c r="C190" s="43">
        <v>425845</v>
      </c>
      <c r="D190" s="1"/>
      <c r="E190" s="28"/>
    </row>
    <row r="191" spans="2:5" s="2" customFormat="1" ht="18" x14ac:dyDescent="0.2">
      <c r="B191" s="34" t="s">
        <v>478</v>
      </c>
      <c r="C191" s="43">
        <v>32.9</v>
      </c>
      <c r="D191" s="1"/>
      <c r="E191" s="28"/>
    </row>
    <row r="192" spans="2:5" s="2" customFormat="1" ht="18" x14ac:dyDescent="0.2">
      <c r="B192" s="34" t="s">
        <v>480</v>
      </c>
      <c r="C192" s="43">
        <v>372.25</v>
      </c>
      <c r="D192" s="1"/>
      <c r="E192" s="28"/>
    </row>
    <row r="193" spans="2:5" s="2" customFormat="1" ht="18" x14ac:dyDescent="0.2">
      <c r="B193" s="34" t="s">
        <v>482</v>
      </c>
      <c r="C193" s="43">
        <v>2429642.2400000002</v>
      </c>
      <c r="D193" s="1"/>
      <c r="E193" s="28"/>
    </row>
    <row r="194" spans="2:5" s="2" customFormat="1" ht="18" x14ac:dyDescent="0.2">
      <c r="B194" s="34" t="s">
        <v>486</v>
      </c>
      <c r="C194" s="43">
        <v>4860.29</v>
      </c>
      <c r="D194" s="1"/>
      <c r="E194" s="28"/>
    </row>
    <row r="195" spans="2:5" s="2" customFormat="1" ht="18" x14ac:dyDescent="0.2">
      <c r="B195" s="34" t="s">
        <v>488</v>
      </c>
      <c r="C195" s="43">
        <v>608.96</v>
      </c>
      <c r="D195" s="1"/>
      <c r="E195" s="28"/>
    </row>
    <row r="196" spans="2:5" s="2" customFormat="1" ht="18" x14ac:dyDescent="0.2">
      <c r="B196" s="34" t="s">
        <v>490</v>
      </c>
      <c r="C196" s="43">
        <v>94266.65</v>
      </c>
      <c r="D196" s="1"/>
      <c r="E196" s="28"/>
    </row>
    <row r="197" spans="2:5" s="2" customFormat="1" ht="18" x14ac:dyDescent="0.2">
      <c r="B197" s="34" t="s">
        <v>588</v>
      </c>
      <c r="C197" s="43">
        <v>20460909.350000001</v>
      </c>
      <c r="D197" s="1"/>
      <c r="E197" s="28"/>
    </row>
    <row r="198" spans="2:5" s="2" customFormat="1" ht="18" x14ac:dyDescent="0.2">
      <c r="B198" s="34" t="s">
        <v>589</v>
      </c>
      <c r="C198" s="43">
        <v>35657.61</v>
      </c>
      <c r="D198" s="1"/>
      <c r="E198" s="28"/>
    </row>
    <row r="199" spans="2:5" s="2" customFormat="1" ht="18" x14ac:dyDescent="0.2">
      <c r="B199" s="34" t="s">
        <v>590</v>
      </c>
      <c r="C199" s="43">
        <v>23153063.620000001</v>
      </c>
      <c r="D199" s="1"/>
      <c r="E199" s="28"/>
    </row>
    <row r="200" spans="2:5" s="2" customFormat="1" ht="31.5" x14ac:dyDescent="0.2">
      <c r="B200" s="34" t="s">
        <v>591</v>
      </c>
      <c r="C200" s="43">
        <v>370873.25</v>
      </c>
      <c r="D200" s="1"/>
      <c r="E200" s="28"/>
    </row>
    <row r="201" spans="2:5" s="2" customFormat="1" ht="18" x14ac:dyDescent="0.2">
      <c r="B201" s="34" t="s">
        <v>592</v>
      </c>
      <c r="C201" s="43">
        <v>284333822.02999997</v>
      </c>
      <c r="D201" s="1"/>
      <c r="E201" s="28"/>
    </row>
    <row r="202" spans="2:5" s="2" customFormat="1" ht="18" x14ac:dyDescent="0.2">
      <c r="B202" s="34" t="s">
        <v>593</v>
      </c>
      <c r="C202" s="43">
        <v>767997.99</v>
      </c>
      <c r="D202" s="1"/>
      <c r="E202" s="28"/>
    </row>
    <row r="203" spans="2:5" s="2" customFormat="1" ht="18" x14ac:dyDescent="0.2">
      <c r="B203" s="34" t="s">
        <v>594</v>
      </c>
      <c r="C203" s="43">
        <v>390124817.01999998</v>
      </c>
      <c r="D203" s="1"/>
      <c r="E203" s="28"/>
    </row>
    <row r="204" spans="2:5" s="2" customFormat="1" ht="18" x14ac:dyDescent="0.2">
      <c r="B204" s="34" t="s">
        <v>595</v>
      </c>
      <c r="C204" s="43">
        <v>645434.07999999996</v>
      </c>
      <c r="D204" s="1"/>
      <c r="E204" s="28"/>
    </row>
    <row r="205" spans="2:5" s="2" customFormat="1" ht="18" x14ac:dyDescent="0.2">
      <c r="B205" s="34" t="s">
        <v>596</v>
      </c>
      <c r="C205" s="43">
        <v>103111809.14</v>
      </c>
      <c r="D205" s="1"/>
      <c r="E205" s="28"/>
    </row>
    <row r="206" spans="2:5" s="2" customFormat="1" ht="18" x14ac:dyDescent="0.2">
      <c r="B206" s="34" t="s">
        <v>597</v>
      </c>
      <c r="C206" s="43">
        <v>508824.93</v>
      </c>
      <c r="D206" s="1"/>
      <c r="E206" s="28"/>
    </row>
    <row r="207" spans="2:5" s="2" customFormat="1" ht="18" x14ac:dyDescent="0.2">
      <c r="B207" s="34" t="s">
        <v>598</v>
      </c>
      <c r="C207" s="43">
        <v>101195489.70999999</v>
      </c>
      <c r="D207" s="1"/>
      <c r="E207" s="28"/>
    </row>
    <row r="208" spans="2:5" s="2" customFormat="1" ht="18" x14ac:dyDescent="0.2">
      <c r="B208" s="34" t="s">
        <v>599</v>
      </c>
      <c r="C208" s="43">
        <v>114039.54</v>
      </c>
      <c r="D208" s="1"/>
      <c r="E208" s="28"/>
    </row>
    <row r="209" spans="2:5" s="2" customFormat="1" ht="18" x14ac:dyDescent="0.2">
      <c r="B209" s="34" t="s">
        <v>600</v>
      </c>
      <c r="C209" s="43">
        <v>37690635.149999999</v>
      </c>
      <c r="D209" s="1"/>
      <c r="E209" s="28"/>
    </row>
    <row r="210" spans="2:5" s="2" customFormat="1" ht="18" x14ac:dyDescent="0.2">
      <c r="B210" s="34" t="s">
        <v>601</v>
      </c>
      <c r="C210" s="43">
        <v>47956.52</v>
      </c>
      <c r="D210" s="1"/>
      <c r="E210" s="28"/>
    </row>
    <row r="211" spans="2:5" s="2" customFormat="1" ht="18" x14ac:dyDescent="0.2">
      <c r="B211" s="34" t="s">
        <v>602</v>
      </c>
      <c r="C211" s="43">
        <v>10587274.130000001</v>
      </c>
      <c r="D211" s="1"/>
      <c r="E211" s="28"/>
    </row>
    <row r="212" spans="2:5" s="2" customFormat="1" ht="18" x14ac:dyDescent="0.2">
      <c r="B212" s="34" t="s">
        <v>603</v>
      </c>
      <c r="C212" s="43">
        <v>227532.58</v>
      </c>
      <c r="D212" s="1"/>
      <c r="E212" s="28"/>
    </row>
    <row r="213" spans="2:5" s="2" customFormat="1" ht="18" x14ac:dyDescent="0.2">
      <c r="B213" s="34" t="s">
        <v>604</v>
      </c>
      <c r="C213" s="43">
        <v>960000</v>
      </c>
      <c r="D213" s="1"/>
      <c r="E213" s="28"/>
    </row>
    <row r="214" spans="2:5" s="2" customFormat="1" ht="18" x14ac:dyDescent="0.2">
      <c r="B214" s="34" t="s">
        <v>605</v>
      </c>
      <c r="C214" s="43">
        <v>20590.04</v>
      </c>
      <c r="D214" s="1"/>
      <c r="E214" s="28"/>
    </row>
    <row r="215" spans="2:5" s="2" customFormat="1" ht="18" x14ac:dyDescent="0.2">
      <c r="B215" s="34" t="s">
        <v>606</v>
      </c>
      <c r="C215" s="43">
        <v>1288.1300000000001</v>
      </c>
      <c r="D215" s="1"/>
      <c r="E215" s="28"/>
    </row>
    <row r="216" spans="2:5" s="2" customFormat="1" ht="18" x14ac:dyDescent="0.2">
      <c r="B216" s="34" t="s">
        <v>607</v>
      </c>
      <c r="C216" s="43">
        <v>403.17</v>
      </c>
      <c r="D216" s="1"/>
      <c r="E216" s="28"/>
    </row>
    <row r="217" spans="2:5" s="2" customFormat="1" ht="18" x14ac:dyDescent="0.2">
      <c r="B217" s="34" t="s">
        <v>608</v>
      </c>
      <c r="C217" s="43">
        <v>11.1</v>
      </c>
      <c r="D217" s="1"/>
      <c r="E217" s="28"/>
    </row>
    <row r="218" spans="2:5" s="2" customFormat="1" ht="18" x14ac:dyDescent="0.2">
      <c r="B218" s="34" t="s">
        <v>609</v>
      </c>
      <c r="C218" s="43">
        <v>10214.5</v>
      </c>
      <c r="D218" s="1"/>
      <c r="E218" s="28"/>
    </row>
    <row r="219" spans="2:5" s="2" customFormat="1" ht="18" x14ac:dyDescent="0.2">
      <c r="B219" s="34" t="s">
        <v>610</v>
      </c>
      <c r="C219" s="43">
        <v>16332.67</v>
      </c>
      <c r="D219" s="1"/>
      <c r="E219" s="28"/>
    </row>
    <row r="220" spans="2:5" s="2" customFormat="1" ht="18" x14ac:dyDescent="0.2">
      <c r="B220" s="34" t="s">
        <v>611</v>
      </c>
      <c r="C220" s="43">
        <v>60000000</v>
      </c>
      <c r="D220" s="1"/>
      <c r="E220" s="28"/>
    </row>
    <row r="221" spans="2:5" s="2" customFormat="1" ht="18" x14ac:dyDescent="0.2">
      <c r="B221" s="34" t="s">
        <v>612</v>
      </c>
      <c r="C221" s="43">
        <v>119466.89</v>
      </c>
      <c r="D221" s="1"/>
      <c r="E221" s="28"/>
    </row>
    <row r="222" spans="2:5" s="2" customFormat="1" ht="18" x14ac:dyDescent="0.2">
      <c r="B222" s="34" t="s">
        <v>613</v>
      </c>
      <c r="C222" s="43">
        <v>11085155.220000001</v>
      </c>
      <c r="D222" s="1"/>
      <c r="E222" s="28"/>
    </row>
    <row r="223" spans="2:5" s="2" customFormat="1" ht="18" x14ac:dyDescent="0.2">
      <c r="B223" s="34" t="s">
        <v>614</v>
      </c>
      <c r="C223" s="43">
        <v>21368.41</v>
      </c>
      <c r="D223" s="1"/>
      <c r="E223" s="28"/>
    </row>
    <row r="224" spans="2:5" s="2" customFormat="1" ht="18" x14ac:dyDescent="0.2">
      <c r="B224" s="34" t="s">
        <v>615</v>
      </c>
      <c r="C224" s="43">
        <v>500000</v>
      </c>
      <c r="D224" s="1"/>
      <c r="E224" s="28"/>
    </row>
    <row r="225" spans="2:5" s="2" customFormat="1" ht="18" x14ac:dyDescent="0.2">
      <c r="B225" s="34" t="s">
        <v>616</v>
      </c>
      <c r="C225" s="43">
        <v>1478.74</v>
      </c>
      <c r="D225" s="1"/>
      <c r="E225" s="28"/>
    </row>
    <row r="226" spans="2:5" s="2" customFormat="1" ht="18" x14ac:dyDescent="0.2">
      <c r="B226" s="34" t="s">
        <v>617</v>
      </c>
      <c r="C226" s="43">
        <v>66267016.390000001</v>
      </c>
      <c r="D226" s="1"/>
      <c r="E226" s="28"/>
    </row>
    <row r="227" spans="2:5" s="2" customFormat="1" ht="18" x14ac:dyDescent="0.2">
      <c r="B227" s="34" t="s">
        <v>618</v>
      </c>
      <c r="C227" s="43">
        <v>439227.93</v>
      </c>
      <c r="D227" s="1"/>
      <c r="E227" s="28"/>
    </row>
    <row r="228" spans="2:5" s="2" customFormat="1" ht="18" x14ac:dyDescent="0.2">
      <c r="B228" s="34" t="s">
        <v>619</v>
      </c>
      <c r="C228" s="43">
        <v>654638404.22000003</v>
      </c>
      <c r="D228" s="1"/>
      <c r="E228" s="28"/>
    </row>
    <row r="229" spans="2:5" s="2" customFormat="1" ht="18" x14ac:dyDescent="0.2">
      <c r="B229" s="34" t="s">
        <v>620</v>
      </c>
      <c r="C229" s="43">
        <v>6797317.71</v>
      </c>
      <c r="D229" s="1"/>
      <c r="E229" s="28"/>
    </row>
    <row r="230" spans="2:5" s="2" customFormat="1" ht="18" x14ac:dyDescent="0.2">
      <c r="B230" s="34" t="s">
        <v>621</v>
      </c>
      <c r="C230" s="43">
        <v>74704104.390000001</v>
      </c>
      <c r="D230" s="1"/>
      <c r="E230" s="28"/>
    </row>
    <row r="231" spans="2:5" s="2" customFormat="1" ht="18" x14ac:dyDescent="0.2">
      <c r="B231" s="34" t="s">
        <v>622</v>
      </c>
      <c r="C231" s="43">
        <v>76481.320000000007</v>
      </c>
      <c r="D231" s="1"/>
      <c r="E231" s="28"/>
    </row>
    <row r="232" spans="2:5" s="2" customFormat="1" ht="18" x14ac:dyDescent="0.2">
      <c r="B232" s="34" t="s">
        <v>623</v>
      </c>
      <c r="C232" s="43">
        <v>35615624.960000001</v>
      </c>
      <c r="D232" s="1"/>
      <c r="E232" s="28"/>
    </row>
    <row r="233" spans="2:5" s="2" customFormat="1" ht="18" x14ac:dyDescent="0.2">
      <c r="B233" s="34" t="s">
        <v>624</v>
      </c>
      <c r="C233" s="43">
        <v>167115.35999999999</v>
      </c>
      <c r="D233" s="1"/>
      <c r="E233" s="28"/>
    </row>
    <row r="234" spans="2:5" s="2" customFormat="1" ht="18" x14ac:dyDescent="0.2">
      <c r="B234" s="34" t="s">
        <v>625</v>
      </c>
      <c r="C234" s="43">
        <v>28782690.75</v>
      </c>
      <c r="D234" s="1"/>
      <c r="E234" s="28"/>
    </row>
    <row r="235" spans="2:5" s="2" customFormat="1" ht="18" x14ac:dyDescent="0.2">
      <c r="B235" s="34" t="s">
        <v>626</v>
      </c>
      <c r="C235" s="43">
        <v>89771.16</v>
      </c>
      <c r="D235" s="1"/>
      <c r="E235" s="28"/>
    </row>
    <row r="236" spans="2:5" s="2" customFormat="1" ht="18" x14ac:dyDescent="0.2">
      <c r="B236" s="34" t="s">
        <v>627</v>
      </c>
      <c r="C236" s="43">
        <v>3596265.72</v>
      </c>
      <c r="D236" s="1"/>
      <c r="E236" s="28"/>
    </row>
    <row r="237" spans="2:5" s="2" customFormat="1" ht="18" x14ac:dyDescent="0.2">
      <c r="B237" s="34" t="s">
        <v>628</v>
      </c>
      <c r="C237" s="43">
        <v>5218.67</v>
      </c>
      <c r="D237" s="1"/>
      <c r="E237" s="28"/>
    </row>
    <row r="238" spans="2:5" s="2" customFormat="1" ht="18" x14ac:dyDescent="0.2">
      <c r="B238" s="34" t="s">
        <v>629</v>
      </c>
      <c r="C238" s="43">
        <v>2472500</v>
      </c>
      <c r="D238" s="1"/>
      <c r="E238" s="28"/>
    </row>
    <row r="239" spans="2:5" s="2" customFormat="1" ht="18" x14ac:dyDescent="0.2">
      <c r="B239" s="34" t="s">
        <v>630</v>
      </c>
      <c r="C239" s="43">
        <v>3587.93</v>
      </c>
      <c r="D239" s="1"/>
      <c r="E239" s="28"/>
    </row>
    <row r="240" spans="2:5" s="2" customFormat="1" ht="18" x14ac:dyDescent="0.2">
      <c r="B240" s="34" t="s">
        <v>631</v>
      </c>
      <c r="C240" s="43">
        <v>199210075.97</v>
      </c>
      <c r="D240" s="1"/>
      <c r="E240" s="28"/>
    </row>
    <row r="241" spans="2:5" s="2" customFormat="1" ht="18" x14ac:dyDescent="0.2">
      <c r="B241" s="35" t="s">
        <v>632</v>
      </c>
      <c r="C241" s="43">
        <v>651159.77</v>
      </c>
      <c r="D241" s="1"/>
      <c r="E241" s="28"/>
    </row>
    <row r="242" spans="2:5" s="2" customFormat="1" ht="18" x14ac:dyDescent="0.2">
      <c r="B242" s="34" t="s">
        <v>633</v>
      </c>
      <c r="C242" s="43">
        <v>300000000</v>
      </c>
      <c r="D242" s="1"/>
      <c r="E242" s="28"/>
    </row>
    <row r="243" spans="2:5" s="2" customFormat="1" ht="18" x14ac:dyDescent="0.2">
      <c r="B243" s="34" t="s">
        <v>634</v>
      </c>
      <c r="C243" s="43">
        <v>1060254.23</v>
      </c>
      <c r="D243" s="1"/>
      <c r="E243" s="28"/>
    </row>
    <row r="244" spans="2:5" s="2" customFormat="1" ht="18" x14ac:dyDescent="0.2">
      <c r="B244" s="34" t="s">
        <v>635</v>
      </c>
      <c r="C244" s="43">
        <v>14929000.050000001</v>
      </c>
      <c r="D244" s="1"/>
      <c r="E244" s="28"/>
    </row>
    <row r="245" spans="2:5" s="2" customFormat="1" ht="18" x14ac:dyDescent="0.2">
      <c r="B245" s="34" t="s">
        <v>636</v>
      </c>
      <c r="C245" s="43">
        <v>26146.65</v>
      </c>
      <c r="D245" s="1"/>
      <c r="E245" s="28"/>
    </row>
    <row r="246" spans="2:5" s="2" customFormat="1" ht="18" x14ac:dyDescent="0.2">
      <c r="B246" s="34" t="s">
        <v>637</v>
      </c>
      <c r="C246" s="43">
        <v>38219284.340000004</v>
      </c>
      <c r="D246" s="1"/>
      <c r="E246" s="28"/>
    </row>
    <row r="247" spans="2:5" s="2" customFormat="1" ht="18" x14ac:dyDescent="0.2">
      <c r="B247" s="34" t="s">
        <v>638</v>
      </c>
      <c r="C247" s="43">
        <v>78961.98</v>
      </c>
      <c r="D247" s="1"/>
      <c r="E247" s="28"/>
    </row>
    <row r="248" spans="2:5" s="2" customFormat="1" ht="18" x14ac:dyDescent="0.2">
      <c r="B248" s="34" t="s">
        <v>639</v>
      </c>
      <c r="C248" s="43">
        <v>35058257.670000002</v>
      </c>
      <c r="D248" s="1"/>
      <c r="E248" s="28"/>
    </row>
    <row r="249" spans="2:5" s="2" customFormat="1" ht="18" x14ac:dyDescent="0.2">
      <c r="B249" s="34" t="s">
        <v>640</v>
      </c>
      <c r="C249" s="43">
        <v>16540148.27</v>
      </c>
      <c r="D249" s="1"/>
      <c r="E249" s="28"/>
    </row>
    <row r="250" spans="2:5" s="2" customFormat="1" ht="18" x14ac:dyDescent="0.2">
      <c r="B250" s="34" t="s">
        <v>641</v>
      </c>
      <c r="C250" s="43">
        <v>13801.83</v>
      </c>
      <c r="D250" s="1"/>
      <c r="E250" s="28"/>
    </row>
    <row r="251" spans="2:5" s="2" customFormat="1" ht="18" x14ac:dyDescent="0.2">
      <c r="B251" s="34" t="s">
        <v>642</v>
      </c>
      <c r="C251" s="43">
        <v>22500000</v>
      </c>
      <c r="D251" s="1"/>
      <c r="E251" s="28"/>
    </row>
    <row r="252" spans="2:5" s="2" customFormat="1" ht="18" x14ac:dyDescent="0.2">
      <c r="B252" s="34" t="s">
        <v>643</v>
      </c>
      <c r="C252" s="43">
        <v>700</v>
      </c>
      <c r="D252" s="1"/>
      <c r="E252" s="28"/>
    </row>
    <row r="253" spans="2:5" s="2" customFormat="1" ht="18" x14ac:dyDescent="0.2">
      <c r="B253" s="34" t="s">
        <v>644</v>
      </c>
      <c r="C253" s="43">
        <v>413000000</v>
      </c>
      <c r="D253" s="1"/>
      <c r="E253" s="28"/>
    </row>
    <row r="254" spans="2:5" s="2" customFormat="1" ht="18" x14ac:dyDescent="0.2">
      <c r="B254" s="34" t="s">
        <v>645</v>
      </c>
      <c r="C254" s="43">
        <v>10685853.25</v>
      </c>
      <c r="D254" s="1"/>
      <c r="E254" s="28"/>
    </row>
    <row r="255" spans="2:5" s="2" customFormat="1" ht="18" x14ac:dyDescent="0.2">
      <c r="B255" s="34" t="s">
        <v>646</v>
      </c>
      <c r="C255" s="43">
        <v>24497.57</v>
      </c>
      <c r="D255" s="1"/>
      <c r="E255" s="28"/>
    </row>
    <row r="256" spans="2:5" s="2" customFormat="1" ht="18" x14ac:dyDescent="0.2">
      <c r="B256" s="34" t="s">
        <v>647</v>
      </c>
      <c r="C256" s="43">
        <v>7609064.3499999996</v>
      </c>
      <c r="D256" s="1"/>
      <c r="E256" s="28"/>
    </row>
    <row r="257" spans="2:5" s="2" customFormat="1" ht="18" x14ac:dyDescent="0.2">
      <c r="B257" s="34" t="s">
        <v>648</v>
      </c>
      <c r="C257" s="43">
        <v>4762.01</v>
      </c>
      <c r="D257" s="1"/>
      <c r="E257" s="28"/>
    </row>
    <row r="258" spans="2:5" s="2" customFormat="1" ht="18" x14ac:dyDescent="0.2">
      <c r="B258" s="34" t="s">
        <v>649</v>
      </c>
      <c r="C258" s="43">
        <v>255104072.28999999</v>
      </c>
      <c r="D258" s="1"/>
      <c r="E258" s="28"/>
    </row>
    <row r="259" spans="2:5" s="2" customFormat="1" ht="18" x14ac:dyDescent="0.2">
      <c r="B259" s="34" t="s">
        <v>650</v>
      </c>
      <c r="C259" s="43">
        <v>228670.37</v>
      </c>
      <c r="D259" s="1"/>
      <c r="E259" s="28"/>
    </row>
    <row r="260" spans="2:5" s="2" customFormat="1" ht="18" x14ac:dyDescent="0.2">
      <c r="B260" s="34" t="s">
        <v>651</v>
      </c>
      <c r="C260" s="43">
        <v>0</v>
      </c>
      <c r="D260" s="1"/>
      <c r="E260" s="28"/>
    </row>
    <row r="261" spans="2:5" s="2" customFormat="1" ht="18" x14ac:dyDescent="0.2">
      <c r="B261" s="34" t="s">
        <v>439</v>
      </c>
      <c r="C261" s="43">
        <v>24561.45</v>
      </c>
      <c r="D261" s="1"/>
      <c r="E261" s="28"/>
    </row>
    <row r="262" spans="2:5" s="2" customFormat="1" ht="31.5" x14ac:dyDescent="0.2">
      <c r="B262" s="34" t="s">
        <v>652</v>
      </c>
      <c r="C262" s="43">
        <v>24995971</v>
      </c>
      <c r="D262" s="1"/>
      <c r="E262" s="28"/>
    </row>
    <row r="263" spans="2:5" s="2" customFormat="1" ht="31.5" x14ac:dyDescent="0.2">
      <c r="B263" s="34" t="s">
        <v>653</v>
      </c>
      <c r="C263" s="43">
        <v>500552.72</v>
      </c>
      <c r="D263" s="1"/>
      <c r="E263" s="28"/>
    </row>
    <row r="264" spans="2:5" s="2" customFormat="1" ht="31.5" x14ac:dyDescent="0.2">
      <c r="B264" s="34" t="s">
        <v>654</v>
      </c>
      <c r="C264" s="43">
        <v>497587.02</v>
      </c>
      <c r="D264" s="1"/>
      <c r="E264" s="28"/>
    </row>
    <row r="265" spans="2:5" s="2" customFormat="1" ht="31.5" x14ac:dyDescent="0.2">
      <c r="B265" s="34" t="s">
        <v>655</v>
      </c>
      <c r="C265" s="43">
        <v>30687.49</v>
      </c>
      <c r="D265" s="1"/>
      <c r="E265" s="28"/>
    </row>
    <row r="266" spans="2:5" s="2" customFormat="1" ht="31.5" x14ac:dyDescent="0.2">
      <c r="B266" s="34" t="s">
        <v>656</v>
      </c>
      <c r="C266" s="43">
        <v>27436.77</v>
      </c>
      <c r="D266" s="1"/>
      <c r="E266" s="28"/>
    </row>
    <row r="267" spans="2:5" s="2" customFormat="1" ht="31.5" x14ac:dyDescent="0.2">
      <c r="B267" s="34" t="s">
        <v>657</v>
      </c>
      <c r="C267" s="43">
        <v>42124.28</v>
      </c>
      <c r="D267" s="1"/>
      <c r="E267" s="28"/>
    </row>
    <row r="268" spans="2:5" s="2" customFormat="1" ht="31.5" x14ac:dyDescent="0.2">
      <c r="B268" s="34" t="s">
        <v>658</v>
      </c>
      <c r="C268" s="43">
        <v>19452.86</v>
      </c>
      <c r="D268" s="1"/>
      <c r="E268" s="28"/>
    </row>
    <row r="269" spans="2:5" s="2" customFormat="1" ht="18" x14ac:dyDescent="0.2">
      <c r="B269" s="34" t="s">
        <v>659</v>
      </c>
      <c r="C269" s="43">
        <v>6224.57</v>
      </c>
      <c r="D269" s="1"/>
      <c r="E269" s="28"/>
    </row>
    <row r="270" spans="2:5" s="2" customFormat="1" ht="31.5" x14ac:dyDescent="0.2">
      <c r="B270" s="34" t="s">
        <v>660</v>
      </c>
      <c r="C270" s="43">
        <v>2000000</v>
      </c>
      <c r="D270" s="1"/>
      <c r="E270" s="28"/>
    </row>
    <row r="271" spans="2:5" s="2" customFormat="1" ht="31.5" x14ac:dyDescent="0.2">
      <c r="B271" s="34" t="s">
        <v>661</v>
      </c>
      <c r="C271" s="43">
        <v>10556.1</v>
      </c>
      <c r="D271" s="1"/>
      <c r="E271" s="28"/>
    </row>
    <row r="272" spans="2:5" s="2" customFormat="1" ht="18" x14ac:dyDescent="0.2">
      <c r="B272" s="34" t="s">
        <v>662</v>
      </c>
      <c r="C272" s="43">
        <v>350000</v>
      </c>
      <c r="D272" s="1"/>
      <c r="E272" s="28"/>
    </row>
    <row r="273" spans="2:5" s="2" customFormat="1" ht="18" x14ac:dyDescent="0.2">
      <c r="B273" s="34" t="s">
        <v>663</v>
      </c>
      <c r="C273" s="43">
        <v>964.28</v>
      </c>
      <c r="D273" s="1"/>
      <c r="E273" s="28"/>
    </row>
    <row r="274" spans="2:5" s="2" customFormat="1" ht="18" x14ac:dyDescent="0.2">
      <c r="B274" s="34" t="s">
        <v>664</v>
      </c>
      <c r="C274" s="43">
        <v>4058091.21</v>
      </c>
      <c r="D274" s="1"/>
      <c r="E274" s="28"/>
    </row>
    <row r="275" spans="2:5" s="2" customFormat="1" ht="18" x14ac:dyDescent="0.2">
      <c r="B275" s="34" t="s">
        <v>665</v>
      </c>
      <c r="C275" s="43">
        <v>5860.52</v>
      </c>
      <c r="D275" s="1"/>
      <c r="E275" s="28"/>
    </row>
    <row r="276" spans="2:5" s="2" customFormat="1" ht="18" x14ac:dyDescent="0.2">
      <c r="B276" s="34" t="s">
        <v>666</v>
      </c>
      <c r="C276" s="43">
        <v>5140580</v>
      </c>
      <c r="D276" s="1"/>
      <c r="E276" s="28"/>
    </row>
    <row r="277" spans="2:5" s="2" customFormat="1" ht="18" x14ac:dyDescent="0.2">
      <c r="B277" s="34" t="s">
        <v>667</v>
      </c>
      <c r="C277" s="43">
        <v>21356.7</v>
      </c>
      <c r="D277" s="1"/>
      <c r="E277" s="28"/>
    </row>
    <row r="278" spans="2:5" s="2" customFormat="1" ht="18" x14ac:dyDescent="0.2">
      <c r="B278" s="34" t="s">
        <v>668</v>
      </c>
      <c r="C278" s="43">
        <v>585293</v>
      </c>
      <c r="D278" s="1"/>
      <c r="E278" s="28"/>
    </row>
    <row r="279" spans="2:5" s="2" customFormat="1" ht="31.5" x14ac:dyDescent="0.2">
      <c r="B279" s="34" t="s">
        <v>669</v>
      </c>
      <c r="C279" s="43">
        <v>894799</v>
      </c>
      <c r="D279" s="1"/>
      <c r="E279" s="28"/>
    </row>
    <row r="280" spans="2:5" s="2" customFormat="1" ht="31.5" x14ac:dyDescent="0.2">
      <c r="B280" s="34" t="s">
        <v>670</v>
      </c>
      <c r="C280" s="43">
        <v>2968.23</v>
      </c>
      <c r="D280" s="1"/>
      <c r="E280" s="28"/>
    </row>
    <row r="281" spans="2:5" s="2" customFormat="1" ht="31.5" x14ac:dyDescent="0.2">
      <c r="B281" s="34" t="s">
        <v>200</v>
      </c>
      <c r="C281" s="43">
        <v>3.54</v>
      </c>
      <c r="D281" s="1"/>
      <c r="E281" s="28"/>
    </row>
    <row r="282" spans="2:5" s="2" customFormat="1" ht="31.5" x14ac:dyDescent="0.2">
      <c r="B282" s="34" t="s">
        <v>206</v>
      </c>
      <c r="C282" s="43">
        <v>30.53</v>
      </c>
      <c r="D282" s="1"/>
      <c r="E282" s="28"/>
    </row>
    <row r="283" spans="2:5" s="2" customFormat="1" ht="18" x14ac:dyDescent="0.2">
      <c r="B283" s="34" t="s">
        <v>355</v>
      </c>
      <c r="C283" s="43">
        <v>4168470</v>
      </c>
      <c r="D283" s="1"/>
      <c r="E283" s="28"/>
    </row>
    <row r="284" spans="2:5" s="2" customFormat="1" ht="18" x14ac:dyDescent="0.2">
      <c r="B284" s="34" t="s">
        <v>356</v>
      </c>
      <c r="C284" s="43">
        <v>6396.6</v>
      </c>
      <c r="D284" s="1"/>
      <c r="E284" s="28"/>
    </row>
    <row r="285" spans="2:5" s="2" customFormat="1" ht="18" x14ac:dyDescent="0.2">
      <c r="B285" s="34" t="s">
        <v>79</v>
      </c>
      <c r="C285" s="43">
        <v>227479733.94999999</v>
      </c>
      <c r="D285" s="1"/>
      <c r="E285" s="28"/>
    </row>
    <row r="286" spans="2:5" s="2" customFormat="1" ht="18" x14ac:dyDescent="0.2">
      <c r="B286" s="34" t="s">
        <v>209</v>
      </c>
      <c r="C286" s="43">
        <v>224681.94</v>
      </c>
      <c r="D286" s="1"/>
      <c r="E286" s="28"/>
    </row>
    <row r="287" spans="2:5" s="2" customFormat="1" ht="18" x14ac:dyDescent="0.2">
      <c r="B287" s="34" t="s">
        <v>346</v>
      </c>
      <c r="C287" s="43">
        <v>0</v>
      </c>
      <c r="D287" s="1"/>
      <c r="E287" s="28"/>
    </row>
    <row r="288" spans="2:5" s="2" customFormat="1" ht="18" x14ac:dyDescent="0.2">
      <c r="B288" s="34" t="s">
        <v>306</v>
      </c>
      <c r="C288" s="43">
        <v>1374783.92</v>
      </c>
      <c r="D288" s="1"/>
      <c r="E288" s="28"/>
    </row>
    <row r="289" spans="2:5" s="2" customFormat="1" ht="18" x14ac:dyDescent="0.2">
      <c r="B289" s="34" t="s">
        <v>314</v>
      </c>
      <c r="C289" s="43">
        <v>2262.52</v>
      </c>
      <c r="D289" s="1"/>
      <c r="E289" s="28"/>
    </row>
    <row r="290" spans="2:5" s="2" customFormat="1" ht="18" x14ac:dyDescent="0.2">
      <c r="B290" s="34" t="s">
        <v>379</v>
      </c>
      <c r="C290" s="43">
        <v>86.67</v>
      </c>
      <c r="D290" s="1"/>
      <c r="E290" s="28"/>
    </row>
    <row r="291" spans="2:5" s="2" customFormat="1" ht="31.5" x14ac:dyDescent="0.2">
      <c r="B291" s="35" t="s">
        <v>377</v>
      </c>
      <c r="C291" s="43">
        <v>547.21</v>
      </c>
      <c r="D291" s="1"/>
      <c r="E291" s="28"/>
    </row>
    <row r="292" spans="2:5" s="2" customFormat="1" ht="31.5" x14ac:dyDescent="0.2">
      <c r="B292" s="34" t="s">
        <v>671</v>
      </c>
      <c r="C292" s="43">
        <v>389.85</v>
      </c>
      <c r="D292" s="1"/>
      <c r="E292" s="28"/>
    </row>
    <row r="293" spans="2:5" s="2" customFormat="1" ht="18" x14ac:dyDescent="0.2">
      <c r="B293" s="34" t="s">
        <v>498</v>
      </c>
      <c r="C293" s="43">
        <v>109.24</v>
      </c>
      <c r="D293" s="1"/>
      <c r="E293" s="28"/>
    </row>
    <row r="294" spans="2:5" s="2" customFormat="1" ht="47.25" x14ac:dyDescent="0.2">
      <c r="B294" s="34" t="s">
        <v>500</v>
      </c>
      <c r="C294" s="43">
        <v>834.51</v>
      </c>
      <c r="D294" s="1"/>
      <c r="E294" s="28"/>
    </row>
    <row r="295" spans="2:5" s="2" customFormat="1" ht="47.25" x14ac:dyDescent="0.2">
      <c r="B295" s="34" t="s">
        <v>502</v>
      </c>
      <c r="C295" s="43">
        <v>119.21</v>
      </c>
      <c r="D295" s="1"/>
      <c r="E295" s="28"/>
    </row>
    <row r="296" spans="2:5" s="2" customFormat="1" ht="18" x14ac:dyDescent="0.2">
      <c r="B296" s="34" t="s">
        <v>672</v>
      </c>
      <c r="C296" s="43">
        <v>18614249.129999999</v>
      </c>
      <c r="D296" s="1"/>
      <c r="E296" s="28"/>
    </row>
    <row r="297" spans="2:5" s="2" customFormat="1" ht="18" x14ac:dyDescent="0.2">
      <c r="B297" s="34" t="s">
        <v>673</v>
      </c>
      <c r="C297" s="43">
        <v>7537950</v>
      </c>
      <c r="D297" s="1"/>
      <c r="E297" s="28"/>
    </row>
    <row r="298" spans="2:5" s="2" customFormat="1" ht="18" x14ac:dyDescent="0.2">
      <c r="B298" s="34" t="s">
        <v>674</v>
      </c>
      <c r="C298" s="43">
        <v>10611.33</v>
      </c>
      <c r="D298" s="1"/>
      <c r="E298" s="28"/>
    </row>
    <row r="299" spans="2:5" s="2" customFormat="1" ht="18" x14ac:dyDescent="0.2">
      <c r="B299" s="34" t="s">
        <v>675</v>
      </c>
      <c r="C299" s="43">
        <v>1566835358.23</v>
      </c>
      <c r="D299" s="1"/>
      <c r="E299" s="28"/>
    </row>
    <row r="300" spans="2:5" s="2" customFormat="1" ht="18" x14ac:dyDescent="0.2">
      <c r="B300" s="34" t="s">
        <v>676</v>
      </c>
      <c r="C300" s="43">
        <v>1097676.1000000001</v>
      </c>
      <c r="D300" s="1"/>
      <c r="E300" s="28"/>
    </row>
    <row r="301" spans="2:5" s="2" customFormat="1" ht="18" x14ac:dyDescent="0.2">
      <c r="B301" s="34" t="s">
        <v>677</v>
      </c>
      <c r="C301" s="43">
        <v>164686256.44999999</v>
      </c>
      <c r="D301" s="1"/>
      <c r="E301" s="28"/>
    </row>
    <row r="302" spans="2:5" s="2" customFormat="1" ht="18" x14ac:dyDescent="0.2">
      <c r="B302" s="34" t="s">
        <v>678</v>
      </c>
      <c r="C302" s="43">
        <v>1426022834.74</v>
      </c>
      <c r="D302" s="1"/>
      <c r="E302" s="28"/>
    </row>
    <row r="303" spans="2:5" s="2" customFormat="1" ht="18" x14ac:dyDescent="0.2">
      <c r="B303" s="34" t="s">
        <v>679</v>
      </c>
      <c r="C303" s="43">
        <v>7356144.5499999998</v>
      </c>
      <c r="D303" s="1"/>
      <c r="E303" s="28"/>
    </row>
    <row r="304" spans="2:5" s="2" customFormat="1" ht="18" x14ac:dyDescent="0.2">
      <c r="B304" s="34" t="s">
        <v>680</v>
      </c>
      <c r="C304" s="43">
        <v>21740317.809999999</v>
      </c>
      <c r="D304" s="1"/>
      <c r="E304" s="28"/>
    </row>
    <row r="305" spans="2:5" s="2" customFormat="1" ht="18" x14ac:dyDescent="0.2">
      <c r="B305" s="34" t="s">
        <v>681</v>
      </c>
      <c r="C305" s="43">
        <v>19725.73</v>
      </c>
      <c r="D305" s="1"/>
      <c r="E305" s="28"/>
    </row>
    <row r="306" spans="2:5" s="2" customFormat="1" ht="31.5" x14ac:dyDescent="0.2">
      <c r="B306" s="34" t="s">
        <v>682</v>
      </c>
      <c r="C306" s="43">
        <v>69417267.849999994</v>
      </c>
      <c r="D306" s="1"/>
      <c r="E306" s="28"/>
    </row>
    <row r="307" spans="2:5" s="2" customFormat="1" ht="31.5" x14ac:dyDescent="0.2">
      <c r="B307" s="34" t="s">
        <v>683</v>
      </c>
      <c r="C307" s="43">
        <v>74164.58</v>
      </c>
      <c r="D307" s="1"/>
      <c r="E307" s="28"/>
    </row>
    <row r="308" spans="2:5" s="2" customFormat="1" ht="18" x14ac:dyDescent="0.2">
      <c r="B308" s="34" t="s">
        <v>684</v>
      </c>
      <c r="C308" s="43">
        <v>110347368</v>
      </c>
      <c r="D308" s="1"/>
      <c r="E308" s="28"/>
    </row>
    <row r="309" spans="2:5" s="2" customFormat="1" ht="18" x14ac:dyDescent="0.2">
      <c r="B309" s="34" t="s">
        <v>685</v>
      </c>
      <c r="C309" s="43">
        <v>109079.22</v>
      </c>
      <c r="D309" s="1"/>
      <c r="E309" s="28"/>
    </row>
    <row r="310" spans="2:5" s="2" customFormat="1" ht="18" x14ac:dyDescent="0.2">
      <c r="B310" s="34" t="s">
        <v>686</v>
      </c>
      <c r="C310" s="43">
        <v>8568006.0999999996</v>
      </c>
      <c r="D310" s="1"/>
      <c r="E310" s="28"/>
    </row>
    <row r="311" spans="2:5" s="2" customFormat="1" ht="18" x14ac:dyDescent="0.2">
      <c r="B311" s="34" t="s">
        <v>687</v>
      </c>
      <c r="C311" s="43">
        <v>10053.09</v>
      </c>
      <c r="D311" s="1"/>
      <c r="E311" s="28"/>
    </row>
    <row r="312" spans="2:5" s="2" customFormat="1" ht="18" x14ac:dyDescent="0.2">
      <c r="B312" s="34" t="s">
        <v>688</v>
      </c>
      <c r="C312" s="43">
        <v>1346550</v>
      </c>
      <c r="D312" s="1"/>
      <c r="E312" s="28"/>
    </row>
    <row r="313" spans="2:5" s="2" customFormat="1" ht="18" x14ac:dyDescent="0.2">
      <c r="B313" s="34" t="s">
        <v>689</v>
      </c>
      <c r="C313" s="43">
        <v>4550.76</v>
      </c>
      <c r="D313" s="1"/>
      <c r="E313" s="28"/>
    </row>
    <row r="314" spans="2:5" s="2" customFormat="1" ht="18" x14ac:dyDescent="0.2">
      <c r="B314" s="34" t="s">
        <v>690</v>
      </c>
      <c r="C314" s="43">
        <v>2259683.9900000002</v>
      </c>
      <c r="D314" s="1"/>
      <c r="E314" s="28"/>
    </row>
    <row r="315" spans="2:5" s="2" customFormat="1" ht="31.5" x14ac:dyDescent="0.2">
      <c r="B315" s="34" t="s">
        <v>691</v>
      </c>
      <c r="C315" s="43">
        <v>8049.63</v>
      </c>
      <c r="D315" s="1"/>
      <c r="E315" s="28"/>
    </row>
    <row r="316" spans="2:5" s="2" customFormat="1" ht="31.5" x14ac:dyDescent="0.2">
      <c r="B316" s="34" t="s">
        <v>692</v>
      </c>
      <c r="C316" s="43">
        <v>3154947.84</v>
      </c>
      <c r="D316" s="1"/>
      <c r="E316" s="28"/>
    </row>
    <row r="317" spans="2:5" s="2" customFormat="1" ht="31.5" x14ac:dyDescent="0.2">
      <c r="B317" s="34" t="s">
        <v>693</v>
      </c>
      <c r="C317" s="43">
        <v>41729.49</v>
      </c>
      <c r="D317" s="1"/>
      <c r="E317" s="28"/>
    </row>
    <row r="318" spans="2:5" s="2" customFormat="1" ht="18" x14ac:dyDescent="0.2">
      <c r="B318" s="34" t="s">
        <v>694</v>
      </c>
      <c r="C318" s="43">
        <v>465675.44</v>
      </c>
      <c r="D318" s="1"/>
      <c r="E318" s="28"/>
    </row>
    <row r="319" spans="2:5" s="2" customFormat="1" ht="18" x14ac:dyDescent="0.2">
      <c r="B319" s="34" t="s">
        <v>695</v>
      </c>
      <c r="C319" s="43">
        <v>4790.47</v>
      </c>
      <c r="D319" s="1"/>
      <c r="E319" s="28"/>
    </row>
    <row r="320" spans="2:5" s="2" customFormat="1" ht="18" x14ac:dyDescent="0.2">
      <c r="B320" s="34" t="s">
        <v>696</v>
      </c>
      <c r="C320" s="43">
        <v>20035.580000000002</v>
      </c>
      <c r="D320" s="1"/>
      <c r="E320" s="28"/>
    </row>
    <row r="321" spans="2:5" s="2" customFormat="1" ht="18" x14ac:dyDescent="0.2">
      <c r="B321" s="34" t="s">
        <v>697</v>
      </c>
      <c r="C321" s="43">
        <v>37754.01</v>
      </c>
      <c r="D321" s="1"/>
      <c r="E321" s="28"/>
    </row>
    <row r="322" spans="2:5" s="2" customFormat="1" ht="18" x14ac:dyDescent="0.2">
      <c r="B322" s="36" t="s">
        <v>698</v>
      </c>
      <c r="C322" s="43">
        <v>256728.9</v>
      </c>
      <c r="D322" s="1"/>
      <c r="E322" s="28"/>
    </row>
    <row r="323" spans="2:5" s="2" customFormat="1" ht="18" x14ac:dyDescent="0.2">
      <c r="B323" s="34" t="s">
        <v>699</v>
      </c>
      <c r="C323" s="43">
        <v>130963.28</v>
      </c>
      <c r="D323" s="1"/>
      <c r="E323" s="28"/>
    </row>
    <row r="324" spans="2:5" s="2" customFormat="1" ht="18" x14ac:dyDescent="0.2">
      <c r="B324" s="34" t="s">
        <v>700</v>
      </c>
      <c r="C324" s="43">
        <v>280882.39</v>
      </c>
      <c r="D324" s="1"/>
      <c r="E324" s="28"/>
    </row>
    <row r="325" spans="2:5" s="2" customFormat="1" ht="18" x14ac:dyDescent="0.2">
      <c r="B325" s="34" t="s">
        <v>701</v>
      </c>
      <c r="C325" s="43">
        <v>275586.76</v>
      </c>
      <c r="D325" s="1"/>
      <c r="E325" s="28"/>
    </row>
    <row r="326" spans="2:5" s="2" customFormat="1" ht="18" x14ac:dyDescent="0.2">
      <c r="B326" s="34" t="s">
        <v>130</v>
      </c>
      <c r="C326" s="43">
        <v>710884.23</v>
      </c>
      <c r="D326" s="1"/>
      <c r="E326" s="28"/>
    </row>
    <row r="327" spans="2:5" s="2" customFormat="1" ht="18" x14ac:dyDescent="0.2">
      <c r="B327" s="34" t="s">
        <v>131</v>
      </c>
      <c r="C327" s="43">
        <v>911349.58</v>
      </c>
      <c r="D327" s="1"/>
      <c r="E327" s="28"/>
    </row>
    <row r="328" spans="2:5" s="2" customFormat="1" ht="18" x14ac:dyDescent="0.2">
      <c r="B328" s="34" t="s">
        <v>301</v>
      </c>
      <c r="C328" s="43">
        <v>121820.61</v>
      </c>
      <c r="D328" s="1"/>
      <c r="E328" s="28"/>
    </row>
    <row r="329" spans="2:5" s="2" customFormat="1" ht="18" x14ac:dyDescent="0.2">
      <c r="B329" s="34" t="s">
        <v>327</v>
      </c>
      <c r="C329" s="43">
        <v>2496924.0299999998</v>
      </c>
      <c r="D329" s="1"/>
      <c r="E329" s="28"/>
    </row>
    <row r="330" spans="2:5" s="2" customFormat="1" ht="18" x14ac:dyDescent="0.2">
      <c r="B330" s="34" t="s">
        <v>375</v>
      </c>
      <c r="C330" s="43">
        <v>497.02</v>
      </c>
      <c r="D330" s="1"/>
      <c r="E330" s="28"/>
    </row>
    <row r="331" spans="2:5" s="2" customFormat="1" ht="18" x14ac:dyDescent="0.2">
      <c r="B331" s="34" t="s">
        <v>702</v>
      </c>
      <c r="C331" s="43">
        <v>276199717.06</v>
      </c>
      <c r="D331" s="1"/>
      <c r="E331" s="28"/>
    </row>
    <row r="332" spans="2:5" s="2" customFormat="1" ht="18" x14ac:dyDescent="0.2">
      <c r="B332" s="34" t="s">
        <v>703</v>
      </c>
      <c r="C332" s="43">
        <v>95159.32</v>
      </c>
      <c r="D332" s="1"/>
      <c r="E332" s="28"/>
    </row>
    <row r="333" spans="2:5" s="2" customFormat="1" ht="18" x14ac:dyDescent="0.2">
      <c r="B333" s="34" t="s">
        <v>704</v>
      </c>
      <c r="C333" s="43">
        <v>2758755.28</v>
      </c>
      <c r="D333" s="1"/>
      <c r="E333" s="28"/>
    </row>
    <row r="334" spans="2:5" s="2" customFormat="1" ht="18" x14ac:dyDescent="0.2">
      <c r="B334" s="34" t="s">
        <v>705</v>
      </c>
      <c r="C334" s="43">
        <v>3520000</v>
      </c>
      <c r="D334" s="1"/>
      <c r="E334" s="28"/>
    </row>
    <row r="335" spans="2:5" s="2" customFormat="1" ht="18" x14ac:dyDescent="0.2">
      <c r="B335" s="34" t="s">
        <v>706</v>
      </c>
      <c r="C335" s="43">
        <v>316300.03000000003</v>
      </c>
      <c r="D335" s="1"/>
      <c r="E335" s="28"/>
    </row>
    <row r="336" spans="2:5" s="2" customFormat="1" ht="18" x14ac:dyDescent="0.2">
      <c r="B336" s="34" t="s">
        <v>707</v>
      </c>
      <c r="C336" s="44">
        <v>2800000</v>
      </c>
      <c r="D336" s="1"/>
      <c r="E336" s="28"/>
    </row>
    <row r="337" spans="2:5" s="2" customFormat="1" ht="18" x14ac:dyDescent="0.2">
      <c r="B337" s="34" t="s">
        <v>708</v>
      </c>
      <c r="C337" s="44">
        <v>18508.099999999999</v>
      </c>
      <c r="D337" s="1"/>
      <c r="E337" s="28"/>
    </row>
    <row r="338" spans="2:5" s="2" customFormat="1" ht="31.5" x14ac:dyDescent="0.2">
      <c r="B338" s="34" t="s">
        <v>709</v>
      </c>
      <c r="C338" s="44">
        <v>50000</v>
      </c>
      <c r="D338" s="1"/>
      <c r="E338" s="28"/>
    </row>
    <row r="339" spans="2:5" s="2" customFormat="1" ht="31.5" x14ac:dyDescent="0.2">
      <c r="B339" s="34" t="s">
        <v>710</v>
      </c>
      <c r="C339" s="44">
        <v>41.72</v>
      </c>
      <c r="D339" s="1"/>
      <c r="E339" s="28"/>
    </row>
    <row r="340" spans="2:5" s="2" customFormat="1" ht="18" x14ac:dyDescent="0.2">
      <c r="B340" s="34" t="s">
        <v>215</v>
      </c>
      <c r="C340" s="44">
        <v>203.11</v>
      </c>
      <c r="D340" s="1"/>
      <c r="E340" s="28"/>
    </row>
    <row r="341" spans="2:5" s="2" customFormat="1" ht="18" x14ac:dyDescent="0.2">
      <c r="B341" s="37" t="s">
        <v>217</v>
      </c>
      <c r="C341" s="45">
        <v>4427.47</v>
      </c>
      <c r="D341" s="1"/>
      <c r="E341" s="28"/>
    </row>
    <row r="342" spans="2:5" s="2" customFormat="1" ht="18" x14ac:dyDescent="0.2">
      <c r="B342" s="38" t="s">
        <v>218</v>
      </c>
      <c r="C342" s="46">
        <v>7254.34</v>
      </c>
      <c r="D342" s="1"/>
      <c r="E342" s="28"/>
    </row>
    <row r="343" spans="2:5" s="2" customFormat="1" ht="18" x14ac:dyDescent="0.2">
      <c r="B343" s="34" t="s">
        <v>220</v>
      </c>
      <c r="C343" s="43">
        <v>8652.68</v>
      </c>
      <c r="D343" s="1"/>
      <c r="E343" s="28"/>
    </row>
    <row r="344" spans="2:5" s="2" customFormat="1" ht="18" x14ac:dyDescent="0.2">
      <c r="B344" s="35" t="s">
        <v>225</v>
      </c>
      <c r="C344" s="43">
        <v>79000.92</v>
      </c>
      <c r="D344" s="1"/>
      <c r="E344" s="28"/>
    </row>
    <row r="345" spans="2:5" s="2" customFormat="1" ht="18" x14ac:dyDescent="0.2">
      <c r="B345" s="35" t="s">
        <v>276</v>
      </c>
      <c r="C345" s="43">
        <v>378296.95</v>
      </c>
      <c r="D345" s="1"/>
      <c r="E345" s="28"/>
    </row>
    <row r="346" spans="2:5" s="2" customFormat="1" ht="18" x14ac:dyDescent="0.2">
      <c r="B346" s="35" t="s">
        <v>339</v>
      </c>
      <c r="C346" s="43">
        <v>160081.21</v>
      </c>
      <c r="D346" s="1"/>
      <c r="E346" s="28"/>
    </row>
    <row r="347" spans="2:5" s="2" customFormat="1" ht="18" x14ac:dyDescent="0.2">
      <c r="B347" s="35" t="s">
        <v>395</v>
      </c>
      <c r="C347" s="43">
        <v>983.56</v>
      </c>
      <c r="D347" s="1"/>
      <c r="E347" s="28"/>
    </row>
    <row r="348" spans="2:5" s="2" customFormat="1" ht="18" x14ac:dyDescent="0.2">
      <c r="B348" s="35" t="s">
        <v>711</v>
      </c>
      <c r="C348" s="43">
        <v>18645.27</v>
      </c>
      <c r="D348" s="1"/>
      <c r="E348" s="28"/>
    </row>
    <row r="349" spans="2:5" s="2" customFormat="1" ht="18" x14ac:dyDescent="0.2">
      <c r="B349" s="35" t="s">
        <v>365</v>
      </c>
      <c r="C349" s="43">
        <v>3100000</v>
      </c>
      <c r="D349" s="1"/>
      <c r="E349" s="28"/>
    </row>
    <row r="350" spans="2:5" s="2" customFormat="1" ht="18" x14ac:dyDescent="0.2">
      <c r="B350" s="35" t="s">
        <v>504</v>
      </c>
      <c r="C350" s="43">
        <v>520314.13</v>
      </c>
      <c r="D350" s="1"/>
      <c r="E350" s="28"/>
    </row>
    <row r="351" spans="2:5" s="2" customFormat="1" ht="18" x14ac:dyDescent="0.2">
      <c r="B351" s="35" t="s">
        <v>438</v>
      </c>
      <c r="C351" s="43">
        <v>1575000</v>
      </c>
      <c r="D351" s="1"/>
      <c r="E351" s="28"/>
    </row>
    <row r="352" spans="2:5" s="2" customFormat="1" ht="18" x14ac:dyDescent="0.2">
      <c r="B352" s="35" t="s">
        <v>505</v>
      </c>
      <c r="C352" s="43">
        <v>180879.26</v>
      </c>
      <c r="D352" s="1"/>
      <c r="E352" s="28"/>
    </row>
    <row r="353" spans="2:5" s="2" customFormat="1" ht="18" x14ac:dyDescent="0.2">
      <c r="B353" s="35" t="s">
        <v>712</v>
      </c>
      <c r="C353" s="43">
        <v>8680000</v>
      </c>
      <c r="D353" s="1"/>
      <c r="E353" s="28"/>
    </row>
    <row r="354" spans="2:5" s="2" customFormat="1" ht="18" x14ac:dyDescent="0.2">
      <c r="B354" s="35" t="s">
        <v>713</v>
      </c>
      <c r="C354" s="43">
        <v>202641.27</v>
      </c>
      <c r="D354" s="1"/>
      <c r="E354" s="28"/>
    </row>
    <row r="355" spans="2:5" s="2" customFormat="1" ht="18" x14ac:dyDescent="0.2">
      <c r="B355" s="35" t="s">
        <v>714</v>
      </c>
      <c r="C355" s="43">
        <v>1000000</v>
      </c>
      <c r="D355" s="1"/>
      <c r="E355" s="28"/>
    </row>
    <row r="356" spans="2:5" s="2" customFormat="1" ht="18" x14ac:dyDescent="0.2">
      <c r="B356" s="35" t="s">
        <v>715</v>
      </c>
      <c r="C356" s="43">
        <v>26836.18</v>
      </c>
      <c r="D356" s="1"/>
      <c r="E356" s="28"/>
    </row>
    <row r="357" spans="2:5" s="2" customFormat="1" ht="18" x14ac:dyDescent="0.2">
      <c r="B357" s="35" t="s">
        <v>359</v>
      </c>
      <c r="C357" s="43">
        <v>19678.95</v>
      </c>
      <c r="D357" s="1"/>
      <c r="E357" s="28"/>
    </row>
    <row r="358" spans="2:5" s="2" customFormat="1" ht="18" x14ac:dyDescent="0.2">
      <c r="B358" s="35" t="s">
        <v>396</v>
      </c>
      <c r="C358" s="43">
        <v>4112.93</v>
      </c>
      <c r="D358" s="1"/>
      <c r="E358" s="28"/>
    </row>
    <row r="359" spans="2:5" s="2" customFormat="1" ht="18" x14ac:dyDescent="0.2">
      <c r="B359" s="35" t="s">
        <v>716</v>
      </c>
      <c r="C359" s="43">
        <v>2465100</v>
      </c>
      <c r="D359" s="1"/>
      <c r="E359" s="28"/>
    </row>
    <row r="360" spans="2:5" s="2" customFormat="1" ht="18" x14ac:dyDescent="0.2">
      <c r="B360" s="35" t="s">
        <v>717</v>
      </c>
      <c r="C360" s="43">
        <v>35525.79</v>
      </c>
      <c r="D360" s="1"/>
      <c r="E360" s="28"/>
    </row>
    <row r="361" spans="2:5" s="2" customFormat="1" ht="18" x14ac:dyDescent="0.2">
      <c r="B361" s="35" t="s">
        <v>718</v>
      </c>
      <c r="C361" s="43">
        <v>248635.9</v>
      </c>
      <c r="D361" s="1"/>
      <c r="E361" s="28"/>
    </row>
    <row r="362" spans="2:5" s="2" customFormat="1" ht="18" x14ac:dyDescent="0.2">
      <c r="B362" s="35" t="s">
        <v>719</v>
      </c>
      <c r="C362" s="43">
        <v>2333000</v>
      </c>
      <c r="D362" s="1"/>
      <c r="E362" s="28"/>
    </row>
    <row r="363" spans="2:5" s="2" customFormat="1" ht="18" x14ac:dyDescent="0.2">
      <c r="B363" s="35" t="s">
        <v>720</v>
      </c>
      <c r="C363" s="43">
        <v>48680.89</v>
      </c>
      <c r="D363" s="1"/>
      <c r="E363" s="28"/>
    </row>
    <row r="364" spans="2:5" s="2" customFormat="1" ht="18" x14ac:dyDescent="0.2">
      <c r="B364" s="35" t="s">
        <v>721</v>
      </c>
      <c r="C364" s="43">
        <v>24249.94</v>
      </c>
      <c r="D364" s="1"/>
      <c r="E364" s="28"/>
    </row>
    <row r="365" spans="2:5" s="2" customFormat="1" ht="18" x14ac:dyDescent="0.2">
      <c r="B365" s="35" t="s">
        <v>305</v>
      </c>
      <c r="C365" s="43">
        <v>9564599.959999999</v>
      </c>
      <c r="D365" s="1"/>
      <c r="E365" s="28"/>
    </row>
    <row r="366" spans="2:5" s="2" customFormat="1" ht="18" x14ac:dyDescent="0.2">
      <c r="B366" s="35" t="s">
        <v>253</v>
      </c>
      <c r="C366" s="43">
        <v>81342.63</v>
      </c>
      <c r="D366" s="1"/>
      <c r="E366" s="28"/>
    </row>
    <row r="367" spans="2:5" s="2" customFormat="1" ht="18" x14ac:dyDescent="0.2">
      <c r="B367" s="35" t="s">
        <v>254</v>
      </c>
      <c r="C367" s="43">
        <v>188.59</v>
      </c>
      <c r="D367" s="1"/>
      <c r="E367" s="28"/>
    </row>
    <row r="368" spans="2:5" s="2" customFormat="1" ht="18" x14ac:dyDescent="0.2">
      <c r="B368" s="35" t="s">
        <v>255</v>
      </c>
      <c r="C368" s="43">
        <v>4425.99</v>
      </c>
      <c r="D368" s="1"/>
      <c r="E368" s="28"/>
    </row>
    <row r="369" spans="2:5" s="2" customFormat="1" ht="18" x14ac:dyDescent="0.2">
      <c r="B369" s="35" t="s">
        <v>370</v>
      </c>
      <c r="C369" s="43">
        <v>793.24</v>
      </c>
      <c r="D369" s="1"/>
      <c r="E369" s="28"/>
    </row>
    <row r="370" spans="2:5" s="2" customFormat="1" ht="18" x14ac:dyDescent="0.2">
      <c r="B370" s="35" t="s">
        <v>397</v>
      </c>
      <c r="C370" s="43">
        <v>37812.28</v>
      </c>
      <c r="D370" s="1"/>
      <c r="E370" s="28"/>
    </row>
    <row r="371" spans="2:5" s="2" customFormat="1" ht="31.5" x14ac:dyDescent="0.2">
      <c r="B371" s="35" t="s">
        <v>371</v>
      </c>
      <c r="C371" s="43">
        <v>711349.46</v>
      </c>
      <c r="D371" s="1"/>
      <c r="E371" s="28"/>
    </row>
    <row r="372" spans="2:5" s="2" customFormat="1" ht="31.5" x14ac:dyDescent="0.2">
      <c r="B372" s="35" t="s">
        <v>398</v>
      </c>
      <c r="C372" s="43">
        <v>541732.63</v>
      </c>
      <c r="D372" s="1"/>
      <c r="E372" s="28"/>
    </row>
    <row r="373" spans="2:5" s="2" customFormat="1" ht="18" x14ac:dyDescent="0.2">
      <c r="B373" s="35" t="s">
        <v>278</v>
      </c>
      <c r="C373" s="43">
        <v>700000</v>
      </c>
      <c r="D373" s="1"/>
      <c r="E373" s="28"/>
    </row>
    <row r="374" spans="2:5" s="2" customFormat="1" ht="18" x14ac:dyDescent="0.2">
      <c r="B374" s="35" t="s">
        <v>722</v>
      </c>
      <c r="C374" s="43">
        <v>2556807</v>
      </c>
      <c r="D374" s="1"/>
      <c r="E374" s="28"/>
    </row>
    <row r="375" spans="2:5" s="2" customFormat="1" ht="18" x14ac:dyDescent="0.2">
      <c r="B375" s="35" t="s">
        <v>723</v>
      </c>
      <c r="C375" s="43">
        <v>13449.39</v>
      </c>
      <c r="D375" s="1"/>
      <c r="E375" s="28"/>
    </row>
    <row r="376" spans="2:5" s="2" customFormat="1" ht="31.5" x14ac:dyDescent="0.2">
      <c r="B376" s="35" t="s">
        <v>724</v>
      </c>
      <c r="C376" s="43">
        <v>100000000</v>
      </c>
      <c r="D376" s="1"/>
      <c r="E376" s="28"/>
    </row>
    <row r="377" spans="2:5" s="2" customFormat="1" ht="31.5" x14ac:dyDescent="0.2">
      <c r="B377" s="35" t="s">
        <v>725</v>
      </c>
      <c r="C377" s="43">
        <v>84079.52</v>
      </c>
      <c r="D377" s="1"/>
      <c r="E377" s="28"/>
    </row>
    <row r="378" spans="2:5" s="2" customFormat="1" ht="18" x14ac:dyDescent="0.2">
      <c r="B378" s="35" t="s">
        <v>726</v>
      </c>
      <c r="C378" s="43">
        <v>37736925</v>
      </c>
      <c r="D378" s="1"/>
      <c r="E378" s="28"/>
    </row>
    <row r="379" spans="2:5" s="2" customFormat="1" ht="18" x14ac:dyDescent="0.2">
      <c r="B379" s="35" t="s">
        <v>727</v>
      </c>
      <c r="C379" s="43">
        <v>52157.05</v>
      </c>
      <c r="D379" s="1"/>
      <c r="E379" s="28"/>
    </row>
    <row r="380" spans="2:5" s="2" customFormat="1" ht="18" x14ac:dyDescent="0.2">
      <c r="B380" s="35" t="s">
        <v>728</v>
      </c>
      <c r="C380" s="43">
        <v>125000000</v>
      </c>
      <c r="D380" s="1"/>
      <c r="E380" s="28"/>
    </row>
    <row r="381" spans="2:5" s="2" customFormat="1" ht="18" x14ac:dyDescent="0.2">
      <c r="B381" s="35" t="s">
        <v>729</v>
      </c>
      <c r="C381" s="43">
        <v>510160.15</v>
      </c>
      <c r="D381" s="1"/>
      <c r="E381" s="28"/>
    </row>
    <row r="382" spans="2:5" s="2" customFormat="1" ht="18" x14ac:dyDescent="0.2">
      <c r="B382" s="35" t="s">
        <v>288</v>
      </c>
      <c r="C382" s="43">
        <v>42142097</v>
      </c>
      <c r="D382" s="1"/>
      <c r="E382" s="28"/>
    </row>
    <row r="383" spans="2:5" s="2" customFormat="1" ht="18" x14ac:dyDescent="0.2">
      <c r="B383" s="35" t="s">
        <v>298</v>
      </c>
      <c r="C383" s="43">
        <v>81276.41</v>
      </c>
      <c r="D383" s="1"/>
      <c r="E383" s="28"/>
    </row>
    <row r="384" spans="2:5" s="2" customFormat="1" ht="31.5" x14ac:dyDescent="0.2">
      <c r="B384" s="35" t="s">
        <v>413</v>
      </c>
      <c r="C384" s="43">
        <v>0.16</v>
      </c>
      <c r="D384" s="1"/>
      <c r="E384" s="28"/>
    </row>
    <row r="385" spans="2:5" s="2" customFormat="1" ht="18" x14ac:dyDescent="0.2">
      <c r="B385" s="35" t="s">
        <v>440</v>
      </c>
      <c r="C385" s="43">
        <v>294.93</v>
      </c>
      <c r="D385" s="1"/>
      <c r="E385" s="28"/>
    </row>
    <row r="386" spans="2:5" s="2" customFormat="1" ht="18" x14ac:dyDescent="0.2">
      <c r="B386" s="35" t="s">
        <v>507</v>
      </c>
      <c r="C386" s="43">
        <v>0.82</v>
      </c>
      <c r="D386" s="1"/>
      <c r="E386" s="28"/>
    </row>
    <row r="387" spans="2:5" s="2" customFormat="1" ht="18" x14ac:dyDescent="0.2">
      <c r="B387" s="35" t="s">
        <v>416</v>
      </c>
      <c r="C387" s="43">
        <v>0.01</v>
      </c>
      <c r="D387" s="1"/>
      <c r="E387" s="28"/>
    </row>
    <row r="388" spans="2:5" s="2" customFormat="1" ht="18" x14ac:dyDescent="0.2">
      <c r="B388" s="35" t="s">
        <v>730</v>
      </c>
      <c r="C388" s="43">
        <v>5839724024</v>
      </c>
      <c r="D388" s="1"/>
      <c r="E388" s="28"/>
    </row>
    <row r="389" spans="2:5" s="2" customFormat="1" ht="18" x14ac:dyDescent="0.2">
      <c r="B389" s="35" t="s">
        <v>731</v>
      </c>
      <c r="C389" s="43">
        <v>2079524.64</v>
      </c>
      <c r="D389" s="1"/>
      <c r="E389" s="28"/>
    </row>
    <row r="390" spans="2:5" s="2" customFormat="1" ht="18" x14ac:dyDescent="0.2">
      <c r="B390" s="35" t="s">
        <v>732</v>
      </c>
      <c r="C390" s="43">
        <v>43859250</v>
      </c>
      <c r="D390" s="1"/>
      <c r="E390" s="28"/>
    </row>
    <row r="391" spans="2:5" s="2" customFormat="1" ht="18" x14ac:dyDescent="0.2">
      <c r="B391" s="35" t="s">
        <v>733</v>
      </c>
      <c r="C391" s="43">
        <v>61748.21</v>
      </c>
      <c r="D391" s="1"/>
      <c r="E391" s="28"/>
    </row>
    <row r="392" spans="2:5" s="2" customFormat="1" ht="18" x14ac:dyDescent="0.2">
      <c r="B392" s="35" t="s">
        <v>734</v>
      </c>
      <c r="C392" s="43">
        <v>48000000</v>
      </c>
      <c r="D392" s="1"/>
      <c r="E392" s="28"/>
    </row>
    <row r="393" spans="2:5" s="2" customFormat="1" ht="18" x14ac:dyDescent="0.2">
      <c r="B393" s="35" t="s">
        <v>735</v>
      </c>
      <c r="C393" s="43">
        <v>452662.61</v>
      </c>
      <c r="D393" s="1"/>
      <c r="E393" s="28"/>
    </row>
    <row r="394" spans="2:5" s="2" customFormat="1" ht="31.5" x14ac:dyDescent="0.2">
      <c r="B394" s="35" t="s">
        <v>260</v>
      </c>
      <c r="C394" s="43">
        <v>1256877.04</v>
      </c>
      <c r="D394" s="1"/>
      <c r="E394" s="28"/>
    </row>
    <row r="395" spans="2:5" s="2" customFormat="1" ht="18" x14ac:dyDescent="0.2">
      <c r="B395" s="35" t="s">
        <v>307</v>
      </c>
      <c r="C395" s="43">
        <v>-705954589</v>
      </c>
      <c r="D395" s="1"/>
      <c r="E395" s="28"/>
    </row>
    <row r="396" spans="2:5" s="2" customFormat="1" ht="18" x14ac:dyDescent="0.2">
      <c r="B396" s="35" t="s">
        <v>328</v>
      </c>
      <c r="C396" s="43">
        <v>791621.04</v>
      </c>
      <c r="D396" s="1"/>
      <c r="E396" s="28"/>
    </row>
    <row r="397" spans="2:5" s="2" customFormat="1" ht="18" x14ac:dyDescent="0.2">
      <c r="B397" s="35" t="s">
        <v>736</v>
      </c>
      <c r="C397" s="43">
        <v>38028.04</v>
      </c>
      <c r="D397" s="1"/>
      <c r="E397" s="28"/>
    </row>
    <row r="398" spans="2:5" s="2" customFormat="1" ht="31.5" x14ac:dyDescent="0.2">
      <c r="B398" s="35" t="s">
        <v>737</v>
      </c>
      <c r="C398" s="43">
        <v>71512.95</v>
      </c>
      <c r="D398" s="1"/>
      <c r="E398" s="28"/>
    </row>
    <row r="399" spans="2:5" s="2" customFormat="1" ht="47.25" x14ac:dyDescent="0.2">
      <c r="B399" s="35" t="s">
        <v>738</v>
      </c>
      <c r="C399" s="43">
        <v>106130.28</v>
      </c>
      <c r="D399" s="1"/>
      <c r="E399" s="28"/>
    </row>
    <row r="400" spans="2:5" s="2" customFormat="1" ht="31.5" x14ac:dyDescent="0.2">
      <c r="B400" s="35" t="s">
        <v>739</v>
      </c>
      <c r="C400" s="43">
        <v>2275000</v>
      </c>
      <c r="D400" s="1"/>
      <c r="E400" s="28"/>
    </row>
    <row r="401" spans="2:5" s="2" customFormat="1" ht="47.25" x14ac:dyDescent="0.2">
      <c r="B401" s="35" t="s">
        <v>740</v>
      </c>
      <c r="C401" s="43">
        <v>4045793.7</v>
      </c>
      <c r="D401" s="1"/>
      <c r="E401" s="28"/>
    </row>
  </sheetData>
  <printOptions horizontalCentered="1"/>
  <pageMargins left="0" right="0" top="0.39370078740157483" bottom="0" header="0" footer="1.9685039370078741"/>
  <pageSetup scale="50" orientation="portrait" horizontalDpi="300" verticalDpi="300" r:id="rId1"/>
  <headerFooter alignWithMargins="0">
    <oddFooter>&amp;R                    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8"/>
  <sheetViews>
    <sheetView showGridLines="0" tabSelected="1" zoomScale="70" zoomScaleNormal="70" workbookViewId="0">
      <pane xSplit="2" ySplit="3" topLeftCell="C4" activePane="bottomRight" state="frozen"/>
      <selection pane="topRight" activeCell="C1" sqref="C1"/>
      <selection pane="bottomLeft" activeCell="A12" sqref="A12"/>
      <selection pane="bottomRight" activeCell="C2" sqref="C2"/>
    </sheetView>
  </sheetViews>
  <sheetFormatPr baseColWidth="10" defaultColWidth="11.42578125" defaultRowHeight="12.75" x14ac:dyDescent="0.2"/>
  <cols>
    <col min="1" max="1" width="3" style="6" customWidth="1"/>
    <col min="2" max="2" width="115" style="31" customWidth="1"/>
    <col min="3" max="3" width="31.140625" style="5" customWidth="1"/>
    <col min="4" max="4" width="16.5703125" style="6" bestFit="1" customWidth="1"/>
    <col min="5" max="5" width="20.5703125" style="6" bestFit="1" customWidth="1"/>
    <col min="6" max="16384" width="11.42578125" style="6"/>
  </cols>
  <sheetData>
    <row r="2" spans="2:5" ht="80.25" customHeight="1" x14ac:dyDescent="0.2">
      <c r="B2" s="30" t="s">
        <v>874</v>
      </c>
    </row>
    <row r="3" spans="2:5" s="2" customFormat="1" ht="21" customHeight="1" x14ac:dyDescent="0.2">
      <c r="B3" s="32" t="s">
        <v>448</v>
      </c>
      <c r="C3" s="16">
        <f>SUM(C4:C281)</f>
        <v>9775643056.1100025</v>
      </c>
      <c r="D3" s="1"/>
      <c r="E3" s="28"/>
    </row>
    <row r="4" spans="2:5" s="2" customFormat="1" ht="18" x14ac:dyDescent="0.2">
      <c r="B4" s="33" t="s">
        <v>509</v>
      </c>
      <c r="C4" s="29">
        <f>VLOOKUP(B4,'[2]Reporte de Auxiliar de Cuentas '!$C$1178:$F$1607,4,0)</f>
        <v>15348.8</v>
      </c>
      <c r="D4" s="1"/>
      <c r="E4" s="28"/>
    </row>
    <row r="5" spans="2:5" s="2" customFormat="1" ht="18" x14ac:dyDescent="0.2">
      <c r="B5" s="34" t="s">
        <v>513</v>
      </c>
      <c r="C5" s="3">
        <f>VLOOKUP(B5,'[2]Reporte de Auxiliar de Cuentas '!$C$1178:$F$1607,4,0)</f>
        <v>153931.66</v>
      </c>
      <c r="D5" s="1"/>
      <c r="E5" s="28"/>
    </row>
    <row r="6" spans="2:5" s="2" customFormat="1" ht="18" x14ac:dyDescent="0.2">
      <c r="B6" s="34" t="s">
        <v>515</v>
      </c>
      <c r="C6" s="17">
        <f>VLOOKUP(B6,'[2]Reporte de Auxiliar de Cuentas '!$C$1178:$F$1607,4,0)</f>
        <v>12719.97</v>
      </c>
      <c r="D6" s="1"/>
      <c r="E6" s="28"/>
    </row>
    <row r="7" spans="2:5" s="2" customFormat="1" ht="18" x14ac:dyDescent="0.2">
      <c r="B7" s="34" t="s">
        <v>741</v>
      </c>
      <c r="C7" s="3">
        <f>VLOOKUP(B7,'[2]Reporte de Auxiliar de Cuentas '!$C$1178:$F$1607,4,0)</f>
        <v>1500000</v>
      </c>
      <c r="D7" s="1"/>
      <c r="E7" s="28"/>
    </row>
    <row r="8" spans="2:5" s="2" customFormat="1" ht="18" x14ac:dyDescent="0.2">
      <c r="B8" s="34" t="s">
        <v>742</v>
      </c>
      <c r="C8" s="17">
        <f>VLOOKUP(B8,'[2]Reporte de Auxiliar de Cuentas '!$C$1178:$F$1607,4,0)</f>
        <v>44861.65</v>
      </c>
      <c r="D8" s="1"/>
      <c r="E8" s="28"/>
    </row>
    <row r="9" spans="2:5" s="2" customFormat="1" ht="18" x14ac:dyDescent="0.2">
      <c r="B9" s="34" t="s">
        <v>743</v>
      </c>
      <c r="C9" s="3">
        <f>VLOOKUP(B9,'[2]Reporte de Auxiliar de Cuentas '!$C$1178:$F$1607,4,0)</f>
        <v>110279664.72</v>
      </c>
      <c r="D9" s="1"/>
      <c r="E9" s="28"/>
    </row>
    <row r="10" spans="2:5" s="2" customFormat="1" ht="18" x14ac:dyDescent="0.2">
      <c r="B10" s="35" t="s">
        <v>744</v>
      </c>
      <c r="C10" s="3">
        <f>VLOOKUP(B10,'[2]Reporte de Auxiliar de Cuentas '!$C$1178:$F$1607,4,0)</f>
        <v>943368.23</v>
      </c>
      <c r="D10" s="1"/>
      <c r="E10" s="28"/>
    </row>
    <row r="11" spans="2:5" s="2" customFormat="1" ht="18" x14ac:dyDescent="0.2">
      <c r="B11" s="34" t="s">
        <v>745</v>
      </c>
      <c r="C11" s="3">
        <f>VLOOKUP(B11,'[2]Reporte de Auxiliar de Cuentas '!$C$1178:$F$1607,4,0)</f>
        <v>8000000</v>
      </c>
      <c r="D11" s="1"/>
      <c r="E11" s="28"/>
    </row>
    <row r="12" spans="2:5" s="2" customFormat="1" ht="18" x14ac:dyDescent="0.2">
      <c r="B12" s="34" t="s">
        <v>746</v>
      </c>
      <c r="C12" s="17">
        <f>VLOOKUP(B12,'[2]Reporte de Auxiliar de Cuentas '!$C$1178:$F$1607,4,0)</f>
        <v>220507.03</v>
      </c>
      <c r="D12" s="1"/>
      <c r="E12" s="28"/>
    </row>
    <row r="13" spans="2:5" s="2" customFormat="1" ht="18" x14ac:dyDescent="0.2">
      <c r="B13" s="34" t="s">
        <v>747</v>
      </c>
      <c r="C13" s="17">
        <f>VLOOKUP(B13,'[2]Reporte de Auxiliar de Cuentas '!$C$1178:$F$1607,4,0)</f>
        <v>7253141.9900000002</v>
      </c>
      <c r="D13" s="1"/>
      <c r="E13" s="28"/>
    </row>
    <row r="14" spans="2:5" s="2" customFormat="1" ht="18" x14ac:dyDescent="0.2">
      <c r="B14" s="34" t="s">
        <v>748</v>
      </c>
      <c r="C14" s="3">
        <f>VLOOKUP(B14,'[2]Reporte de Auxiliar de Cuentas '!$C$1178:$F$1607,4,0)</f>
        <v>60604.76</v>
      </c>
      <c r="D14" s="1"/>
      <c r="E14" s="28"/>
    </row>
    <row r="15" spans="2:5" s="2" customFormat="1" ht="18" x14ac:dyDescent="0.2">
      <c r="B15" s="34" t="s">
        <v>749</v>
      </c>
      <c r="C15" s="3">
        <f>VLOOKUP(B15,'[2]Reporte de Auxiliar de Cuentas '!$C$1178:$F$1607,4,0)</f>
        <v>18379200</v>
      </c>
      <c r="D15" s="1"/>
      <c r="E15" s="28"/>
    </row>
    <row r="16" spans="2:5" s="2" customFormat="1" ht="18" x14ac:dyDescent="0.2">
      <c r="B16" s="34" t="s">
        <v>750</v>
      </c>
      <c r="C16" s="3">
        <f>VLOOKUP(B16,'[2]Reporte de Auxiliar de Cuentas '!$C$1178:$F$1607,4,0)</f>
        <v>55868.92</v>
      </c>
      <c r="D16" s="1"/>
      <c r="E16" s="28"/>
    </row>
    <row r="17" spans="2:5" s="2" customFormat="1" ht="31.5" x14ac:dyDescent="0.2">
      <c r="B17" s="34" t="s">
        <v>751</v>
      </c>
      <c r="C17" s="3">
        <f>VLOOKUP(B17,'[2]Reporte de Auxiliar de Cuentas '!$C$1178:$F$1607,4,0)</f>
        <v>1000000</v>
      </c>
      <c r="D17" s="1"/>
      <c r="E17" s="28"/>
    </row>
    <row r="18" spans="2:5" s="2" customFormat="1" ht="31.5" x14ac:dyDescent="0.2">
      <c r="B18" s="34" t="s">
        <v>752</v>
      </c>
      <c r="C18" s="17">
        <f>VLOOKUP(B18,'[2]Reporte de Auxiliar de Cuentas '!$C$1178:$F$1607,4,0)</f>
        <v>8974.77</v>
      </c>
      <c r="D18" s="1"/>
      <c r="E18" s="28"/>
    </row>
    <row r="19" spans="2:5" s="2" customFormat="1" ht="18" x14ac:dyDescent="0.2">
      <c r="B19" s="34" t="s">
        <v>753</v>
      </c>
      <c r="C19" s="3">
        <f>VLOOKUP(B19,'[2]Reporte de Auxiliar de Cuentas '!$C$1178:$F$1607,4,0)</f>
        <v>18705309</v>
      </c>
      <c r="D19" s="1"/>
      <c r="E19" s="28"/>
    </row>
    <row r="20" spans="2:5" s="2" customFormat="1" ht="18" x14ac:dyDescent="0.2">
      <c r="B20" s="34" t="s">
        <v>754</v>
      </c>
      <c r="C20" s="3">
        <f>VLOOKUP(B20,'[2]Reporte de Auxiliar de Cuentas '!$C$1178:$F$1607,4,0)</f>
        <v>48162.46</v>
      </c>
      <c r="D20" s="1"/>
      <c r="E20" s="28"/>
    </row>
    <row r="21" spans="2:5" s="2" customFormat="1" ht="18" x14ac:dyDescent="0.2">
      <c r="B21" s="34" t="s">
        <v>755</v>
      </c>
      <c r="C21" s="3">
        <f>VLOOKUP(B21,'[2]Reporte de Auxiliar de Cuentas '!$C$1178:$F$1607,4,0)</f>
        <v>59078634.789999999</v>
      </c>
      <c r="D21" s="1"/>
      <c r="E21" s="28"/>
    </row>
    <row r="22" spans="2:5" s="2" customFormat="1" ht="18" x14ac:dyDescent="0.2">
      <c r="B22" s="34" t="s">
        <v>756</v>
      </c>
      <c r="C22" s="3">
        <f>VLOOKUP(B22,'[2]Reporte de Auxiliar de Cuentas '!$C$1178:$F$1607,4,0)</f>
        <v>12372.16</v>
      </c>
      <c r="D22" s="1"/>
      <c r="E22" s="28"/>
    </row>
    <row r="23" spans="2:5" s="2" customFormat="1" ht="18" x14ac:dyDescent="0.2">
      <c r="B23" s="34" t="s">
        <v>757</v>
      </c>
      <c r="C23" s="3">
        <f>VLOOKUP(B23,'[2]Reporte de Auxiliar de Cuentas '!$C$1178:$F$1607,4,0)</f>
        <v>592639</v>
      </c>
      <c r="D23" s="1"/>
      <c r="E23" s="28"/>
    </row>
    <row r="24" spans="2:5" s="2" customFormat="1" ht="18" x14ac:dyDescent="0.2">
      <c r="B24" s="34" t="s">
        <v>758</v>
      </c>
      <c r="C24" s="3">
        <f>VLOOKUP(B24,'[2]Reporte de Auxiliar de Cuentas '!$C$1178:$F$1607,4,0)</f>
        <v>4002.27</v>
      </c>
      <c r="D24" s="1"/>
      <c r="E24" s="28"/>
    </row>
    <row r="25" spans="2:5" s="2" customFormat="1" ht="31.5" x14ac:dyDescent="0.2">
      <c r="B25" s="34" t="s">
        <v>759</v>
      </c>
      <c r="C25" s="3">
        <f>VLOOKUP(B25,'[2]Reporte de Auxiliar de Cuentas '!$C$1178:$F$1607,4,0)</f>
        <v>5928520.8300000001</v>
      </c>
      <c r="D25" s="1"/>
      <c r="E25" s="28"/>
    </row>
    <row r="26" spans="2:5" s="2" customFormat="1" ht="31.5" x14ac:dyDescent="0.2">
      <c r="B26" s="34" t="s">
        <v>760</v>
      </c>
      <c r="C26" s="3">
        <f>VLOOKUP(B26,'[2]Reporte de Auxiliar de Cuentas '!$C$1178:$F$1607,4,0)</f>
        <v>100000</v>
      </c>
      <c r="D26" s="1"/>
      <c r="E26" s="28"/>
    </row>
    <row r="27" spans="2:5" s="2" customFormat="1" ht="31.5" x14ac:dyDescent="0.2">
      <c r="B27" s="34" t="s">
        <v>761</v>
      </c>
      <c r="C27" s="3">
        <f>VLOOKUP(B27,'[2]Reporte de Auxiliar de Cuentas '!$C$1178:$F$1607,4,0)</f>
        <v>410.6</v>
      </c>
      <c r="D27" s="1"/>
      <c r="E27" s="28"/>
    </row>
    <row r="28" spans="2:5" s="2" customFormat="1" ht="31.5" x14ac:dyDescent="0.2">
      <c r="B28" s="34" t="s">
        <v>762</v>
      </c>
      <c r="C28" s="17">
        <f>VLOOKUP(B28,'[2]Reporte de Auxiliar de Cuentas '!$C$1178:$F$1607,4,0)</f>
        <v>260000</v>
      </c>
      <c r="D28" s="1"/>
      <c r="E28" s="28"/>
    </row>
    <row r="29" spans="2:5" s="2" customFormat="1" ht="18" x14ac:dyDescent="0.2">
      <c r="B29" s="34" t="s">
        <v>289</v>
      </c>
      <c r="C29" s="3">
        <f>VLOOKUP(B29,'[2]Reporte de Auxiliar de Cuentas '!$C$1178:$F$1607,4,0)</f>
        <v>102444.98</v>
      </c>
      <c r="D29" s="1"/>
      <c r="E29" s="28"/>
    </row>
    <row r="30" spans="2:5" s="2" customFormat="1" ht="18" x14ac:dyDescent="0.2">
      <c r="B30" s="34" t="s">
        <v>71</v>
      </c>
      <c r="C30" s="3">
        <f>VLOOKUP(B30,'[2]Reporte de Auxiliar de Cuentas '!$C$1178:$F$1607,4,0)</f>
        <v>1249466.96</v>
      </c>
      <c r="D30" s="1"/>
      <c r="E30" s="28"/>
    </row>
    <row r="31" spans="2:5" s="2" customFormat="1" ht="31.5" x14ac:dyDescent="0.2">
      <c r="B31" s="34" t="s">
        <v>343</v>
      </c>
      <c r="C31" s="3">
        <f>VLOOKUP(B31,'[2]Reporte de Auxiliar de Cuentas '!$C$1178:$F$1607,4,0)</f>
        <v>94277.17</v>
      </c>
      <c r="D31" s="1"/>
      <c r="E31" s="28"/>
    </row>
    <row r="32" spans="2:5" s="2" customFormat="1" ht="31.5" x14ac:dyDescent="0.2">
      <c r="B32" s="34" t="s">
        <v>378</v>
      </c>
      <c r="C32" s="3">
        <f>VLOOKUP(B32,'[2]Reporte de Auxiliar de Cuentas '!$C$1178:$F$1607,4,0)</f>
        <v>270.85000000000002</v>
      </c>
      <c r="D32" s="1"/>
      <c r="E32" s="28"/>
    </row>
    <row r="33" spans="2:5" s="2" customFormat="1" ht="18" x14ac:dyDescent="0.2">
      <c r="B33" s="34" t="s">
        <v>391</v>
      </c>
      <c r="C33" s="3">
        <f>VLOOKUP(B33,'[2]Reporte de Auxiliar de Cuentas '!$C$1178:$F$1607,4,0)</f>
        <v>7.45</v>
      </c>
      <c r="D33" s="1"/>
      <c r="E33" s="28"/>
    </row>
    <row r="34" spans="2:5" s="2" customFormat="1" ht="31.5" x14ac:dyDescent="0.2">
      <c r="B34" s="34" t="s">
        <v>392</v>
      </c>
      <c r="C34" s="3">
        <f>VLOOKUP(B34,'[2]Reporte de Auxiliar de Cuentas '!$C$1178:$F$1607,4,0)</f>
        <v>1202.3499999999999</v>
      </c>
      <c r="D34" s="1"/>
      <c r="E34" s="28"/>
    </row>
    <row r="35" spans="2:5" s="2" customFormat="1" ht="18" x14ac:dyDescent="0.2">
      <c r="B35" s="34" t="s">
        <v>450</v>
      </c>
      <c r="C35" s="3">
        <f>VLOOKUP(B35,'[2]Reporte de Auxiliar de Cuentas '!$C$1178:$F$1607,4,0)</f>
        <v>3395.05</v>
      </c>
      <c r="D35" s="1"/>
      <c r="E35" s="28"/>
    </row>
    <row r="36" spans="2:5" s="2" customFormat="1" ht="18" x14ac:dyDescent="0.2">
      <c r="B36" s="34" t="s">
        <v>451</v>
      </c>
      <c r="C36" s="3">
        <f>VLOOKUP(B36,'[2]Reporte de Auxiliar de Cuentas '!$C$1178:$F$1607,4,0)</f>
        <v>50</v>
      </c>
      <c r="D36" s="1"/>
      <c r="E36" s="28"/>
    </row>
    <row r="37" spans="2:5" s="2" customFormat="1" ht="18" x14ac:dyDescent="0.2">
      <c r="B37" s="34" t="s">
        <v>452</v>
      </c>
      <c r="C37" s="3">
        <f>VLOOKUP(B37,'[2]Reporte de Auxiliar de Cuentas '!$C$1178:$F$1607,4,0)</f>
        <v>457.46</v>
      </c>
      <c r="D37" s="1"/>
      <c r="E37" s="28"/>
    </row>
    <row r="38" spans="2:5" s="2" customFormat="1" ht="31.5" x14ac:dyDescent="0.2">
      <c r="B38" s="34" t="s">
        <v>453</v>
      </c>
      <c r="C38" s="3">
        <f>VLOOKUP(B38,'[2]Reporte de Auxiliar de Cuentas '!$C$1178:$F$1607,4,0)</f>
        <v>61.77</v>
      </c>
      <c r="D38" s="1"/>
      <c r="E38" s="28"/>
    </row>
    <row r="39" spans="2:5" s="2" customFormat="1" ht="18" x14ac:dyDescent="0.2">
      <c r="B39" s="34" t="s">
        <v>454</v>
      </c>
      <c r="C39" s="3">
        <f>VLOOKUP(B39,'[2]Reporte de Auxiliar de Cuentas '!$C$1178:$F$1607,4,0)</f>
        <v>184.82</v>
      </c>
      <c r="D39" s="1"/>
      <c r="E39" s="28"/>
    </row>
    <row r="40" spans="2:5" s="2" customFormat="1" ht="18" x14ac:dyDescent="0.2">
      <c r="B40" s="34" t="s">
        <v>455</v>
      </c>
      <c r="C40" s="3">
        <f>VLOOKUP(B40,'[2]Reporte de Auxiliar de Cuentas '!$C$1178:$F$1607,4,0)</f>
        <v>113.79</v>
      </c>
      <c r="D40" s="1"/>
      <c r="E40" s="28"/>
    </row>
    <row r="41" spans="2:5" s="2" customFormat="1" ht="18" x14ac:dyDescent="0.2">
      <c r="B41" s="34" t="s">
        <v>456</v>
      </c>
      <c r="C41" s="3">
        <f>VLOOKUP(B41,'[2]Reporte de Auxiliar de Cuentas '!$C$1178:$F$1607,4,0)</f>
        <v>61.58</v>
      </c>
      <c r="D41" s="1"/>
      <c r="E41" s="28"/>
    </row>
    <row r="42" spans="2:5" s="2" customFormat="1" ht="18" x14ac:dyDescent="0.2">
      <c r="B42" s="34" t="s">
        <v>519</v>
      </c>
      <c r="C42" s="3">
        <f>VLOOKUP(B42,'[2]Reporte de Auxiliar de Cuentas '!$C$1178:$F$1607,4,0)</f>
        <v>0.47</v>
      </c>
      <c r="D42" s="1"/>
      <c r="E42" s="28"/>
    </row>
    <row r="43" spans="2:5" s="2" customFormat="1" ht="31.5" x14ac:dyDescent="0.2">
      <c r="B43" s="34" t="s">
        <v>458</v>
      </c>
      <c r="C43" s="3">
        <f>VLOOKUP(B43,'[2]Reporte de Auxiliar de Cuentas '!$C$1178:$F$1607,4,0)</f>
        <v>120.26</v>
      </c>
      <c r="D43" s="1"/>
      <c r="E43" s="28"/>
    </row>
    <row r="44" spans="2:5" s="2" customFormat="1" ht="31.5" x14ac:dyDescent="0.2">
      <c r="B44" s="34" t="s">
        <v>520</v>
      </c>
      <c r="C44" s="3">
        <f>VLOOKUP(B44,'[2]Reporte de Auxiliar de Cuentas '!$C$1178:$F$1607,4,0)</f>
        <v>22.11</v>
      </c>
      <c r="D44" s="1"/>
      <c r="E44" s="28"/>
    </row>
    <row r="45" spans="2:5" s="2" customFormat="1" ht="18" x14ac:dyDescent="0.2">
      <c r="B45" s="34" t="s">
        <v>521</v>
      </c>
      <c r="C45" s="3">
        <f>VLOOKUP(B45,'[2]Reporte de Auxiliar de Cuentas '!$C$1178:$F$1607,4,0)</f>
        <v>9355.1</v>
      </c>
      <c r="D45" s="1"/>
      <c r="E45" s="28"/>
    </row>
    <row r="46" spans="2:5" s="2" customFormat="1" ht="31.5" x14ac:dyDescent="0.2">
      <c r="B46" s="34" t="s">
        <v>522</v>
      </c>
      <c r="C46" s="3">
        <f>VLOOKUP(B46,'[2]Reporte de Auxiliar de Cuentas '!$C$1178:$F$1607,4,0)</f>
        <v>9346.41</v>
      </c>
      <c r="D46" s="1"/>
      <c r="E46" s="28"/>
    </row>
    <row r="47" spans="2:5" s="2" customFormat="1" ht="18" x14ac:dyDescent="0.2">
      <c r="B47" s="34" t="s">
        <v>523</v>
      </c>
      <c r="C47" s="3">
        <f>VLOOKUP(B47,'[2]Reporte de Auxiliar de Cuentas '!$C$1178:$F$1607,4,0)</f>
        <v>546750</v>
      </c>
      <c r="D47" s="1"/>
      <c r="E47" s="28"/>
    </row>
    <row r="48" spans="2:5" s="2" customFormat="1" ht="18" x14ac:dyDescent="0.2">
      <c r="B48" s="34" t="s">
        <v>524</v>
      </c>
      <c r="C48" s="3">
        <f>VLOOKUP(B48,'[2]Reporte de Auxiliar de Cuentas '!$C$1178:$F$1607,4,0)</f>
        <v>19162.23</v>
      </c>
      <c r="D48" s="1"/>
      <c r="E48" s="28"/>
    </row>
    <row r="49" spans="2:5" s="2" customFormat="1" ht="47.25" x14ac:dyDescent="0.2">
      <c r="B49" s="34" t="s">
        <v>512</v>
      </c>
      <c r="C49" s="3">
        <f>VLOOKUP(B49,'[2]Reporte de Auxiliar de Cuentas '!$C$1178:$F$1607,4,0)</f>
        <v>23386.99</v>
      </c>
      <c r="D49" s="1"/>
      <c r="E49" s="28"/>
    </row>
    <row r="50" spans="2:5" s="2" customFormat="1" ht="18" x14ac:dyDescent="0.2">
      <c r="B50" s="34" t="s">
        <v>526</v>
      </c>
      <c r="C50" s="3">
        <f>VLOOKUP(B50,'[2]Reporte de Auxiliar de Cuentas '!$C$1178:$F$1607,4,0)</f>
        <v>534.66</v>
      </c>
      <c r="D50" s="1"/>
      <c r="E50" s="28"/>
    </row>
    <row r="51" spans="2:5" s="2" customFormat="1" ht="18" x14ac:dyDescent="0.2">
      <c r="B51" s="34" t="s">
        <v>527</v>
      </c>
      <c r="C51" s="3">
        <f>VLOOKUP(B51,'[2]Reporte de Auxiliar de Cuentas '!$C$1178:$F$1607,4,0)</f>
        <v>1370058.44</v>
      </c>
      <c r="D51" s="1"/>
      <c r="E51" s="28"/>
    </row>
    <row r="52" spans="2:5" s="2" customFormat="1" ht="31.5" x14ac:dyDescent="0.2">
      <c r="B52" s="34" t="s">
        <v>553</v>
      </c>
      <c r="C52" s="3">
        <f>VLOOKUP(B52,'[2]Reporte de Auxiliar de Cuentas '!$C$1178:$F$1607,4,0)</f>
        <v>116.85</v>
      </c>
      <c r="D52" s="1"/>
      <c r="E52" s="28"/>
    </row>
    <row r="53" spans="2:5" s="2" customFormat="1" ht="31.5" x14ac:dyDescent="0.2">
      <c r="B53" s="34" t="s">
        <v>555</v>
      </c>
      <c r="C53" s="3">
        <f>VLOOKUP(B53,'[2]Reporte de Auxiliar de Cuentas '!$C$1178:$F$1607,4,0)</f>
        <v>145.16999999999999</v>
      </c>
      <c r="D53" s="1"/>
      <c r="E53" s="28"/>
    </row>
    <row r="54" spans="2:5" s="2" customFormat="1" ht="31.5" x14ac:dyDescent="0.2">
      <c r="B54" s="34" t="s">
        <v>557</v>
      </c>
      <c r="C54" s="3">
        <f>VLOOKUP(B54,'[2]Reporte de Auxiliar de Cuentas '!$C$1178:$F$1607,4,0)</f>
        <v>116.85</v>
      </c>
      <c r="D54" s="1"/>
      <c r="E54" s="28"/>
    </row>
    <row r="55" spans="2:5" s="2" customFormat="1" ht="18" x14ac:dyDescent="0.2">
      <c r="B55" s="34" t="s">
        <v>763</v>
      </c>
      <c r="C55" s="3">
        <f>VLOOKUP(B55,'[2]Reporte de Auxiliar de Cuentas '!$C$1178:$F$1607,4,0)</f>
        <v>394170.54</v>
      </c>
      <c r="D55" s="1"/>
      <c r="E55" s="28"/>
    </row>
    <row r="56" spans="2:5" s="2" customFormat="1" ht="18" x14ac:dyDescent="0.2">
      <c r="B56" s="34" t="s">
        <v>764</v>
      </c>
      <c r="C56" s="3">
        <f>VLOOKUP(B56,'[2]Reporte de Auxiliar de Cuentas '!$C$1178:$F$1607,4,0)</f>
        <v>192128421</v>
      </c>
      <c r="D56" s="1"/>
      <c r="E56" s="28"/>
    </row>
    <row r="57" spans="2:5" s="2" customFormat="1" ht="18" x14ac:dyDescent="0.2">
      <c r="B57" s="34" t="s">
        <v>765</v>
      </c>
      <c r="C57" s="3">
        <f>VLOOKUP(B57,'[2]Reporte de Auxiliar de Cuentas '!$C$1178:$F$1607,4,0)</f>
        <v>200922.26</v>
      </c>
      <c r="D57" s="1"/>
      <c r="E57" s="28"/>
    </row>
    <row r="58" spans="2:5" s="2" customFormat="1" ht="18" x14ac:dyDescent="0.2">
      <c r="B58" s="34" t="s">
        <v>872</v>
      </c>
      <c r="C58" s="3">
        <f>VLOOKUP(B58,'[2]Reporte de Auxiliar de Cuentas '!$C$1178:$F$1607,4,0)</f>
        <v>170988661</v>
      </c>
      <c r="D58" s="1"/>
      <c r="E58" s="28"/>
    </row>
    <row r="59" spans="2:5" s="2" customFormat="1" ht="18" x14ac:dyDescent="0.2">
      <c r="B59" s="34" t="s">
        <v>766</v>
      </c>
      <c r="C59" s="3">
        <f>VLOOKUP(B59,'[2]Reporte de Auxiliar de Cuentas '!$C$1178:$F$1607,4,0)</f>
        <v>100075.75</v>
      </c>
      <c r="D59" s="1"/>
      <c r="E59" s="28"/>
    </row>
    <row r="60" spans="2:5" s="2" customFormat="1" ht="18" x14ac:dyDescent="0.2">
      <c r="B60" s="34" t="s">
        <v>873</v>
      </c>
      <c r="C60" s="3">
        <f>VLOOKUP(B60,'[2]Reporte de Auxiliar de Cuentas '!$C$1178:$F$1607,4,0)</f>
        <v>45260057</v>
      </c>
      <c r="D60" s="1"/>
      <c r="E60" s="28"/>
    </row>
    <row r="61" spans="2:5" s="2" customFormat="1" ht="18" x14ac:dyDescent="0.2">
      <c r="B61" s="34" t="s">
        <v>767</v>
      </c>
      <c r="C61" s="3">
        <f>VLOOKUP(B61,'[2]Reporte de Auxiliar de Cuentas '!$C$1178:$F$1607,4,0)</f>
        <v>69034.06</v>
      </c>
      <c r="D61" s="1"/>
      <c r="E61" s="28"/>
    </row>
    <row r="62" spans="2:5" s="2" customFormat="1" ht="18" x14ac:dyDescent="0.2">
      <c r="B62" s="34" t="s">
        <v>768</v>
      </c>
      <c r="C62" s="3">
        <f>VLOOKUP(B62,'[2]Reporte de Auxiliar de Cuentas '!$C$1178:$F$1607,4,0)</f>
        <v>11119228.34</v>
      </c>
      <c r="D62" s="1"/>
      <c r="E62" s="28"/>
    </row>
    <row r="63" spans="2:5" s="2" customFormat="1" ht="18" x14ac:dyDescent="0.2">
      <c r="B63" s="34" t="s">
        <v>769</v>
      </c>
      <c r="C63" s="3">
        <f>VLOOKUP(B63,'[2]Reporte de Auxiliar de Cuentas '!$C$1178:$F$1607,4,0)</f>
        <v>15367.74</v>
      </c>
      <c r="D63" s="1"/>
      <c r="E63" s="28"/>
    </row>
    <row r="64" spans="2:5" s="2" customFormat="1" ht="18" x14ac:dyDescent="0.2">
      <c r="B64" s="34" t="s">
        <v>770</v>
      </c>
      <c r="C64" s="3">
        <f>VLOOKUP(B64,'[2]Reporte de Auxiliar de Cuentas '!$C$1178:$F$1607,4,0)</f>
        <v>21985264.379999999</v>
      </c>
      <c r="D64" s="1"/>
      <c r="E64" s="28"/>
    </row>
    <row r="65" spans="2:5" s="2" customFormat="1" ht="18" x14ac:dyDescent="0.2">
      <c r="B65" s="34" t="s">
        <v>771</v>
      </c>
      <c r="C65" s="3">
        <f>VLOOKUP(B65,'[2]Reporte de Auxiliar de Cuentas '!$C$1178:$F$1607,4,0)</f>
        <v>377789.13</v>
      </c>
      <c r="D65" s="1"/>
      <c r="E65" s="28"/>
    </row>
    <row r="66" spans="2:5" s="2" customFormat="1" ht="18" x14ac:dyDescent="0.2">
      <c r="B66" s="34" t="s">
        <v>772</v>
      </c>
      <c r="C66" s="3">
        <f>VLOOKUP(B66,'[2]Reporte de Auxiliar de Cuentas '!$C$1178:$F$1607,4,0)</f>
        <v>281764159.06</v>
      </c>
      <c r="D66" s="1"/>
      <c r="E66" s="28"/>
    </row>
    <row r="67" spans="2:5" s="2" customFormat="1" ht="18" x14ac:dyDescent="0.2">
      <c r="B67" s="34" t="s">
        <v>773</v>
      </c>
      <c r="C67" s="3">
        <f>VLOOKUP(B67,'[2]Reporte de Auxiliar de Cuentas '!$C$1178:$F$1607,4,0)</f>
        <v>4360984.92</v>
      </c>
      <c r="D67" s="1"/>
      <c r="E67" s="28"/>
    </row>
    <row r="68" spans="2:5" s="2" customFormat="1" ht="18" x14ac:dyDescent="0.2">
      <c r="B68" s="34" t="s">
        <v>774</v>
      </c>
      <c r="C68" s="3">
        <f>VLOOKUP(B68,'[2]Reporte de Auxiliar de Cuentas '!$C$1178:$F$1607,4,0)</f>
        <v>3223596.16</v>
      </c>
      <c r="D68" s="1"/>
      <c r="E68" s="28"/>
    </row>
    <row r="69" spans="2:5" s="2" customFormat="1" ht="18" x14ac:dyDescent="0.2">
      <c r="B69" s="34" t="s">
        <v>775</v>
      </c>
      <c r="C69" s="3">
        <f>VLOOKUP(B69,'[2]Reporte de Auxiliar de Cuentas '!$C$1178:$F$1607,4,0)</f>
        <v>26723.3</v>
      </c>
      <c r="D69" s="1"/>
      <c r="E69" s="28"/>
    </row>
    <row r="70" spans="2:5" s="2" customFormat="1" ht="18" x14ac:dyDescent="0.2">
      <c r="B70" s="34" t="s">
        <v>776</v>
      </c>
      <c r="C70" s="3">
        <f>VLOOKUP(B70,'[2]Reporte de Auxiliar de Cuentas '!$C$1178:$F$1607,4,0)</f>
        <v>5305696.1500000004</v>
      </c>
      <c r="D70" s="1"/>
      <c r="E70" s="28"/>
    </row>
    <row r="71" spans="2:5" s="2" customFormat="1" ht="18" x14ac:dyDescent="0.2">
      <c r="B71" s="34" t="s">
        <v>777</v>
      </c>
      <c r="C71" s="3">
        <f>VLOOKUP(B71,'[2]Reporte de Auxiliar de Cuentas '!$C$1178:$F$1607,4,0)</f>
        <v>36892.36</v>
      </c>
      <c r="D71" s="1"/>
      <c r="E71" s="28"/>
    </row>
    <row r="72" spans="2:5" s="2" customFormat="1" ht="18" x14ac:dyDescent="0.2">
      <c r="B72" s="34" t="s">
        <v>778</v>
      </c>
      <c r="C72" s="3">
        <f>VLOOKUP(B72,'[2]Reporte de Auxiliar de Cuentas '!$C$1178:$F$1607,4,0)</f>
        <v>20457136.120000001</v>
      </c>
      <c r="D72" s="1"/>
      <c r="E72" s="28"/>
    </row>
    <row r="73" spans="2:5" s="2" customFormat="1" ht="18" x14ac:dyDescent="0.2">
      <c r="B73" s="34" t="s">
        <v>779</v>
      </c>
      <c r="C73" s="3">
        <f>VLOOKUP(B73,'[2]Reporte de Auxiliar de Cuentas '!$C$1178:$F$1607,4,0)</f>
        <v>334527.5</v>
      </c>
      <c r="D73" s="1"/>
      <c r="E73" s="28"/>
    </row>
    <row r="74" spans="2:5" s="2" customFormat="1" ht="18" x14ac:dyDescent="0.2">
      <c r="B74" s="34" t="s">
        <v>780</v>
      </c>
      <c r="C74" s="3">
        <f>VLOOKUP(B74,'[2]Reporte de Auxiliar de Cuentas '!$C$1178:$F$1607,4,0)</f>
        <v>15688563.189999999</v>
      </c>
      <c r="D74" s="1"/>
      <c r="E74" s="28"/>
    </row>
    <row r="75" spans="2:5" s="2" customFormat="1" ht="18" x14ac:dyDescent="0.2">
      <c r="B75" s="34" t="s">
        <v>781</v>
      </c>
      <c r="C75" s="3">
        <f>VLOOKUP(B75,'[2]Reporte de Auxiliar de Cuentas '!$C$1178:$F$1607,4,0)</f>
        <v>227123.83</v>
      </c>
      <c r="D75" s="1"/>
      <c r="E75" s="28"/>
    </row>
    <row r="76" spans="2:5" s="2" customFormat="1" ht="18" x14ac:dyDescent="0.2">
      <c r="B76" s="34" t="s">
        <v>782</v>
      </c>
      <c r="C76" s="3">
        <f>VLOOKUP(B76,'[2]Reporte de Auxiliar de Cuentas '!$C$1178:$F$1607,4,0)</f>
        <v>4591448</v>
      </c>
      <c r="D76" s="1"/>
      <c r="E76" s="28"/>
    </row>
    <row r="77" spans="2:5" s="2" customFormat="1" ht="18" x14ac:dyDescent="0.2">
      <c r="B77" s="34" t="s">
        <v>783</v>
      </c>
      <c r="C77" s="3">
        <f>VLOOKUP(B77,'[2]Reporte de Auxiliar de Cuentas '!$C$1178:$F$1607,4,0)</f>
        <v>91772.41</v>
      </c>
      <c r="D77" s="1"/>
      <c r="E77" s="28"/>
    </row>
    <row r="78" spans="2:5" s="2" customFormat="1" ht="18" x14ac:dyDescent="0.2">
      <c r="B78" s="34" t="s">
        <v>784</v>
      </c>
      <c r="C78" s="3">
        <f>VLOOKUP(B78,'[2]Reporte de Auxiliar de Cuentas '!$C$1178:$F$1607,4,0)</f>
        <v>2712537.3</v>
      </c>
      <c r="D78" s="1"/>
      <c r="E78" s="28"/>
    </row>
    <row r="79" spans="2:5" s="2" customFormat="1" ht="18" x14ac:dyDescent="0.2">
      <c r="B79" s="34" t="s">
        <v>785</v>
      </c>
      <c r="C79" s="3">
        <f>VLOOKUP(B79,'[2]Reporte de Auxiliar de Cuentas '!$C$1178:$F$1607,4,0)</f>
        <v>60546.37</v>
      </c>
      <c r="D79" s="1"/>
      <c r="E79" s="28"/>
    </row>
    <row r="80" spans="2:5" s="2" customFormat="1" ht="18" x14ac:dyDescent="0.2">
      <c r="B80" s="34" t="s">
        <v>786</v>
      </c>
      <c r="C80" s="3">
        <f>VLOOKUP(B80,'[2]Reporte de Auxiliar de Cuentas '!$C$1178:$F$1607,4,0)</f>
        <v>5426400</v>
      </c>
      <c r="D80" s="1"/>
      <c r="E80" s="28"/>
    </row>
    <row r="81" spans="2:5" s="2" customFormat="1" ht="18" x14ac:dyDescent="0.2">
      <c r="B81" s="34" t="s">
        <v>787</v>
      </c>
      <c r="C81" s="3">
        <f>VLOOKUP(B81,'[2]Reporte de Auxiliar de Cuentas '!$C$1178:$F$1607,4,0)</f>
        <v>30256.14</v>
      </c>
      <c r="D81" s="1"/>
      <c r="E81" s="28"/>
    </row>
    <row r="82" spans="2:5" s="2" customFormat="1" ht="18" x14ac:dyDescent="0.2">
      <c r="B82" s="34" t="s">
        <v>788</v>
      </c>
      <c r="C82" s="3">
        <f>VLOOKUP(B82,'[2]Reporte de Auxiliar de Cuentas '!$C$1178:$F$1607,4,0)</f>
        <v>11157231.369999999</v>
      </c>
      <c r="D82" s="1"/>
      <c r="E82" s="28"/>
    </row>
    <row r="83" spans="2:5" s="2" customFormat="1" ht="18" x14ac:dyDescent="0.2">
      <c r="B83" s="34" t="s">
        <v>789</v>
      </c>
      <c r="C83" s="3">
        <f>VLOOKUP(B83,'[2]Reporte de Auxiliar de Cuentas '!$C$1178:$F$1607,4,0)</f>
        <v>107807.32</v>
      </c>
      <c r="D83" s="1"/>
      <c r="E83" s="28"/>
    </row>
    <row r="84" spans="2:5" s="2" customFormat="1" ht="31.5" x14ac:dyDescent="0.2">
      <c r="B84" s="34" t="s">
        <v>790</v>
      </c>
      <c r="C84" s="3">
        <f>VLOOKUP(B84,'[2]Reporte de Auxiliar de Cuentas '!$C$1178:$F$1607,4,0)</f>
        <v>89747.41</v>
      </c>
      <c r="D84" s="1"/>
      <c r="E84" s="28"/>
    </row>
    <row r="85" spans="2:5" s="2" customFormat="1" ht="18" x14ac:dyDescent="0.2">
      <c r="B85" s="34" t="s">
        <v>174</v>
      </c>
      <c r="C85" s="3">
        <f>VLOOKUP(B85,'[2]Reporte de Auxiliar de Cuentas '!$C$1178:$F$1607,4,0)</f>
        <v>738852.13</v>
      </c>
      <c r="D85" s="1"/>
      <c r="E85" s="28"/>
    </row>
    <row r="86" spans="2:5" s="2" customFormat="1" ht="18" x14ac:dyDescent="0.2">
      <c r="B86" s="34" t="s">
        <v>176</v>
      </c>
      <c r="C86" s="3">
        <f>VLOOKUP(B86,'[2]Reporte de Auxiliar de Cuentas '!$C$1178:$F$1607,4,0)</f>
        <v>52.88</v>
      </c>
      <c r="D86" s="1"/>
      <c r="E86" s="28"/>
    </row>
    <row r="87" spans="2:5" s="2" customFormat="1" ht="18" x14ac:dyDescent="0.2">
      <c r="B87" s="34" t="s">
        <v>177</v>
      </c>
      <c r="C87" s="3">
        <f>VLOOKUP(B87,'[2]Reporte de Auxiliar de Cuentas '!$C$1178:$F$1607,4,0)</f>
        <v>1493.1</v>
      </c>
      <c r="D87" s="1"/>
      <c r="E87" s="28"/>
    </row>
    <row r="88" spans="2:5" s="2" customFormat="1" ht="18" x14ac:dyDescent="0.2">
      <c r="B88" s="34" t="s">
        <v>113</v>
      </c>
      <c r="C88" s="3">
        <f>VLOOKUP(B88,'[2]Reporte de Auxiliar de Cuentas '!$C$1178:$F$1607,4,0)</f>
        <v>5895.56</v>
      </c>
      <c r="D88" s="1"/>
      <c r="E88" s="28"/>
    </row>
    <row r="89" spans="2:5" s="2" customFormat="1" ht="18" x14ac:dyDescent="0.2">
      <c r="B89" s="34" t="s">
        <v>114</v>
      </c>
      <c r="C89" s="3">
        <f>VLOOKUP(B89,'[2]Reporte de Auxiliar de Cuentas '!$C$1178:$F$1607,4,0)</f>
        <v>3629.62</v>
      </c>
      <c r="D89" s="1"/>
      <c r="E89" s="28"/>
    </row>
    <row r="90" spans="2:5" s="2" customFormat="1" ht="18" x14ac:dyDescent="0.2">
      <c r="B90" s="34" t="s">
        <v>115</v>
      </c>
      <c r="C90" s="3">
        <f>VLOOKUP(B90,'[2]Reporte de Auxiliar de Cuentas '!$C$1178:$F$1607,4,0)</f>
        <v>993.41</v>
      </c>
      <c r="D90" s="1"/>
      <c r="E90" s="28"/>
    </row>
    <row r="91" spans="2:5" s="2" customFormat="1" ht="18" x14ac:dyDescent="0.2">
      <c r="B91" s="34" t="s">
        <v>310</v>
      </c>
      <c r="C91" s="3">
        <f>VLOOKUP(B91,'[2]Reporte de Auxiliar de Cuentas '!$C$1178:$F$1607,4,0)</f>
        <v>1424.92</v>
      </c>
      <c r="D91" s="1"/>
      <c r="E91" s="28"/>
    </row>
    <row r="92" spans="2:5" s="2" customFormat="1" ht="18" x14ac:dyDescent="0.2">
      <c r="B92" s="34" t="s">
        <v>299</v>
      </c>
      <c r="C92" s="3">
        <f>VLOOKUP(B92,'[2]Reporte de Auxiliar de Cuentas '!$C$1178:$F$1607,4,0)</f>
        <v>1467.36</v>
      </c>
      <c r="D92" s="1"/>
      <c r="E92" s="28"/>
    </row>
    <row r="93" spans="2:5" s="2" customFormat="1" ht="18" x14ac:dyDescent="0.2">
      <c r="B93" s="34" t="s">
        <v>410</v>
      </c>
      <c r="C93" s="3">
        <f>VLOOKUP(B93,'[2]Reporte de Auxiliar de Cuentas '!$C$1178:$F$1607,4,0)</f>
        <v>44867.64</v>
      </c>
      <c r="D93" s="1"/>
      <c r="E93" s="28"/>
    </row>
    <row r="94" spans="2:5" s="2" customFormat="1" ht="47.25" x14ac:dyDescent="0.2">
      <c r="B94" s="34" t="s">
        <v>559</v>
      </c>
      <c r="C94" s="3">
        <f>VLOOKUP(B94,'[2]Reporte de Auxiliar de Cuentas '!$C$1178:$F$1607,4,0)</f>
        <v>793.29</v>
      </c>
      <c r="D94" s="1"/>
      <c r="E94" s="28"/>
    </row>
    <row r="95" spans="2:5" s="2" customFormat="1" ht="18" x14ac:dyDescent="0.2">
      <c r="B95" s="34" t="s">
        <v>560</v>
      </c>
      <c r="C95" s="3">
        <f>VLOOKUP(B95,'[2]Reporte de Auxiliar de Cuentas '!$C$1178:$F$1607,4,0)</f>
        <v>41093585.090000004</v>
      </c>
      <c r="D95" s="1"/>
      <c r="E95" s="28"/>
    </row>
    <row r="96" spans="2:5" s="2" customFormat="1" ht="18" x14ac:dyDescent="0.2">
      <c r="B96" s="34" t="s">
        <v>561</v>
      </c>
      <c r="C96" s="3">
        <f>VLOOKUP(B96,'[2]Reporte de Auxiliar de Cuentas '!$C$1178:$F$1607,4,0)</f>
        <v>52706.54</v>
      </c>
      <c r="D96" s="1"/>
      <c r="E96" s="28"/>
    </row>
    <row r="97" spans="2:5" s="2" customFormat="1" ht="18" x14ac:dyDescent="0.2">
      <c r="B97" s="34" t="s">
        <v>563</v>
      </c>
      <c r="C97" s="3">
        <f>VLOOKUP(B97,'[2]Reporte de Auxiliar de Cuentas '!$C$1178:$F$1607,4,0)</f>
        <v>19938.21</v>
      </c>
      <c r="D97" s="1"/>
      <c r="E97" s="28"/>
    </row>
    <row r="98" spans="2:5" s="2" customFormat="1" ht="18" x14ac:dyDescent="0.2">
      <c r="B98" s="34" t="s">
        <v>565</v>
      </c>
      <c r="C98" s="3">
        <f>VLOOKUP(B98,'[2]Reporte de Auxiliar de Cuentas '!$C$1178:$F$1607,4,0)</f>
        <v>13962.04</v>
      </c>
      <c r="D98" s="1"/>
      <c r="E98" s="28"/>
    </row>
    <row r="99" spans="2:5" s="2" customFormat="1" ht="18" x14ac:dyDescent="0.2">
      <c r="B99" s="34" t="s">
        <v>567</v>
      </c>
      <c r="C99" s="3">
        <f>VLOOKUP(B99,'[2]Reporte de Auxiliar de Cuentas '!$C$1178:$F$1607,4,0)</f>
        <v>5915.42</v>
      </c>
      <c r="D99" s="1"/>
      <c r="E99" s="28"/>
    </row>
    <row r="100" spans="2:5" s="2" customFormat="1" ht="31.5" x14ac:dyDescent="0.2">
      <c r="B100" s="34" t="s">
        <v>569</v>
      </c>
      <c r="C100" s="3">
        <f>VLOOKUP(B100,'[2]Reporte de Auxiliar de Cuentas '!$C$1178:$F$1607,4,0)</f>
        <v>6557.68</v>
      </c>
      <c r="D100" s="1"/>
      <c r="E100" s="28"/>
    </row>
    <row r="101" spans="2:5" s="2" customFormat="1" ht="18" x14ac:dyDescent="0.2">
      <c r="B101" s="34" t="s">
        <v>571</v>
      </c>
      <c r="C101" s="17">
        <f>VLOOKUP(B101,'[2]Reporte de Auxiliar de Cuentas '!$C$1178:$F$1607,4,0)</f>
        <v>790486.53</v>
      </c>
      <c r="D101" s="1"/>
      <c r="E101" s="28"/>
    </row>
    <row r="102" spans="2:5" s="2" customFormat="1" ht="18" x14ac:dyDescent="0.2">
      <c r="B102" s="34" t="s">
        <v>573</v>
      </c>
      <c r="C102" s="3">
        <f>VLOOKUP(B102,'[2]Reporte de Auxiliar de Cuentas '!$C$1178:$F$1607,4,0)</f>
        <v>241574.38</v>
      </c>
      <c r="D102" s="1"/>
      <c r="E102" s="28"/>
    </row>
    <row r="103" spans="2:5" s="2" customFormat="1" ht="18" x14ac:dyDescent="0.2">
      <c r="B103" s="34" t="s">
        <v>575</v>
      </c>
      <c r="C103" s="3">
        <f>VLOOKUP(B103,'[2]Reporte de Auxiliar de Cuentas '!$C$1178:$F$1607,4,0)</f>
        <v>753185.29</v>
      </c>
      <c r="D103" s="1"/>
      <c r="E103" s="28"/>
    </row>
    <row r="104" spans="2:5" s="2" customFormat="1" ht="18" x14ac:dyDescent="0.2">
      <c r="B104" s="34" t="s">
        <v>577</v>
      </c>
      <c r="C104" s="3">
        <f>VLOOKUP(B104,'[2]Reporte de Auxiliar de Cuentas '!$C$1178:$F$1607,4,0)</f>
        <v>1975.24</v>
      </c>
      <c r="D104" s="1"/>
      <c r="E104" s="28"/>
    </row>
    <row r="105" spans="2:5" s="2" customFormat="1" ht="18" x14ac:dyDescent="0.2">
      <c r="B105" s="34" t="s">
        <v>579</v>
      </c>
      <c r="C105" s="17">
        <f>VLOOKUP(B105,'[2]Reporte de Auxiliar de Cuentas '!$C$1178:$F$1607,4,0)</f>
        <v>126296.16</v>
      </c>
      <c r="D105" s="1"/>
      <c r="E105" s="28"/>
    </row>
    <row r="106" spans="2:5" s="2" customFormat="1" ht="18" x14ac:dyDescent="0.2">
      <c r="B106" s="34" t="s">
        <v>581</v>
      </c>
      <c r="C106" s="3">
        <f>VLOOKUP(B106,'[2]Reporte de Auxiliar de Cuentas '!$C$1178:$F$1607,4,0)</f>
        <v>87043.9</v>
      </c>
      <c r="D106" s="1"/>
      <c r="E106" s="28"/>
    </row>
    <row r="107" spans="2:5" s="2" customFormat="1" ht="18" x14ac:dyDescent="0.2">
      <c r="B107" s="34" t="s">
        <v>583</v>
      </c>
      <c r="C107" s="3">
        <f>VLOOKUP(B107,'[2]Reporte de Auxiliar de Cuentas '!$C$1178:$F$1607,4,0)</f>
        <v>54896.94</v>
      </c>
      <c r="D107" s="1"/>
      <c r="E107" s="28"/>
    </row>
    <row r="108" spans="2:5" s="2" customFormat="1" ht="18" x14ac:dyDescent="0.2">
      <c r="B108" s="34" t="s">
        <v>584</v>
      </c>
      <c r="C108" s="3">
        <f>VLOOKUP(B108,'[2]Reporte de Auxiliar de Cuentas '!$C$1178:$F$1607,4,0)</f>
        <v>54279.82</v>
      </c>
      <c r="D108" s="1"/>
      <c r="E108" s="28"/>
    </row>
    <row r="109" spans="2:5" s="2" customFormat="1" ht="18" x14ac:dyDescent="0.2">
      <c r="B109" s="34" t="s">
        <v>586</v>
      </c>
      <c r="C109" s="3">
        <f>VLOOKUP(B109,'[2]Reporte de Auxiliar de Cuentas '!$C$1178:$F$1607,4,0)</f>
        <v>14813.29</v>
      </c>
      <c r="D109" s="1"/>
      <c r="E109" s="28"/>
    </row>
    <row r="110" spans="2:5" s="2" customFormat="1" ht="18" x14ac:dyDescent="0.2">
      <c r="B110" s="35" t="s">
        <v>616</v>
      </c>
      <c r="C110" s="3">
        <f>VLOOKUP(B110,'[2]Reporte de Auxiliar de Cuentas '!$C$1178:$F$1607,4,0)</f>
        <v>69.84</v>
      </c>
      <c r="D110" s="1"/>
      <c r="E110" s="28"/>
    </row>
    <row r="111" spans="2:5" s="2" customFormat="1" ht="18" x14ac:dyDescent="0.2">
      <c r="B111" s="34" t="s">
        <v>618</v>
      </c>
      <c r="C111" s="3">
        <f>VLOOKUP(B111,'[2]Reporte de Auxiliar de Cuentas '!$C$1178:$F$1607,4,0)</f>
        <v>26772.44</v>
      </c>
      <c r="D111" s="1"/>
      <c r="E111" s="28"/>
    </row>
    <row r="112" spans="2:5" s="2" customFormat="1" ht="18" x14ac:dyDescent="0.2">
      <c r="B112" s="34" t="s">
        <v>620</v>
      </c>
      <c r="C112" s="3">
        <f>VLOOKUP(B112,'[2]Reporte de Auxiliar de Cuentas '!$C$1178:$F$1607,4,0)</f>
        <v>749858.78</v>
      </c>
      <c r="D112" s="1"/>
      <c r="E112" s="28"/>
    </row>
    <row r="113" spans="2:5" s="2" customFormat="1" ht="18" x14ac:dyDescent="0.2">
      <c r="B113" s="34" t="s">
        <v>624</v>
      </c>
      <c r="C113" s="3">
        <f>VLOOKUP(B113,'[2]Reporte de Auxiliar de Cuentas '!$C$1178:$F$1607,4,0)</f>
        <v>8320.24</v>
      </c>
      <c r="D113" s="1"/>
      <c r="E113" s="28"/>
    </row>
    <row r="114" spans="2:5" s="2" customFormat="1" ht="18" x14ac:dyDescent="0.2">
      <c r="B114" s="34" t="s">
        <v>638</v>
      </c>
      <c r="C114" s="3">
        <f>VLOOKUP(B114,'[2]Reporte de Auxiliar de Cuentas '!$C$1178:$F$1607,4,0)</f>
        <v>1837.6</v>
      </c>
      <c r="D114" s="1"/>
      <c r="E114" s="28"/>
    </row>
    <row r="115" spans="2:5" s="2" customFormat="1" ht="18" x14ac:dyDescent="0.2">
      <c r="B115" s="34" t="s">
        <v>636</v>
      </c>
      <c r="C115" s="3">
        <f>VLOOKUP(B115,'[2]Reporte de Auxiliar de Cuentas '!$C$1178:$F$1607,4,0)</f>
        <v>5.43</v>
      </c>
      <c r="D115" s="1"/>
      <c r="E115" s="28"/>
    </row>
    <row r="116" spans="2:5" s="2" customFormat="1" ht="18" x14ac:dyDescent="0.2">
      <c r="B116" s="34" t="s">
        <v>626</v>
      </c>
      <c r="C116" s="3">
        <f>VLOOKUP(B116,'[2]Reporte de Auxiliar de Cuentas '!$C$1178:$F$1607,4,0)</f>
        <v>4235.29</v>
      </c>
      <c r="D116" s="1"/>
      <c r="E116" s="28"/>
    </row>
    <row r="117" spans="2:5" s="2" customFormat="1" ht="18" x14ac:dyDescent="0.2">
      <c r="B117" s="34" t="s">
        <v>630</v>
      </c>
      <c r="C117" s="3">
        <f>VLOOKUP(B117,'[2]Reporte de Auxiliar de Cuentas '!$C$1178:$F$1607,4,0)</f>
        <v>169.16</v>
      </c>
      <c r="D117" s="1"/>
      <c r="E117" s="28"/>
    </row>
    <row r="118" spans="2:5" s="2" customFormat="1" ht="18" x14ac:dyDescent="0.2">
      <c r="B118" s="34" t="s">
        <v>632</v>
      </c>
      <c r="C118" s="3">
        <f>VLOOKUP(B118,'[2]Reporte de Auxiliar de Cuentas '!$C$1178:$F$1607,4,0)</f>
        <v>52319.86</v>
      </c>
      <c r="D118" s="1"/>
      <c r="E118" s="28"/>
    </row>
    <row r="119" spans="2:5" s="2" customFormat="1" ht="18" x14ac:dyDescent="0.2">
      <c r="B119" s="34" t="s">
        <v>634</v>
      </c>
      <c r="C119" s="3">
        <f>VLOOKUP(B119,'[2]Reporte de Auxiliar de Cuentas '!$C$1178:$F$1607,4,0)</f>
        <v>38462.67</v>
      </c>
      <c r="D119" s="1"/>
      <c r="E119" s="28"/>
    </row>
    <row r="120" spans="2:5" s="2" customFormat="1" ht="18" x14ac:dyDescent="0.2">
      <c r="B120" s="34" t="s">
        <v>791</v>
      </c>
      <c r="C120" s="3">
        <f>VLOOKUP(B120,'[2]Reporte de Auxiliar de Cuentas '!$C$1178:$F$1607,4,0)</f>
        <v>134594.38</v>
      </c>
      <c r="D120" s="1"/>
      <c r="E120" s="28"/>
    </row>
    <row r="121" spans="2:5" s="2" customFormat="1" ht="18" x14ac:dyDescent="0.2">
      <c r="B121" s="34" t="s">
        <v>641</v>
      </c>
      <c r="C121" s="3">
        <f>VLOOKUP(B121,'[2]Reporte de Auxiliar de Cuentas '!$C$1178:$F$1607,4,0)</f>
        <v>10937.64</v>
      </c>
      <c r="D121" s="1"/>
      <c r="E121" s="28"/>
    </row>
    <row r="122" spans="2:5" s="2" customFormat="1" ht="18" x14ac:dyDescent="0.2">
      <c r="B122" s="34" t="s">
        <v>643</v>
      </c>
      <c r="C122" s="3">
        <f>VLOOKUP(B122,'[2]Reporte de Auxiliar de Cuentas '!$C$1178:$F$1607,4,0)</f>
        <v>212.14</v>
      </c>
      <c r="D122" s="1"/>
      <c r="E122" s="28"/>
    </row>
    <row r="123" spans="2:5" s="2" customFormat="1" ht="18" x14ac:dyDescent="0.2">
      <c r="B123" s="34" t="s">
        <v>792</v>
      </c>
      <c r="C123" s="3">
        <f>VLOOKUP(B123,'[2]Reporte de Auxiliar de Cuentas '!$C$1178:$F$1607,4,0)</f>
        <v>13110938.550000001</v>
      </c>
      <c r="D123" s="1"/>
      <c r="E123" s="28"/>
    </row>
    <row r="124" spans="2:5" s="2" customFormat="1" ht="18" x14ac:dyDescent="0.2">
      <c r="B124" s="34" t="s">
        <v>793</v>
      </c>
      <c r="C124" s="3">
        <f>VLOOKUP(B124,'[2]Reporte de Auxiliar de Cuentas '!$C$1178:$F$1607,4,0)</f>
        <v>1130400</v>
      </c>
      <c r="D124" s="1"/>
      <c r="E124" s="28"/>
    </row>
    <row r="125" spans="2:5" s="2" customFormat="1" ht="18" x14ac:dyDescent="0.2">
      <c r="B125" s="34" t="s">
        <v>794</v>
      </c>
      <c r="C125" s="3">
        <f>VLOOKUP(B125,'[2]Reporte de Auxiliar de Cuentas '!$C$1178:$F$1607,4,0)</f>
        <v>13069.19</v>
      </c>
      <c r="D125" s="1"/>
      <c r="E125" s="28"/>
    </row>
    <row r="126" spans="2:5" s="2" customFormat="1" ht="18" x14ac:dyDescent="0.2">
      <c r="B126" s="34" t="s">
        <v>795</v>
      </c>
      <c r="C126" s="3">
        <f>VLOOKUP(B126,'[2]Reporte de Auxiliar de Cuentas '!$C$1178:$F$1607,4,0)</f>
        <v>133000000</v>
      </c>
      <c r="D126" s="1"/>
      <c r="E126" s="28"/>
    </row>
    <row r="127" spans="2:5" s="2" customFormat="1" ht="18" x14ac:dyDescent="0.2">
      <c r="B127" s="34" t="s">
        <v>796</v>
      </c>
      <c r="C127" s="3">
        <f>VLOOKUP(B127,'[2]Reporte de Auxiliar de Cuentas '!$C$1178:$F$1607,4,0)</f>
        <v>629852.52</v>
      </c>
      <c r="D127" s="1"/>
      <c r="E127" s="28"/>
    </row>
    <row r="128" spans="2:5" s="2" customFormat="1" ht="18" x14ac:dyDescent="0.2">
      <c r="B128" s="34" t="s">
        <v>797</v>
      </c>
      <c r="C128" s="3">
        <f>VLOOKUP(B128,'[2]Reporte de Auxiliar de Cuentas '!$C$1178:$F$1607,4,0)</f>
        <v>12949140.68</v>
      </c>
      <c r="D128" s="1"/>
      <c r="E128" s="28"/>
    </row>
    <row r="129" spans="2:5" s="2" customFormat="1" ht="21.75" customHeight="1" x14ac:dyDescent="0.2">
      <c r="B129" s="34" t="s">
        <v>798</v>
      </c>
      <c r="C129" s="3">
        <f>VLOOKUP(B129,'[2]Reporte de Auxiliar de Cuentas '!$C$1178:$F$1607,4,0)</f>
        <v>141196.15</v>
      </c>
      <c r="D129" s="1"/>
      <c r="E129" s="28"/>
    </row>
    <row r="130" spans="2:5" s="2" customFormat="1" ht="18" x14ac:dyDescent="0.2">
      <c r="B130" s="34" t="s">
        <v>799</v>
      </c>
      <c r="C130" s="3">
        <f>VLOOKUP(B130,'[2]Reporte de Auxiliar de Cuentas '!$C$1178:$F$1607,4,0)</f>
        <v>238492917.30000001</v>
      </c>
      <c r="D130" s="1"/>
      <c r="E130" s="28"/>
    </row>
    <row r="131" spans="2:5" s="2" customFormat="1" ht="18" x14ac:dyDescent="0.2">
      <c r="B131" s="34" t="s">
        <v>800</v>
      </c>
      <c r="C131" s="3">
        <f>VLOOKUP(B131,'[2]Reporte de Auxiliar de Cuentas '!$C$1178:$F$1607,4,0)</f>
        <v>216575.29</v>
      </c>
      <c r="D131" s="1"/>
      <c r="E131" s="28"/>
    </row>
    <row r="132" spans="2:5" s="2" customFormat="1" ht="18" x14ac:dyDescent="0.2">
      <c r="B132" s="34" t="s">
        <v>801</v>
      </c>
      <c r="C132" s="3">
        <f>VLOOKUP(B132,'[2]Reporte de Auxiliar de Cuentas '!$C$1178:$F$1607,4,0)</f>
        <v>11803785.4</v>
      </c>
      <c r="D132" s="1"/>
      <c r="E132" s="28"/>
    </row>
    <row r="133" spans="2:5" s="2" customFormat="1" ht="18" x14ac:dyDescent="0.2">
      <c r="B133" s="34" t="s">
        <v>802</v>
      </c>
      <c r="C133" s="3">
        <f>VLOOKUP(B133,'[2]Reporte de Auxiliar de Cuentas '!$C$1178:$F$1607,4,0)</f>
        <v>161024.45000000001</v>
      </c>
      <c r="D133" s="1"/>
      <c r="E133" s="28"/>
    </row>
    <row r="134" spans="2:5" s="2" customFormat="1" ht="18" x14ac:dyDescent="0.2">
      <c r="B134" s="34" t="s">
        <v>803</v>
      </c>
      <c r="C134" s="3">
        <f>VLOOKUP(B134,'[2]Reporte de Auxiliar de Cuentas '!$C$1178:$F$1607,4,0)</f>
        <v>420517563.75</v>
      </c>
      <c r="D134" s="1"/>
      <c r="E134" s="28"/>
    </row>
    <row r="135" spans="2:5" s="2" customFormat="1" ht="18" x14ac:dyDescent="0.2">
      <c r="B135" s="34" t="s">
        <v>804</v>
      </c>
      <c r="C135" s="3">
        <f>VLOOKUP(B135,'[2]Reporte de Auxiliar de Cuentas '!$C$1178:$F$1607,4,0)</f>
        <v>2423286.7200000002</v>
      </c>
      <c r="D135" s="1"/>
      <c r="E135" s="28"/>
    </row>
    <row r="136" spans="2:5" s="2" customFormat="1" ht="18" x14ac:dyDescent="0.2">
      <c r="B136" s="34" t="s">
        <v>805</v>
      </c>
      <c r="C136" s="3">
        <f>VLOOKUP(B136,'[2]Reporte de Auxiliar de Cuentas '!$C$1178:$F$1607,4,0)</f>
        <v>87748195.430000007</v>
      </c>
      <c r="D136" s="1"/>
      <c r="E136" s="28"/>
    </row>
    <row r="137" spans="2:5" s="2" customFormat="1" ht="18" x14ac:dyDescent="0.2">
      <c r="B137" s="34" t="s">
        <v>806</v>
      </c>
      <c r="C137" s="3">
        <f>VLOOKUP(B137,'[2]Reporte de Auxiliar de Cuentas '!$C$1178:$F$1607,4,0)</f>
        <v>425353.84</v>
      </c>
      <c r="D137" s="1"/>
      <c r="E137" s="28"/>
    </row>
    <row r="138" spans="2:5" s="2" customFormat="1" ht="18" x14ac:dyDescent="0.2">
      <c r="B138" s="34" t="s">
        <v>807</v>
      </c>
      <c r="C138" s="3">
        <f>VLOOKUP(B138,'[2]Reporte de Auxiliar de Cuentas '!$C$1178:$F$1607,4,0)</f>
        <v>39550000</v>
      </c>
      <c r="D138" s="1"/>
      <c r="E138" s="28"/>
    </row>
    <row r="139" spans="2:5" s="2" customFormat="1" ht="18" x14ac:dyDescent="0.2">
      <c r="B139" s="34" t="s">
        <v>808</v>
      </c>
      <c r="C139" s="3">
        <f>VLOOKUP(B139,'[2]Reporte de Auxiliar de Cuentas '!$C$1178:$F$1607,4,0)</f>
        <v>37141.32</v>
      </c>
      <c r="D139" s="1"/>
      <c r="E139" s="28"/>
    </row>
    <row r="140" spans="2:5" s="2" customFormat="1" ht="18" x14ac:dyDescent="0.2">
      <c r="B140" s="34" t="s">
        <v>809</v>
      </c>
      <c r="C140" s="3">
        <f>VLOOKUP(B140,'[2]Reporte de Auxiliar de Cuentas '!$C$1178:$F$1607,4,0)</f>
        <v>8000000</v>
      </c>
      <c r="D140" s="1"/>
      <c r="E140" s="28"/>
    </row>
    <row r="141" spans="2:5" s="2" customFormat="1" ht="18" x14ac:dyDescent="0.2">
      <c r="B141" s="34" t="s">
        <v>810</v>
      </c>
      <c r="C141" s="3">
        <f>VLOOKUP(B141,'[2]Reporte de Auxiliar de Cuentas '!$C$1178:$F$1607,4,0)</f>
        <v>19760.32</v>
      </c>
      <c r="D141" s="1"/>
      <c r="E141" s="28"/>
    </row>
    <row r="142" spans="2:5" s="2" customFormat="1" ht="18" x14ac:dyDescent="0.2">
      <c r="B142" s="34" t="s">
        <v>811</v>
      </c>
      <c r="C142" s="3">
        <f>VLOOKUP(B142,'[2]Reporte de Auxiliar de Cuentas '!$C$1178:$F$1607,4,0)</f>
        <v>212223924.74000001</v>
      </c>
      <c r="D142" s="1"/>
      <c r="E142" s="28"/>
    </row>
    <row r="143" spans="2:5" s="2" customFormat="1" ht="18" x14ac:dyDescent="0.2">
      <c r="B143" s="34" t="s">
        <v>812</v>
      </c>
      <c r="C143" s="17">
        <f>VLOOKUP(B143,'[2]Reporte de Auxiliar de Cuentas '!$C$1178:$F$1607,4,0)</f>
        <v>484805.03</v>
      </c>
      <c r="D143" s="1"/>
      <c r="E143" s="28"/>
    </row>
    <row r="144" spans="2:5" s="2" customFormat="1" ht="18" x14ac:dyDescent="0.2">
      <c r="B144" s="34" t="s">
        <v>315</v>
      </c>
      <c r="C144" s="17">
        <f>VLOOKUP(B144,'[2]Reporte de Auxiliar de Cuentas '!$C$1178:$F$1607,4,0)</f>
        <v>12906.44</v>
      </c>
      <c r="D144" s="1"/>
      <c r="E144" s="28"/>
    </row>
    <row r="145" spans="2:5" s="2" customFormat="1" ht="18" x14ac:dyDescent="0.2">
      <c r="B145" s="34" t="s">
        <v>324</v>
      </c>
      <c r="C145" s="17">
        <f>VLOOKUP(B145,'[2]Reporte de Auxiliar de Cuentas '!$C$1178:$F$1607,4,0)</f>
        <v>11124.27</v>
      </c>
      <c r="D145" s="1"/>
      <c r="E145" s="28"/>
    </row>
    <row r="146" spans="2:5" s="2" customFormat="1" ht="18" x14ac:dyDescent="0.2">
      <c r="B146" s="34" t="s">
        <v>399</v>
      </c>
      <c r="C146" s="17">
        <f>VLOOKUP(B146,'[2]Reporte de Auxiliar de Cuentas '!$C$1178:$F$1607,4,0)</f>
        <v>173210.25</v>
      </c>
      <c r="D146" s="1"/>
      <c r="E146" s="28"/>
    </row>
    <row r="147" spans="2:5" s="2" customFormat="1" ht="18" x14ac:dyDescent="0.2">
      <c r="B147" s="34" t="s">
        <v>436</v>
      </c>
      <c r="C147" s="17">
        <f>VLOOKUP(B147,'[2]Reporte de Auxiliar de Cuentas '!$C$1178:$F$1607,4,0)</f>
        <v>6641.17</v>
      </c>
      <c r="D147" s="1"/>
      <c r="E147" s="28"/>
    </row>
    <row r="148" spans="2:5" s="2" customFormat="1" ht="18" x14ac:dyDescent="0.2">
      <c r="B148" s="34" t="s">
        <v>482</v>
      </c>
      <c r="C148" s="17">
        <f>VLOOKUP(B148,'[2]Reporte de Auxiliar de Cuentas '!$C$1178:$F$1607,4,0)</f>
        <v>104411.21</v>
      </c>
      <c r="D148" s="1"/>
      <c r="E148" s="28"/>
    </row>
    <row r="149" spans="2:5" s="2" customFormat="1" ht="18" x14ac:dyDescent="0.2">
      <c r="B149" s="34" t="s">
        <v>646</v>
      </c>
      <c r="C149" s="17">
        <f>VLOOKUP(B149,'[2]Reporte de Auxiliar de Cuentas '!$C$1178:$F$1607,4,0)</f>
        <v>8.9600000000000009</v>
      </c>
      <c r="D149" s="1"/>
      <c r="E149" s="28"/>
    </row>
    <row r="150" spans="2:5" s="2" customFormat="1" ht="18" x14ac:dyDescent="0.2">
      <c r="B150" s="34" t="s">
        <v>648</v>
      </c>
      <c r="C150" s="17">
        <f>VLOOKUP(B150,'[2]Reporte de Auxiliar de Cuentas '!$C$1178:$F$1607,4,0)</f>
        <v>9.34</v>
      </c>
      <c r="D150" s="1"/>
      <c r="E150" s="28"/>
    </row>
    <row r="151" spans="2:5" s="2" customFormat="1" ht="18" x14ac:dyDescent="0.2">
      <c r="B151" s="34" t="s">
        <v>650</v>
      </c>
      <c r="C151" s="17">
        <f>VLOOKUP(B151,'[2]Reporte de Auxiliar de Cuentas '!$C$1178:$F$1607,4,0)</f>
        <v>209.9</v>
      </c>
      <c r="D151" s="1"/>
      <c r="E151" s="28"/>
    </row>
    <row r="152" spans="2:5" s="2" customFormat="1" ht="18" x14ac:dyDescent="0.2">
      <c r="B152" s="34" t="s">
        <v>589</v>
      </c>
      <c r="C152" s="17">
        <f>VLOOKUP(B152,'[2]Reporte de Auxiliar de Cuentas '!$C$1178:$F$1607,4,0)</f>
        <v>44.92</v>
      </c>
      <c r="D152" s="1"/>
      <c r="E152" s="28"/>
    </row>
    <row r="153" spans="2:5" s="2" customFormat="1" ht="31.5" x14ac:dyDescent="0.2">
      <c r="B153" s="34" t="s">
        <v>591</v>
      </c>
      <c r="C153" s="17">
        <f>VLOOKUP(B153,'[2]Reporte de Auxiliar de Cuentas '!$C$1178:$F$1607,4,0)</f>
        <v>21989.03</v>
      </c>
      <c r="D153" s="1"/>
      <c r="E153" s="28"/>
    </row>
    <row r="154" spans="2:5" s="2" customFormat="1" ht="18" x14ac:dyDescent="0.2">
      <c r="B154" s="34" t="s">
        <v>593</v>
      </c>
      <c r="C154" s="17">
        <f>VLOOKUP(B154,'[2]Reporte de Auxiliar de Cuentas '!$C$1178:$F$1607,4,0)</f>
        <v>17860.13</v>
      </c>
      <c r="D154" s="1"/>
      <c r="E154" s="28"/>
    </row>
    <row r="155" spans="2:5" s="2" customFormat="1" ht="18" x14ac:dyDescent="0.2">
      <c r="B155" s="34" t="s">
        <v>595</v>
      </c>
      <c r="C155" s="17">
        <f>VLOOKUP(B155,'[2]Reporte de Auxiliar de Cuentas '!$C$1178:$F$1607,4,0)</f>
        <v>16614.29</v>
      </c>
      <c r="D155" s="1"/>
      <c r="E155" s="28"/>
    </row>
    <row r="156" spans="2:5" s="2" customFormat="1" ht="18" x14ac:dyDescent="0.2">
      <c r="B156" s="34" t="s">
        <v>597</v>
      </c>
      <c r="C156" s="17">
        <f>VLOOKUP(B156,'[2]Reporte de Auxiliar de Cuentas '!$C$1178:$F$1607,4,0)</f>
        <v>20726.25</v>
      </c>
      <c r="D156" s="1"/>
      <c r="E156" s="28"/>
    </row>
    <row r="157" spans="2:5" s="2" customFormat="1" ht="18" x14ac:dyDescent="0.2">
      <c r="B157" s="34" t="s">
        <v>603</v>
      </c>
      <c r="C157" s="17">
        <f>VLOOKUP(B157,'[2]Reporte de Auxiliar de Cuentas '!$C$1178:$F$1607,4,0)</f>
        <v>10595.65</v>
      </c>
      <c r="D157" s="1"/>
      <c r="E157" s="28"/>
    </row>
    <row r="158" spans="2:5" s="2" customFormat="1" ht="18" x14ac:dyDescent="0.2">
      <c r="B158" s="34" t="s">
        <v>599</v>
      </c>
      <c r="C158" s="17">
        <f>VLOOKUP(B158,'[2]Reporte de Auxiliar de Cuentas '!$C$1178:$F$1607,4,0)</f>
        <v>29335.61</v>
      </c>
      <c r="D158" s="1"/>
      <c r="E158" s="28"/>
    </row>
    <row r="159" spans="2:5" s="2" customFormat="1" ht="18" x14ac:dyDescent="0.2">
      <c r="B159" s="34" t="s">
        <v>601</v>
      </c>
      <c r="C159" s="17">
        <f>VLOOKUP(B159,'[2]Reporte de Auxiliar de Cuentas '!$C$1178:$F$1607,4,0)</f>
        <v>196.91</v>
      </c>
      <c r="D159" s="1"/>
      <c r="E159" s="28"/>
    </row>
    <row r="160" spans="2:5" s="2" customFormat="1" ht="18" x14ac:dyDescent="0.2">
      <c r="B160" s="34" t="s">
        <v>813</v>
      </c>
      <c r="C160" s="17">
        <f>VLOOKUP(B160,'[2]Reporte de Auxiliar de Cuentas '!$C$1178:$F$1607,4,0)</f>
        <v>88408.1</v>
      </c>
      <c r="D160" s="1"/>
      <c r="E160" s="28"/>
    </row>
    <row r="161" spans="2:5" s="2" customFormat="1" ht="18" x14ac:dyDescent="0.2">
      <c r="B161" s="34" t="s">
        <v>814</v>
      </c>
      <c r="C161" s="17">
        <f>VLOOKUP(B161,'[2]Reporte de Auxiliar de Cuentas '!$C$1178:$F$1607,4,0)</f>
        <v>313.64999999999998</v>
      </c>
      <c r="D161" s="1"/>
      <c r="E161" s="28"/>
    </row>
    <row r="162" spans="2:5" s="2" customFormat="1" ht="18" x14ac:dyDescent="0.2">
      <c r="B162" s="34" t="s">
        <v>815</v>
      </c>
      <c r="C162" s="17">
        <f>VLOOKUP(B162,'[2]Reporte de Auxiliar de Cuentas '!$C$1178:$F$1607,4,0)</f>
        <v>1004.05</v>
      </c>
      <c r="D162" s="1"/>
      <c r="E162" s="28"/>
    </row>
    <row r="163" spans="2:5" s="2" customFormat="1" ht="31.5" x14ac:dyDescent="0.2">
      <c r="B163" s="34" t="s">
        <v>816</v>
      </c>
      <c r="C163" s="17">
        <f>VLOOKUP(B163,'[2]Reporte de Auxiliar de Cuentas '!$C$1178:$F$1607,4,0)</f>
        <v>5515000</v>
      </c>
      <c r="D163" s="1"/>
      <c r="E163" s="28"/>
    </row>
    <row r="164" spans="2:5" s="2" customFormat="1" ht="31.5" x14ac:dyDescent="0.2">
      <c r="B164" s="34" t="s">
        <v>817</v>
      </c>
      <c r="C164" s="3">
        <f>VLOOKUP(B164,'[2]Reporte de Auxiliar de Cuentas '!$C$1178:$F$1607,4,0)</f>
        <v>42262.03</v>
      </c>
      <c r="D164" s="1"/>
      <c r="E164" s="28"/>
    </row>
    <row r="165" spans="2:5" s="2" customFormat="1" ht="31.5" x14ac:dyDescent="0.2">
      <c r="B165" s="34" t="s">
        <v>818</v>
      </c>
      <c r="C165" s="3">
        <f>VLOOKUP(B165,'[2]Reporte de Auxiliar de Cuentas '!$C$1178:$F$1607,4,0)</f>
        <v>53819.519999999997</v>
      </c>
      <c r="D165" s="1"/>
      <c r="E165" s="28"/>
    </row>
    <row r="166" spans="2:5" s="2" customFormat="1" ht="31.5" x14ac:dyDescent="0.2">
      <c r="B166" s="34" t="s">
        <v>819</v>
      </c>
      <c r="C166" s="3">
        <f>VLOOKUP(B166,'[2]Reporte de Auxiliar de Cuentas '!$C$1178:$F$1607,4,0)</f>
        <v>3980000</v>
      </c>
      <c r="D166" s="1"/>
      <c r="E166" s="28"/>
    </row>
    <row r="167" spans="2:5" s="2" customFormat="1" ht="31.5" x14ac:dyDescent="0.2">
      <c r="B167" s="34" t="s">
        <v>820</v>
      </c>
      <c r="C167" s="3">
        <f>VLOOKUP(B167,'[2]Reporte de Auxiliar de Cuentas '!$C$1178:$F$1607,4,0)</f>
        <v>32488.61</v>
      </c>
      <c r="D167" s="1"/>
      <c r="E167" s="28"/>
    </row>
    <row r="168" spans="2:5" s="2" customFormat="1" ht="31.5" x14ac:dyDescent="0.2">
      <c r="B168" s="34" t="s">
        <v>821</v>
      </c>
      <c r="C168" s="3">
        <f>VLOOKUP(B168,'[2]Reporte de Auxiliar de Cuentas '!$C$1178:$F$1607,4,0)</f>
        <v>50826.6</v>
      </c>
      <c r="D168" s="1"/>
      <c r="E168" s="28"/>
    </row>
    <row r="169" spans="2:5" s="2" customFormat="1" ht="18" x14ac:dyDescent="0.2">
      <c r="B169" s="34" t="s">
        <v>822</v>
      </c>
      <c r="C169" s="3">
        <f>VLOOKUP(B169,'[2]Reporte de Auxiliar de Cuentas '!$C$1178:$F$1607,4,0)</f>
        <v>1500000</v>
      </c>
      <c r="D169" s="1"/>
      <c r="E169" s="28"/>
    </row>
    <row r="170" spans="2:5" s="2" customFormat="1" ht="31.5" x14ac:dyDescent="0.2">
      <c r="B170" s="34" t="s">
        <v>823</v>
      </c>
      <c r="C170" s="3">
        <f>VLOOKUP(B170,'[2]Reporte de Auxiliar de Cuentas '!$C$1178:$F$1607,4,0)</f>
        <v>8374.1299999999992</v>
      </c>
      <c r="D170" s="1"/>
      <c r="E170" s="28"/>
    </row>
    <row r="171" spans="2:5" s="2" customFormat="1" ht="31.5" x14ac:dyDescent="0.2">
      <c r="B171" s="34" t="s">
        <v>824</v>
      </c>
      <c r="C171" s="3">
        <f>VLOOKUP(B171,'[2]Reporte de Auxiliar de Cuentas '!$C$1178:$F$1607,4,0)</f>
        <v>150000</v>
      </c>
      <c r="D171" s="1"/>
      <c r="E171" s="28"/>
    </row>
    <row r="172" spans="2:5" s="2" customFormat="1" ht="31.5" x14ac:dyDescent="0.2">
      <c r="B172" s="34" t="s">
        <v>825</v>
      </c>
      <c r="C172" s="3">
        <f>VLOOKUP(B172,'[2]Reporte de Auxiliar de Cuentas '!$C$1178:$F$1607,4,0)</f>
        <v>838.27</v>
      </c>
      <c r="D172" s="1"/>
      <c r="E172" s="28"/>
    </row>
    <row r="173" spans="2:5" s="2" customFormat="1" ht="18" x14ac:dyDescent="0.2">
      <c r="B173" s="34" t="s">
        <v>439</v>
      </c>
      <c r="C173" s="3">
        <f>VLOOKUP(B173,'[2]Reporte de Auxiliar de Cuentas '!$C$1178:$F$1607,4,0)</f>
        <v>6142.82</v>
      </c>
      <c r="D173" s="1"/>
      <c r="E173" s="28"/>
    </row>
    <row r="174" spans="2:5" s="2" customFormat="1" ht="31.5" x14ac:dyDescent="0.2">
      <c r="B174" s="34" t="s">
        <v>653</v>
      </c>
      <c r="C174" s="3">
        <f>VLOOKUP(B174,'[2]Reporte de Auxiliar de Cuentas '!$C$1178:$F$1607,4,0)</f>
        <v>52255.38</v>
      </c>
      <c r="D174" s="1"/>
      <c r="E174" s="28"/>
    </row>
    <row r="175" spans="2:5" s="2" customFormat="1" ht="31.5" x14ac:dyDescent="0.2">
      <c r="B175" s="34" t="s">
        <v>654</v>
      </c>
      <c r="C175" s="3">
        <f>VLOOKUP(B175,'[2]Reporte de Auxiliar de Cuentas '!$C$1178:$F$1607,4,0)</f>
        <v>66956.39</v>
      </c>
      <c r="D175" s="1"/>
      <c r="E175" s="28"/>
    </row>
    <row r="176" spans="2:5" s="2" customFormat="1" ht="31.5" x14ac:dyDescent="0.2">
      <c r="B176" s="34" t="s">
        <v>655</v>
      </c>
      <c r="C176" s="3">
        <f>VLOOKUP(B176,'[2]Reporte de Auxiliar de Cuentas '!$C$1178:$F$1607,4,0)</f>
        <v>5750.2</v>
      </c>
      <c r="D176" s="1"/>
      <c r="E176" s="28"/>
    </row>
    <row r="177" spans="2:5" s="2" customFormat="1" ht="31.5" x14ac:dyDescent="0.2">
      <c r="B177" s="34" t="s">
        <v>656</v>
      </c>
      <c r="C177" s="3">
        <f>VLOOKUP(B177,'[2]Reporte de Auxiliar de Cuentas '!$C$1178:$F$1607,4,0)</f>
        <v>6861.26</v>
      </c>
      <c r="D177" s="1"/>
      <c r="E177" s="28"/>
    </row>
    <row r="178" spans="2:5" s="2" customFormat="1" ht="31.5" x14ac:dyDescent="0.2">
      <c r="B178" s="34" t="s">
        <v>657</v>
      </c>
      <c r="C178" s="3">
        <f>VLOOKUP(B178,'[2]Reporte de Auxiliar de Cuentas '!$C$1178:$F$1607,4,0)</f>
        <v>7853.18</v>
      </c>
      <c r="D178" s="1"/>
      <c r="E178" s="28"/>
    </row>
    <row r="179" spans="2:5" s="2" customFormat="1" ht="31.5" x14ac:dyDescent="0.2">
      <c r="B179" s="34" t="s">
        <v>658</v>
      </c>
      <c r="C179" s="3">
        <f>VLOOKUP(B179,'[2]Reporte de Auxiliar de Cuentas '!$C$1178:$F$1607,4,0)</f>
        <v>3036.53</v>
      </c>
      <c r="D179" s="1"/>
      <c r="E179" s="28"/>
    </row>
    <row r="180" spans="2:5" s="2" customFormat="1" ht="31.5" x14ac:dyDescent="0.2">
      <c r="B180" s="34" t="s">
        <v>661</v>
      </c>
      <c r="C180" s="3">
        <f>VLOOKUP(B180,'[2]Reporte de Auxiliar de Cuentas '!$C$1178:$F$1607,4,0)</f>
        <v>498.02</v>
      </c>
      <c r="D180" s="1"/>
      <c r="E180" s="28"/>
    </row>
    <row r="181" spans="2:5" s="2" customFormat="1" ht="18" x14ac:dyDescent="0.2">
      <c r="B181" s="34" t="s">
        <v>663</v>
      </c>
      <c r="C181" s="3">
        <f>VLOOKUP(B181,'[2]Reporte de Auxiliar de Cuentas '!$C$1178:$F$1607,4,0)</f>
        <v>1284</v>
      </c>
      <c r="D181" s="1"/>
      <c r="E181" s="28"/>
    </row>
    <row r="182" spans="2:5" s="2" customFormat="1" ht="18" x14ac:dyDescent="0.2">
      <c r="B182" s="34" t="s">
        <v>665</v>
      </c>
      <c r="C182" s="3">
        <f>VLOOKUP(B182,'[2]Reporte de Auxiliar de Cuentas '!$C$1178:$F$1607,4,0)</f>
        <v>0.06</v>
      </c>
      <c r="D182" s="1"/>
      <c r="E182" s="28"/>
    </row>
    <row r="183" spans="2:5" s="2" customFormat="1" ht="18" x14ac:dyDescent="0.2">
      <c r="B183" s="34" t="s">
        <v>667</v>
      </c>
      <c r="C183" s="3">
        <f>VLOOKUP(B183,'[2]Reporte de Auxiliar de Cuentas '!$C$1178:$F$1607,4,0)</f>
        <v>1007.58</v>
      </c>
      <c r="D183" s="1"/>
      <c r="E183" s="28"/>
    </row>
    <row r="184" spans="2:5" s="2" customFormat="1" ht="18" x14ac:dyDescent="0.2">
      <c r="B184" s="34" t="s">
        <v>826</v>
      </c>
      <c r="C184" s="3">
        <f>VLOOKUP(B184,'[2]Reporte de Auxiliar de Cuentas '!$C$1178:$F$1607,4,0)</f>
        <v>773.99</v>
      </c>
      <c r="D184" s="1"/>
      <c r="E184" s="28"/>
    </row>
    <row r="185" spans="2:5" s="2" customFormat="1" ht="31.5" x14ac:dyDescent="0.2">
      <c r="B185" s="34" t="s">
        <v>670</v>
      </c>
      <c r="C185" s="3">
        <f>VLOOKUP(B185,'[2]Reporte de Auxiliar de Cuentas '!$C$1178:$F$1607,4,0)</f>
        <v>139.93</v>
      </c>
      <c r="D185" s="1"/>
      <c r="E185" s="28"/>
    </row>
    <row r="186" spans="2:5" s="2" customFormat="1" ht="18" x14ac:dyDescent="0.2">
      <c r="B186" s="34" t="s">
        <v>827</v>
      </c>
      <c r="C186" s="3">
        <f>VLOOKUP(B186,'[2]Reporte de Auxiliar de Cuentas '!$C$1178:$F$1607,4,0)</f>
        <v>9730729</v>
      </c>
      <c r="D186" s="1"/>
      <c r="E186" s="28"/>
    </row>
    <row r="187" spans="2:5" s="2" customFormat="1" ht="18" x14ac:dyDescent="0.2">
      <c r="B187" s="34" t="s">
        <v>828</v>
      </c>
      <c r="C187" s="3">
        <f>VLOOKUP(B187,'[2]Reporte de Auxiliar de Cuentas '!$C$1178:$F$1607,4,0)</f>
        <v>17087.52</v>
      </c>
      <c r="D187" s="1"/>
      <c r="E187" s="28"/>
    </row>
    <row r="188" spans="2:5" s="2" customFormat="1" ht="18" x14ac:dyDescent="0.2">
      <c r="B188" s="34" t="s">
        <v>829</v>
      </c>
      <c r="C188" s="3">
        <f>VLOOKUP(B188,'[2]Reporte de Auxiliar de Cuentas '!$C$1178:$F$1607,4,0)</f>
        <v>948867774.25999999</v>
      </c>
      <c r="D188" s="1"/>
      <c r="E188" s="28"/>
    </row>
    <row r="189" spans="2:5" s="2" customFormat="1" ht="18" x14ac:dyDescent="0.2">
      <c r="B189" s="34" t="s">
        <v>830</v>
      </c>
      <c r="C189" s="3">
        <f>VLOOKUP(B189,'[2]Reporte de Auxiliar de Cuentas '!$C$1178:$F$1607,4,0)</f>
        <v>1105627.5</v>
      </c>
      <c r="D189" s="1"/>
      <c r="E189" s="28"/>
    </row>
    <row r="190" spans="2:5" s="2" customFormat="1" ht="18" x14ac:dyDescent="0.2">
      <c r="B190" s="34" t="s">
        <v>831</v>
      </c>
      <c r="C190" s="3">
        <f>VLOOKUP(B190,'[2]Reporte de Auxiliar de Cuentas '!$C$1178:$F$1607,4,0)</f>
        <v>1027941680.12</v>
      </c>
      <c r="D190" s="1"/>
      <c r="E190" s="28"/>
    </row>
    <row r="191" spans="2:5" s="2" customFormat="1" ht="18" x14ac:dyDescent="0.2">
      <c r="B191" s="34" t="s">
        <v>832</v>
      </c>
      <c r="C191" s="3">
        <f>VLOOKUP(B191,'[2]Reporte de Auxiliar de Cuentas '!$C$1178:$F$1607,4,0)</f>
        <v>12034622.130000001</v>
      </c>
      <c r="D191" s="1"/>
      <c r="E191" s="28"/>
    </row>
    <row r="192" spans="2:5" s="2" customFormat="1" ht="31.5" x14ac:dyDescent="0.2">
      <c r="B192" s="34" t="s">
        <v>833</v>
      </c>
      <c r="C192" s="3">
        <f>VLOOKUP(B192,'[2]Reporte de Auxiliar de Cuentas '!$C$1178:$F$1607,4,0)</f>
        <v>75772857.030000001</v>
      </c>
      <c r="D192" s="1"/>
      <c r="E192" s="28"/>
    </row>
    <row r="193" spans="2:5" s="2" customFormat="1" ht="31.5" x14ac:dyDescent="0.2">
      <c r="B193" s="34" t="s">
        <v>834</v>
      </c>
      <c r="C193" s="3">
        <f>VLOOKUP(B193,'[2]Reporte de Auxiliar de Cuentas '!$C$1178:$F$1607,4,0)</f>
        <v>86594.880000000005</v>
      </c>
      <c r="D193" s="1"/>
      <c r="E193" s="28"/>
    </row>
    <row r="194" spans="2:5" s="2" customFormat="1" ht="18" x14ac:dyDescent="0.2">
      <c r="B194" s="34" t="s">
        <v>835</v>
      </c>
      <c r="C194" s="3">
        <f>VLOOKUP(B194,'[2]Reporte de Auxiliar de Cuentas '!$C$1178:$F$1607,4,0)</f>
        <v>57453399.719999999</v>
      </c>
      <c r="D194" s="1"/>
      <c r="E194" s="28"/>
    </row>
    <row r="195" spans="2:5" s="2" customFormat="1" ht="18" x14ac:dyDescent="0.2">
      <c r="B195" s="34" t="s">
        <v>836</v>
      </c>
      <c r="C195" s="3">
        <f>VLOOKUP(B195,'[2]Reporte de Auxiliar de Cuentas '!$C$1178:$F$1607,4,0)</f>
        <v>113501163</v>
      </c>
      <c r="D195" s="1"/>
      <c r="E195" s="28"/>
    </row>
    <row r="196" spans="2:5" s="2" customFormat="1" ht="18" x14ac:dyDescent="0.2">
      <c r="B196" s="34" t="s">
        <v>837</v>
      </c>
      <c r="C196" s="3">
        <f>VLOOKUP(B196,'[2]Reporte de Auxiliar de Cuentas '!$C$1178:$F$1607,4,0)</f>
        <v>164500.59</v>
      </c>
      <c r="D196" s="1"/>
      <c r="E196" s="28"/>
    </row>
    <row r="197" spans="2:5" s="2" customFormat="1" ht="18" x14ac:dyDescent="0.2">
      <c r="B197" s="34" t="s">
        <v>838</v>
      </c>
      <c r="C197" s="3">
        <f>VLOOKUP(B197,'[2]Reporte de Auxiliar de Cuentas '!$C$1178:$F$1607,4,0)</f>
        <v>3456648.42</v>
      </c>
      <c r="D197" s="1"/>
      <c r="E197" s="28"/>
    </row>
    <row r="198" spans="2:5" s="2" customFormat="1" ht="18" x14ac:dyDescent="0.2">
      <c r="B198" s="34" t="s">
        <v>839</v>
      </c>
      <c r="C198" s="3">
        <f>VLOOKUP(B198,'[2]Reporte de Auxiliar de Cuentas '!$C$1178:$F$1607,4,0)</f>
        <v>16869.02</v>
      </c>
      <c r="D198" s="1"/>
      <c r="E198" s="28"/>
    </row>
    <row r="199" spans="2:5" s="2" customFormat="1" ht="31.5" x14ac:dyDescent="0.2">
      <c r="B199" s="34" t="s">
        <v>840</v>
      </c>
      <c r="C199" s="3">
        <f>VLOOKUP(B199,'[2]Reporte de Auxiliar de Cuentas '!$C$1178:$F$1607,4,0)</f>
        <v>11000000</v>
      </c>
      <c r="D199" s="1"/>
      <c r="E199" s="28"/>
    </row>
    <row r="200" spans="2:5" s="2" customFormat="1" ht="31.5" x14ac:dyDescent="0.2">
      <c r="B200" s="34" t="s">
        <v>841</v>
      </c>
      <c r="C200" s="3">
        <f>VLOOKUP(B200,'[2]Reporte de Auxiliar de Cuentas '!$C$1178:$F$1607,4,0)</f>
        <v>71022.539999999994</v>
      </c>
      <c r="D200" s="1"/>
      <c r="E200" s="28"/>
    </row>
    <row r="201" spans="2:5" s="2" customFormat="1" ht="18" x14ac:dyDescent="0.2">
      <c r="B201" s="34" t="s">
        <v>842</v>
      </c>
      <c r="C201" s="3">
        <f>VLOOKUP(B201,'[2]Reporte de Auxiliar de Cuentas '!$C$1178:$F$1607,4,0)</f>
        <v>33572.47</v>
      </c>
      <c r="D201" s="1"/>
      <c r="E201" s="28"/>
    </row>
    <row r="202" spans="2:5" s="2" customFormat="1" ht="18" x14ac:dyDescent="0.2">
      <c r="B202" s="34" t="s">
        <v>843</v>
      </c>
      <c r="C202" s="3">
        <f>VLOOKUP(B202,'[2]Reporte de Auxiliar de Cuentas '!$C$1178:$F$1607,4,0)</f>
        <v>1347000</v>
      </c>
      <c r="D202" s="1"/>
      <c r="E202" s="28"/>
    </row>
    <row r="203" spans="2:5" s="2" customFormat="1" ht="18" x14ac:dyDescent="0.2">
      <c r="B203" s="34" t="s">
        <v>844</v>
      </c>
      <c r="C203" s="3">
        <f>VLOOKUP(B203,'[2]Reporte de Auxiliar de Cuentas '!$C$1178:$F$1607,4,0)</f>
        <v>6273.39</v>
      </c>
      <c r="D203" s="1"/>
      <c r="E203" s="28"/>
    </row>
    <row r="204" spans="2:5" s="2" customFormat="1" ht="31.5" x14ac:dyDescent="0.2">
      <c r="B204" s="34" t="s">
        <v>845</v>
      </c>
      <c r="C204" s="3">
        <f>VLOOKUP(B204,'[2]Reporte de Auxiliar de Cuentas '!$C$1178:$F$1607,4,0)</f>
        <v>2260000</v>
      </c>
      <c r="D204" s="1"/>
      <c r="E204" s="28"/>
    </row>
    <row r="205" spans="2:5" s="2" customFormat="1" ht="31.5" x14ac:dyDescent="0.2">
      <c r="B205" s="34" t="s">
        <v>846</v>
      </c>
      <c r="C205" s="3">
        <f>VLOOKUP(B205,'[2]Reporte de Auxiliar de Cuentas '!$C$1178:$F$1607,4,0)</f>
        <v>10164.34</v>
      </c>
      <c r="D205" s="1"/>
      <c r="E205" s="28"/>
    </row>
    <row r="206" spans="2:5" s="2" customFormat="1" ht="18" x14ac:dyDescent="0.2">
      <c r="B206" s="34" t="s">
        <v>847</v>
      </c>
      <c r="C206" s="3">
        <f>VLOOKUP(B206,'[2]Reporte de Auxiliar de Cuentas '!$C$1178:$F$1607,4,0)</f>
        <v>4957183.6100000003</v>
      </c>
      <c r="D206" s="1"/>
      <c r="E206" s="28"/>
    </row>
    <row r="207" spans="2:5" s="2" customFormat="1" ht="18" x14ac:dyDescent="0.2">
      <c r="B207" s="34" t="s">
        <v>848</v>
      </c>
      <c r="C207" s="3">
        <f>VLOOKUP(B207,'[2]Reporte de Auxiliar de Cuentas '!$C$1178:$F$1607,4,0)</f>
        <v>1116.05</v>
      </c>
      <c r="D207" s="1"/>
      <c r="E207" s="28"/>
    </row>
    <row r="208" spans="2:5" s="2" customFormat="1" ht="31.5" x14ac:dyDescent="0.2">
      <c r="B208" s="34" t="s">
        <v>377</v>
      </c>
      <c r="C208" s="3">
        <f>VLOOKUP(B208,'[2]Reporte de Auxiliar de Cuentas '!$C$1178:$F$1607,4,0)</f>
        <v>103.55</v>
      </c>
      <c r="D208" s="1"/>
      <c r="E208" s="28"/>
    </row>
    <row r="209" spans="2:5" s="2" customFormat="1" ht="18" x14ac:dyDescent="0.2">
      <c r="B209" s="34" t="s">
        <v>675</v>
      </c>
      <c r="C209" s="3">
        <f>VLOOKUP(B209,'[2]Reporte de Auxiliar de Cuentas '!$C$1178:$F$1607,4,0)</f>
        <v>150790079.28999999</v>
      </c>
      <c r="D209" s="1"/>
      <c r="E209" s="28"/>
    </row>
    <row r="210" spans="2:5" s="2" customFormat="1" ht="18" x14ac:dyDescent="0.2">
      <c r="B210" s="34" t="s">
        <v>676</v>
      </c>
      <c r="C210" s="3">
        <f>VLOOKUP(B210,'[2]Reporte de Auxiliar de Cuentas '!$C$1178:$F$1607,4,0)</f>
        <v>4138.3</v>
      </c>
      <c r="D210" s="1"/>
      <c r="E210" s="28"/>
    </row>
    <row r="211" spans="2:5" s="2" customFormat="1" ht="18" x14ac:dyDescent="0.2">
      <c r="B211" s="34" t="s">
        <v>681</v>
      </c>
      <c r="C211" s="3">
        <f>VLOOKUP(B211,'[2]Reporte de Auxiliar de Cuentas '!$C$1178:$F$1607,4,0)</f>
        <v>61.53</v>
      </c>
      <c r="D211" s="1"/>
      <c r="E211" s="28"/>
    </row>
    <row r="212" spans="2:5" s="2" customFormat="1" ht="31.5" x14ac:dyDescent="0.2">
      <c r="B212" s="34" t="s">
        <v>683</v>
      </c>
      <c r="C212" s="3">
        <f>VLOOKUP(B212,'[2]Reporte de Auxiliar de Cuentas '!$C$1178:$F$1607,4,0)</f>
        <v>383.49</v>
      </c>
      <c r="D212" s="1"/>
      <c r="E212" s="28"/>
    </row>
    <row r="213" spans="2:5" s="2" customFormat="1" ht="18" x14ac:dyDescent="0.2">
      <c r="B213" s="34" t="s">
        <v>687</v>
      </c>
      <c r="C213" s="3">
        <f>VLOOKUP(B213,'[2]Reporte de Auxiliar de Cuentas '!$C$1178:$F$1607,4,0)</f>
        <v>262.39</v>
      </c>
      <c r="D213" s="1"/>
      <c r="E213" s="28"/>
    </row>
    <row r="214" spans="2:5" s="2" customFormat="1" ht="18" x14ac:dyDescent="0.2">
      <c r="B214" s="34" t="s">
        <v>689</v>
      </c>
      <c r="C214" s="3">
        <f>VLOOKUP(B214,'[2]Reporte de Auxiliar de Cuentas '!$C$1178:$F$1607,4,0)</f>
        <v>159.61000000000001</v>
      </c>
      <c r="D214" s="1"/>
      <c r="E214" s="28"/>
    </row>
    <row r="215" spans="2:5" s="2" customFormat="1" ht="31.5" x14ac:dyDescent="0.2">
      <c r="B215" s="34" t="s">
        <v>691</v>
      </c>
      <c r="C215" s="3">
        <f>VLOOKUP(B215,'[2]Reporte de Auxiliar de Cuentas '!$C$1178:$F$1607,4,0)</f>
        <v>411.09</v>
      </c>
      <c r="D215" s="1"/>
      <c r="E215" s="28"/>
    </row>
    <row r="216" spans="2:5" s="2" customFormat="1" ht="31.5" x14ac:dyDescent="0.2">
      <c r="B216" s="34" t="s">
        <v>693</v>
      </c>
      <c r="C216" s="3">
        <f>VLOOKUP(B216,'[2]Reporte de Auxiliar de Cuentas '!$C$1178:$F$1607,4,0)</f>
        <v>2020.79</v>
      </c>
      <c r="D216" s="1"/>
      <c r="E216" s="28"/>
    </row>
    <row r="217" spans="2:5" s="2" customFormat="1" ht="18" x14ac:dyDescent="0.2">
      <c r="B217" s="34" t="s">
        <v>695</v>
      </c>
      <c r="C217" s="3">
        <f>VLOOKUP(B217,'[2]Reporte de Auxiliar de Cuentas '!$C$1178:$F$1607,4,0)</f>
        <v>231.98</v>
      </c>
      <c r="D217" s="1"/>
      <c r="E217" s="28"/>
    </row>
    <row r="218" spans="2:5" s="2" customFormat="1" ht="18" x14ac:dyDescent="0.2">
      <c r="B218" s="34" t="s">
        <v>697</v>
      </c>
      <c r="C218" s="3">
        <f>VLOOKUP(B218,'[2]Reporte de Auxiliar de Cuentas '!$C$1178:$F$1607,4,0)</f>
        <v>1814.48</v>
      </c>
      <c r="D218" s="1"/>
      <c r="E218" s="28"/>
    </row>
    <row r="219" spans="2:5" s="2" customFormat="1" ht="18" x14ac:dyDescent="0.2">
      <c r="B219" s="34" t="s">
        <v>699</v>
      </c>
      <c r="C219" s="3">
        <f>VLOOKUP(B219,'[2]Reporte de Auxiliar de Cuentas '!$C$1178:$F$1607,4,0)</f>
        <v>13283.98</v>
      </c>
      <c r="D219" s="1"/>
      <c r="E219" s="28"/>
    </row>
    <row r="220" spans="2:5" s="2" customFormat="1" ht="18" x14ac:dyDescent="0.2">
      <c r="B220" s="34" t="s">
        <v>700</v>
      </c>
      <c r="C220" s="3">
        <f>VLOOKUP(B220,'[2]Reporte de Auxiliar de Cuentas '!$C$1178:$F$1607,4,0)</f>
        <v>78851.28</v>
      </c>
      <c r="D220" s="1"/>
      <c r="E220" s="28"/>
    </row>
    <row r="221" spans="2:5" s="2" customFormat="1" ht="18" x14ac:dyDescent="0.2">
      <c r="B221" s="34" t="s">
        <v>701</v>
      </c>
      <c r="C221" s="3">
        <f>VLOOKUP(B221,'[2]Reporte de Auxiliar de Cuentas '!$C$1178:$F$1607,4,0)</f>
        <v>15291.47</v>
      </c>
      <c r="D221" s="1"/>
      <c r="E221" s="28"/>
    </row>
    <row r="222" spans="2:5" s="2" customFormat="1" ht="18" x14ac:dyDescent="0.2">
      <c r="B222" s="34" t="s">
        <v>849</v>
      </c>
      <c r="C222" s="3">
        <v>312419727</v>
      </c>
      <c r="D222" s="1"/>
      <c r="E222" s="28"/>
    </row>
    <row r="223" spans="2:5" s="2" customFormat="1" ht="18" x14ac:dyDescent="0.2">
      <c r="B223" s="34" t="s">
        <v>850</v>
      </c>
      <c r="C223" s="3">
        <f>VLOOKUP(B223,'[2]Reporte de Auxiliar de Cuentas '!$C$1178:$F$1607,4,0)</f>
        <v>255324.38</v>
      </c>
      <c r="D223" s="1"/>
      <c r="E223" s="28"/>
    </row>
    <row r="224" spans="2:5" s="2" customFormat="1" ht="18" x14ac:dyDescent="0.2">
      <c r="B224" s="34" t="s">
        <v>851</v>
      </c>
      <c r="C224" s="3">
        <f>VLOOKUP(B224,'[2]Reporte de Auxiliar de Cuentas '!$C$1178:$F$1607,4,0)</f>
        <v>15098857</v>
      </c>
      <c r="D224" s="1"/>
      <c r="E224" s="28"/>
    </row>
    <row r="225" spans="2:5" s="2" customFormat="1" ht="18" x14ac:dyDescent="0.2">
      <c r="B225" s="34" t="s">
        <v>852</v>
      </c>
      <c r="C225" s="17">
        <f>VLOOKUP(B225,'[2]Reporte de Auxiliar de Cuentas '!$C$1178:$F$1607,4,0)</f>
        <v>186130.02</v>
      </c>
      <c r="D225" s="1"/>
      <c r="E225" s="28"/>
    </row>
    <row r="226" spans="2:5" s="2" customFormat="1" ht="18" x14ac:dyDescent="0.2">
      <c r="B226" s="34" t="s">
        <v>853</v>
      </c>
      <c r="C226" s="3">
        <f>VLOOKUP(B226,'[2]Reporte de Auxiliar de Cuentas '!$C$1178:$F$1607,4,0)</f>
        <v>893895.71</v>
      </c>
      <c r="D226" s="1"/>
      <c r="E226" s="28"/>
    </row>
    <row r="227" spans="2:5" s="2" customFormat="1" ht="18" x14ac:dyDescent="0.2">
      <c r="B227" s="34" t="s">
        <v>130</v>
      </c>
      <c r="C227" s="3">
        <f>VLOOKUP(B227,'[2]Reporte de Auxiliar de Cuentas '!$C$1178:$F$1607,4,0)</f>
        <v>182017.42</v>
      </c>
      <c r="D227" s="1"/>
      <c r="E227" s="28"/>
    </row>
    <row r="228" spans="2:5" s="2" customFormat="1" ht="18" x14ac:dyDescent="0.2">
      <c r="B228" s="34" t="s">
        <v>131</v>
      </c>
      <c r="C228" s="3">
        <f>VLOOKUP(B228,'[2]Reporte de Auxiliar de Cuentas '!$C$1178:$F$1607,4,0)</f>
        <v>184182.89</v>
      </c>
      <c r="D228" s="1"/>
      <c r="E228" s="28"/>
    </row>
    <row r="229" spans="2:5" s="2" customFormat="1" ht="18" x14ac:dyDescent="0.2">
      <c r="B229" s="34" t="s">
        <v>327</v>
      </c>
      <c r="C229" s="3">
        <f>VLOOKUP(B229,'[2]Reporte de Auxiliar de Cuentas '!$C$1178:$F$1607,4,0)</f>
        <v>259124.98</v>
      </c>
      <c r="D229" s="1"/>
      <c r="E229" s="28"/>
    </row>
    <row r="230" spans="2:5" s="2" customFormat="1" ht="18" x14ac:dyDescent="0.2">
      <c r="B230" s="34" t="s">
        <v>703</v>
      </c>
      <c r="C230" s="3">
        <f>VLOOKUP(B230,'[2]Reporte de Auxiliar de Cuentas '!$C$1178:$F$1607,4,0)</f>
        <v>7.93</v>
      </c>
      <c r="D230" s="1"/>
      <c r="E230" s="28"/>
    </row>
    <row r="231" spans="2:5" s="2" customFormat="1" ht="18" x14ac:dyDescent="0.2">
      <c r="B231" s="34" t="s">
        <v>704</v>
      </c>
      <c r="C231" s="3">
        <f>VLOOKUP(B231,'[2]Reporte de Auxiliar de Cuentas '!$C$1178:$F$1607,4,0)</f>
        <v>535815.9</v>
      </c>
      <c r="D231" s="1"/>
      <c r="E231" s="28"/>
    </row>
    <row r="232" spans="2:5" s="2" customFormat="1" ht="18" x14ac:dyDescent="0.2">
      <c r="B232" s="34" t="s">
        <v>705</v>
      </c>
      <c r="C232" s="3">
        <f>VLOOKUP(B232,'[2]Reporte de Auxiliar de Cuentas '!$C$1178:$F$1607,4,0)</f>
        <v>1400000</v>
      </c>
      <c r="D232" s="1"/>
      <c r="E232" s="28"/>
    </row>
    <row r="233" spans="2:5" s="2" customFormat="1" ht="18" x14ac:dyDescent="0.2">
      <c r="B233" s="34" t="s">
        <v>706</v>
      </c>
      <c r="C233" s="3">
        <f>VLOOKUP(B233,'[2]Reporte de Auxiliar de Cuentas '!$C$1178:$F$1607,4,0)</f>
        <v>627839.55000000005</v>
      </c>
      <c r="D233" s="1"/>
      <c r="E233" s="28"/>
    </row>
    <row r="234" spans="2:5" s="2" customFormat="1" ht="18" x14ac:dyDescent="0.2">
      <c r="B234" s="34" t="s">
        <v>708</v>
      </c>
      <c r="C234" s="3">
        <f>VLOOKUP(B234,'[2]Reporte de Auxiliar de Cuentas '!$C$1178:$F$1607,4,0)</f>
        <v>121.76</v>
      </c>
      <c r="D234" s="1"/>
      <c r="E234" s="28"/>
    </row>
    <row r="235" spans="2:5" s="2" customFormat="1" ht="31.5" x14ac:dyDescent="0.2">
      <c r="B235" s="34" t="s">
        <v>710</v>
      </c>
      <c r="C235" s="3">
        <f>VLOOKUP(B235,'[2]Reporte de Auxiliar de Cuentas '!$C$1178:$F$1607,4,0)</f>
        <v>329.22</v>
      </c>
      <c r="D235" s="1"/>
      <c r="E235" s="28"/>
    </row>
    <row r="236" spans="2:5" s="2" customFormat="1" ht="18" x14ac:dyDescent="0.2">
      <c r="B236" s="34" t="s">
        <v>854</v>
      </c>
      <c r="C236" s="3">
        <f>VLOOKUP(B236,'[2]Reporte de Auxiliar de Cuentas '!$C$1178:$F$1607,4,0)</f>
        <v>250000</v>
      </c>
      <c r="D236" s="1"/>
      <c r="E236" s="28"/>
    </row>
    <row r="237" spans="2:5" s="2" customFormat="1" ht="18" x14ac:dyDescent="0.2">
      <c r="B237" s="34" t="s">
        <v>855</v>
      </c>
      <c r="C237" s="3">
        <f>VLOOKUP(B237,'[2]Reporte de Auxiliar de Cuentas '!$C$1178:$F$1607,4,0)</f>
        <v>3277.58</v>
      </c>
      <c r="D237" s="1"/>
      <c r="E237" s="28"/>
    </row>
    <row r="238" spans="2:5" s="2" customFormat="1" ht="18" x14ac:dyDescent="0.2">
      <c r="B238" s="34" t="s">
        <v>856</v>
      </c>
      <c r="C238" s="3">
        <f>VLOOKUP(B238,'[2]Reporte de Auxiliar de Cuentas '!$C$1178:$F$1607,4,0)</f>
        <v>10000000</v>
      </c>
      <c r="D238" s="1"/>
      <c r="E238" s="28"/>
    </row>
    <row r="239" spans="2:5" s="2" customFormat="1" ht="18" x14ac:dyDescent="0.2">
      <c r="B239" s="34" t="s">
        <v>857</v>
      </c>
      <c r="C239" s="3">
        <f>VLOOKUP(B239,'[2]Reporte de Auxiliar de Cuentas '!$C$1178:$F$1607,4,0)</f>
        <v>14407.11</v>
      </c>
      <c r="D239" s="1"/>
      <c r="E239" s="28"/>
    </row>
    <row r="240" spans="2:5" s="2" customFormat="1" ht="18" x14ac:dyDescent="0.2">
      <c r="B240" s="34" t="s">
        <v>858</v>
      </c>
      <c r="C240" s="3">
        <f>VLOOKUP(B240,'[2]Reporte de Auxiliar de Cuentas '!$C$1178:$F$1607,4,0)</f>
        <v>1500000</v>
      </c>
      <c r="D240" s="1"/>
      <c r="E240" s="28"/>
    </row>
    <row r="241" spans="2:5" s="2" customFormat="1" ht="18" x14ac:dyDescent="0.2">
      <c r="B241" s="34" t="s">
        <v>859</v>
      </c>
      <c r="C241" s="3">
        <f>VLOOKUP(B241,'[2]Reporte de Auxiliar de Cuentas '!$C$1178:$F$1607,4,0)</f>
        <v>7000000</v>
      </c>
      <c r="D241" s="1"/>
      <c r="E241" s="28"/>
    </row>
    <row r="242" spans="2:5" s="2" customFormat="1" ht="18" x14ac:dyDescent="0.2">
      <c r="B242" s="34" t="s">
        <v>860</v>
      </c>
      <c r="C242" s="3">
        <f>VLOOKUP(B242,'[2]Reporte de Auxiliar de Cuentas '!$C$1178:$F$1607,4,0)</f>
        <v>155.55000000000001</v>
      </c>
      <c r="D242" s="1"/>
      <c r="E242" s="28"/>
    </row>
    <row r="243" spans="2:5" s="2" customFormat="1" ht="18" x14ac:dyDescent="0.2">
      <c r="B243" s="34" t="s">
        <v>861</v>
      </c>
      <c r="C243" s="17">
        <f>VLOOKUP(B243,'[2]Reporte de Auxiliar de Cuentas '!$C$1178:$F$1607,4,0)</f>
        <v>550000</v>
      </c>
      <c r="D243" s="1"/>
      <c r="E243" s="28"/>
    </row>
    <row r="244" spans="2:5" s="2" customFormat="1" ht="18" x14ac:dyDescent="0.2">
      <c r="B244" s="34" t="s">
        <v>276</v>
      </c>
      <c r="C244" s="17">
        <f>VLOOKUP(B244,'[2]Reporte de Auxiliar de Cuentas '!$C$1178:$F$1607,4,0)</f>
        <v>49713.14</v>
      </c>
      <c r="D244" s="1"/>
      <c r="E244" s="28"/>
    </row>
    <row r="245" spans="2:5" s="2" customFormat="1" ht="18" x14ac:dyDescent="0.2">
      <c r="B245" s="34" t="s">
        <v>339</v>
      </c>
      <c r="C245" s="3">
        <f>VLOOKUP(B245,'[2]Reporte de Auxiliar de Cuentas '!$C$1178:$F$1607,4,0)</f>
        <v>38993.49</v>
      </c>
      <c r="D245" s="1"/>
      <c r="E245" s="28"/>
    </row>
    <row r="246" spans="2:5" s="2" customFormat="1" ht="18" x14ac:dyDescent="0.2">
      <c r="B246" s="34" t="s">
        <v>711</v>
      </c>
      <c r="C246" s="3">
        <f>VLOOKUP(B246,'[2]Reporte de Auxiliar de Cuentas '!$C$1178:$F$1607,4,0)</f>
        <v>0.92</v>
      </c>
      <c r="D246" s="1"/>
      <c r="E246" s="28"/>
    </row>
    <row r="247" spans="2:5" s="2" customFormat="1" ht="18" x14ac:dyDescent="0.2">
      <c r="B247" s="34" t="s">
        <v>504</v>
      </c>
      <c r="C247" s="3">
        <f>VLOOKUP(B247,'[2]Reporte de Auxiliar de Cuentas '!$C$1178:$F$1607,4,0)</f>
        <v>184594.49</v>
      </c>
      <c r="D247" s="1"/>
      <c r="E247" s="28"/>
    </row>
    <row r="248" spans="2:5" s="2" customFormat="1" ht="18" x14ac:dyDescent="0.2">
      <c r="B248" s="34" t="s">
        <v>505</v>
      </c>
      <c r="C248" s="3">
        <f>VLOOKUP(B248,'[2]Reporte de Auxiliar de Cuentas '!$C$1178:$F$1607,4,0)</f>
        <v>22218.22</v>
      </c>
      <c r="D248" s="1"/>
      <c r="E248" s="28"/>
    </row>
    <row r="249" spans="2:5" s="2" customFormat="1" ht="18" x14ac:dyDescent="0.2">
      <c r="B249" s="34" t="s">
        <v>713</v>
      </c>
      <c r="C249" s="3">
        <f>VLOOKUP(B249,'[2]Reporte de Auxiliar de Cuentas '!$C$1178:$F$1607,4,0)</f>
        <v>26444.74</v>
      </c>
      <c r="D249" s="1"/>
      <c r="E249" s="28"/>
    </row>
    <row r="250" spans="2:5" s="2" customFormat="1" ht="18" x14ac:dyDescent="0.2">
      <c r="B250" s="34" t="s">
        <v>715</v>
      </c>
      <c r="C250" s="3">
        <f>VLOOKUP(B250,'[2]Reporte de Auxiliar de Cuentas '!$C$1178:$F$1607,4,0)</f>
        <v>13119.13</v>
      </c>
      <c r="D250" s="1"/>
      <c r="E250" s="28"/>
    </row>
    <row r="251" spans="2:5" s="2" customFormat="1" ht="18" x14ac:dyDescent="0.2">
      <c r="B251" s="34" t="s">
        <v>359</v>
      </c>
      <c r="C251" s="3">
        <f>VLOOKUP(B251,'[2]Reporte de Auxiliar de Cuentas '!$C$1178:$F$1607,4,0)</f>
        <v>2344.65</v>
      </c>
      <c r="D251" s="1"/>
      <c r="E251" s="28"/>
    </row>
    <row r="252" spans="2:5" s="2" customFormat="1" ht="18" x14ac:dyDescent="0.2">
      <c r="B252" s="34" t="s">
        <v>396</v>
      </c>
      <c r="C252" s="3">
        <f>VLOOKUP(B252,'[2]Reporte de Auxiliar de Cuentas '!$C$1178:$F$1607,4,0)</f>
        <v>362.53</v>
      </c>
      <c r="D252" s="1"/>
      <c r="E252" s="28"/>
    </row>
    <row r="253" spans="2:5" s="2" customFormat="1" ht="18" x14ac:dyDescent="0.2">
      <c r="B253" s="34" t="s">
        <v>717</v>
      </c>
      <c r="C253" s="3">
        <f>VLOOKUP(B253,'[2]Reporte de Auxiliar de Cuentas '!$C$1178:$F$1607,4,0)</f>
        <v>13152.22</v>
      </c>
      <c r="D253" s="1"/>
      <c r="E253" s="28"/>
    </row>
    <row r="254" spans="2:5" s="2" customFormat="1" ht="18" x14ac:dyDescent="0.2">
      <c r="B254" s="34" t="s">
        <v>720</v>
      </c>
      <c r="C254" s="3">
        <f>VLOOKUP(B254,'[2]Reporte de Auxiliar de Cuentas '!$C$1178:$F$1607,4,0)</f>
        <v>17559.7</v>
      </c>
      <c r="D254" s="1"/>
      <c r="E254" s="28"/>
    </row>
    <row r="255" spans="2:5" s="2" customFormat="1" ht="18" x14ac:dyDescent="0.2">
      <c r="B255" s="35" t="s">
        <v>721</v>
      </c>
      <c r="C255" s="3">
        <f>VLOOKUP(B255,'[2]Reporte de Auxiliar de Cuentas '!$C$1178:$F$1607,4,0)</f>
        <v>29716.79</v>
      </c>
      <c r="D255" s="1"/>
      <c r="E255" s="28"/>
    </row>
    <row r="256" spans="2:5" s="2" customFormat="1" ht="18" x14ac:dyDescent="0.2">
      <c r="B256" s="34" t="s">
        <v>862</v>
      </c>
      <c r="C256" s="3">
        <f>VLOOKUP(B256,'[2]Reporte de Auxiliar de Cuentas '!$C$1178:$F$1607,4,0)</f>
        <v>1030000</v>
      </c>
      <c r="D256" s="1"/>
      <c r="E256" s="28"/>
    </row>
    <row r="257" spans="2:5" s="2" customFormat="1" ht="18" x14ac:dyDescent="0.2">
      <c r="B257" s="34" t="s">
        <v>863</v>
      </c>
      <c r="C257" s="3">
        <f>VLOOKUP(B257,'[2]Reporte de Auxiliar de Cuentas '!$C$1178:$F$1607,4,0)</f>
        <v>984.7</v>
      </c>
      <c r="D257" s="1"/>
      <c r="E257" s="28"/>
    </row>
    <row r="258" spans="2:5" s="2" customFormat="1" ht="18" x14ac:dyDescent="0.2">
      <c r="B258" s="34" t="s">
        <v>864</v>
      </c>
      <c r="C258" s="3">
        <f>VLOOKUP(B258,'[2]Reporte de Auxiliar de Cuentas '!$C$1178:$F$1607,4,0)</f>
        <v>12320000</v>
      </c>
      <c r="D258" s="1"/>
      <c r="E258" s="28"/>
    </row>
    <row r="259" spans="2:5" s="2" customFormat="1" ht="18" x14ac:dyDescent="0.2">
      <c r="B259" s="34" t="s">
        <v>865</v>
      </c>
      <c r="C259" s="3">
        <f>VLOOKUP(B259,'[2]Reporte de Auxiliar de Cuentas '!$C$1178:$F$1607,4,0)</f>
        <v>188244.6</v>
      </c>
      <c r="D259" s="1"/>
      <c r="E259" s="28"/>
    </row>
    <row r="260" spans="2:5" s="2" customFormat="1" ht="18" x14ac:dyDescent="0.2">
      <c r="B260" s="34" t="s">
        <v>253</v>
      </c>
      <c r="C260" s="3">
        <f>VLOOKUP(B260,'[2]Reporte de Auxiliar de Cuentas '!$C$1178:$F$1607,4,0)</f>
        <v>69696.3</v>
      </c>
      <c r="D260" s="1"/>
      <c r="E260" s="28"/>
    </row>
    <row r="261" spans="2:5" s="2" customFormat="1" ht="18" x14ac:dyDescent="0.2">
      <c r="B261" s="34" t="s">
        <v>397</v>
      </c>
      <c r="C261" s="3">
        <f>VLOOKUP(B261,'[2]Reporte de Auxiliar de Cuentas '!$C$1178:$F$1607,4,0)</f>
        <v>19907.560000000001</v>
      </c>
      <c r="D261" s="1"/>
      <c r="E261" s="28"/>
    </row>
    <row r="262" spans="2:5" s="2" customFormat="1" ht="18" x14ac:dyDescent="0.2">
      <c r="B262" s="34" t="s">
        <v>866</v>
      </c>
      <c r="C262" s="3">
        <v>700000</v>
      </c>
      <c r="D262" s="1"/>
      <c r="E262" s="28"/>
    </row>
    <row r="263" spans="2:5" s="2" customFormat="1" ht="18" x14ac:dyDescent="0.2">
      <c r="B263" s="34" t="s">
        <v>723</v>
      </c>
      <c r="C263" s="3">
        <f>VLOOKUP(B263,'[2]Reporte de Auxiliar de Cuentas '!$C$1178:$F$1607,4,0)</f>
        <v>634.61</v>
      </c>
      <c r="D263" s="1"/>
      <c r="E263" s="28"/>
    </row>
    <row r="264" spans="2:5" s="2" customFormat="1" ht="31.5" x14ac:dyDescent="0.2">
      <c r="B264" s="34" t="s">
        <v>725</v>
      </c>
      <c r="C264" s="3">
        <f>VLOOKUP(B264,'[2]Reporte de Auxiliar de Cuentas '!$C$1178:$F$1607,4,0)</f>
        <v>3966.85</v>
      </c>
      <c r="D264" s="1"/>
      <c r="E264" s="28"/>
    </row>
    <row r="265" spans="2:5" s="2" customFormat="1" ht="18" x14ac:dyDescent="0.2">
      <c r="B265" s="34" t="s">
        <v>727</v>
      </c>
      <c r="C265" s="3">
        <f>VLOOKUP(B265,'[2]Reporte de Auxiliar de Cuentas '!$C$1178:$F$1607,4,0)</f>
        <v>2460.75</v>
      </c>
      <c r="D265" s="1"/>
      <c r="E265" s="28"/>
    </row>
    <row r="266" spans="2:5" s="2" customFormat="1" ht="18" x14ac:dyDescent="0.2">
      <c r="B266" s="34" t="s">
        <v>729</v>
      </c>
      <c r="C266" s="3">
        <f>VLOOKUP(B266,'[2]Reporte de Auxiliar de Cuentas '!$C$1178:$F$1607,4,0)</f>
        <v>24704.99</v>
      </c>
      <c r="D266" s="1"/>
      <c r="E266" s="28"/>
    </row>
    <row r="267" spans="2:5" s="2" customFormat="1" ht="18" x14ac:dyDescent="0.2">
      <c r="B267" s="34" t="s">
        <v>867</v>
      </c>
      <c r="C267" s="3">
        <f>VLOOKUP(B267,'[2]Reporte de Auxiliar de Cuentas '!$C$1178:$F$1607,4,0)</f>
        <v>4047967032</v>
      </c>
      <c r="D267" s="1"/>
      <c r="E267" s="28"/>
    </row>
    <row r="268" spans="2:5" s="2" customFormat="1" ht="18" x14ac:dyDescent="0.2">
      <c r="B268" s="34" t="s">
        <v>868</v>
      </c>
      <c r="C268" s="3">
        <f>VLOOKUP(B268,'[2]Reporte de Auxiliar de Cuentas '!$C$1178:$F$1607,4,0)</f>
        <v>798549.99</v>
      </c>
      <c r="D268" s="1"/>
      <c r="E268" s="28"/>
    </row>
    <row r="269" spans="2:5" s="2" customFormat="1" ht="18" x14ac:dyDescent="0.2">
      <c r="B269" s="34" t="s">
        <v>869</v>
      </c>
      <c r="C269" s="3">
        <f>VLOOKUP(B269,'[2]Reporte de Auxiliar de Cuentas '!$C$1178:$F$1607,4,0)</f>
        <v>48751846</v>
      </c>
      <c r="D269" s="1"/>
      <c r="E269" s="28"/>
    </row>
    <row r="270" spans="2:5" s="2" customFormat="1" ht="18" x14ac:dyDescent="0.2">
      <c r="B270" s="34" t="s">
        <v>870</v>
      </c>
      <c r="C270" s="3">
        <f>VLOOKUP(B270,'[2]Reporte de Auxiliar de Cuentas '!$C$1178:$F$1607,4,0)</f>
        <v>120642.29</v>
      </c>
      <c r="D270" s="1"/>
      <c r="E270" s="28"/>
    </row>
    <row r="271" spans="2:5" s="2" customFormat="1" ht="31.5" x14ac:dyDescent="0.2">
      <c r="B271" s="34" t="s">
        <v>871</v>
      </c>
      <c r="C271" s="3">
        <f>VLOOKUP(B271,'[2]Reporte de Auxiliar de Cuentas '!$C$1178:$F$1607,4,0)</f>
        <v>35000000</v>
      </c>
      <c r="D271" s="1"/>
      <c r="E271" s="28"/>
    </row>
    <row r="272" spans="2:5" s="2" customFormat="1" ht="18" x14ac:dyDescent="0.2">
      <c r="B272" s="34" t="s">
        <v>731</v>
      </c>
      <c r="C272" s="3">
        <f>VLOOKUP(B272,'[2]Reporte de Auxiliar de Cuentas '!$C$1178:$F$1607,4,0)</f>
        <v>855380.08</v>
      </c>
      <c r="D272" s="1"/>
      <c r="E272" s="28"/>
    </row>
    <row r="273" spans="2:5" s="2" customFormat="1" ht="18" x14ac:dyDescent="0.2">
      <c r="B273" s="34" t="s">
        <v>733</v>
      </c>
      <c r="C273" s="3">
        <f>VLOOKUP(B273,'[2]Reporte de Auxiliar de Cuentas '!$C$1178:$F$1607,4,0)</f>
        <v>2913.22</v>
      </c>
      <c r="D273" s="1"/>
      <c r="E273" s="28"/>
    </row>
    <row r="274" spans="2:5" s="2" customFormat="1" ht="18" x14ac:dyDescent="0.2">
      <c r="B274" s="34" t="s">
        <v>734</v>
      </c>
      <c r="C274" s="3">
        <f>VLOOKUP(B274,'[2]Reporte de Auxiliar de Cuentas '!$C$1178:$F$1607,4,0)</f>
        <v>573000000</v>
      </c>
      <c r="D274" s="1"/>
      <c r="E274" s="28"/>
    </row>
    <row r="275" spans="2:5" s="2" customFormat="1" ht="18" x14ac:dyDescent="0.2">
      <c r="B275" s="34" t="s">
        <v>735</v>
      </c>
      <c r="C275" s="3">
        <f>VLOOKUP(B275,'[2]Reporte de Auxiliar de Cuentas '!$C$1178:$F$1607,4,0)</f>
        <v>4052479.3</v>
      </c>
      <c r="D275" s="1"/>
      <c r="E275" s="28"/>
    </row>
    <row r="276" spans="2:5" s="2" customFormat="1" ht="31.5" x14ac:dyDescent="0.2">
      <c r="B276" s="34" t="s">
        <v>260</v>
      </c>
      <c r="C276" s="3">
        <f>VLOOKUP(B276,'[2]Reporte de Auxiliar de Cuentas '!$C$1178:$F$1607,4,0)</f>
        <v>977520.34</v>
      </c>
      <c r="D276" s="1"/>
      <c r="E276" s="28"/>
    </row>
    <row r="277" spans="2:5" s="2" customFormat="1" ht="18" x14ac:dyDescent="0.2">
      <c r="B277" s="34" t="s">
        <v>328</v>
      </c>
      <c r="C277" s="3">
        <f>VLOOKUP(B277,'[2]Reporte de Auxiliar de Cuentas '!$C$1178:$F$1607,4,0)</f>
        <v>441843.82</v>
      </c>
      <c r="D277" s="1"/>
      <c r="E277" s="28"/>
    </row>
    <row r="278" spans="2:5" s="2" customFormat="1" ht="31.5" x14ac:dyDescent="0.2">
      <c r="B278" s="34" t="s">
        <v>737</v>
      </c>
      <c r="C278" s="3">
        <f>VLOOKUP(B278,'[2]Reporte de Auxiliar de Cuentas '!$C$1178:$F$1607,4,0)</f>
        <v>2637.81</v>
      </c>
      <c r="D278" s="1"/>
      <c r="E278" s="28"/>
    </row>
    <row r="279" spans="2:5" s="2" customFormat="1" ht="47.25" x14ac:dyDescent="0.2">
      <c r="B279" s="34" t="s">
        <v>738</v>
      </c>
      <c r="C279" s="3">
        <f>VLOOKUP(B279,'[2]Reporte de Auxiliar de Cuentas '!$C$1178:$F$1607,4,0)</f>
        <v>3868.65</v>
      </c>
      <c r="D279" s="1"/>
      <c r="E279" s="28"/>
    </row>
    <row r="280" spans="2:5" s="2" customFormat="1" ht="31.5" x14ac:dyDescent="0.2">
      <c r="B280" s="34" t="s">
        <v>739</v>
      </c>
      <c r="C280" s="3">
        <f>VLOOKUP(B280,'[2]Reporte de Auxiliar de Cuentas '!$C$1178:$F$1607,4,0)</f>
        <v>1225000</v>
      </c>
      <c r="D280" s="1"/>
      <c r="E280" s="28"/>
    </row>
    <row r="281" spans="2:5" s="2" customFormat="1" ht="47.25" x14ac:dyDescent="0.2">
      <c r="B281" s="34" t="s">
        <v>740</v>
      </c>
      <c r="C281" s="3">
        <f>VLOOKUP(B281,'[2]Reporte de Auxiliar de Cuentas '!$C$1178:$F$1607,4,0)</f>
        <v>933644.7</v>
      </c>
      <c r="D281" s="1"/>
      <c r="E281" s="28"/>
    </row>
    <row r="282" spans="2:5" s="5" customFormat="1" x14ac:dyDescent="0.2">
      <c r="B282" s="39"/>
      <c r="D282" s="6"/>
      <c r="E282" s="6"/>
    </row>
    <row r="286" spans="2:5" s="5" customFormat="1" x14ac:dyDescent="0.2">
      <c r="B286" s="40"/>
      <c r="D286" s="6"/>
      <c r="E286" s="6"/>
    </row>
    <row r="287" spans="2:5" s="5" customFormat="1" x14ac:dyDescent="0.2">
      <c r="B287" s="41"/>
      <c r="D287" s="6"/>
      <c r="E287" s="6"/>
    </row>
    <row r="288" spans="2:5" s="5" customFormat="1" x14ac:dyDescent="0.2">
      <c r="B288" s="41"/>
      <c r="D288" s="6"/>
      <c r="E288" s="6"/>
    </row>
  </sheetData>
  <printOptions horizontalCentered="1"/>
  <pageMargins left="0" right="0" top="0.39370078740157483" bottom="0" header="0" footer="1.9685039370078741"/>
  <pageSetup scale="50" orientation="portrait" horizontalDpi="300" verticalDpi="300" r:id="rId1"/>
  <headerFooter alignWithMargins="0">
    <oddFooter>&amp;R                     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8"/>
  <sheetViews>
    <sheetView workbookViewId="0">
      <selection activeCell="F28" sqref="F28"/>
    </sheetView>
  </sheetViews>
  <sheetFormatPr baseColWidth="10" defaultRowHeight="12.75" x14ac:dyDescent="0.2"/>
  <cols>
    <col min="1" max="1" width="2.42578125" customWidth="1"/>
    <col min="2" max="2" width="79.7109375" customWidth="1"/>
    <col min="3" max="3" width="13.85546875" style="4" bestFit="1" customWidth="1"/>
  </cols>
  <sheetData>
    <row r="2" spans="2:3" ht="15.75" x14ac:dyDescent="0.25">
      <c r="B2" s="47" t="s">
        <v>52</v>
      </c>
      <c r="C2" s="47"/>
    </row>
    <row r="3" spans="2:3" x14ac:dyDescent="0.2">
      <c r="B3" s="10"/>
      <c r="C3" s="10"/>
    </row>
    <row r="4" spans="2:3" x14ac:dyDescent="0.2">
      <c r="B4" s="12" t="s">
        <v>53</v>
      </c>
      <c r="C4" s="14"/>
    </row>
    <row r="5" spans="2:3" ht="25.5" x14ac:dyDescent="0.2">
      <c r="B5" s="11" t="s">
        <v>1</v>
      </c>
      <c r="C5" s="15">
        <v>639366</v>
      </c>
    </row>
    <row r="6" spans="2:3" x14ac:dyDescent="0.2">
      <c r="B6" s="12" t="s">
        <v>54</v>
      </c>
      <c r="C6" s="13"/>
    </row>
    <row r="7" spans="2:3" x14ac:dyDescent="0.2">
      <c r="B7" s="11" t="s">
        <v>2</v>
      </c>
      <c r="C7" s="9">
        <v>32061251</v>
      </c>
    </row>
    <row r="8" spans="2:3" x14ac:dyDescent="0.2">
      <c r="B8" s="12" t="s">
        <v>55</v>
      </c>
      <c r="C8" s="13"/>
    </row>
    <row r="9" spans="2:3" x14ac:dyDescent="0.2">
      <c r="B9" s="11" t="s">
        <v>3</v>
      </c>
      <c r="C9" s="9">
        <v>164880</v>
      </c>
    </row>
    <row r="10" spans="2:3" x14ac:dyDescent="0.2">
      <c r="B10" s="11" t="s">
        <v>4</v>
      </c>
      <c r="C10" s="9">
        <v>173124</v>
      </c>
    </row>
    <row r="11" spans="2:3" x14ac:dyDescent="0.2">
      <c r="B11" s="11" t="s">
        <v>5</v>
      </c>
      <c r="C11" s="9">
        <v>1000000</v>
      </c>
    </row>
    <row r="12" spans="2:3" x14ac:dyDescent="0.2">
      <c r="B12" s="11" t="s">
        <v>6</v>
      </c>
      <c r="C12" s="9">
        <v>494640</v>
      </c>
    </row>
    <row r="13" spans="2:3" x14ac:dyDescent="0.2">
      <c r="B13" s="11" t="s">
        <v>7</v>
      </c>
      <c r="C13" s="9">
        <v>625990</v>
      </c>
    </row>
    <row r="14" spans="2:3" x14ac:dyDescent="0.2">
      <c r="B14" s="11" t="s">
        <v>8</v>
      </c>
      <c r="C14" s="9">
        <v>1768800</v>
      </c>
    </row>
    <row r="15" spans="2:3" x14ac:dyDescent="0.2">
      <c r="B15" s="11" t="s">
        <v>9</v>
      </c>
      <c r="C15" s="9">
        <v>824400</v>
      </c>
    </row>
    <row r="16" spans="2:3" x14ac:dyDescent="0.2">
      <c r="B16" s="11" t="s">
        <v>10</v>
      </c>
      <c r="C16" s="9">
        <v>519372</v>
      </c>
    </row>
    <row r="17" spans="2:3" x14ac:dyDescent="0.2">
      <c r="B17" s="11" t="s">
        <v>11</v>
      </c>
      <c r="C17" s="9">
        <v>1750000</v>
      </c>
    </row>
    <row r="18" spans="2:3" x14ac:dyDescent="0.2">
      <c r="B18" s="11" t="s">
        <v>12</v>
      </c>
      <c r="C18" s="9">
        <v>737838</v>
      </c>
    </row>
    <row r="19" spans="2:3" x14ac:dyDescent="0.2">
      <c r="B19" s="11" t="s">
        <v>13</v>
      </c>
      <c r="C19" s="9">
        <v>2047000</v>
      </c>
    </row>
    <row r="20" spans="2:3" x14ac:dyDescent="0.2">
      <c r="B20" s="11" t="s">
        <v>14</v>
      </c>
      <c r="C20" s="9">
        <v>3500000</v>
      </c>
    </row>
    <row r="21" spans="2:3" x14ac:dyDescent="0.2">
      <c r="B21" s="11" t="s">
        <v>15</v>
      </c>
      <c r="C21" s="9">
        <v>1750000</v>
      </c>
    </row>
    <row r="22" spans="2:3" x14ac:dyDescent="0.2">
      <c r="B22" s="11" t="s">
        <v>16</v>
      </c>
      <c r="C22" s="9">
        <v>53785017</v>
      </c>
    </row>
    <row r="23" spans="2:3" x14ac:dyDescent="0.2">
      <c r="B23" s="11" t="s">
        <v>17</v>
      </c>
      <c r="C23" s="9">
        <v>854400</v>
      </c>
    </row>
    <row r="24" spans="2:3" x14ac:dyDescent="0.2">
      <c r="B24" s="11" t="s">
        <v>18</v>
      </c>
      <c r="C24" s="9">
        <v>854400</v>
      </c>
    </row>
    <row r="25" spans="2:3" x14ac:dyDescent="0.2">
      <c r="B25" s="11" t="s">
        <v>19</v>
      </c>
      <c r="C25" s="9">
        <v>1748800</v>
      </c>
    </row>
    <row r="26" spans="2:3" x14ac:dyDescent="0.2">
      <c r="B26" s="11" t="s">
        <v>20</v>
      </c>
      <c r="C26" s="9">
        <v>1643800</v>
      </c>
    </row>
    <row r="27" spans="2:3" x14ac:dyDescent="0.2">
      <c r="B27" s="11" t="s">
        <v>21</v>
      </c>
      <c r="C27" s="9">
        <v>824400</v>
      </c>
    </row>
    <row r="28" spans="2:3" x14ac:dyDescent="0.2">
      <c r="B28" s="11" t="s">
        <v>22</v>
      </c>
      <c r="C28" s="9">
        <v>1000000</v>
      </c>
    </row>
    <row r="29" spans="2:3" x14ac:dyDescent="0.2">
      <c r="B29" s="11" t="s">
        <v>23</v>
      </c>
      <c r="C29" s="9">
        <v>1136878</v>
      </c>
    </row>
    <row r="30" spans="2:3" x14ac:dyDescent="0.2">
      <c r="B30" s="11" t="s">
        <v>24</v>
      </c>
      <c r="C30" s="9">
        <v>577080</v>
      </c>
    </row>
    <row r="31" spans="2:3" x14ac:dyDescent="0.2">
      <c r="B31" s="11" t="s">
        <v>25</v>
      </c>
      <c r="C31" s="9">
        <v>3503700</v>
      </c>
    </row>
    <row r="32" spans="2:3" x14ac:dyDescent="0.2">
      <c r="B32" s="11" t="s">
        <v>26</v>
      </c>
      <c r="C32" s="9">
        <v>824400</v>
      </c>
    </row>
    <row r="33" spans="2:3" x14ac:dyDescent="0.2">
      <c r="B33" s="11" t="s">
        <v>27</v>
      </c>
      <c r="C33" s="9">
        <v>1643800</v>
      </c>
    </row>
    <row r="34" spans="2:3" x14ac:dyDescent="0.2">
      <c r="B34" s="11" t="s">
        <v>28</v>
      </c>
      <c r="C34" s="9">
        <v>5545600</v>
      </c>
    </row>
    <row r="35" spans="2:3" x14ac:dyDescent="0.2">
      <c r="B35" s="11" t="s">
        <v>29</v>
      </c>
      <c r="C35" s="9">
        <v>1643800</v>
      </c>
    </row>
    <row r="36" spans="2:3" x14ac:dyDescent="0.2">
      <c r="B36" s="11" t="s">
        <v>30</v>
      </c>
      <c r="C36" s="9">
        <v>854400</v>
      </c>
    </row>
    <row r="37" spans="2:3" x14ac:dyDescent="0.2">
      <c r="B37" s="11" t="s">
        <v>31</v>
      </c>
      <c r="C37" s="9">
        <v>750000</v>
      </c>
    </row>
    <row r="38" spans="2:3" x14ac:dyDescent="0.2">
      <c r="B38" s="11" t="s">
        <v>32</v>
      </c>
      <c r="C38" s="9">
        <v>519372</v>
      </c>
    </row>
    <row r="39" spans="2:3" x14ac:dyDescent="0.2">
      <c r="B39" s="11" t="s">
        <v>33</v>
      </c>
      <c r="C39" s="9">
        <v>824400</v>
      </c>
    </row>
    <row r="40" spans="2:3" x14ac:dyDescent="0.2">
      <c r="B40" s="11" t="s">
        <v>34</v>
      </c>
      <c r="C40" s="9">
        <v>612080</v>
      </c>
    </row>
    <row r="41" spans="2:3" x14ac:dyDescent="0.2">
      <c r="B41" s="11" t="s">
        <v>35</v>
      </c>
      <c r="C41" s="9">
        <v>1251200</v>
      </c>
    </row>
    <row r="42" spans="2:3" x14ac:dyDescent="0.2">
      <c r="B42" s="11" t="s">
        <v>36</v>
      </c>
      <c r="C42" s="9">
        <v>1129428</v>
      </c>
    </row>
    <row r="43" spans="2:3" x14ac:dyDescent="0.2">
      <c r="B43" s="11" t="s">
        <v>37</v>
      </c>
      <c r="C43" s="9">
        <v>6712200</v>
      </c>
    </row>
    <row r="44" spans="2:3" x14ac:dyDescent="0.2">
      <c r="B44" s="11" t="s">
        <v>38</v>
      </c>
      <c r="C44" s="9">
        <v>3338470</v>
      </c>
    </row>
    <row r="45" spans="2:3" x14ac:dyDescent="0.2">
      <c r="B45" s="11" t="s">
        <v>39</v>
      </c>
      <c r="C45" s="9">
        <v>11046960</v>
      </c>
    </row>
    <row r="46" spans="2:3" x14ac:dyDescent="0.2">
      <c r="B46" s="11" t="s">
        <v>40</v>
      </c>
      <c r="C46" s="9">
        <v>6300000</v>
      </c>
    </row>
    <row r="47" spans="2:3" x14ac:dyDescent="0.2">
      <c r="B47" s="11" t="s">
        <v>41</v>
      </c>
      <c r="C47" s="9">
        <v>11038624</v>
      </c>
    </row>
    <row r="48" spans="2:3" x14ac:dyDescent="0.2">
      <c r="B48" s="11" t="s">
        <v>42</v>
      </c>
      <c r="C48" s="9">
        <v>614950</v>
      </c>
    </row>
    <row r="49" spans="2:3" x14ac:dyDescent="0.2">
      <c r="B49" s="11" t="s">
        <v>43</v>
      </c>
      <c r="C49" s="9">
        <v>1786937</v>
      </c>
    </row>
    <row r="50" spans="2:3" x14ac:dyDescent="0.2">
      <c r="B50" s="11" t="s">
        <v>44</v>
      </c>
      <c r="C50" s="9">
        <v>412200</v>
      </c>
    </row>
    <row r="51" spans="2:3" x14ac:dyDescent="0.2">
      <c r="B51" s="11" t="s">
        <v>45</v>
      </c>
      <c r="C51" s="9">
        <v>2750000</v>
      </c>
    </row>
    <row r="52" spans="2:3" x14ac:dyDescent="0.2">
      <c r="B52" s="11" t="s">
        <v>46</v>
      </c>
      <c r="C52" s="9">
        <v>561940</v>
      </c>
    </row>
    <row r="53" spans="2:3" x14ac:dyDescent="0.2">
      <c r="B53" s="11" t="s">
        <v>47</v>
      </c>
      <c r="C53" s="9">
        <v>19129400</v>
      </c>
    </row>
    <row r="54" spans="2:3" x14ac:dyDescent="0.2">
      <c r="B54" s="11" t="s">
        <v>48</v>
      </c>
      <c r="C54" s="9">
        <v>824400</v>
      </c>
    </row>
    <row r="55" spans="2:3" x14ac:dyDescent="0.2">
      <c r="B55" s="11" t="s">
        <v>49</v>
      </c>
      <c r="C55" s="9">
        <v>1376520</v>
      </c>
    </row>
    <row r="56" spans="2:3" x14ac:dyDescent="0.2">
      <c r="B56" s="11" t="s">
        <v>50</v>
      </c>
      <c r="C56" s="9">
        <v>824400</v>
      </c>
    </row>
    <row r="57" spans="2:3" x14ac:dyDescent="0.2">
      <c r="B57" s="12" t="s">
        <v>56</v>
      </c>
      <c r="C57" s="13"/>
    </row>
    <row r="58" spans="2:3" x14ac:dyDescent="0.2">
      <c r="B58" s="11" t="s">
        <v>51</v>
      </c>
      <c r="C58" s="9">
        <v>81058973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E9" sqref="E9"/>
    </sheetView>
  </sheetViews>
  <sheetFormatPr baseColWidth="10" defaultRowHeight="12.75" x14ac:dyDescent="0.2"/>
  <cols>
    <col min="1" max="1" width="52.28515625" customWidth="1"/>
    <col min="3" max="3" width="13.28515625" bestFit="1" customWidth="1"/>
    <col min="5" max="5" width="13.28515625" bestFit="1" customWidth="1"/>
    <col min="7" max="7" width="51.42578125" customWidth="1"/>
    <col min="9" max="9" width="13.28515625" bestFit="1" customWidth="1"/>
    <col min="11" max="11" width="13.28515625" bestFit="1" customWidth="1"/>
  </cols>
  <sheetData>
    <row r="2" spans="1:12" ht="78.75" x14ac:dyDescent="0.2">
      <c r="A2" s="22" t="s">
        <v>57</v>
      </c>
      <c r="B2" s="3">
        <v>0</v>
      </c>
      <c r="C2" s="3">
        <v>5181575</v>
      </c>
      <c r="D2" s="7">
        <v>1</v>
      </c>
      <c r="E2" s="8">
        <f t="shared" ref="E2:E10" si="0">C2-B2</f>
        <v>5181575</v>
      </c>
      <c r="G2" s="23" t="s">
        <v>57</v>
      </c>
      <c r="H2" s="3">
        <v>0</v>
      </c>
      <c r="I2" s="3">
        <v>5181575</v>
      </c>
      <c r="J2" s="7">
        <v>1</v>
      </c>
      <c r="K2" s="8">
        <f t="shared" ref="K2:K11" si="1">I2-H2</f>
        <v>5181575</v>
      </c>
    </row>
    <row r="3" spans="1:12" ht="78.75" x14ac:dyDescent="0.2">
      <c r="A3" s="22" t="s">
        <v>62</v>
      </c>
      <c r="B3" s="3">
        <v>0</v>
      </c>
      <c r="C3" s="3">
        <v>26085000</v>
      </c>
      <c r="D3" s="7">
        <v>1</v>
      </c>
      <c r="E3" s="8">
        <f t="shared" si="0"/>
        <v>26085000</v>
      </c>
      <c r="G3" s="25" t="s">
        <v>58</v>
      </c>
      <c r="H3" s="18">
        <v>0</v>
      </c>
      <c r="I3" s="18">
        <v>41798.06</v>
      </c>
      <c r="J3" s="19">
        <v>1</v>
      </c>
      <c r="K3" s="20">
        <f>I3-H3</f>
        <v>41798.06</v>
      </c>
    </row>
    <row r="4" spans="1:12" ht="38.25" x14ac:dyDescent="0.2">
      <c r="A4" s="22" t="s">
        <v>63</v>
      </c>
      <c r="B4" s="3">
        <v>0</v>
      </c>
      <c r="C4" s="3">
        <v>120.13</v>
      </c>
      <c r="D4" s="7">
        <v>1</v>
      </c>
      <c r="E4" s="8">
        <f t="shared" si="0"/>
        <v>120.13</v>
      </c>
      <c r="G4" s="24" t="s">
        <v>66</v>
      </c>
      <c r="H4" s="18">
        <v>0</v>
      </c>
      <c r="I4" s="18">
        <v>63.54</v>
      </c>
      <c r="J4" s="19">
        <v>1</v>
      </c>
      <c r="K4" s="20">
        <f>I4-H4</f>
        <v>63.54</v>
      </c>
      <c r="L4" s="26" t="s">
        <v>68</v>
      </c>
    </row>
    <row r="5" spans="1:12" ht="47.25" x14ac:dyDescent="0.2">
      <c r="A5" s="22" t="s">
        <v>64</v>
      </c>
      <c r="B5" s="3">
        <v>0</v>
      </c>
      <c r="C5" s="3">
        <v>9894515</v>
      </c>
      <c r="D5" s="7">
        <v>1</v>
      </c>
      <c r="E5" s="8">
        <f t="shared" si="0"/>
        <v>9894515</v>
      </c>
      <c r="G5" s="24" t="s">
        <v>62</v>
      </c>
      <c r="H5" s="18">
        <v>0</v>
      </c>
      <c r="I5" s="18">
        <v>28405000</v>
      </c>
      <c r="J5" s="19">
        <v>1</v>
      </c>
      <c r="K5" s="20">
        <f t="shared" si="1"/>
        <v>28405000</v>
      </c>
    </row>
    <row r="6" spans="1:12" ht="78.75" x14ac:dyDescent="0.2">
      <c r="A6" s="27" t="s">
        <v>58</v>
      </c>
      <c r="B6" s="3">
        <v>0</v>
      </c>
      <c r="C6" s="3">
        <v>38648.58</v>
      </c>
      <c r="D6" s="7">
        <v>1</v>
      </c>
      <c r="E6" s="8">
        <f t="shared" si="0"/>
        <v>38648.58</v>
      </c>
      <c r="G6" s="23" t="s">
        <v>63</v>
      </c>
      <c r="H6" s="3">
        <v>0</v>
      </c>
      <c r="I6" s="3">
        <v>120.13</v>
      </c>
      <c r="J6" s="7">
        <v>1</v>
      </c>
      <c r="K6" s="8">
        <f t="shared" si="1"/>
        <v>120.13</v>
      </c>
    </row>
    <row r="7" spans="1:12" ht="63" x14ac:dyDescent="0.2">
      <c r="A7" s="22" t="s">
        <v>61</v>
      </c>
      <c r="B7" s="3">
        <v>0</v>
      </c>
      <c r="C7" s="17">
        <v>0.01</v>
      </c>
      <c r="D7" s="7">
        <v>1</v>
      </c>
      <c r="E7" s="8">
        <f t="shared" si="0"/>
        <v>0.01</v>
      </c>
      <c r="G7" s="24" t="s">
        <v>67</v>
      </c>
      <c r="H7" s="18">
        <v>0</v>
      </c>
      <c r="I7" s="18">
        <v>5504.45</v>
      </c>
      <c r="J7" s="19">
        <v>1</v>
      </c>
      <c r="K7" s="20">
        <f t="shared" si="1"/>
        <v>5504.45</v>
      </c>
    </row>
    <row r="8" spans="1:12" ht="47.25" x14ac:dyDescent="0.2">
      <c r="A8" s="22" t="s">
        <v>59</v>
      </c>
      <c r="B8" s="3">
        <v>0</v>
      </c>
      <c r="C8" s="3">
        <v>4942678</v>
      </c>
      <c r="D8" s="7">
        <v>1</v>
      </c>
      <c r="E8" s="8">
        <f t="shared" si="0"/>
        <v>4942678</v>
      </c>
      <c r="G8" s="23" t="s">
        <v>64</v>
      </c>
      <c r="H8" s="3">
        <v>0</v>
      </c>
      <c r="I8" s="3">
        <v>9894515</v>
      </c>
      <c r="J8" s="7">
        <v>1</v>
      </c>
      <c r="K8" s="8">
        <f t="shared" si="1"/>
        <v>9894515</v>
      </c>
    </row>
    <row r="9" spans="1:12" ht="63" x14ac:dyDescent="0.2">
      <c r="A9" s="22" t="s">
        <v>60</v>
      </c>
      <c r="B9" s="3">
        <v>0</v>
      </c>
      <c r="C9" s="3">
        <v>36737.629999999997</v>
      </c>
      <c r="D9" s="7">
        <v>1</v>
      </c>
      <c r="E9" s="8">
        <f t="shared" si="0"/>
        <v>36737.629999999997</v>
      </c>
      <c r="G9" s="24" t="s">
        <v>61</v>
      </c>
      <c r="H9" s="18">
        <v>0</v>
      </c>
      <c r="I9" s="21">
        <v>23231.52</v>
      </c>
      <c r="J9" s="19">
        <v>1</v>
      </c>
      <c r="K9" s="20">
        <f t="shared" si="1"/>
        <v>23231.52</v>
      </c>
    </row>
    <row r="10" spans="1:12" ht="31.5" x14ac:dyDescent="0.2">
      <c r="A10" s="22" t="s">
        <v>65</v>
      </c>
      <c r="B10" s="3">
        <v>0</v>
      </c>
      <c r="C10" s="3">
        <v>7781000</v>
      </c>
      <c r="D10" s="7">
        <v>1</v>
      </c>
      <c r="E10" s="8">
        <f t="shared" si="0"/>
        <v>7781000</v>
      </c>
      <c r="G10" s="23" t="s">
        <v>59</v>
      </c>
      <c r="H10" s="3">
        <v>0</v>
      </c>
      <c r="I10" s="3">
        <v>4942678</v>
      </c>
      <c r="J10" s="7">
        <v>1</v>
      </c>
      <c r="K10" s="8">
        <f t="shared" si="1"/>
        <v>4942678</v>
      </c>
    </row>
    <row r="11" spans="1:12" ht="18" x14ac:dyDescent="0.2">
      <c r="G11" s="24" t="s">
        <v>60</v>
      </c>
      <c r="H11" s="18">
        <v>0</v>
      </c>
      <c r="I11" s="18">
        <v>36853.129999999997</v>
      </c>
      <c r="J11" s="19">
        <v>1</v>
      </c>
      <c r="K11" s="20">
        <f t="shared" si="1"/>
        <v>36853.129999999997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Ppto 2016</vt:lpstr>
      <vt:lpstr>Ppto 2017</vt:lpstr>
      <vt:lpstr>Ppto 2018 ago</vt:lpstr>
      <vt:lpstr>Hoja1</vt:lpstr>
      <vt:lpstr>Hoja2</vt:lpstr>
    </vt:vector>
  </TitlesOfParts>
  <Company>Gobierno del Edo. de Jalisco.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Mcorona1</dc:creator>
  <cp:lastModifiedBy>Genaro Gonzalez Rosales</cp:lastModifiedBy>
  <cp:lastPrinted>2016-10-11T17:20:01Z</cp:lastPrinted>
  <dcterms:created xsi:type="dcterms:W3CDTF">2008-01-09T15:27:43Z</dcterms:created>
  <dcterms:modified xsi:type="dcterms:W3CDTF">2019-03-21T16:39:46Z</dcterms:modified>
</cp:coreProperties>
</file>