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novacion9\Downloads\"/>
    </mc:Choice>
  </mc:AlternateContent>
  <bookViews>
    <workbookView xWindow="0" yWindow="0" windowWidth="20490" windowHeight="7530" firstSheet="1" activeTab="1"/>
  </bookViews>
  <sheets>
    <sheet name="PRESUPUESTO DE INGRESOS" sheetId="6" r:id="rId1"/>
    <sheet name="PRESUPUESTO  DE EGRESOS 2016" sheetId="1" r:id="rId2"/>
    <sheet name="TRANSFERENCIA" sheetId="7" r:id="rId3"/>
    <sheet name="ADECUADO 22 SEP" sheetId="8" r:id="rId4"/>
  </sheets>
  <calcPr calcId="171027"/>
</workbook>
</file>

<file path=xl/calcChain.xml><?xml version="1.0" encoding="utf-8"?>
<calcChain xmlns="http://schemas.openxmlformats.org/spreadsheetml/2006/main">
  <c r="F49" i="7" l="1"/>
  <c r="F50" i="7"/>
  <c r="F51" i="7"/>
  <c r="F52" i="7"/>
  <c r="F53" i="7"/>
  <c r="F54" i="7"/>
  <c r="F55" i="7"/>
  <c r="F48" i="7"/>
  <c r="F47" i="7"/>
  <c r="G46" i="8" l="1"/>
  <c r="G47" i="8"/>
  <c r="G48" i="8"/>
  <c r="G50" i="8"/>
  <c r="G51" i="8"/>
  <c r="G52" i="8"/>
  <c r="G54" i="8"/>
  <c r="G55" i="8"/>
  <c r="G56" i="8"/>
  <c r="G57" i="8"/>
  <c r="G58" i="8"/>
  <c r="G60" i="8"/>
  <c r="G61" i="8"/>
  <c r="G63" i="8"/>
  <c r="G64" i="8"/>
  <c r="G66" i="8"/>
  <c r="G67" i="8"/>
  <c r="G68" i="8"/>
  <c r="G70" i="8"/>
  <c r="G72" i="8"/>
  <c r="G45" i="8"/>
  <c r="G82" i="8"/>
  <c r="G30" i="8"/>
  <c r="G33" i="8"/>
  <c r="G34" i="8"/>
  <c r="G37" i="8"/>
  <c r="G38" i="8"/>
  <c r="G41" i="8"/>
  <c r="G42" i="8"/>
  <c r="E7" i="8"/>
  <c r="G12" i="8"/>
  <c r="G15" i="8"/>
  <c r="G16" i="8"/>
  <c r="G7" i="8" s="1"/>
  <c r="G17" i="8"/>
  <c r="G19" i="8"/>
  <c r="G23" i="8"/>
  <c r="G24" i="8"/>
  <c r="G8" i="8"/>
  <c r="E56" i="7"/>
  <c r="D36" i="7"/>
  <c r="F36" i="7" s="1"/>
  <c r="E76" i="8"/>
  <c r="G76" i="8" s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E46" i="8"/>
  <c r="E47" i="8"/>
  <c r="E48" i="8"/>
  <c r="E49" i="8"/>
  <c r="G49" i="8" s="1"/>
  <c r="E51" i="8"/>
  <c r="E52" i="8"/>
  <c r="E53" i="8"/>
  <c r="G53" i="8" s="1"/>
  <c r="E59" i="8"/>
  <c r="G59" i="8" s="1"/>
  <c r="E60" i="8"/>
  <c r="E62" i="8"/>
  <c r="G62" i="8" s="1"/>
  <c r="E64" i="8"/>
  <c r="E65" i="8"/>
  <c r="G65" i="8" s="1"/>
  <c r="E66" i="8"/>
  <c r="E67" i="8"/>
  <c r="E69" i="8"/>
  <c r="G69" i="8" s="1"/>
  <c r="E71" i="8"/>
  <c r="G71" i="8" s="1"/>
  <c r="E72" i="8"/>
  <c r="E73" i="8"/>
  <c r="G73" i="8" s="1"/>
  <c r="E74" i="8"/>
  <c r="G74" i="8" s="1"/>
  <c r="E75" i="8"/>
  <c r="G75" i="8" s="1"/>
  <c r="E77" i="8"/>
  <c r="G77" i="8" s="1"/>
  <c r="F28" i="8"/>
  <c r="F7" i="8"/>
  <c r="D84" i="8"/>
  <c r="G84" i="8" s="1"/>
  <c r="D83" i="8"/>
  <c r="D82" i="8"/>
  <c r="E82" i="8" s="1"/>
  <c r="D81" i="8"/>
  <c r="D80" i="8"/>
  <c r="C79" i="8"/>
  <c r="D44" i="8"/>
  <c r="C44" i="8"/>
  <c r="D43" i="8"/>
  <c r="E43" i="8" s="1"/>
  <c r="D42" i="8"/>
  <c r="E42" i="8" s="1"/>
  <c r="D41" i="8"/>
  <c r="E41" i="8" s="1"/>
  <c r="D40" i="8"/>
  <c r="E40" i="8" s="1"/>
  <c r="D39" i="8"/>
  <c r="E39" i="8" s="1"/>
  <c r="D38" i="8"/>
  <c r="E38" i="8" s="1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30" i="8"/>
  <c r="E30" i="8" s="1"/>
  <c r="D29" i="8"/>
  <c r="E29" i="8" s="1"/>
  <c r="C28" i="8"/>
  <c r="D7" i="8"/>
  <c r="G29" i="8" l="1"/>
  <c r="G40" i="8"/>
  <c r="G36" i="8"/>
  <c r="G32" i="8"/>
  <c r="G43" i="8"/>
  <c r="G39" i="8"/>
  <c r="G35" i="8"/>
  <c r="G31" i="8"/>
  <c r="G44" i="8"/>
  <c r="D28" i="8"/>
  <c r="E28" i="8"/>
  <c r="C85" i="8"/>
  <c r="E44" i="8"/>
  <c r="E83" i="8"/>
  <c r="G83" i="8" s="1"/>
  <c r="E81" i="8"/>
  <c r="G81" i="8" s="1"/>
  <c r="E80" i="8"/>
  <c r="G80" i="8" s="1"/>
  <c r="G79" i="8" s="1"/>
  <c r="F44" i="8"/>
  <c r="D79" i="8"/>
  <c r="D85" i="8" s="1"/>
  <c r="D46" i="7"/>
  <c r="F46" i="7" s="1"/>
  <c r="D45" i="7"/>
  <c r="F45" i="7" s="1"/>
  <c r="D44" i="7"/>
  <c r="F44" i="7" s="1"/>
  <c r="D43" i="7"/>
  <c r="F43" i="7" s="1"/>
  <c r="D42" i="7"/>
  <c r="F42" i="7" s="1"/>
  <c r="D41" i="7"/>
  <c r="F41" i="7" s="1"/>
  <c r="D40" i="7"/>
  <c r="F40" i="7" s="1"/>
  <c r="D39" i="7"/>
  <c r="F39" i="7" s="1"/>
  <c r="D38" i="7"/>
  <c r="F38" i="7" s="1"/>
  <c r="D37" i="7"/>
  <c r="F37" i="7" s="1"/>
  <c r="D35" i="7"/>
  <c r="F35" i="7" s="1"/>
  <c r="D34" i="7"/>
  <c r="F34" i="7" s="1"/>
  <c r="D33" i="7"/>
  <c r="F33" i="7" s="1"/>
  <c r="D32" i="7"/>
  <c r="F32" i="7" s="1"/>
  <c r="D31" i="7"/>
  <c r="F31" i="7" s="1"/>
  <c r="D30" i="7"/>
  <c r="F30" i="7" s="1"/>
  <c r="D29" i="7"/>
  <c r="F29" i="7" s="1"/>
  <c r="D28" i="7"/>
  <c r="F28" i="7" s="1"/>
  <c r="D27" i="7"/>
  <c r="F27" i="7" s="1"/>
  <c r="D26" i="7"/>
  <c r="F26" i="7" s="1"/>
  <c r="D25" i="7"/>
  <c r="F25" i="7" s="1"/>
  <c r="D24" i="7"/>
  <c r="F24" i="7" s="1"/>
  <c r="D23" i="7"/>
  <c r="F23" i="7" s="1"/>
  <c r="D22" i="7"/>
  <c r="F22" i="7" s="1"/>
  <c r="D21" i="7"/>
  <c r="F21" i="7" s="1"/>
  <c r="D20" i="7"/>
  <c r="F20" i="7" s="1"/>
  <c r="D19" i="7"/>
  <c r="F19" i="7" s="1"/>
  <c r="D18" i="7"/>
  <c r="F18" i="7" s="1"/>
  <c r="D17" i="7"/>
  <c r="F17" i="7" s="1"/>
  <c r="D16" i="7"/>
  <c r="F16" i="7" s="1"/>
  <c r="D15" i="7"/>
  <c r="F15" i="7" s="1"/>
  <c r="D14" i="7"/>
  <c r="F14" i="7" s="1"/>
  <c r="D13" i="7"/>
  <c r="F13" i="7" s="1"/>
  <c r="D12" i="7"/>
  <c r="F12" i="7" s="1"/>
  <c r="D11" i="7"/>
  <c r="F11" i="7" s="1"/>
  <c r="D10" i="7"/>
  <c r="F10" i="7" s="1"/>
  <c r="D9" i="7"/>
  <c r="F9" i="7" s="1"/>
  <c r="D8" i="7"/>
  <c r="F8" i="7" s="1"/>
  <c r="D7" i="7"/>
  <c r="F7" i="7" s="1"/>
  <c r="D6" i="7"/>
  <c r="F6" i="7" s="1"/>
  <c r="G28" i="8" l="1"/>
  <c r="G85" i="8" s="1"/>
  <c r="D56" i="7"/>
  <c r="E79" i="8"/>
  <c r="F79" i="8"/>
  <c r="F85" i="8" s="1"/>
  <c r="D42" i="1"/>
  <c r="D83" i="1" l="1"/>
  <c r="D35" i="1" l="1"/>
  <c r="D43" i="1"/>
  <c r="D84" i="1"/>
  <c r="D82" i="1"/>
  <c r="D81" i="1"/>
  <c r="D80" i="1"/>
  <c r="D30" i="1"/>
  <c r="D31" i="1"/>
  <c r="D32" i="1"/>
  <c r="D33" i="1"/>
  <c r="D34" i="1"/>
  <c r="D36" i="1"/>
  <c r="D37" i="1"/>
  <c r="D38" i="1"/>
  <c r="D39" i="1"/>
  <c r="D40" i="1"/>
  <c r="D41" i="1"/>
  <c r="D29" i="1"/>
  <c r="D45" i="1"/>
  <c r="D7" i="1" l="1"/>
  <c r="D28" i="1"/>
  <c r="D44" i="1"/>
  <c r="D7" i="6" l="1"/>
  <c r="D10" i="6" s="1"/>
  <c r="C79" i="1" l="1"/>
  <c r="D79" i="1" s="1"/>
  <c r="D85" i="1" s="1"/>
  <c r="C44" i="1"/>
  <c r="C28" i="1"/>
  <c r="C85" i="1" l="1"/>
  <c r="E85" i="8"/>
</calcChain>
</file>

<file path=xl/sharedStrings.xml><?xml version="1.0" encoding="utf-8"?>
<sst xmlns="http://schemas.openxmlformats.org/spreadsheetml/2006/main" count="262" uniqueCount="120">
  <si>
    <t>CLASIFICACIÓN POR OBJETO DEL GASTO, SEGÚN ORIGEN DEL RECURSO</t>
  </si>
  <si>
    <t>PARTIDA</t>
  </si>
  <si>
    <t>DENOMINACIÓN</t>
  </si>
  <si>
    <t>Capítulo 1000</t>
  </si>
  <si>
    <t>Servicios personales</t>
  </si>
  <si>
    <t>Sueldo base</t>
  </si>
  <si>
    <t>Honorarios asimilables a sueldos y salarios</t>
  </si>
  <si>
    <t>Prima quinquenal por años de servicios efectivos prestados</t>
  </si>
  <si>
    <t>Prima vacacional y dominical</t>
  </si>
  <si>
    <t>Aguinaldo</t>
  </si>
  <si>
    <t>Compensaciones para material didáctico</t>
  </si>
  <si>
    <t>Compensaciones por titulación a nivel licenciatura T-3, MA Y DO</t>
  </si>
  <si>
    <t>Cuotas al IMSS por enfermedades y maternidad</t>
  </si>
  <si>
    <t>Cuotas para la vivienda</t>
  </si>
  <si>
    <t>Cuotas a pensiones</t>
  </si>
  <si>
    <t>Indemnizaciones por separación</t>
  </si>
  <si>
    <t>Fondo de retiro</t>
  </si>
  <si>
    <t>Estímulos al personal</t>
  </si>
  <si>
    <t>Impacto al salario en el transcurso del año</t>
  </si>
  <si>
    <t>Ayuda para despensa</t>
  </si>
  <si>
    <t>Ayuda para pasajes</t>
  </si>
  <si>
    <t>Estímulo por el día del servidor público</t>
  </si>
  <si>
    <t>Estímulos de antigüedad</t>
  </si>
  <si>
    <t>Otros estímulos</t>
  </si>
  <si>
    <t>Capítulo 2000</t>
  </si>
  <si>
    <t>Materiales y suministros</t>
  </si>
  <si>
    <t>Materiales, útiles y equipos menores de oficina</t>
  </si>
  <si>
    <t>Materiales y útiles de impresión y reproducciòn</t>
  </si>
  <si>
    <t>Materiales, útiles y equipos menores de tecnologías de la información y comunicaciones</t>
  </si>
  <si>
    <t>Material de limpieza</t>
  </si>
  <si>
    <t>Materiales y útiles de enseñanza</t>
  </si>
  <si>
    <t>Registro e identificación vehicular</t>
  </si>
  <si>
    <t>Productos alimenticios para el personal en las instalaciones de las dependencias y entidades</t>
  </si>
  <si>
    <t>Utensilios para el servicio de alimentación</t>
  </si>
  <si>
    <t>Material eléctrico y electrónico</t>
  </si>
  <si>
    <t>Materiales, accesorios y suministros de laboratorio</t>
  </si>
  <si>
    <t>Combustibles, lubricantes y aditivos para vehículos  terrestres, aéreos, marítimos, lacustres y fluviales destinados a servicios públicos o la operación de programas públicos.</t>
  </si>
  <si>
    <t>Refacciones y accesorios menores de equipo de cómputo y telecomunicaciones</t>
  </si>
  <si>
    <t>Capítulo 3000</t>
  </si>
  <si>
    <t>Servicios Generales</t>
  </si>
  <si>
    <t>Servicio de energía eléctrica</t>
  </si>
  <si>
    <t>Servicio de gas</t>
  </si>
  <si>
    <t>Servicio de agua</t>
  </si>
  <si>
    <t>Servicio telefónico tradicional</t>
  </si>
  <si>
    <t>Servicio postal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</si>
  <si>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</si>
  <si>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</si>
  <si>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</si>
  <si>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</si>
  <si>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>Servicios de investigación científica y desarrollo</t>
  </si>
  <si>
    <t>Servicios profesionales, científicos y técnicos integrales</t>
  </si>
  <si>
    <t>Servicios financieros y bancarios</t>
  </si>
  <si>
    <t>Seguros de bienes patrimoniales</t>
  </si>
  <si>
    <t>Mantenimiento y conservación menor de inmuebles para la prestación de servicios públicos</t>
  </si>
  <si>
    <t>Instalación, reparación y mantenimiento de equipo de cómputo y tecnologías de la información</t>
  </si>
  <si>
    <t>Mantenimiento y conservación de vehículos terrestres, aéreos, marítimos, lacustres y fluviales</t>
  </si>
  <si>
    <t>Servicios de limpieza y manejo de desechos</t>
  </si>
  <si>
    <t>Difusión por radio, televisión y otros medios de mensajes comerciales para promover la venta de bienes o servicios</t>
  </si>
  <si>
    <t>Servicio de creación y difusión de contenido exclusivamente a través de internet</t>
  </si>
  <si>
    <t>Otros servicios de información</t>
  </si>
  <si>
    <t>Pasajes aéreos nacionales</t>
  </si>
  <si>
    <t>Pasajes terrestres nacionales</t>
  </si>
  <si>
    <t>Viáticos en el país</t>
  </si>
  <si>
    <t>Otros impuestos y derechos</t>
  </si>
  <si>
    <t xml:space="preserve">Capítulo 4000 </t>
  </si>
  <si>
    <t>Transferencias, Asignaciones, Subsidios y Otras Ayudas</t>
  </si>
  <si>
    <t xml:space="preserve">Capítulo 5000 </t>
  </si>
  <si>
    <t>Bienes Muebles e Inmuebles</t>
  </si>
  <si>
    <t>Muebles de oficina y estantería</t>
  </si>
  <si>
    <t>Equipo de cómputo y tecnología de la información</t>
  </si>
  <si>
    <t>Vehículos y Equipo terrestres, destinados a servicios públicos y a la operación de programas públicos</t>
  </si>
  <si>
    <t>TOTALES</t>
  </si>
  <si>
    <t>RESUMEN, SEGÚN ORIGEN DEL RECURSO</t>
  </si>
  <si>
    <t>ORIGEN DEL INGRESO</t>
  </si>
  <si>
    <t>RECURSOS ESTATAL</t>
  </si>
  <si>
    <t>TOTAL</t>
  </si>
  <si>
    <t xml:space="preserve">SUBTOTAL FEDERAL </t>
  </si>
  <si>
    <t>SUBTOTAL ESTATAL</t>
  </si>
  <si>
    <t>ASIGNACIÓN</t>
  </si>
  <si>
    <t>Servicio de impresión de documentos y papelería oficial</t>
  </si>
  <si>
    <t>PRESUPUESTO DE EGRESOS 2016</t>
  </si>
  <si>
    <t>PRESUPUESTO DE INGRESOS 2016</t>
  </si>
  <si>
    <t>Medicinas y productos farmacéuticos</t>
  </si>
  <si>
    <t>Congresos y convenciones</t>
  </si>
  <si>
    <t>PRESUPUESTO ESTATAL</t>
  </si>
  <si>
    <t xml:space="preserve">RECURSOS FEDERAL </t>
  </si>
  <si>
    <t>Gratificaciones genéricas</t>
  </si>
  <si>
    <t>PRESUPUESTO TOTAL</t>
  </si>
  <si>
    <t>Otros  mobiliarios y equipo de administración</t>
  </si>
  <si>
    <t>Equipo médico y de laboratorio</t>
  </si>
  <si>
    <t>Sercicios de Vigilancia</t>
  </si>
  <si>
    <t>Servicios de Jardinería y fumigación</t>
  </si>
  <si>
    <t>Servicios de Telecomunicaciones y satelitales</t>
  </si>
  <si>
    <t>Arrendamiento  de Edificios</t>
  </si>
  <si>
    <t>Arrendamiento  de mobiliario y equipo de administración, educacional y administrativo</t>
  </si>
  <si>
    <t>Refacciones y accesorios menores de edificios</t>
  </si>
  <si>
    <t>Productos alimenticios para el personal que realiza labores de campo o supervisión</t>
  </si>
  <si>
    <t>SECRETARÍA DE INNOVACIÓN, CIENCIA Y TECNOLOGÍA</t>
  </si>
  <si>
    <t xml:space="preserve">Partida </t>
  </si>
  <si>
    <t>Descripción</t>
  </si>
  <si>
    <t>ASIGNACIÓN INICIAL</t>
  </si>
  <si>
    <t>ORIGEN</t>
  </si>
  <si>
    <t>DESTINO</t>
  </si>
  <si>
    <t>JUSTIFICACIÓN</t>
  </si>
  <si>
    <t>La reducción no afecta la operación del Organismo, por su reciente creación</t>
  </si>
  <si>
    <t>Servicios de acceso a internet, redes y procesamiento de información</t>
  </si>
  <si>
    <t xml:space="preserve">Pago de sueldo y prestaciones de las plazas de Director General y Comisario, durante el periodo del 16 de sep al 31 de dic de 2016, para sustentar financieramente los nombramiento de dichos puestos establecidos en la Ley Orgánica e indispensables en la operación del ITJMMPyH.  </t>
  </si>
  <si>
    <t>TRANSFERENCIA</t>
  </si>
  <si>
    <t>PRESUPUESTO  TOTAL ADECUADO</t>
  </si>
  <si>
    <t>INSTITUTO TECNOLÓGICO JOSÉ MARIO MOLINA PASQUEL Y HENRÍQUEZ, DIRECCIÓN GENERAL</t>
  </si>
  <si>
    <t>Instituto Tecnologógico José Mario Molina Pasquel y Henríquez, Dirección General</t>
  </si>
  <si>
    <t>INSTITUTO TECNOLÓGICO JOSÉ MARIO MOLINA PASQUEL Y HENRÍQUEZ
DIRECCIÓN GENERAL</t>
  </si>
  <si>
    <t>PRESUPUESTO ADECUADO, APROBADO EN LA PRIMERA SESIÓN EXTRAORDINARIA DEL 22 DE SEPTIEMBRE DE 2016</t>
  </si>
  <si>
    <t>TRANSFERENCIAS ENTRE PARTIDAS PARA DAR SUFICIENCIA PRESUPUESTAL A LA PLANTILLA DE LA DIRECCIÓN GENERAL</t>
  </si>
  <si>
    <t>MODIFICADO</t>
  </si>
  <si>
    <t>SUMA</t>
  </si>
  <si>
    <t>Difusión por radio, televisión y otros medios sobre  mensajes de programas y actividades gubernamentales</t>
  </si>
  <si>
    <t>Difusión por radio, televisión y otros medios de mensajes sobre programas y actividades gubernamentales</t>
  </si>
  <si>
    <t>BDO</t>
  </si>
  <si>
    <t>jaltec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</si>
</sst>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00&quot; &quot;;&quot; &quot;@&quot; &quot;"/>
    <numFmt numFmtId="165" formatCode="&quot; &quot;#,##0.00&quot; &quot;;&quot;-&quot;#,##0.00&quot; &quot;;&quot; -&quot;00&quot; &quot;;&quot; &quot;@&quot; &quot;"/>
    <numFmt numFmtId="166" formatCode="_-* #,##0_-;\-* #,##0_-;_-* &quot;-&quot;??_-;_-@_-"/>
    <numFmt numFmtId="167" formatCode="#,##0_ ;\-#,##0\ "/>
  </numFmts>
  <fonts count="29">
    <font>
      <sz val="11"/>
      <color theme="1"/>
      <name val="Calibri"/>
      <family val="2"/>
      <scheme val="minor"/>
    </font>
    <font>
      <b/>
      <sz val="14"/>
      <color theme="5" tint="-0.249977111117893"/>
      <name val="Arial"/>
      <family val="2"/>
    </font>
    <font>
      <b/>
      <sz val="14"/>
      <color rgb="FFFF0000"/>
      <name val="Arial"/>
      <family val="2"/>
    </font>
    <font>
      <b/>
      <i/>
      <sz val="12"/>
      <color theme="1" tint="0.499984740745262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rgb="FF000000"/>
      <name val="Arial1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 tint="-0.249977111117893"/>
      <name val="Century Gothic"/>
      <family val="2"/>
    </font>
    <font>
      <b/>
      <i/>
      <sz val="12"/>
      <color theme="1" tint="0.499984740745262"/>
      <name val="Century Gothic"/>
      <family val="2"/>
    </font>
    <font>
      <sz val="11"/>
      <color theme="1"/>
      <name val="Century Gothic"/>
      <family val="2"/>
    </font>
    <font>
      <b/>
      <sz val="14"/>
      <color theme="0"/>
      <name val="Century Gothic"/>
      <family val="2"/>
    </font>
    <font>
      <sz val="12"/>
      <name val="Century Gothic"/>
      <family val="2"/>
    </font>
    <font>
      <sz val="11"/>
      <color theme="0"/>
      <name val="Century Gothic"/>
      <family val="2"/>
    </font>
    <font>
      <sz val="11"/>
      <name val="Century Gothic"/>
      <family val="2"/>
    </font>
    <font>
      <sz val="11"/>
      <color theme="1"/>
      <name val="Arial"/>
      <family val="2"/>
    </font>
    <font>
      <sz val="9"/>
      <color theme="1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color theme="1" tint="0.499984740745262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 applyNumberFormat="0" applyBorder="0" applyProtection="0"/>
    <xf numFmtId="164" fontId="8" fillId="0" borderId="0" applyFont="0" applyBorder="0" applyProtection="0"/>
    <xf numFmtId="165" fontId="8" fillId="0" borderId="0" applyFont="0" applyBorder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0" borderId="2" xfId="0" applyBorder="1"/>
    <xf numFmtId="0" fontId="0" fillId="0" borderId="0" xfId="0" applyFill="1" applyBorder="1"/>
    <xf numFmtId="9" fontId="0" fillId="0" borderId="0" xfId="0" applyNumberFormat="1"/>
    <xf numFmtId="0" fontId="12" fillId="0" borderId="0" xfId="0" applyFont="1"/>
    <xf numFmtId="166" fontId="16" fillId="0" borderId="5" xfId="4" applyNumberFormat="1" applyFont="1" applyFill="1" applyBorder="1" applyAlignment="1">
      <alignment vertical="center"/>
    </xf>
    <xf numFmtId="166" fontId="12" fillId="0" borderId="0" xfId="0" applyNumberFormat="1" applyFont="1"/>
    <xf numFmtId="0" fontId="17" fillId="0" borderId="0" xfId="0" applyFont="1"/>
    <xf numFmtId="166" fontId="16" fillId="0" borderId="0" xfId="4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166" fontId="19" fillId="0" borderId="5" xfId="4" applyNumberFormat="1" applyFont="1" applyFill="1" applyBorder="1" applyAlignment="1">
      <alignment vertical="center"/>
    </xf>
    <xf numFmtId="166" fontId="20" fillId="3" borderId="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Fill="1"/>
    <xf numFmtId="166" fontId="21" fillId="0" borderId="1" xfId="4" applyNumberFormat="1" applyFont="1" applyFill="1" applyBorder="1"/>
    <xf numFmtId="3" fontId="6" fillId="3" borderId="1" xfId="5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167" fontId="21" fillId="0" borderId="1" xfId="4" applyNumberFormat="1" applyFont="1" applyFill="1" applyBorder="1"/>
    <xf numFmtId="167" fontId="16" fillId="0" borderId="5" xfId="4" applyNumberFormat="1" applyFont="1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3" fontId="0" fillId="0" borderId="0" xfId="0" applyNumberFormat="1"/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9" fontId="23" fillId="3" borderId="0" xfId="0" applyNumberFormat="1" applyFont="1" applyFill="1" applyAlignment="1">
      <alignment horizontal="center" vertical="center" wrapText="1"/>
    </xf>
    <xf numFmtId="4" fontId="23" fillId="3" borderId="0" xfId="0" applyNumberFormat="1" applyFont="1" applyFill="1" applyAlignment="1">
      <alignment horizontal="center" vertical="center" wrapText="1"/>
    </xf>
    <xf numFmtId="4" fontId="23" fillId="3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/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/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4" fillId="3" borderId="9" xfId="0" applyNumberFormat="1" applyFont="1" applyFill="1" applyBorder="1" applyAlignment="1">
      <alignment vertical="center" wrapText="1"/>
    </xf>
    <xf numFmtId="166" fontId="0" fillId="0" borderId="1" xfId="0" applyNumberFormat="1" applyBorder="1"/>
    <xf numFmtId="0" fontId="24" fillId="0" borderId="1" xfId="0" applyNumberFormat="1" applyFont="1" applyFill="1" applyBorder="1" applyAlignment="1">
      <alignment horizontal="right" vertical="center" wrapText="1"/>
    </xf>
    <xf numFmtId="4" fontId="6" fillId="3" borderId="1" xfId="5" applyNumberFormat="1" applyFont="1" applyFill="1" applyBorder="1" applyAlignment="1">
      <alignment horizontal="center" vertical="center" wrapText="1"/>
    </xf>
    <xf numFmtId="4" fontId="21" fillId="0" borderId="1" xfId="4" applyNumberFormat="1" applyFont="1" applyFill="1" applyBorder="1"/>
    <xf numFmtId="4" fontId="6" fillId="3" borderId="1" xfId="0" applyNumberFormat="1" applyFont="1" applyFill="1" applyBorder="1" applyAlignment="1">
      <alignment horizontal="center" vertical="center" wrapText="1"/>
    </xf>
    <xf numFmtId="4" fontId="0" fillId="0" borderId="1" xfId="5" applyNumberFormat="1" applyFont="1" applyBorder="1"/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21" fillId="0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Fill="1" applyAlignment="1">
      <alignment horizontal="right" vertical="center" wrapText="1"/>
    </xf>
    <xf numFmtId="4" fontId="26" fillId="0" borderId="0" xfId="0" applyNumberFormat="1" applyFont="1" applyFill="1" applyAlignment="1">
      <alignment horizontal="right" vertical="center" wrapText="1"/>
    </xf>
    <xf numFmtId="0" fontId="17" fillId="0" borderId="1" xfId="0" applyFont="1" applyBorder="1"/>
    <xf numFmtId="0" fontId="26" fillId="0" borderId="0" xfId="0" applyNumberFormat="1" applyFont="1" applyFill="1" applyAlignment="1">
      <alignment horizontal="right" vertical="center" wrapText="1"/>
    </xf>
    <xf numFmtId="4" fontId="28" fillId="0" borderId="0" xfId="0" applyNumberFormat="1" applyFont="1"/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" fontId="27" fillId="0" borderId="0" xfId="0" applyNumberFormat="1" applyFont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/>
    </xf>
    <xf numFmtId="4" fontId="24" fillId="0" borderId="0" xfId="0" applyNumberFormat="1" applyFont="1" applyFill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</cellXfs>
  <cellStyles count="6">
    <cellStyle name="Excel Built-in Comma" xfId="3"/>
    <cellStyle name="Excel Built-in Currency" xfId="2"/>
    <cellStyle name="Excel Built-in Normal 1" xfId="1"/>
    <cellStyle name="Millares" xfId="4" builtin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0"/>
  <sheetViews>
    <sheetView topLeftCell="B1" zoomScaleNormal="100" workbookViewId="0">
      <selection activeCell="H12" sqref="H12"/>
    </sheetView>
  </sheetViews>
  <sheetFormatPr baseColWidth="10" defaultColWidth="9.140625" defaultRowHeight="16.5"/>
  <cols>
    <col min="1" max="1" width="9.140625" style="11"/>
    <col min="2" max="2" width="33.85546875" style="11" customWidth="1"/>
    <col min="3" max="3" width="37.85546875" style="11" customWidth="1"/>
    <col min="4" max="4" width="24.28515625" style="11" customWidth="1"/>
    <col min="5" max="6" width="12.7109375" style="11" bestFit="1" customWidth="1"/>
    <col min="7" max="16384" width="9.140625" style="14"/>
  </cols>
  <sheetData>
    <row r="1" spans="1:7" ht="18">
      <c r="B1" s="74" t="s">
        <v>81</v>
      </c>
      <c r="C1" s="74"/>
      <c r="D1" s="74"/>
      <c r="E1" s="27"/>
    </row>
    <row r="2" spans="1:7" ht="39" customHeight="1">
      <c r="B2" s="71" t="s">
        <v>109</v>
      </c>
      <c r="C2" s="71"/>
      <c r="D2" s="71"/>
      <c r="E2" s="71"/>
    </row>
    <row r="3" spans="1:7" ht="17.25">
      <c r="B3" s="75" t="s">
        <v>72</v>
      </c>
      <c r="C3" s="75"/>
      <c r="D3" s="75"/>
      <c r="E3" s="28"/>
    </row>
    <row r="4" spans="1:7" ht="18" thickBot="1">
      <c r="B4" s="29"/>
      <c r="C4" s="29"/>
      <c r="D4" s="29"/>
      <c r="E4" s="28"/>
    </row>
    <row r="5" spans="1:7" s="23" customFormat="1" ht="18.75" thickBot="1">
      <c r="A5" s="21"/>
      <c r="B5" s="76" t="s">
        <v>73</v>
      </c>
      <c r="C5" s="77"/>
      <c r="D5" s="22" t="s">
        <v>78</v>
      </c>
      <c r="E5" s="21"/>
      <c r="F5" s="21"/>
    </row>
    <row r="6" spans="1:7" ht="18" thickBot="1">
      <c r="B6" s="72" t="s">
        <v>74</v>
      </c>
      <c r="C6" s="73"/>
      <c r="D6" s="12">
        <v>5000000000</v>
      </c>
    </row>
    <row r="7" spans="1:7" ht="18" thickBot="1">
      <c r="B7" s="17"/>
      <c r="C7" s="18" t="s">
        <v>77</v>
      </c>
      <c r="D7" s="19">
        <f>SUM(D6:D6)</f>
        <v>5000000000</v>
      </c>
    </row>
    <row r="8" spans="1:7" ht="18" thickBot="1">
      <c r="B8" s="72" t="s">
        <v>85</v>
      </c>
      <c r="C8" s="78"/>
      <c r="D8" s="31">
        <v>0</v>
      </c>
      <c r="E8" s="15"/>
    </row>
    <row r="9" spans="1:7" ht="18" thickBot="1">
      <c r="B9" s="16"/>
      <c r="C9" s="18" t="s">
        <v>76</v>
      </c>
      <c r="D9" s="31">
        <v>0</v>
      </c>
      <c r="E9" s="15"/>
    </row>
    <row r="10" spans="1:7" ht="18.75" thickBot="1">
      <c r="B10" s="69" t="s">
        <v>75</v>
      </c>
      <c r="C10" s="70"/>
      <c r="D10" s="20">
        <f>D7+D9</f>
        <v>5000000000</v>
      </c>
      <c r="F10" s="13"/>
    </row>
    <row r="11" spans="1:7" customFormat="1">
      <c r="A11" s="11"/>
      <c r="B11" s="24"/>
      <c r="C11" s="11"/>
      <c r="D11" s="11"/>
      <c r="E11" s="11"/>
      <c r="F11" s="11"/>
      <c r="G11" s="14"/>
    </row>
    <row r="12" spans="1:7" customFormat="1">
      <c r="A12" s="11"/>
      <c r="B12" s="11"/>
      <c r="C12" s="11"/>
      <c r="D12" s="11"/>
      <c r="E12" s="11"/>
      <c r="F12" s="11"/>
    </row>
    <row r="13" spans="1:7" customFormat="1">
      <c r="A13" s="11"/>
      <c r="B13" s="11"/>
      <c r="C13" s="11"/>
      <c r="D13" s="11"/>
      <c r="E13" s="11"/>
      <c r="F13" s="11"/>
    </row>
    <row r="14" spans="1:7" customFormat="1">
      <c r="A14" s="11"/>
      <c r="B14" s="11"/>
      <c r="C14" s="11"/>
      <c r="D14" s="11"/>
      <c r="E14" s="11"/>
      <c r="F14" s="11"/>
    </row>
    <row r="15" spans="1:7" customFormat="1">
      <c r="A15" s="11"/>
      <c r="B15" s="11"/>
      <c r="C15" s="11"/>
      <c r="D15" s="11"/>
      <c r="E15" s="11"/>
      <c r="F15" s="11"/>
    </row>
    <row r="16" spans="1:7" customFormat="1">
      <c r="A16" s="11"/>
      <c r="B16" s="11"/>
      <c r="C16" s="11"/>
      <c r="D16" s="11"/>
      <c r="E16" s="11"/>
      <c r="F16" s="11"/>
    </row>
    <row r="17" spans="1:6" customFormat="1">
      <c r="A17" s="11"/>
      <c r="B17" s="11"/>
      <c r="C17" s="11"/>
      <c r="D17" s="11"/>
      <c r="E17" s="11"/>
      <c r="F17" s="11"/>
    </row>
    <row r="18" spans="1:6" customFormat="1">
      <c r="A18" s="11"/>
      <c r="B18" s="11"/>
      <c r="C18" s="11"/>
      <c r="D18" s="11"/>
      <c r="E18" s="11"/>
      <c r="F18" s="11"/>
    </row>
    <row r="19" spans="1:6" customFormat="1">
      <c r="A19" s="11"/>
      <c r="B19" s="11"/>
      <c r="C19" s="11"/>
      <c r="D19" s="11"/>
      <c r="E19" s="11"/>
      <c r="F19" s="11"/>
    </row>
    <row r="20" spans="1:6" customFormat="1">
      <c r="A20" s="11"/>
      <c r="B20" s="11"/>
      <c r="C20" s="11"/>
      <c r="D20" s="11"/>
      <c r="E20" s="11"/>
      <c r="F20" s="11"/>
    </row>
    <row r="21" spans="1:6" customFormat="1">
      <c r="A21" s="11"/>
      <c r="B21" s="11"/>
      <c r="C21" s="11"/>
      <c r="D21" s="11"/>
      <c r="E21" s="11"/>
      <c r="F21" s="11"/>
    </row>
    <row r="22" spans="1:6" customFormat="1">
      <c r="A22" s="11"/>
      <c r="B22" s="11"/>
      <c r="C22" s="11"/>
      <c r="D22" s="11"/>
      <c r="E22" s="11"/>
      <c r="F22" s="11"/>
    </row>
    <row r="23" spans="1:6" customFormat="1">
      <c r="A23" s="11"/>
      <c r="B23" s="11"/>
      <c r="C23" s="11"/>
      <c r="D23" s="11"/>
      <c r="E23" s="11"/>
      <c r="F23" s="11"/>
    </row>
    <row r="24" spans="1:6" customFormat="1">
      <c r="A24" s="11"/>
      <c r="B24" s="11"/>
      <c r="C24" s="11"/>
      <c r="D24" s="11"/>
      <c r="E24" s="11"/>
      <c r="F24" s="11"/>
    </row>
    <row r="25" spans="1:6" customFormat="1">
      <c r="A25" s="11"/>
      <c r="B25" s="11"/>
      <c r="C25" s="11"/>
      <c r="D25" s="11"/>
      <c r="E25" s="11"/>
      <c r="F25" s="11"/>
    </row>
    <row r="26" spans="1:6" customFormat="1">
      <c r="A26" s="11"/>
      <c r="B26" s="11"/>
      <c r="C26" s="11"/>
      <c r="D26" s="11"/>
      <c r="E26" s="11"/>
      <c r="F26" s="11"/>
    </row>
    <row r="27" spans="1:6" customFormat="1">
      <c r="A27" s="11"/>
      <c r="B27" s="11"/>
      <c r="C27" s="11"/>
      <c r="D27" s="11"/>
      <c r="E27" s="11"/>
      <c r="F27" s="11"/>
    </row>
    <row r="28" spans="1:6" customFormat="1">
      <c r="A28" s="11"/>
      <c r="B28" s="11"/>
      <c r="C28" s="11"/>
      <c r="D28" s="11"/>
      <c r="E28" s="11"/>
      <c r="F28" s="11"/>
    </row>
    <row r="29" spans="1:6" customFormat="1">
      <c r="A29" s="11"/>
      <c r="B29" s="11"/>
      <c r="C29" s="11"/>
      <c r="D29" s="11"/>
      <c r="E29" s="11"/>
      <c r="F29" s="11"/>
    </row>
    <row r="30" spans="1:6" customFormat="1">
      <c r="A30" s="11"/>
      <c r="B30" s="11"/>
      <c r="C30" s="11"/>
      <c r="D30" s="11"/>
      <c r="E30" s="11"/>
      <c r="F30" s="11"/>
    </row>
    <row r="31" spans="1:6" customFormat="1">
      <c r="A31" s="11"/>
      <c r="B31" s="11"/>
      <c r="C31" s="11"/>
      <c r="D31" s="11"/>
      <c r="E31" s="11"/>
      <c r="F31" s="11"/>
    </row>
    <row r="32" spans="1:6" customFormat="1">
      <c r="A32" s="11"/>
      <c r="B32" s="11"/>
      <c r="C32" s="11"/>
      <c r="D32" s="11"/>
      <c r="E32" s="11"/>
      <c r="F32" s="11"/>
    </row>
    <row r="33" spans="1:6" customFormat="1">
      <c r="A33" s="11"/>
      <c r="B33" s="11"/>
      <c r="C33" s="11"/>
      <c r="D33" s="11"/>
      <c r="E33" s="11"/>
      <c r="F33" s="11"/>
    </row>
    <row r="34" spans="1:6" customFormat="1">
      <c r="A34" s="11"/>
      <c r="B34" s="11"/>
      <c r="C34" s="11"/>
      <c r="D34" s="11"/>
      <c r="E34" s="11"/>
      <c r="F34" s="11"/>
    </row>
    <row r="35" spans="1:6" customFormat="1">
      <c r="A35" s="11"/>
      <c r="B35" s="11"/>
      <c r="C35" s="11"/>
      <c r="D35" s="11"/>
      <c r="E35" s="11"/>
      <c r="F35" s="11"/>
    </row>
    <row r="36" spans="1:6" customFormat="1">
      <c r="A36" s="11"/>
      <c r="B36" s="11"/>
      <c r="C36" s="11"/>
      <c r="D36" s="11"/>
      <c r="E36" s="11"/>
      <c r="F36" s="11"/>
    </row>
    <row r="37" spans="1:6" customFormat="1">
      <c r="A37" s="11"/>
      <c r="B37" s="11"/>
      <c r="C37" s="11"/>
      <c r="D37" s="11"/>
      <c r="E37" s="11"/>
      <c r="F37" s="11"/>
    </row>
    <row r="38" spans="1:6" customFormat="1">
      <c r="A38" s="11"/>
      <c r="B38" s="11"/>
      <c r="C38" s="11"/>
      <c r="D38" s="11"/>
      <c r="E38" s="11"/>
      <c r="F38" s="11"/>
    </row>
    <row r="39" spans="1:6" customFormat="1">
      <c r="A39" s="11"/>
      <c r="B39" s="11"/>
      <c r="C39" s="11"/>
      <c r="D39" s="11"/>
      <c r="E39" s="11"/>
      <c r="F39" s="11"/>
    </row>
    <row r="40" spans="1:6" customFormat="1">
      <c r="A40" s="11"/>
      <c r="B40" s="11"/>
      <c r="C40" s="11"/>
      <c r="D40" s="11"/>
      <c r="E40" s="11"/>
      <c r="F40" s="11"/>
    </row>
    <row r="41" spans="1:6" customFormat="1">
      <c r="A41" s="11"/>
      <c r="B41" s="11"/>
      <c r="C41" s="11"/>
      <c r="D41" s="11"/>
      <c r="E41" s="11"/>
      <c r="F41" s="11"/>
    </row>
    <row r="42" spans="1:6" customFormat="1">
      <c r="A42" s="11"/>
      <c r="B42" s="11"/>
      <c r="C42" s="11"/>
      <c r="D42" s="11"/>
      <c r="E42" s="11"/>
      <c r="F42" s="11"/>
    </row>
    <row r="43" spans="1:6" customFormat="1">
      <c r="A43" s="11"/>
      <c r="B43" s="11"/>
      <c r="C43" s="11"/>
      <c r="D43" s="11"/>
      <c r="E43" s="11"/>
      <c r="F43" s="11"/>
    </row>
    <row r="44" spans="1:6" customFormat="1">
      <c r="A44" s="11"/>
      <c r="B44" s="11"/>
      <c r="C44" s="11"/>
      <c r="D44" s="11"/>
      <c r="E44" s="11"/>
      <c r="F44" s="11"/>
    </row>
    <row r="45" spans="1:6" customFormat="1">
      <c r="A45" s="11"/>
      <c r="B45" s="11"/>
      <c r="C45" s="11"/>
      <c r="D45" s="11"/>
      <c r="E45" s="11"/>
      <c r="F45" s="11"/>
    </row>
    <row r="46" spans="1:6" customFormat="1">
      <c r="A46" s="11"/>
      <c r="B46" s="11"/>
      <c r="C46" s="11"/>
      <c r="D46" s="11"/>
      <c r="E46" s="11"/>
      <c r="F46" s="11"/>
    </row>
    <row r="47" spans="1:6" customFormat="1">
      <c r="A47" s="11"/>
      <c r="B47" s="11"/>
      <c r="C47" s="11"/>
      <c r="D47" s="11"/>
      <c r="E47" s="11"/>
      <c r="F47" s="11"/>
    </row>
    <row r="48" spans="1:6" customFormat="1">
      <c r="A48" s="11"/>
      <c r="B48" s="11"/>
      <c r="C48" s="11"/>
      <c r="D48" s="11"/>
      <c r="E48" s="11"/>
      <c r="F48" s="11"/>
    </row>
    <row r="49" spans="1:6" customFormat="1">
      <c r="A49" s="11"/>
      <c r="B49" s="11"/>
      <c r="C49" s="11"/>
      <c r="D49" s="11"/>
      <c r="E49" s="11"/>
      <c r="F49" s="11"/>
    </row>
    <row r="50" spans="1:6" customFormat="1">
      <c r="A50" s="11"/>
      <c r="B50" s="11"/>
      <c r="C50" s="11"/>
      <c r="D50" s="11"/>
      <c r="E50" s="11"/>
      <c r="F50" s="11"/>
    </row>
    <row r="51" spans="1:6" customFormat="1">
      <c r="A51" s="11"/>
      <c r="B51" s="11"/>
      <c r="C51" s="11"/>
      <c r="D51" s="11"/>
      <c r="E51" s="11"/>
      <c r="F51" s="11"/>
    </row>
    <row r="52" spans="1:6" customFormat="1">
      <c r="A52" s="11"/>
      <c r="B52" s="11"/>
      <c r="C52" s="11"/>
      <c r="D52" s="11"/>
      <c r="E52" s="11"/>
      <c r="F52" s="11"/>
    </row>
    <row r="53" spans="1:6" customFormat="1">
      <c r="A53" s="11"/>
      <c r="B53" s="11"/>
      <c r="C53" s="11"/>
      <c r="D53" s="11"/>
      <c r="E53" s="11"/>
      <c r="F53" s="11"/>
    </row>
    <row r="54" spans="1:6" customFormat="1">
      <c r="A54" s="11"/>
      <c r="B54" s="11"/>
      <c r="C54" s="11"/>
      <c r="D54" s="11"/>
      <c r="E54" s="11"/>
      <c r="F54" s="11"/>
    </row>
    <row r="55" spans="1:6" customFormat="1">
      <c r="A55" s="11"/>
      <c r="B55" s="11"/>
      <c r="C55" s="11"/>
      <c r="D55" s="11"/>
      <c r="E55" s="11"/>
      <c r="F55" s="11"/>
    </row>
    <row r="56" spans="1:6" customFormat="1">
      <c r="A56" s="11"/>
      <c r="B56" s="11"/>
      <c r="C56" s="11"/>
      <c r="D56" s="11"/>
      <c r="E56" s="11"/>
      <c r="F56" s="11"/>
    </row>
    <row r="57" spans="1:6" customFormat="1">
      <c r="A57" s="11"/>
      <c r="B57" s="11"/>
      <c r="C57" s="11"/>
      <c r="D57" s="11"/>
      <c r="E57" s="11"/>
      <c r="F57" s="11"/>
    </row>
    <row r="58" spans="1:6" customFormat="1">
      <c r="A58" s="11"/>
      <c r="B58" s="11"/>
      <c r="C58" s="11"/>
      <c r="D58" s="11"/>
      <c r="E58" s="11"/>
      <c r="F58" s="11"/>
    </row>
    <row r="59" spans="1:6" customFormat="1">
      <c r="A59" s="11"/>
      <c r="B59" s="11"/>
      <c r="C59" s="11"/>
      <c r="D59" s="11"/>
      <c r="E59" s="11"/>
      <c r="F59" s="11"/>
    </row>
    <row r="60" spans="1:6" customFormat="1">
      <c r="A60" s="11"/>
      <c r="B60" s="11"/>
      <c r="C60" s="11"/>
      <c r="D60" s="11"/>
      <c r="E60" s="11"/>
      <c r="F60" s="11"/>
    </row>
    <row r="61" spans="1:6" customFormat="1">
      <c r="A61" s="11"/>
      <c r="B61" s="11"/>
      <c r="C61" s="11"/>
      <c r="D61" s="11"/>
      <c r="E61" s="11"/>
      <c r="F61" s="11"/>
    </row>
    <row r="62" spans="1:6" customFormat="1">
      <c r="A62" s="11"/>
      <c r="B62" s="11"/>
      <c r="C62" s="11"/>
      <c r="D62" s="11"/>
      <c r="E62" s="11"/>
      <c r="F62" s="11"/>
    </row>
    <row r="63" spans="1:6" customFormat="1">
      <c r="A63" s="11"/>
      <c r="B63" s="11"/>
      <c r="C63" s="11"/>
      <c r="D63" s="11"/>
      <c r="E63" s="11"/>
      <c r="F63" s="11"/>
    </row>
    <row r="64" spans="1:6" customFormat="1">
      <c r="A64" s="11"/>
      <c r="B64" s="11"/>
      <c r="C64" s="11"/>
      <c r="D64" s="11"/>
      <c r="E64" s="11"/>
      <c r="F64" s="11"/>
    </row>
    <row r="65" spans="1:6" customFormat="1">
      <c r="A65" s="11"/>
      <c r="B65" s="11"/>
      <c r="C65" s="11"/>
      <c r="D65" s="11"/>
      <c r="E65" s="11"/>
      <c r="F65" s="11"/>
    </row>
    <row r="66" spans="1:6" customFormat="1">
      <c r="A66" s="11"/>
      <c r="B66" s="11"/>
      <c r="C66" s="11"/>
      <c r="D66" s="11"/>
      <c r="E66" s="11"/>
      <c r="F66" s="11"/>
    </row>
    <row r="67" spans="1:6" customFormat="1">
      <c r="A67" s="11"/>
      <c r="B67" s="11"/>
      <c r="C67" s="11"/>
      <c r="D67" s="11"/>
      <c r="E67" s="11"/>
      <c r="F67" s="11"/>
    </row>
    <row r="68" spans="1:6" customFormat="1">
      <c r="A68" s="11"/>
      <c r="B68" s="11"/>
      <c r="C68" s="11"/>
      <c r="D68" s="11"/>
      <c r="E68" s="11"/>
      <c r="F68" s="11"/>
    </row>
    <row r="69" spans="1:6" customFormat="1">
      <c r="A69" s="11"/>
      <c r="B69" s="11"/>
      <c r="C69" s="11"/>
      <c r="D69" s="11"/>
      <c r="E69" s="11"/>
      <c r="F69" s="11"/>
    </row>
    <row r="70" spans="1:6" customFormat="1">
      <c r="A70" s="11"/>
      <c r="B70" s="11"/>
      <c r="C70" s="11"/>
      <c r="D70" s="11"/>
      <c r="E70" s="11"/>
      <c r="F70" s="11"/>
    </row>
    <row r="71" spans="1:6" customFormat="1">
      <c r="A71" s="11"/>
      <c r="B71" s="11"/>
      <c r="C71" s="11"/>
      <c r="D71" s="11"/>
      <c r="E71" s="11"/>
      <c r="F71" s="11"/>
    </row>
    <row r="72" spans="1:6" customFormat="1">
      <c r="A72" s="11"/>
      <c r="B72" s="11"/>
      <c r="C72" s="11"/>
      <c r="D72" s="11"/>
      <c r="E72" s="11"/>
      <c r="F72" s="11"/>
    </row>
    <row r="73" spans="1:6" customFormat="1">
      <c r="A73" s="11"/>
      <c r="B73" s="11"/>
      <c r="C73" s="11"/>
      <c r="D73" s="11"/>
      <c r="E73" s="11"/>
      <c r="F73" s="11"/>
    </row>
    <row r="74" spans="1:6" customFormat="1">
      <c r="A74" s="11"/>
      <c r="B74" s="11"/>
      <c r="C74" s="11"/>
      <c r="D74" s="11"/>
      <c r="E74" s="11"/>
      <c r="F74" s="11"/>
    </row>
    <row r="75" spans="1:6" customFormat="1">
      <c r="A75" s="11"/>
      <c r="B75" s="11"/>
      <c r="C75" s="11"/>
      <c r="D75" s="11"/>
      <c r="E75" s="11"/>
      <c r="F75" s="11"/>
    </row>
    <row r="76" spans="1:6" customFormat="1">
      <c r="A76" s="11"/>
      <c r="B76" s="11"/>
      <c r="C76" s="11"/>
      <c r="D76" s="11"/>
      <c r="E76" s="11"/>
      <c r="F76" s="11"/>
    </row>
    <row r="77" spans="1:6" customFormat="1">
      <c r="A77" s="11"/>
      <c r="B77" s="11"/>
      <c r="C77" s="11"/>
      <c r="D77" s="11"/>
      <c r="E77" s="11"/>
      <c r="F77" s="11"/>
    </row>
    <row r="78" spans="1:6" customFormat="1">
      <c r="A78" s="11"/>
      <c r="B78" s="11"/>
      <c r="C78" s="11"/>
      <c r="D78" s="11"/>
      <c r="E78" s="11"/>
      <c r="F78" s="11"/>
    </row>
    <row r="79" spans="1:6" customFormat="1">
      <c r="A79" s="11"/>
      <c r="B79" s="11"/>
      <c r="C79" s="11"/>
      <c r="D79" s="11"/>
      <c r="E79" s="11"/>
      <c r="F79" s="11"/>
    </row>
    <row r="80" spans="1:6" customFormat="1">
      <c r="A80" s="11"/>
      <c r="B80" s="11"/>
      <c r="C80" s="11"/>
      <c r="D80" s="11"/>
      <c r="E80" s="11"/>
      <c r="F80" s="11"/>
    </row>
    <row r="81" spans="1:6" customFormat="1">
      <c r="A81" s="11"/>
      <c r="B81" s="11"/>
      <c r="C81" s="11"/>
      <c r="D81" s="11"/>
      <c r="E81" s="11"/>
      <c r="F81" s="11"/>
    </row>
    <row r="82" spans="1:6" customFormat="1">
      <c r="A82" s="11"/>
      <c r="B82" s="11"/>
      <c r="C82" s="11"/>
      <c r="D82" s="11"/>
      <c r="E82" s="11"/>
      <c r="F82" s="11"/>
    </row>
    <row r="83" spans="1:6" customFormat="1">
      <c r="A83" s="11"/>
      <c r="B83" s="11"/>
      <c r="C83" s="11"/>
      <c r="D83" s="11"/>
      <c r="E83" s="11"/>
      <c r="F83" s="11"/>
    </row>
    <row r="84" spans="1:6" customFormat="1">
      <c r="A84" s="11"/>
      <c r="B84" s="11"/>
      <c r="C84" s="11"/>
      <c r="D84" s="11"/>
      <c r="E84" s="11"/>
      <c r="F84" s="11"/>
    </row>
    <row r="85" spans="1:6" customFormat="1">
      <c r="A85" s="11"/>
      <c r="B85" s="11"/>
      <c r="C85" s="11"/>
      <c r="D85" s="11"/>
      <c r="E85" s="11"/>
      <c r="F85" s="11"/>
    </row>
    <row r="86" spans="1:6" customFormat="1">
      <c r="A86" s="11"/>
      <c r="B86" s="11"/>
      <c r="C86" s="11"/>
      <c r="D86" s="11"/>
      <c r="E86" s="11"/>
      <c r="F86" s="11"/>
    </row>
    <row r="87" spans="1:6" customFormat="1">
      <c r="A87" s="11"/>
      <c r="B87" s="11"/>
      <c r="C87" s="11"/>
      <c r="D87" s="11"/>
      <c r="E87" s="11"/>
      <c r="F87" s="11"/>
    </row>
    <row r="88" spans="1:6" customFormat="1">
      <c r="A88" s="11"/>
      <c r="B88" s="11"/>
      <c r="C88" s="11"/>
      <c r="D88" s="11"/>
      <c r="E88" s="11"/>
      <c r="F88" s="11"/>
    </row>
    <row r="89" spans="1:6" customFormat="1">
      <c r="A89" s="11"/>
      <c r="B89" s="11"/>
      <c r="C89" s="11"/>
      <c r="D89" s="11"/>
      <c r="E89" s="11"/>
      <c r="F89" s="11"/>
    </row>
    <row r="90" spans="1:6" customFormat="1">
      <c r="A90" s="11"/>
      <c r="B90" s="11"/>
      <c r="C90" s="11"/>
      <c r="D90" s="11"/>
      <c r="E90" s="11"/>
      <c r="F90" s="11"/>
    </row>
    <row r="91" spans="1:6" customFormat="1">
      <c r="A91" s="11"/>
      <c r="B91" s="11"/>
      <c r="C91" s="11"/>
      <c r="D91" s="11"/>
      <c r="E91" s="11"/>
      <c r="F91" s="11"/>
    </row>
    <row r="92" spans="1:6" customFormat="1">
      <c r="A92" s="11"/>
      <c r="B92" s="11"/>
      <c r="C92" s="11"/>
      <c r="D92" s="11"/>
      <c r="E92" s="11"/>
      <c r="F92" s="11"/>
    </row>
    <row r="93" spans="1:6" customFormat="1">
      <c r="A93" s="11"/>
      <c r="B93" s="11"/>
      <c r="C93" s="11"/>
      <c r="D93" s="11"/>
      <c r="E93" s="11"/>
      <c r="F93" s="11"/>
    </row>
    <row r="94" spans="1:6" customFormat="1">
      <c r="A94" s="11"/>
      <c r="B94" s="11"/>
      <c r="C94" s="11"/>
      <c r="D94" s="11"/>
      <c r="E94" s="11"/>
      <c r="F94" s="11"/>
    </row>
    <row r="95" spans="1:6" customFormat="1">
      <c r="A95" s="11"/>
      <c r="B95" s="11"/>
      <c r="C95" s="11"/>
      <c r="D95" s="11"/>
      <c r="E95" s="11"/>
      <c r="F95" s="11"/>
    </row>
    <row r="96" spans="1:6" customFormat="1">
      <c r="A96" s="11"/>
      <c r="B96" s="11"/>
      <c r="C96" s="11"/>
      <c r="D96" s="11"/>
      <c r="E96" s="11"/>
      <c r="F96" s="11"/>
    </row>
    <row r="97" spans="1:6" customFormat="1">
      <c r="A97" s="11"/>
      <c r="B97" s="11"/>
      <c r="C97" s="11"/>
      <c r="D97" s="11"/>
      <c r="E97" s="11"/>
      <c r="F97" s="11"/>
    </row>
    <row r="98" spans="1:6" customFormat="1">
      <c r="A98" s="11"/>
      <c r="B98" s="11"/>
      <c r="C98" s="11"/>
      <c r="D98" s="11"/>
      <c r="E98" s="11"/>
      <c r="F98" s="11"/>
    </row>
    <row r="99" spans="1:6" customFormat="1">
      <c r="A99" s="11"/>
      <c r="B99" s="11"/>
      <c r="C99" s="11"/>
      <c r="D99" s="11"/>
      <c r="E99" s="11"/>
      <c r="F99" s="11"/>
    </row>
    <row r="100" spans="1:6" customFormat="1">
      <c r="A100" s="11"/>
      <c r="B100" s="11"/>
      <c r="C100" s="11"/>
      <c r="D100" s="11"/>
      <c r="E100" s="11"/>
      <c r="F100" s="11"/>
    </row>
    <row r="101" spans="1:6" customFormat="1">
      <c r="A101" s="11"/>
      <c r="B101" s="11"/>
      <c r="C101" s="11"/>
      <c r="D101" s="11"/>
      <c r="E101" s="11"/>
      <c r="F101" s="11"/>
    </row>
    <row r="102" spans="1:6" customFormat="1">
      <c r="A102" s="11"/>
      <c r="B102" s="11"/>
      <c r="C102" s="11"/>
      <c r="D102" s="11"/>
      <c r="E102" s="11"/>
      <c r="F102" s="11"/>
    </row>
    <row r="103" spans="1:6" customFormat="1">
      <c r="A103" s="11"/>
      <c r="B103" s="11"/>
      <c r="C103" s="11"/>
      <c r="D103" s="11"/>
      <c r="E103" s="11"/>
      <c r="F103" s="11"/>
    </row>
    <row r="104" spans="1:6" customFormat="1">
      <c r="A104" s="11"/>
      <c r="B104" s="11"/>
      <c r="C104" s="11"/>
      <c r="D104" s="11"/>
      <c r="E104" s="11"/>
      <c r="F104" s="11"/>
    </row>
    <row r="105" spans="1:6" customFormat="1">
      <c r="A105" s="11"/>
      <c r="B105" s="11"/>
      <c r="C105" s="11"/>
      <c r="D105" s="11"/>
      <c r="E105" s="11"/>
      <c r="F105" s="11"/>
    </row>
    <row r="106" spans="1:6" customFormat="1">
      <c r="A106" s="11"/>
      <c r="B106" s="11"/>
      <c r="C106" s="11"/>
      <c r="D106" s="11"/>
      <c r="E106" s="11"/>
      <c r="F106" s="11"/>
    </row>
    <row r="107" spans="1:6" customFormat="1">
      <c r="A107" s="11"/>
      <c r="B107" s="11"/>
      <c r="C107" s="11"/>
      <c r="D107" s="11"/>
      <c r="E107" s="11"/>
      <c r="F107" s="11"/>
    </row>
    <row r="108" spans="1:6" customFormat="1">
      <c r="A108" s="11"/>
      <c r="B108" s="11"/>
      <c r="C108" s="11"/>
      <c r="D108" s="11"/>
      <c r="E108" s="11"/>
      <c r="F108" s="11"/>
    </row>
    <row r="109" spans="1:6" customFormat="1">
      <c r="A109" s="11"/>
      <c r="B109" s="11"/>
      <c r="C109" s="11"/>
      <c r="D109" s="11"/>
      <c r="E109" s="11"/>
      <c r="F109" s="11"/>
    </row>
    <row r="110" spans="1:6" customFormat="1">
      <c r="A110" s="11"/>
      <c r="B110" s="11"/>
      <c r="C110" s="11"/>
      <c r="D110" s="11"/>
      <c r="E110" s="11"/>
      <c r="F110" s="11"/>
    </row>
    <row r="111" spans="1:6" customFormat="1">
      <c r="A111" s="11"/>
      <c r="B111" s="11"/>
      <c r="C111" s="11"/>
      <c r="D111" s="11"/>
      <c r="E111" s="11"/>
      <c r="F111" s="11"/>
    </row>
    <row r="112" spans="1:6" customFormat="1">
      <c r="A112" s="11"/>
      <c r="B112" s="11"/>
      <c r="C112" s="11"/>
      <c r="D112" s="11"/>
      <c r="E112" s="11"/>
      <c r="F112" s="11"/>
    </row>
    <row r="113" spans="1:6" customFormat="1">
      <c r="A113" s="11"/>
      <c r="B113" s="11"/>
      <c r="C113" s="11"/>
      <c r="D113" s="11"/>
      <c r="E113" s="11"/>
      <c r="F113" s="11"/>
    </row>
    <row r="114" spans="1:6" customFormat="1">
      <c r="A114" s="11"/>
      <c r="B114" s="11"/>
      <c r="C114" s="11"/>
      <c r="D114" s="11"/>
      <c r="E114" s="11"/>
      <c r="F114" s="11"/>
    </row>
    <row r="115" spans="1:6" customFormat="1">
      <c r="A115" s="11"/>
      <c r="B115" s="11"/>
      <c r="C115" s="11"/>
      <c r="D115" s="11"/>
      <c r="E115" s="11"/>
      <c r="F115" s="11"/>
    </row>
    <row r="116" spans="1:6" customFormat="1">
      <c r="A116" s="11"/>
      <c r="B116" s="11"/>
      <c r="C116" s="11"/>
      <c r="D116" s="11"/>
      <c r="E116" s="11"/>
      <c r="F116" s="11"/>
    </row>
    <row r="117" spans="1:6" customFormat="1">
      <c r="A117" s="11"/>
      <c r="B117" s="11"/>
      <c r="C117" s="11"/>
      <c r="D117" s="11"/>
      <c r="E117" s="11"/>
      <c r="F117" s="11"/>
    </row>
    <row r="118" spans="1:6" customFormat="1">
      <c r="A118" s="11"/>
      <c r="B118" s="11"/>
      <c r="C118" s="11"/>
      <c r="D118" s="11"/>
      <c r="E118" s="11"/>
      <c r="F118" s="11"/>
    </row>
    <row r="119" spans="1:6" customFormat="1">
      <c r="A119" s="11"/>
      <c r="B119" s="11"/>
      <c r="C119" s="11"/>
      <c r="D119" s="11"/>
      <c r="E119" s="11"/>
      <c r="F119" s="11"/>
    </row>
    <row r="120" spans="1:6" customFormat="1">
      <c r="A120" s="11"/>
      <c r="B120" s="11"/>
      <c r="C120" s="11"/>
      <c r="D120" s="11"/>
      <c r="E120" s="11"/>
      <c r="F120" s="11"/>
    </row>
    <row r="121" spans="1:6" customFormat="1">
      <c r="A121" s="11"/>
      <c r="B121" s="11"/>
      <c r="C121" s="11"/>
      <c r="D121" s="11"/>
      <c r="E121" s="11"/>
      <c r="F121" s="11"/>
    </row>
    <row r="122" spans="1:6" customFormat="1">
      <c r="A122" s="11"/>
      <c r="B122" s="11"/>
      <c r="C122" s="11"/>
      <c r="D122" s="11"/>
      <c r="E122" s="11"/>
      <c r="F122" s="11"/>
    </row>
    <row r="123" spans="1:6" customFormat="1">
      <c r="A123" s="11"/>
      <c r="B123" s="11"/>
      <c r="C123" s="11"/>
      <c r="D123" s="11"/>
      <c r="E123" s="11"/>
      <c r="F123" s="11"/>
    </row>
    <row r="124" spans="1:6" customFormat="1">
      <c r="A124" s="11"/>
      <c r="B124" s="11"/>
      <c r="C124" s="11"/>
      <c r="D124" s="11"/>
      <c r="E124" s="11"/>
      <c r="F124" s="11"/>
    </row>
    <row r="125" spans="1:6" customFormat="1">
      <c r="A125" s="11"/>
      <c r="B125" s="11"/>
      <c r="C125" s="11"/>
      <c r="D125" s="11"/>
      <c r="E125" s="11"/>
      <c r="F125" s="11"/>
    </row>
    <row r="126" spans="1:6" customFormat="1">
      <c r="A126" s="11"/>
      <c r="B126" s="11"/>
      <c r="C126" s="11"/>
      <c r="D126" s="11"/>
      <c r="E126" s="11"/>
      <c r="F126" s="11"/>
    </row>
    <row r="127" spans="1:6" customFormat="1">
      <c r="A127" s="11"/>
      <c r="B127" s="11"/>
      <c r="C127" s="11"/>
      <c r="D127" s="11"/>
      <c r="E127" s="11"/>
      <c r="F127" s="11"/>
    </row>
    <row r="128" spans="1:6" customFormat="1">
      <c r="A128" s="11"/>
      <c r="B128" s="11"/>
      <c r="C128" s="11"/>
      <c r="D128" s="11"/>
      <c r="E128" s="11"/>
      <c r="F128" s="11"/>
    </row>
    <row r="129" spans="1:6" customFormat="1">
      <c r="A129" s="11"/>
      <c r="B129" s="11"/>
      <c r="C129" s="11"/>
      <c r="D129" s="11"/>
      <c r="E129" s="11"/>
      <c r="F129" s="11"/>
    </row>
    <row r="130" spans="1:6" customFormat="1">
      <c r="A130" s="11"/>
      <c r="B130" s="11"/>
      <c r="C130" s="11"/>
      <c r="D130" s="11"/>
      <c r="E130" s="11"/>
      <c r="F130" s="11"/>
    </row>
    <row r="131" spans="1:6" customFormat="1">
      <c r="A131" s="11"/>
      <c r="B131" s="11"/>
      <c r="C131" s="11"/>
      <c r="D131" s="11"/>
      <c r="E131" s="11"/>
      <c r="F131" s="11"/>
    </row>
    <row r="132" spans="1:6" customFormat="1">
      <c r="A132" s="11"/>
      <c r="B132" s="11"/>
      <c r="C132" s="11"/>
      <c r="D132" s="11"/>
      <c r="E132" s="11"/>
      <c r="F132" s="11"/>
    </row>
    <row r="133" spans="1:6" customFormat="1">
      <c r="A133" s="11"/>
      <c r="B133" s="11"/>
      <c r="C133" s="11"/>
      <c r="D133" s="11"/>
      <c r="E133" s="11"/>
      <c r="F133" s="11"/>
    </row>
    <row r="134" spans="1:6" customFormat="1">
      <c r="A134" s="11"/>
      <c r="B134" s="11"/>
      <c r="C134" s="11"/>
      <c r="D134" s="11"/>
      <c r="E134" s="11"/>
      <c r="F134" s="11"/>
    </row>
    <row r="135" spans="1:6" customFormat="1">
      <c r="A135" s="11"/>
      <c r="B135" s="11"/>
      <c r="C135" s="11"/>
      <c r="D135" s="11"/>
      <c r="E135" s="11"/>
      <c r="F135" s="11"/>
    </row>
    <row r="136" spans="1:6" customFormat="1">
      <c r="A136" s="11"/>
      <c r="B136" s="11"/>
      <c r="C136" s="11"/>
      <c r="D136" s="11"/>
      <c r="E136" s="11"/>
      <c r="F136" s="11"/>
    </row>
    <row r="137" spans="1:6" customFormat="1">
      <c r="A137" s="11"/>
      <c r="B137" s="11"/>
      <c r="C137" s="11"/>
      <c r="D137" s="11"/>
      <c r="E137" s="11"/>
      <c r="F137" s="11"/>
    </row>
    <row r="138" spans="1:6" customFormat="1">
      <c r="A138" s="11"/>
      <c r="B138" s="11"/>
      <c r="C138" s="11"/>
      <c r="D138" s="11"/>
      <c r="E138" s="11"/>
      <c r="F138" s="11"/>
    </row>
    <row r="139" spans="1:6" customFormat="1">
      <c r="A139" s="11"/>
      <c r="B139" s="11"/>
      <c r="C139" s="11"/>
      <c r="D139" s="11"/>
      <c r="E139" s="11"/>
      <c r="F139" s="11"/>
    </row>
    <row r="140" spans="1:6" customFormat="1">
      <c r="A140" s="11"/>
      <c r="B140" s="11"/>
      <c r="C140" s="11"/>
      <c r="D140" s="11"/>
      <c r="E140" s="11"/>
      <c r="F140" s="11"/>
    </row>
    <row r="141" spans="1:6" customFormat="1">
      <c r="A141" s="11"/>
      <c r="B141" s="11"/>
      <c r="C141" s="11"/>
      <c r="D141" s="11"/>
      <c r="E141" s="11"/>
      <c r="F141" s="11"/>
    </row>
    <row r="142" spans="1:6" customFormat="1">
      <c r="A142" s="11"/>
      <c r="B142" s="11"/>
      <c r="C142" s="11"/>
      <c r="D142" s="11"/>
      <c r="E142" s="11"/>
      <c r="F142" s="11"/>
    </row>
    <row r="143" spans="1:6" customFormat="1">
      <c r="A143" s="11"/>
      <c r="B143" s="11"/>
      <c r="C143" s="11"/>
      <c r="D143" s="11"/>
      <c r="E143" s="11"/>
      <c r="F143" s="11"/>
    </row>
    <row r="144" spans="1:6" customFormat="1">
      <c r="A144" s="11"/>
      <c r="B144" s="11"/>
      <c r="C144" s="11"/>
      <c r="D144" s="11"/>
      <c r="E144" s="11"/>
      <c r="F144" s="11"/>
    </row>
    <row r="145" spans="1:6" customFormat="1">
      <c r="A145" s="11"/>
      <c r="B145" s="11"/>
      <c r="C145" s="11"/>
      <c r="D145" s="11"/>
      <c r="E145" s="11"/>
      <c r="F145" s="11"/>
    </row>
    <row r="146" spans="1:6" customFormat="1">
      <c r="A146" s="11"/>
      <c r="B146" s="11"/>
      <c r="C146" s="11"/>
      <c r="D146" s="11"/>
      <c r="E146" s="11"/>
      <c r="F146" s="11"/>
    </row>
    <row r="147" spans="1:6" customFormat="1">
      <c r="A147" s="11"/>
      <c r="B147" s="11"/>
      <c r="C147" s="11"/>
      <c r="D147" s="11"/>
      <c r="E147" s="11"/>
      <c r="F147" s="11"/>
    </row>
    <row r="148" spans="1:6" customFormat="1">
      <c r="A148" s="11"/>
      <c r="B148" s="11"/>
      <c r="C148" s="11"/>
      <c r="D148" s="11"/>
      <c r="E148" s="11"/>
      <c r="F148" s="11"/>
    </row>
    <row r="149" spans="1:6" customFormat="1">
      <c r="A149" s="11"/>
      <c r="B149" s="11"/>
      <c r="C149" s="11"/>
      <c r="D149" s="11"/>
      <c r="E149" s="11"/>
      <c r="F149" s="11"/>
    </row>
    <row r="150" spans="1:6" customFormat="1">
      <c r="A150" s="11"/>
      <c r="B150" s="11"/>
      <c r="C150" s="11"/>
      <c r="D150" s="11"/>
      <c r="E150" s="11"/>
      <c r="F150" s="11"/>
    </row>
    <row r="151" spans="1:6" customFormat="1">
      <c r="A151" s="11"/>
      <c r="B151" s="11"/>
      <c r="C151" s="11"/>
      <c r="D151" s="11"/>
      <c r="E151" s="11"/>
      <c r="F151" s="11"/>
    </row>
    <row r="152" spans="1:6" customFormat="1">
      <c r="A152" s="11"/>
      <c r="B152" s="11"/>
      <c r="C152" s="11"/>
      <c r="D152" s="11"/>
      <c r="E152" s="11"/>
      <c r="F152" s="11"/>
    </row>
    <row r="153" spans="1:6" customFormat="1">
      <c r="A153" s="11"/>
      <c r="B153" s="11"/>
      <c r="C153" s="11"/>
      <c r="D153" s="11"/>
      <c r="E153" s="11"/>
      <c r="F153" s="11"/>
    </row>
    <row r="154" spans="1:6" customFormat="1">
      <c r="A154" s="11"/>
      <c r="B154" s="11"/>
      <c r="C154" s="11"/>
      <c r="D154" s="11"/>
      <c r="E154" s="11"/>
      <c r="F154" s="11"/>
    </row>
    <row r="155" spans="1:6" customFormat="1">
      <c r="A155" s="11"/>
      <c r="B155" s="11"/>
      <c r="C155" s="11"/>
      <c r="D155" s="11"/>
      <c r="E155" s="11"/>
      <c r="F155" s="11"/>
    </row>
    <row r="156" spans="1:6" customFormat="1">
      <c r="A156" s="11"/>
      <c r="B156" s="11"/>
      <c r="C156" s="11"/>
      <c r="D156" s="11"/>
      <c r="E156" s="11"/>
      <c r="F156" s="11"/>
    </row>
    <row r="157" spans="1:6" customFormat="1">
      <c r="A157" s="11"/>
      <c r="B157" s="11"/>
      <c r="C157" s="11"/>
      <c r="D157" s="11"/>
      <c r="E157" s="11"/>
      <c r="F157" s="11"/>
    </row>
    <row r="158" spans="1:6" customFormat="1">
      <c r="A158" s="11"/>
      <c r="B158" s="11"/>
      <c r="C158" s="11"/>
      <c r="D158" s="11"/>
      <c r="E158" s="11"/>
      <c r="F158" s="11"/>
    </row>
    <row r="159" spans="1:6" customFormat="1">
      <c r="A159" s="11"/>
      <c r="B159" s="11"/>
      <c r="C159" s="11"/>
      <c r="D159" s="11"/>
      <c r="E159" s="11"/>
      <c r="F159" s="11"/>
    </row>
    <row r="160" spans="1:6" customFormat="1">
      <c r="A160" s="11"/>
      <c r="B160" s="11"/>
      <c r="C160" s="11"/>
      <c r="D160" s="11"/>
      <c r="E160" s="11"/>
      <c r="F160" s="11"/>
    </row>
    <row r="161" spans="1:6" customFormat="1">
      <c r="A161" s="11"/>
      <c r="B161" s="11"/>
      <c r="C161" s="11"/>
      <c r="D161" s="11"/>
      <c r="E161" s="11"/>
      <c r="F161" s="11"/>
    </row>
    <row r="162" spans="1:6" customFormat="1">
      <c r="A162" s="11"/>
      <c r="B162" s="11"/>
      <c r="C162" s="11"/>
      <c r="D162" s="11"/>
      <c r="E162" s="11"/>
      <c r="F162" s="11"/>
    </row>
    <row r="163" spans="1:6" customFormat="1">
      <c r="A163" s="11"/>
      <c r="B163" s="11"/>
      <c r="C163" s="11"/>
      <c r="D163" s="11"/>
      <c r="E163" s="11"/>
      <c r="F163" s="11"/>
    </row>
    <row r="164" spans="1:6" customFormat="1">
      <c r="A164" s="11"/>
      <c r="B164" s="11"/>
      <c r="C164" s="11"/>
      <c r="D164" s="11"/>
      <c r="E164" s="11"/>
      <c r="F164" s="11"/>
    </row>
    <row r="165" spans="1:6" customFormat="1">
      <c r="A165" s="11"/>
      <c r="B165" s="11"/>
      <c r="C165" s="11"/>
      <c r="D165" s="11"/>
      <c r="E165" s="11"/>
      <c r="F165" s="11"/>
    </row>
    <row r="166" spans="1:6" customFormat="1">
      <c r="A166" s="11"/>
      <c r="B166" s="11"/>
      <c r="C166" s="11"/>
      <c r="D166" s="11"/>
      <c r="E166" s="11"/>
      <c r="F166" s="11"/>
    </row>
    <row r="167" spans="1:6" customFormat="1">
      <c r="A167" s="11"/>
      <c r="B167" s="11"/>
      <c r="C167" s="11"/>
      <c r="D167" s="11"/>
      <c r="E167" s="11"/>
      <c r="F167" s="11"/>
    </row>
    <row r="168" spans="1:6" customFormat="1">
      <c r="A168" s="11"/>
      <c r="B168" s="11"/>
      <c r="C168" s="11"/>
      <c r="D168" s="11"/>
      <c r="E168" s="11"/>
      <c r="F168" s="11"/>
    </row>
    <row r="169" spans="1:6" customFormat="1">
      <c r="A169" s="11"/>
      <c r="B169" s="11"/>
      <c r="C169" s="11"/>
      <c r="D169" s="11"/>
      <c r="E169" s="11"/>
      <c r="F169" s="11"/>
    </row>
    <row r="170" spans="1:6" customFormat="1">
      <c r="A170" s="11"/>
      <c r="B170" s="11"/>
      <c r="C170" s="11"/>
      <c r="D170" s="11"/>
      <c r="E170" s="11"/>
      <c r="F170" s="11"/>
    </row>
    <row r="171" spans="1:6" customFormat="1">
      <c r="A171" s="11"/>
      <c r="B171" s="11"/>
      <c r="C171" s="11"/>
      <c r="D171" s="11"/>
      <c r="E171" s="11"/>
      <c r="F171" s="11"/>
    </row>
    <row r="172" spans="1:6" customFormat="1">
      <c r="A172" s="11"/>
      <c r="B172" s="11"/>
      <c r="C172" s="11"/>
      <c r="D172" s="11"/>
      <c r="E172" s="11"/>
      <c r="F172" s="11"/>
    </row>
    <row r="173" spans="1:6" customFormat="1">
      <c r="A173" s="11"/>
      <c r="B173" s="11"/>
      <c r="C173" s="11"/>
      <c r="D173" s="11"/>
      <c r="E173" s="11"/>
      <c r="F173" s="11"/>
    </row>
    <row r="174" spans="1:6" customFormat="1">
      <c r="A174" s="11"/>
      <c r="B174" s="11"/>
      <c r="C174" s="11"/>
      <c r="D174" s="11"/>
      <c r="E174" s="11"/>
      <c r="F174" s="11"/>
    </row>
    <row r="175" spans="1:6" customFormat="1">
      <c r="A175" s="11"/>
      <c r="B175" s="11"/>
      <c r="C175" s="11"/>
      <c r="D175" s="11"/>
      <c r="E175" s="11"/>
      <c r="F175" s="11"/>
    </row>
    <row r="176" spans="1:6" customFormat="1">
      <c r="A176" s="11"/>
      <c r="B176" s="11"/>
      <c r="C176" s="11"/>
      <c r="D176" s="11"/>
      <c r="E176" s="11"/>
      <c r="F176" s="11"/>
    </row>
    <row r="177" spans="1:6" customFormat="1">
      <c r="A177" s="11"/>
      <c r="B177" s="11"/>
      <c r="C177" s="11"/>
      <c r="D177" s="11"/>
      <c r="E177" s="11"/>
      <c r="F177" s="11"/>
    </row>
    <row r="178" spans="1:6" customFormat="1">
      <c r="A178" s="11"/>
      <c r="B178" s="11"/>
      <c r="C178" s="11"/>
      <c r="D178" s="11"/>
      <c r="E178" s="11"/>
      <c r="F178" s="11"/>
    </row>
    <row r="179" spans="1:6" customFormat="1">
      <c r="A179" s="11"/>
      <c r="B179" s="11"/>
      <c r="C179" s="11"/>
      <c r="D179" s="11"/>
      <c r="E179" s="11"/>
      <c r="F179" s="11"/>
    </row>
    <row r="180" spans="1:6" customFormat="1">
      <c r="A180" s="11"/>
      <c r="B180" s="11"/>
      <c r="C180" s="11"/>
      <c r="D180" s="11"/>
      <c r="E180" s="11"/>
      <c r="F180" s="11"/>
    </row>
  </sheetData>
  <mergeCells count="7">
    <mergeCell ref="B10:C10"/>
    <mergeCell ref="B2:E2"/>
    <mergeCell ref="B6:C6"/>
    <mergeCell ref="B1:D1"/>
    <mergeCell ref="B3:D3"/>
    <mergeCell ref="B5:C5"/>
    <mergeCell ref="B8:C8"/>
  </mergeCells>
  <pageMargins left="0.70866141732283472" right="0.70866141732283472" top="0.74803149606299213" bottom="0.74803149606299213" header="0.31496062992125984" footer="0.31496062992125984"/>
  <pageSetup scale="85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abSelected="1" view="pageBreakPreview" zoomScale="115" zoomScaleNormal="115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4" sqref="B64"/>
    </sheetView>
  </sheetViews>
  <sheetFormatPr baseColWidth="10" defaultRowHeight="15"/>
  <cols>
    <col min="1" max="1" width="16.140625" bestFit="1" customWidth="1"/>
    <col min="2" max="2" width="63.5703125" customWidth="1"/>
    <col min="3" max="3" width="17.28515625" customWidth="1"/>
    <col min="4" max="4" width="15.42578125" style="39" customWidth="1"/>
  </cols>
  <sheetData>
    <row r="1" spans="1:4" ht="18">
      <c r="A1" s="79" t="s">
        <v>80</v>
      </c>
      <c r="B1" s="79"/>
      <c r="C1" s="79"/>
      <c r="D1" s="79"/>
    </row>
    <row r="2" spans="1:4" ht="33.75" customHeight="1">
      <c r="A2" s="71" t="s">
        <v>111</v>
      </c>
      <c r="B2" s="71"/>
      <c r="C2" s="71"/>
      <c r="D2" s="71"/>
    </row>
    <row r="3" spans="1:4">
      <c r="A3" s="80" t="s">
        <v>0</v>
      </c>
      <c r="B3" s="80"/>
      <c r="C3" s="80"/>
      <c r="D3" s="80"/>
    </row>
    <row r="4" spans="1:4">
      <c r="A4" s="81"/>
      <c r="B4" s="81"/>
      <c r="C4" s="81"/>
      <c r="D4" s="81"/>
    </row>
    <row r="5" spans="1:4" s="1" customFormat="1" ht="28.5" customHeight="1">
      <c r="A5" s="84" t="s">
        <v>1</v>
      </c>
      <c r="B5" s="84" t="s">
        <v>2</v>
      </c>
      <c r="C5" s="84" t="s">
        <v>84</v>
      </c>
      <c r="D5" s="82" t="s">
        <v>87</v>
      </c>
    </row>
    <row r="6" spans="1:4" s="1" customFormat="1" ht="28.5" customHeight="1">
      <c r="A6" s="85"/>
      <c r="B6" s="85"/>
      <c r="C6" s="85"/>
      <c r="D6" s="83"/>
    </row>
    <row r="7" spans="1:4" ht="15.75">
      <c r="A7" s="2" t="s">
        <v>3</v>
      </c>
      <c r="B7" s="3" t="s">
        <v>4</v>
      </c>
      <c r="C7" s="4">
        <v>0</v>
      </c>
      <c r="D7" s="53">
        <f>SUM(D8:D27)</f>
        <v>0</v>
      </c>
    </row>
    <row r="8" spans="1:4">
      <c r="A8" s="5">
        <v>1131</v>
      </c>
      <c r="B8" s="6" t="s">
        <v>5</v>
      </c>
      <c r="C8" s="30">
        <v>0</v>
      </c>
      <c r="D8" s="54">
        <v>0</v>
      </c>
    </row>
    <row r="9" spans="1:4">
      <c r="A9" s="5">
        <v>1211</v>
      </c>
      <c r="B9" s="6" t="s">
        <v>6</v>
      </c>
      <c r="C9" s="30">
        <v>0</v>
      </c>
      <c r="D9" s="54">
        <v>0</v>
      </c>
    </row>
    <row r="10" spans="1:4">
      <c r="A10" s="5">
        <v>1311</v>
      </c>
      <c r="B10" s="6" t="s">
        <v>7</v>
      </c>
      <c r="C10" s="30">
        <v>0</v>
      </c>
      <c r="D10" s="54">
        <v>0</v>
      </c>
    </row>
    <row r="11" spans="1:4">
      <c r="A11" s="5">
        <v>1321</v>
      </c>
      <c r="B11" s="6" t="s">
        <v>8</v>
      </c>
      <c r="C11" s="30">
        <v>0</v>
      </c>
      <c r="D11" s="54">
        <v>0</v>
      </c>
    </row>
    <row r="12" spans="1:4">
      <c r="A12" s="5">
        <v>1322</v>
      </c>
      <c r="B12" s="6" t="s">
        <v>9</v>
      </c>
      <c r="C12" s="30">
        <v>0</v>
      </c>
      <c r="D12" s="54">
        <v>0</v>
      </c>
    </row>
    <row r="13" spans="1:4">
      <c r="A13" s="5">
        <v>1343</v>
      </c>
      <c r="B13" s="6" t="s">
        <v>10</v>
      </c>
      <c r="C13" s="30">
        <v>0</v>
      </c>
      <c r="D13" s="54">
        <v>0</v>
      </c>
    </row>
    <row r="14" spans="1:4">
      <c r="A14" s="5">
        <v>1344</v>
      </c>
      <c r="B14" s="6" t="s">
        <v>11</v>
      </c>
      <c r="C14" s="30">
        <v>0</v>
      </c>
      <c r="D14" s="54">
        <v>0</v>
      </c>
    </row>
    <row r="15" spans="1:4">
      <c r="A15" s="5">
        <v>1411</v>
      </c>
      <c r="B15" s="6" t="s">
        <v>12</v>
      </c>
      <c r="C15" s="30">
        <v>0</v>
      </c>
      <c r="D15" s="54">
        <v>0</v>
      </c>
    </row>
    <row r="16" spans="1:4">
      <c r="A16" s="5">
        <v>1421</v>
      </c>
      <c r="B16" s="6" t="s">
        <v>13</v>
      </c>
      <c r="C16" s="30">
        <v>0</v>
      </c>
      <c r="D16" s="54">
        <v>0</v>
      </c>
    </row>
    <row r="17" spans="1:4">
      <c r="A17" s="5">
        <v>1431</v>
      </c>
      <c r="B17" s="6" t="s">
        <v>14</v>
      </c>
      <c r="C17" s="30">
        <v>0</v>
      </c>
      <c r="D17" s="54">
        <v>0</v>
      </c>
    </row>
    <row r="18" spans="1:4">
      <c r="A18" s="5">
        <v>1521</v>
      </c>
      <c r="B18" s="6" t="s">
        <v>15</v>
      </c>
      <c r="C18" s="30">
        <v>0</v>
      </c>
      <c r="D18" s="54">
        <v>0</v>
      </c>
    </row>
    <row r="19" spans="1:4">
      <c r="A19" s="5">
        <v>1531</v>
      </c>
      <c r="B19" s="6" t="s">
        <v>16</v>
      </c>
      <c r="C19" s="30">
        <v>0</v>
      </c>
      <c r="D19" s="54">
        <v>0</v>
      </c>
    </row>
    <row r="20" spans="1:4">
      <c r="A20" s="5">
        <v>1542</v>
      </c>
      <c r="B20" s="6" t="s">
        <v>86</v>
      </c>
      <c r="C20" s="30">
        <v>0</v>
      </c>
      <c r="D20" s="54">
        <v>0</v>
      </c>
    </row>
    <row r="21" spans="1:4">
      <c r="A21" s="5">
        <v>1543</v>
      </c>
      <c r="B21" s="6" t="s">
        <v>17</v>
      </c>
      <c r="C21" s="30">
        <v>0</v>
      </c>
      <c r="D21" s="54">
        <v>0</v>
      </c>
    </row>
    <row r="22" spans="1:4">
      <c r="A22" s="5">
        <v>1611</v>
      </c>
      <c r="B22" s="6" t="s">
        <v>18</v>
      </c>
      <c r="C22" s="30">
        <v>0</v>
      </c>
      <c r="D22" s="54">
        <v>0</v>
      </c>
    </row>
    <row r="23" spans="1:4">
      <c r="A23" s="5">
        <v>1712</v>
      </c>
      <c r="B23" s="6" t="s">
        <v>19</v>
      </c>
      <c r="C23" s="30">
        <v>0</v>
      </c>
      <c r="D23" s="54">
        <v>0</v>
      </c>
    </row>
    <row r="24" spans="1:4">
      <c r="A24" s="5">
        <v>1713</v>
      </c>
      <c r="B24" s="6" t="s">
        <v>20</v>
      </c>
      <c r="C24" s="30">
        <v>0</v>
      </c>
      <c r="D24" s="54">
        <v>0</v>
      </c>
    </row>
    <row r="25" spans="1:4">
      <c r="A25" s="5">
        <v>1715</v>
      </c>
      <c r="B25" s="6" t="s">
        <v>21</v>
      </c>
      <c r="C25" s="30">
        <v>0</v>
      </c>
      <c r="D25" s="54">
        <v>0</v>
      </c>
    </row>
    <row r="26" spans="1:4">
      <c r="A26" s="5">
        <v>1716</v>
      </c>
      <c r="B26" s="6" t="s">
        <v>22</v>
      </c>
      <c r="C26" s="30">
        <v>0</v>
      </c>
      <c r="D26" s="54">
        <v>0</v>
      </c>
    </row>
    <row r="27" spans="1:4">
      <c r="A27" s="5">
        <v>1719</v>
      </c>
      <c r="B27" s="6" t="s">
        <v>23</v>
      </c>
      <c r="C27" s="30">
        <v>0</v>
      </c>
      <c r="D27" s="54">
        <v>0</v>
      </c>
    </row>
    <row r="28" spans="1:4" ht="15.75">
      <c r="A28" s="2" t="s">
        <v>24</v>
      </c>
      <c r="B28" s="3" t="s">
        <v>25</v>
      </c>
      <c r="C28" s="4">
        <f>SUM(C29:C43)</f>
        <v>1500000</v>
      </c>
      <c r="D28" s="55">
        <f>SUM(D29:D43)</f>
        <v>1500000</v>
      </c>
    </row>
    <row r="29" spans="1:4">
      <c r="A29" s="5">
        <v>2111</v>
      </c>
      <c r="B29" s="6" t="s">
        <v>26</v>
      </c>
      <c r="C29" s="25">
        <v>500000</v>
      </c>
      <c r="D29" s="56">
        <f>C29</f>
        <v>500000</v>
      </c>
    </row>
    <row r="30" spans="1:4">
      <c r="A30" s="5">
        <v>2121</v>
      </c>
      <c r="B30" s="6" t="s">
        <v>27</v>
      </c>
      <c r="C30" s="25">
        <v>200000</v>
      </c>
      <c r="D30" s="56">
        <f t="shared" ref="D30:D43" si="0">C30</f>
        <v>200000</v>
      </c>
    </row>
    <row r="31" spans="1:4" ht="30">
      <c r="A31" s="5">
        <v>2141</v>
      </c>
      <c r="B31" s="32" t="s">
        <v>28</v>
      </c>
      <c r="C31" s="25">
        <v>100000</v>
      </c>
      <c r="D31" s="56">
        <f t="shared" si="0"/>
        <v>100000</v>
      </c>
    </row>
    <row r="32" spans="1:4">
      <c r="A32" s="5">
        <v>2161</v>
      </c>
      <c r="B32" s="6" t="s">
        <v>29</v>
      </c>
      <c r="C32" s="25">
        <v>100000</v>
      </c>
      <c r="D32" s="56">
        <f t="shared" si="0"/>
        <v>100000</v>
      </c>
    </row>
    <row r="33" spans="1:5">
      <c r="A33" s="5">
        <v>2171</v>
      </c>
      <c r="B33" s="6" t="s">
        <v>30</v>
      </c>
      <c r="C33" s="25">
        <v>50000</v>
      </c>
      <c r="D33" s="56">
        <f t="shared" si="0"/>
        <v>50000</v>
      </c>
    </row>
    <row r="34" spans="1:5">
      <c r="A34" s="5">
        <v>2182</v>
      </c>
      <c r="B34" s="6" t="s">
        <v>31</v>
      </c>
      <c r="C34" s="25">
        <v>10000</v>
      </c>
      <c r="D34" s="56">
        <f t="shared" si="0"/>
        <v>10000</v>
      </c>
    </row>
    <row r="35" spans="1:5" ht="30">
      <c r="A35" s="5">
        <v>2213</v>
      </c>
      <c r="B35" s="32" t="s">
        <v>96</v>
      </c>
      <c r="C35" s="25">
        <v>50000</v>
      </c>
      <c r="D35" s="56">
        <f t="shared" si="0"/>
        <v>50000</v>
      </c>
    </row>
    <row r="36" spans="1:5" ht="30">
      <c r="A36" s="5">
        <v>2214</v>
      </c>
      <c r="B36" s="32" t="s">
        <v>32</v>
      </c>
      <c r="C36" s="25">
        <v>50000</v>
      </c>
      <c r="D36" s="56">
        <f t="shared" si="0"/>
        <v>50000</v>
      </c>
    </row>
    <row r="37" spans="1:5">
      <c r="A37" s="5">
        <v>2231</v>
      </c>
      <c r="B37" s="6" t="s">
        <v>33</v>
      </c>
      <c r="C37" s="25">
        <v>10000</v>
      </c>
      <c r="D37" s="56">
        <f t="shared" si="0"/>
        <v>10000</v>
      </c>
    </row>
    <row r="38" spans="1:5">
      <c r="A38" s="5">
        <v>2461</v>
      </c>
      <c r="B38" s="6" t="s">
        <v>34</v>
      </c>
      <c r="C38" s="25">
        <v>10000</v>
      </c>
      <c r="D38" s="56">
        <f t="shared" si="0"/>
        <v>10000</v>
      </c>
    </row>
    <row r="39" spans="1:5">
      <c r="A39" s="5">
        <v>2531</v>
      </c>
      <c r="B39" s="6" t="s">
        <v>82</v>
      </c>
      <c r="C39" s="25">
        <v>1000</v>
      </c>
      <c r="D39" s="56">
        <f t="shared" si="0"/>
        <v>1000</v>
      </c>
    </row>
    <row r="40" spans="1:5">
      <c r="A40" s="5">
        <v>2551</v>
      </c>
      <c r="B40" s="6" t="s">
        <v>35</v>
      </c>
      <c r="C40" s="25">
        <v>5000</v>
      </c>
      <c r="D40" s="56">
        <f t="shared" si="0"/>
        <v>5000</v>
      </c>
    </row>
    <row r="41" spans="1:5" ht="45">
      <c r="A41" s="5">
        <v>2611</v>
      </c>
      <c r="B41" s="32" t="s">
        <v>36</v>
      </c>
      <c r="C41" s="25">
        <v>200000</v>
      </c>
      <c r="D41" s="56">
        <f t="shared" si="0"/>
        <v>200000</v>
      </c>
    </row>
    <row r="42" spans="1:5">
      <c r="A42" s="5">
        <v>2921</v>
      </c>
      <c r="B42" s="32" t="s">
        <v>95</v>
      </c>
      <c r="C42" s="25">
        <v>200000</v>
      </c>
      <c r="D42" s="56">
        <f t="shared" si="0"/>
        <v>200000</v>
      </c>
    </row>
    <row r="43" spans="1:5" ht="30">
      <c r="A43" s="5">
        <v>2941</v>
      </c>
      <c r="B43" s="32" t="s">
        <v>37</v>
      </c>
      <c r="C43" s="25">
        <v>14000</v>
      </c>
      <c r="D43" s="56">
        <f t="shared" si="0"/>
        <v>14000</v>
      </c>
    </row>
    <row r="44" spans="1:5" ht="15.75">
      <c r="A44" s="2" t="s">
        <v>38</v>
      </c>
      <c r="B44" s="3" t="s">
        <v>39</v>
      </c>
      <c r="C44" s="4">
        <f>SUM(C45:C77)</f>
        <v>2750000</v>
      </c>
      <c r="D44" s="55">
        <f>SUM(D45:D77)</f>
        <v>2750000</v>
      </c>
    </row>
    <row r="45" spans="1:5">
      <c r="A45" s="5">
        <v>3111</v>
      </c>
      <c r="B45" s="5" t="s">
        <v>40</v>
      </c>
      <c r="C45" s="25">
        <v>20000</v>
      </c>
      <c r="D45" s="56">
        <f>C45</f>
        <v>20000</v>
      </c>
    </row>
    <row r="46" spans="1:5">
      <c r="A46" s="5">
        <v>3121</v>
      </c>
      <c r="B46" s="5" t="s">
        <v>41</v>
      </c>
      <c r="C46" s="25">
        <v>2000</v>
      </c>
      <c r="D46" s="56">
        <f t="shared" ref="D46:D77" si="1">C46</f>
        <v>2000</v>
      </c>
    </row>
    <row r="47" spans="1:5">
      <c r="A47" s="5">
        <v>3131</v>
      </c>
      <c r="B47" s="5" t="s">
        <v>42</v>
      </c>
      <c r="C47" s="25">
        <v>20000</v>
      </c>
      <c r="D47" s="56">
        <f t="shared" si="1"/>
        <v>20000</v>
      </c>
      <c r="E47" s="37"/>
    </row>
    <row r="48" spans="1:5">
      <c r="A48" s="5">
        <v>3141</v>
      </c>
      <c r="B48" s="5" t="s">
        <v>43</v>
      </c>
      <c r="C48" s="25">
        <v>10000</v>
      </c>
      <c r="D48" s="56">
        <f t="shared" si="1"/>
        <v>10000</v>
      </c>
      <c r="E48" s="37"/>
    </row>
    <row r="49" spans="1:4">
      <c r="A49" s="5">
        <v>3161</v>
      </c>
      <c r="B49" s="5" t="s">
        <v>92</v>
      </c>
      <c r="C49" s="25">
        <v>100000</v>
      </c>
      <c r="D49" s="56">
        <f t="shared" si="1"/>
        <v>100000</v>
      </c>
    </row>
    <row r="50" spans="1:4">
      <c r="A50" s="5">
        <v>3171</v>
      </c>
      <c r="B50" s="5" t="s">
        <v>105</v>
      </c>
      <c r="C50" s="25">
        <v>50000</v>
      </c>
      <c r="D50" s="56">
        <f t="shared" si="1"/>
        <v>50000</v>
      </c>
    </row>
    <row r="51" spans="1:4">
      <c r="A51" s="5">
        <v>3181</v>
      </c>
      <c r="B51" s="5" t="s">
        <v>44</v>
      </c>
      <c r="C51" s="25">
        <v>5000</v>
      </c>
      <c r="D51" s="56">
        <f t="shared" si="1"/>
        <v>5000</v>
      </c>
    </row>
    <row r="52" spans="1:4">
      <c r="A52" s="5">
        <v>3221</v>
      </c>
      <c r="B52" s="5" t="s">
        <v>93</v>
      </c>
      <c r="C52" s="25">
        <v>150000</v>
      </c>
      <c r="D52" s="56">
        <f t="shared" si="1"/>
        <v>150000</v>
      </c>
    </row>
    <row r="53" spans="1:4">
      <c r="A53" s="5">
        <v>3231</v>
      </c>
      <c r="B53" s="5" t="s">
        <v>94</v>
      </c>
      <c r="C53" s="25">
        <v>98000</v>
      </c>
      <c r="D53" s="56">
        <f t="shared" si="1"/>
        <v>98000</v>
      </c>
    </row>
    <row r="54" spans="1:4">
      <c r="A54" s="5">
        <v>3311</v>
      </c>
      <c r="B54" s="5" t="s">
        <v>45</v>
      </c>
      <c r="C54" s="25">
        <v>100000</v>
      </c>
      <c r="D54" s="56">
        <f t="shared" si="1"/>
        <v>100000</v>
      </c>
    </row>
    <row r="55" spans="1:4">
      <c r="A55" s="5">
        <v>3331</v>
      </c>
      <c r="B55" s="5" t="s">
        <v>46</v>
      </c>
      <c r="C55" s="25">
        <v>100000</v>
      </c>
      <c r="D55" s="56">
        <f t="shared" si="1"/>
        <v>100000</v>
      </c>
    </row>
    <row r="56" spans="1:4">
      <c r="A56" s="5">
        <v>3341</v>
      </c>
      <c r="B56" s="5" t="s">
        <v>47</v>
      </c>
      <c r="C56" s="25">
        <v>10000</v>
      </c>
      <c r="D56" s="56">
        <f t="shared" si="1"/>
        <v>10000</v>
      </c>
    </row>
    <row r="57" spans="1:4">
      <c r="A57" s="5">
        <v>3342</v>
      </c>
      <c r="B57" s="5" t="s">
        <v>48</v>
      </c>
      <c r="C57" s="25">
        <v>100000</v>
      </c>
      <c r="D57" s="56">
        <f t="shared" si="1"/>
        <v>100000</v>
      </c>
    </row>
    <row r="58" spans="1:4">
      <c r="A58" s="5">
        <v>3351</v>
      </c>
      <c r="B58" s="5" t="s">
        <v>49</v>
      </c>
      <c r="C58" s="25">
        <v>90000</v>
      </c>
      <c r="D58" s="56">
        <f t="shared" si="1"/>
        <v>90000</v>
      </c>
    </row>
    <row r="59" spans="1:4">
      <c r="A59" s="5">
        <v>3362</v>
      </c>
      <c r="B59" s="5" t="s">
        <v>79</v>
      </c>
      <c r="C59" s="25">
        <v>10000</v>
      </c>
      <c r="D59" s="56">
        <f t="shared" si="1"/>
        <v>10000</v>
      </c>
    </row>
    <row r="60" spans="1:4">
      <c r="A60" s="5">
        <v>3381</v>
      </c>
      <c r="B60" s="5" t="s">
        <v>90</v>
      </c>
      <c r="C60" s="25">
        <v>200000</v>
      </c>
      <c r="D60" s="56">
        <f t="shared" si="1"/>
        <v>200000</v>
      </c>
    </row>
    <row r="61" spans="1:4">
      <c r="A61" s="5">
        <v>3391</v>
      </c>
      <c r="B61" s="5" t="s">
        <v>50</v>
      </c>
      <c r="C61" s="25">
        <v>90000</v>
      </c>
      <c r="D61" s="56">
        <f t="shared" si="1"/>
        <v>90000</v>
      </c>
    </row>
    <row r="62" spans="1:4">
      <c r="A62" s="5">
        <v>3411</v>
      </c>
      <c r="B62" s="5" t="s">
        <v>51</v>
      </c>
      <c r="C62" s="25">
        <v>20000</v>
      </c>
      <c r="D62" s="56">
        <f t="shared" si="1"/>
        <v>20000</v>
      </c>
    </row>
    <row r="63" spans="1:4">
      <c r="A63" s="5">
        <v>3451</v>
      </c>
      <c r="B63" s="5" t="s">
        <v>52</v>
      </c>
      <c r="C63" s="25">
        <v>25000</v>
      </c>
      <c r="D63" s="56">
        <f t="shared" si="1"/>
        <v>25000</v>
      </c>
    </row>
    <row r="64" spans="1:4" ht="30">
      <c r="A64" s="5">
        <v>3512</v>
      </c>
      <c r="B64" s="33" t="s">
        <v>53</v>
      </c>
      <c r="C64" s="25">
        <v>150000</v>
      </c>
      <c r="D64" s="56">
        <f t="shared" si="1"/>
        <v>150000</v>
      </c>
    </row>
    <row r="65" spans="1:4" ht="30">
      <c r="A65" s="5">
        <v>3531</v>
      </c>
      <c r="B65" s="33" t="s">
        <v>54</v>
      </c>
      <c r="C65" s="25">
        <v>50000</v>
      </c>
      <c r="D65" s="56">
        <f t="shared" si="1"/>
        <v>50000</v>
      </c>
    </row>
    <row r="66" spans="1:4" ht="30">
      <c r="A66" s="5">
        <v>3551</v>
      </c>
      <c r="B66" s="33" t="s">
        <v>55</v>
      </c>
      <c r="C66" s="25">
        <v>30000</v>
      </c>
      <c r="D66" s="56">
        <f t="shared" si="1"/>
        <v>30000</v>
      </c>
    </row>
    <row r="67" spans="1:4">
      <c r="A67" s="5">
        <v>3581</v>
      </c>
      <c r="B67" s="7" t="s">
        <v>56</v>
      </c>
      <c r="C67" s="25">
        <v>100000</v>
      </c>
      <c r="D67" s="56">
        <f t="shared" si="1"/>
        <v>100000</v>
      </c>
    </row>
    <row r="68" spans="1:4">
      <c r="A68" s="5">
        <v>3591</v>
      </c>
      <c r="B68" s="33" t="s">
        <v>91</v>
      </c>
      <c r="C68" s="25">
        <v>10000</v>
      </c>
      <c r="D68" s="56">
        <f t="shared" si="1"/>
        <v>10000</v>
      </c>
    </row>
    <row r="69" spans="1:4" ht="30">
      <c r="A69" s="5">
        <v>3611</v>
      </c>
      <c r="B69" s="34" t="s">
        <v>117</v>
      </c>
      <c r="C69" s="25">
        <v>200000</v>
      </c>
      <c r="D69" s="56">
        <f t="shared" si="1"/>
        <v>200000</v>
      </c>
    </row>
    <row r="70" spans="1:4" ht="30">
      <c r="A70" s="5">
        <v>3621</v>
      </c>
      <c r="B70" s="34" t="s">
        <v>57</v>
      </c>
      <c r="C70" s="25">
        <v>100000</v>
      </c>
      <c r="D70" s="56">
        <f t="shared" si="1"/>
        <v>100000</v>
      </c>
    </row>
    <row r="71" spans="1:4" ht="30">
      <c r="A71" s="52">
        <v>3661</v>
      </c>
      <c r="B71" s="34" t="s">
        <v>58</v>
      </c>
      <c r="C71" s="25">
        <v>100000</v>
      </c>
      <c r="D71" s="56">
        <f t="shared" si="1"/>
        <v>100000</v>
      </c>
    </row>
    <row r="72" spans="1:4">
      <c r="A72" s="52">
        <v>3691</v>
      </c>
      <c r="B72" s="34" t="s">
        <v>59</v>
      </c>
      <c r="C72" s="25">
        <v>10000</v>
      </c>
      <c r="D72" s="56">
        <f t="shared" si="1"/>
        <v>10000</v>
      </c>
    </row>
    <row r="73" spans="1:4">
      <c r="A73" s="52">
        <v>3711</v>
      </c>
      <c r="B73" s="34" t="s">
        <v>60</v>
      </c>
      <c r="C73" s="25">
        <v>200000</v>
      </c>
      <c r="D73" s="56">
        <f t="shared" si="1"/>
        <v>200000</v>
      </c>
    </row>
    <row r="74" spans="1:4">
      <c r="A74" s="52">
        <v>3721</v>
      </c>
      <c r="B74" s="34" t="s">
        <v>61</v>
      </c>
      <c r="C74" s="25">
        <v>50000</v>
      </c>
      <c r="D74" s="56">
        <f t="shared" si="1"/>
        <v>50000</v>
      </c>
    </row>
    <row r="75" spans="1:4">
      <c r="A75" s="52">
        <v>3751</v>
      </c>
      <c r="B75" s="34" t="s">
        <v>62</v>
      </c>
      <c r="C75" s="25">
        <v>200000</v>
      </c>
      <c r="D75" s="56">
        <f t="shared" si="1"/>
        <v>200000</v>
      </c>
    </row>
    <row r="76" spans="1:4">
      <c r="A76" s="52">
        <v>3831</v>
      </c>
      <c r="B76" s="34" t="s">
        <v>83</v>
      </c>
      <c r="C76" s="25">
        <v>300000</v>
      </c>
      <c r="D76" s="56">
        <f t="shared" si="1"/>
        <v>300000</v>
      </c>
    </row>
    <row r="77" spans="1:4">
      <c r="A77" s="52">
        <v>3921</v>
      </c>
      <c r="B77" s="34" t="s">
        <v>63</v>
      </c>
      <c r="C77" s="25">
        <v>50000</v>
      </c>
      <c r="D77" s="56">
        <f t="shared" si="1"/>
        <v>50000</v>
      </c>
    </row>
    <row r="78" spans="1:4" ht="31.5">
      <c r="A78" s="2" t="s">
        <v>64</v>
      </c>
      <c r="B78" s="2" t="s">
        <v>65</v>
      </c>
      <c r="C78" s="4">
        <v>0</v>
      </c>
      <c r="D78" s="55">
        <v>0</v>
      </c>
    </row>
    <row r="79" spans="1:4" ht="15.75">
      <c r="A79" s="2" t="s">
        <v>66</v>
      </c>
      <c r="B79" s="2" t="s">
        <v>67</v>
      </c>
      <c r="C79" s="4">
        <f>SUM(C80:C84)</f>
        <v>750000</v>
      </c>
      <c r="D79" s="55">
        <f t="shared" ref="D79:D84" si="2">C79</f>
        <v>750000</v>
      </c>
    </row>
    <row r="80" spans="1:4">
      <c r="A80" s="5">
        <v>5111</v>
      </c>
      <c r="B80" s="5" t="s">
        <v>68</v>
      </c>
      <c r="C80" s="25">
        <v>100000</v>
      </c>
      <c r="D80" s="56">
        <f t="shared" si="2"/>
        <v>100000</v>
      </c>
    </row>
    <row r="81" spans="1:4">
      <c r="A81" s="5">
        <v>5151</v>
      </c>
      <c r="B81" s="8" t="s">
        <v>69</v>
      </c>
      <c r="C81" s="25">
        <v>330000</v>
      </c>
      <c r="D81" s="56">
        <f t="shared" si="2"/>
        <v>330000</v>
      </c>
    </row>
    <row r="82" spans="1:4">
      <c r="A82" s="5">
        <v>5191</v>
      </c>
      <c r="B82" s="36" t="s">
        <v>88</v>
      </c>
      <c r="C82" s="25">
        <v>75000</v>
      </c>
      <c r="D82" s="56">
        <f t="shared" si="2"/>
        <v>75000</v>
      </c>
    </row>
    <row r="83" spans="1:4">
      <c r="A83" s="5">
        <v>5311</v>
      </c>
      <c r="B83" s="36" t="s">
        <v>89</v>
      </c>
      <c r="C83" s="25">
        <v>25000</v>
      </c>
      <c r="D83" s="56">
        <f t="shared" si="2"/>
        <v>25000</v>
      </c>
    </row>
    <row r="84" spans="1:4" ht="30">
      <c r="A84" s="5">
        <v>5411</v>
      </c>
      <c r="B84" s="35" t="s">
        <v>70</v>
      </c>
      <c r="C84" s="25">
        <v>220000</v>
      </c>
      <c r="D84" s="56">
        <f t="shared" si="2"/>
        <v>220000</v>
      </c>
    </row>
    <row r="85" spans="1:4" ht="15.75">
      <c r="A85" s="2"/>
      <c r="B85" s="2" t="s">
        <v>71</v>
      </c>
      <c r="C85" s="4">
        <f>C79+C44+C28</f>
        <v>5000000</v>
      </c>
      <c r="D85" s="55">
        <f>D79+D44+D28</f>
        <v>5000000</v>
      </c>
    </row>
    <row r="86" spans="1:4">
      <c r="B86" s="9"/>
    </row>
    <row r="87" spans="1:4">
      <c r="B87" s="9"/>
    </row>
    <row r="88" spans="1:4">
      <c r="B88" s="9"/>
    </row>
  </sheetData>
  <mergeCells count="8">
    <mergeCell ref="A1:D1"/>
    <mergeCell ref="A2:D2"/>
    <mergeCell ref="A3:D3"/>
    <mergeCell ref="A4:D4"/>
    <mergeCell ref="D5:D6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37" workbookViewId="0">
      <selection activeCell="C54" sqref="C54"/>
    </sheetView>
  </sheetViews>
  <sheetFormatPr baseColWidth="10" defaultRowHeight="15"/>
  <cols>
    <col min="1" max="1" width="10.140625" style="49" customWidth="1"/>
    <col min="2" max="2" width="53.85546875" style="49" customWidth="1"/>
    <col min="3" max="3" width="14.42578125" style="39" customWidth="1"/>
    <col min="4" max="5" width="15.85546875" style="48" bestFit="1" customWidth="1"/>
    <col min="6" max="6" width="15.85546875" style="48" customWidth="1"/>
    <col min="7" max="7" width="32.85546875" style="39" customWidth="1"/>
    <col min="8" max="8" width="11.42578125" style="38"/>
    <col min="9" max="16384" width="11.42578125" style="39"/>
  </cols>
  <sheetData>
    <row r="1" spans="1:8" ht="18.75">
      <c r="A1" s="87" t="s">
        <v>97</v>
      </c>
      <c r="B1" s="87"/>
      <c r="C1" s="87"/>
      <c r="D1" s="87"/>
      <c r="E1" s="87"/>
      <c r="F1" s="87"/>
      <c r="G1" s="87"/>
    </row>
    <row r="2" spans="1:8">
      <c r="A2" s="88" t="s">
        <v>110</v>
      </c>
      <c r="B2" s="88"/>
      <c r="C2" s="88"/>
      <c r="D2" s="88"/>
      <c r="E2" s="88"/>
      <c r="F2" s="88"/>
      <c r="G2" s="88"/>
    </row>
    <row r="3" spans="1:8">
      <c r="A3" s="88" t="s">
        <v>113</v>
      </c>
      <c r="B3" s="88"/>
      <c r="C3" s="88"/>
      <c r="D3" s="88"/>
      <c r="E3" s="88"/>
      <c r="F3" s="88"/>
      <c r="G3" s="88"/>
    </row>
    <row r="4" spans="1:8">
      <c r="A4" s="89"/>
      <c r="B4" s="89"/>
      <c r="C4" s="89"/>
      <c r="D4" s="89"/>
      <c r="E4" s="89"/>
      <c r="F4" s="89"/>
      <c r="G4" s="89"/>
    </row>
    <row r="5" spans="1:8" ht="26.25" customHeight="1">
      <c r="A5" s="40" t="s">
        <v>98</v>
      </c>
      <c r="B5" s="40" t="s">
        <v>99</v>
      </c>
      <c r="C5" s="41" t="s">
        <v>100</v>
      </c>
      <c r="D5" s="42" t="s">
        <v>101</v>
      </c>
      <c r="E5" s="42" t="s">
        <v>102</v>
      </c>
      <c r="F5" s="42" t="s">
        <v>114</v>
      </c>
      <c r="G5" s="41" t="s">
        <v>103</v>
      </c>
    </row>
    <row r="6" spans="1:8" s="44" customFormat="1" ht="15" customHeight="1">
      <c r="A6" s="60">
        <v>2111</v>
      </c>
      <c r="B6" s="61" t="s">
        <v>26</v>
      </c>
      <c r="C6" s="61">
        <v>500000</v>
      </c>
      <c r="D6" s="61">
        <f>C6*0.1</f>
        <v>50000</v>
      </c>
      <c r="E6" s="62"/>
      <c r="F6" s="62">
        <f>C6-D6</f>
        <v>450000</v>
      </c>
      <c r="G6" s="90" t="s">
        <v>104</v>
      </c>
      <c r="H6" s="43"/>
    </row>
    <row r="7" spans="1:8" s="44" customFormat="1">
      <c r="A7" s="60">
        <v>2121</v>
      </c>
      <c r="B7" s="61" t="s">
        <v>27</v>
      </c>
      <c r="C7" s="61">
        <v>200000</v>
      </c>
      <c r="D7" s="61">
        <f t="shared" ref="D7:D46" si="0">C7*0.1</f>
        <v>20000</v>
      </c>
      <c r="E7" s="61"/>
      <c r="F7" s="62">
        <f t="shared" ref="F7:F47" si="1">C7-D7</f>
        <v>180000</v>
      </c>
      <c r="G7" s="90"/>
      <c r="H7" s="43"/>
    </row>
    <row r="8" spans="1:8" s="44" customFormat="1" ht="30">
      <c r="A8" s="60">
        <v>2141</v>
      </c>
      <c r="B8" s="61" t="s">
        <v>28</v>
      </c>
      <c r="C8" s="61">
        <v>100000</v>
      </c>
      <c r="D8" s="61">
        <f t="shared" si="0"/>
        <v>10000</v>
      </c>
      <c r="E8" s="61"/>
      <c r="F8" s="62">
        <f t="shared" si="1"/>
        <v>90000</v>
      </c>
      <c r="G8" s="90"/>
      <c r="H8" s="43"/>
    </row>
    <row r="9" spans="1:8" s="44" customFormat="1">
      <c r="A9" s="60">
        <v>2161</v>
      </c>
      <c r="B9" s="61" t="s">
        <v>29</v>
      </c>
      <c r="C9" s="61">
        <v>100000</v>
      </c>
      <c r="D9" s="61">
        <f t="shared" si="0"/>
        <v>10000</v>
      </c>
      <c r="E9" s="61"/>
      <c r="F9" s="62">
        <f t="shared" si="1"/>
        <v>90000</v>
      </c>
      <c r="G9" s="90"/>
      <c r="H9" s="43"/>
    </row>
    <row r="10" spans="1:8" s="44" customFormat="1">
      <c r="A10" s="60">
        <v>2171</v>
      </c>
      <c r="B10" s="61" t="s">
        <v>30</v>
      </c>
      <c r="C10" s="61">
        <v>50000</v>
      </c>
      <c r="D10" s="61">
        <f t="shared" si="0"/>
        <v>5000</v>
      </c>
      <c r="E10" s="61"/>
      <c r="F10" s="62">
        <f t="shared" si="1"/>
        <v>45000</v>
      </c>
      <c r="G10" s="90"/>
      <c r="H10" s="43"/>
    </row>
    <row r="11" spans="1:8" s="44" customFormat="1">
      <c r="A11" s="60">
        <v>2182</v>
      </c>
      <c r="B11" s="61" t="s">
        <v>31</v>
      </c>
      <c r="C11" s="61">
        <v>10000</v>
      </c>
      <c r="D11" s="61">
        <f t="shared" si="0"/>
        <v>1000</v>
      </c>
      <c r="E11" s="61"/>
      <c r="F11" s="62">
        <f t="shared" si="1"/>
        <v>9000</v>
      </c>
      <c r="G11" s="90"/>
      <c r="H11" s="43"/>
    </row>
    <row r="12" spans="1:8" s="44" customFormat="1" ht="30">
      <c r="A12" s="60">
        <v>2213</v>
      </c>
      <c r="B12" s="61" t="s">
        <v>96</v>
      </c>
      <c r="C12" s="61">
        <v>50000</v>
      </c>
      <c r="D12" s="61">
        <f t="shared" si="0"/>
        <v>5000</v>
      </c>
      <c r="E12" s="61"/>
      <c r="F12" s="62">
        <f t="shared" si="1"/>
        <v>45000</v>
      </c>
      <c r="G12" s="90"/>
      <c r="H12" s="43"/>
    </row>
    <row r="13" spans="1:8" s="44" customFormat="1" ht="30">
      <c r="A13" s="60">
        <v>2214</v>
      </c>
      <c r="B13" s="61" t="s">
        <v>32</v>
      </c>
      <c r="C13" s="61">
        <v>50000</v>
      </c>
      <c r="D13" s="61">
        <f t="shared" si="0"/>
        <v>5000</v>
      </c>
      <c r="E13" s="61"/>
      <c r="F13" s="62">
        <f t="shared" si="1"/>
        <v>45000</v>
      </c>
      <c r="G13" s="90"/>
      <c r="H13" s="43"/>
    </row>
    <row r="14" spans="1:8" s="44" customFormat="1">
      <c r="A14" s="60">
        <v>2231</v>
      </c>
      <c r="B14" s="61" t="s">
        <v>33</v>
      </c>
      <c r="C14" s="61">
        <v>10000</v>
      </c>
      <c r="D14" s="61">
        <f t="shared" si="0"/>
        <v>1000</v>
      </c>
      <c r="E14" s="61"/>
      <c r="F14" s="62">
        <f t="shared" si="1"/>
        <v>9000</v>
      </c>
      <c r="G14" s="90"/>
      <c r="H14" s="43"/>
    </row>
    <row r="15" spans="1:8" s="44" customFormat="1">
      <c r="A15" s="60">
        <v>2461</v>
      </c>
      <c r="B15" s="61" t="s">
        <v>34</v>
      </c>
      <c r="C15" s="61">
        <v>10000</v>
      </c>
      <c r="D15" s="61">
        <f t="shared" si="0"/>
        <v>1000</v>
      </c>
      <c r="E15" s="61"/>
      <c r="F15" s="62">
        <f t="shared" si="1"/>
        <v>9000</v>
      </c>
      <c r="G15" s="90"/>
      <c r="H15" s="43"/>
    </row>
    <row r="16" spans="1:8" s="44" customFormat="1">
      <c r="A16" s="60">
        <v>2531</v>
      </c>
      <c r="B16" s="61" t="s">
        <v>82</v>
      </c>
      <c r="C16" s="61">
        <v>1000</v>
      </c>
      <c r="D16" s="61">
        <f t="shared" si="0"/>
        <v>100</v>
      </c>
      <c r="E16" s="62"/>
      <c r="F16" s="62">
        <f t="shared" si="1"/>
        <v>900</v>
      </c>
      <c r="G16" s="90"/>
      <c r="H16" s="43"/>
    </row>
    <row r="17" spans="1:8" s="47" customFormat="1">
      <c r="A17" s="60">
        <v>2551</v>
      </c>
      <c r="B17" s="61" t="s">
        <v>35</v>
      </c>
      <c r="C17" s="61">
        <v>5000</v>
      </c>
      <c r="D17" s="61">
        <f t="shared" si="0"/>
        <v>500</v>
      </c>
      <c r="E17" s="45"/>
      <c r="F17" s="62">
        <f t="shared" si="1"/>
        <v>4500</v>
      </c>
      <c r="G17" s="90"/>
      <c r="H17" s="46"/>
    </row>
    <row r="18" spans="1:8" s="47" customFormat="1" ht="60">
      <c r="A18" s="60">
        <v>2611</v>
      </c>
      <c r="B18" s="61" t="s">
        <v>36</v>
      </c>
      <c r="C18" s="61">
        <v>200000</v>
      </c>
      <c r="D18" s="61">
        <f t="shared" si="0"/>
        <v>20000</v>
      </c>
      <c r="E18" s="45"/>
      <c r="F18" s="62">
        <f t="shared" si="1"/>
        <v>180000</v>
      </c>
      <c r="G18" s="90"/>
      <c r="H18" s="46"/>
    </row>
    <row r="19" spans="1:8" s="47" customFormat="1">
      <c r="A19" s="60">
        <v>2921</v>
      </c>
      <c r="B19" s="61" t="s">
        <v>95</v>
      </c>
      <c r="C19" s="61">
        <v>200000</v>
      </c>
      <c r="D19" s="61">
        <f t="shared" si="0"/>
        <v>20000</v>
      </c>
      <c r="E19" s="45"/>
      <c r="F19" s="62">
        <f t="shared" si="1"/>
        <v>180000</v>
      </c>
      <c r="G19" s="90"/>
      <c r="H19" s="46"/>
    </row>
    <row r="20" spans="1:8" s="47" customFormat="1" ht="30">
      <c r="A20" s="60">
        <v>2941</v>
      </c>
      <c r="B20" s="61" t="s">
        <v>37</v>
      </c>
      <c r="C20" s="61">
        <v>14000</v>
      </c>
      <c r="D20" s="61">
        <f t="shared" si="0"/>
        <v>1400</v>
      </c>
      <c r="E20" s="61"/>
      <c r="F20" s="62">
        <f t="shared" si="1"/>
        <v>12600</v>
      </c>
      <c r="G20" s="90"/>
      <c r="H20" s="46"/>
    </row>
    <row r="21" spans="1:8">
      <c r="A21" s="60">
        <v>3121</v>
      </c>
      <c r="B21" s="61" t="s">
        <v>41</v>
      </c>
      <c r="C21" s="61">
        <v>2000</v>
      </c>
      <c r="D21" s="61">
        <f t="shared" si="0"/>
        <v>200</v>
      </c>
      <c r="E21" s="57"/>
      <c r="F21" s="62">
        <f t="shared" si="1"/>
        <v>1800</v>
      </c>
      <c r="G21" s="90"/>
    </row>
    <row r="22" spans="1:8">
      <c r="A22" s="60">
        <v>3131</v>
      </c>
      <c r="B22" s="61" t="s">
        <v>42</v>
      </c>
      <c r="C22" s="61">
        <v>20000</v>
      </c>
      <c r="D22" s="61">
        <f t="shared" si="0"/>
        <v>2000</v>
      </c>
      <c r="E22" s="57"/>
      <c r="F22" s="62">
        <f t="shared" si="1"/>
        <v>18000</v>
      </c>
      <c r="G22" s="90"/>
    </row>
    <row r="23" spans="1:8">
      <c r="A23" s="60">
        <v>3141</v>
      </c>
      <c r="B23" s="61" t="s">
        <v>43</v>
      </c>
      <c r="C23" s="61">
        <v>10000</v>
      </c>
      <c r="D23" s="61">
        <f t="shared" si="0"/>
        <v>1000</v>
      </c>
      <c r="E23" s="57"/>
      <c r="F23" s="62">
        <f t="shared" si="1"/>
        <v>9000</v>
      </c>
      <c r="G23" s="90"/>
    </row>
    <row r="24" spans="1:8">
      <c r="A24" s="60">
        <v>3161</v>
      </c>
      <c r="B24" s="61" t="s">
        <v>92</v>
      </c>
      <c r="C24" s="61">
        <v>100000</v>
      </c>
      <c r="D24" s="61">
        <f t="shared" si="0"/>
        <v>10000</v>
      </c>
      <c r="E24" s="57"/>
      <c r="F24" s="62">
        <f t="shared" si="1"/>
        <v>90000</v>
      </c>
      <c r="G24" s="90"/>
    </row>
    <row r="25" spans="1:8">
      <c r="A25" s="60">
        <v>3181</v>
      </c>
      <c r="B25" s="61" t="s">
        <v>44</v>
      </c>
      <c r="C25" s="61">
        <v>5000</v>
      </c>
      <c r="D25" s="61">
        <f t="shared" si="0"/>
        <v>500</v>
      </c>
      <c r="E25" s="57"/>
      <c r="F25" s="62">
        <f t="shared" si="1"/>
        <v>4500</v>
      </c>
      <c r="G25" s="90"/>
    </row>
    <row r="26" spans="1:8">
      <c r="A26" s="60">
        <v>3221</v>
      </c>
      <c r="B26" s="61" t="s">
        <v>93</v>
      </c>
      <c r="C26" s="61">
        <v>150000</v>
      </c>
      <c r="D26" s="61">
        <f t="shared" si="0"/>
        <v>15000</v>
      </c>
      <c r="E26" s="57"/>
      <c r="F26" s="62">
        <f t="shared" si="1"/>
        <v>135000</v>
      </c>
      <c r="G26" s="90"/>
    </row>
    <row r="27" spans="1:8" ht="30">
      <c r="A27" s="60">
        <v>3231</v>
      </c>
      <c r="B27" s="61" t="s">
        <v>94</v>
      </c>
      <c r="C27" s="61">
        <v>98000</v>
      </c>
      <c r="D27" s="61">
        <f t="shared" si="0"/>
        <v>9800</v>
      </c>
      <c r="E27" s="57"/>
      <c r="F27" s="62">
        <f t="shared" si="1"/>
        <v>88200</v>
      </c>
      <c r="G27" s="90"/>
    </row>
    <row r="28" spans="1:8">
      <c r="A28" s="60">
        <v>3362</v>
      </c>
      <c r="B28" s="61" t="s">
        <v>79</v>
      </c>
      <c r="C28" s="61">
        <v>10000</v>
      </c>
      <c r="D28" s="61">
        <f t="shared" si="0"/>
        <v>1000</v>
      </c>
      <c r="E28" s="57"/>
      <c r="F28" s="62">
        <f t="shared" si="1"/>
        <v>9000</v>
      </c>
      <c r="G28" s="90"/>
    </row>
    <row r="29" spans="1:8">
      <c r="A29" s="60">
        <v>3381</v>
      </c>
      <c r="B29" s="61" t="s">
        <v>90</v>
      </c>
      <c r="C29" s="61">
        <v>200000</v>
      </c>
      <c r="D29" s="61">
        <f t="shared" si="0"/>
        <v>20000</v>
      </c>
      <c r="E29" s="57"/>
      <c r="F29" s="62">
        <f t="shared" si="1"/>
        <v>180000</v>
      </c>
      <c r="G29" s="90"/>
    </row>
    <row r="30" spans="1:8">
      <c r="A30" s="60">
        <v>3411</v>
      </c>
      <c r="B30" s="61" t="s">
        <v>51</v>
      </c>
      <c r="C30" s="61">
        <v>20000</v>
      </c>
      <c r="D30" s="61">
        <f t="shared" si="0"/>
        <v>2000</v>
      </c>
      <c r="E30" s="57"/>
      <c r="F30" s="62">
        <f t="shared" si="1"/>
        <v>18000</v>
      </c>
      <c r="G30" s="90"/>
    </row>
    <row r="31" spans="1:8" ht="30">
      <c r="A31" s="60">
        <v>3512</v>
      </c>
      <c r="B31" s="61" t="s">
        <v>53</v>
      </c>
      <c r="C31" s="61">
        <v>150000</v>
      </c>
      <c r="D31" s="61">
        <f t="shared" si="0"/>
        <v>15000</v>
      </c>
      <c r="E31" s="57"/>
      <c r="F31" s="62">
        <f t="shared" si="1"/>
        <v>135000</v>
      </c>
      <c r="G31" s="90"/>
      <c r="H31" s="39"/>
    </row>
    <row r="32" spans="1:8" ht="30">
      <c r="A32" s="60">
        <v>3531</v>
      </c>
      <c r="B32" s="61" t="s">
        <v>54</v>
      </c>
      <c r="C32" s="61">
        <v>50000</v>
      </c>
      <c r="D32" s="61">
        <f t="shared" si="0"/>
        <v>5000</v>
      </c>
      <c r="E32" s="57"/>
      <c r="F32" s="62">
        <f t="shared" si="1"/>
        <v>45000</v>
      </c>
      <c r="G32" s="90"/>
      <c r="H32" s="39"/>
    </row>
    <row r="33" spans="1:8" ht="30">
      <c r="A33" s="60">
        <v>3551</v>
      </c>
      <c r="B33" s="61" t="s">
        <v>55</v>
      </c>
      <c r="C33" s="61">
        <v>30000</v>
      </c>
      <c r="D33" s="61">
        <f t="shared" si="0"/>
        <v>3000</v>
      </c>
      <c r="E33" s="57"/>
      <c r="F33" s="62">
        <f t="shared" si="1"/>
        <v>27000</v>
      </c>
      <c r="G33" s="90"/>
      <c r="H33" s="39"/>
    </row>
    <row r="34" spans="1:8">
      <c r="A34" s="60">
        <v>3581</v>
      </c>
      <c r="B34" s="61" t="s">
        <v>56</v>
      </c>
      <c r="C34" s="61">
        <v>100000</v>
      </c>
      <c r="D34" s="61">
        <f t="shared" si="0"/>
        <v>10000</v>
      </c>
      <c r="E34" s="57"/>
      <c r="F34" s="62">
        <f t="shared" si="1"/>
        <v>90000</v>
      </c>
      <c r="G34" s="90"/>
      <c r="H34" s="39"/>
    </row>
    <row r="35" spans="1:8" ht="30">
      <c r="A35" s="60">
        <v>3611</v>
      </c>
      <c r="B35" s="61" t="s">
        <v>57</v>
      </c>
      <c r="C35" s="61">
        <v>200000</v>
      </c>
      <c r="D35" s="61">
        <f t="shared" si="0"/>
        <v>20000</v>
      </c>
      <c r="E35" s="57"/>
      <c r="F35" s="62">
        <f t="shared" si="1"/>
        <v>180000</v>
      </c>
      <c r="G35" s="90"/>
      <c r="H35" s="39"/>
    </row>
    <row r="36" spans="1:8" ht="30">
      <c r="A36" s="60">
        <v>3661</v>
      </c>
      <c r="B36" s="61" t="s">
        <v>58</v>
      </c>
      <c r="C36" s="61">
        <v>100000</v>
      </c>
      <c r="D36" s="61">
        <f t="shared" si="0"/>
        <v>10000</v>
      </c>
      <c r="E36" s="57"/>
      <c r="F36" s="62">
        <f t="shared" si="1"/>
        <v>90000</v>
      </c>
      <c r="G36" s="90"/>
      <c r="H36" s="39"/>
    </row>
    <row r="37" spans="1:8">
      <c r="A37" s="60">
        <v>3691</v>
      </c>
      <c r="B37" s="61" t="s">
        <v>59</v>
      </c>
      <c r="C37" s="61">
        <v>10000</v>
      </c>
      <c r="D37" s="61">
        <f t="shared" si="0"/>
        <v>1000</v>
      </c>
      <c r="E37" s="57"/>
      <c r="F37" s="62">
        <f t="shared" si="1"/>
        <v>9000</v>
      </c>
      <c r="G37" s="90"/>
      <c r="H37" s="39"/>
    </row>
    <row r="38" spans="1:8">
      <c r="A38" s="60">
        <v>3711</v>
      </c>
      <c r="B38" s="61" t="s">
        <v>60</v>
      </c>
      <c r="C38" s="61">
        <v>200000</v>
      </c>
      <c r="D38" s="61">
        <f t="shared" si="0"/>
        <v>20000</v>
      </c>
      <c r="E38" s="57"/>
      <c r="F38" s="62">
        <f t="shared" si="1"/>
        <v>180000</v>
      </c>
      <c r="G38" s="90"/>
      <c r="H38" s="39"/>
    </row>
    <row r="39" spans="1:8">
      <c r="A39" s="60">
        <v>3721</v>
      </c>
      <c r="B39" s="61" t="s">
        <v>61</v>
      </c>
      <c r="C39" s="61">
        <v>50000</v>
      </c>
      <c r="D39" s="61">
        <f t="shared" si="0"/>
        <v>5000</v>
      </c>
      <c r="E39" s="57"/>
      <c r="F39" s="62">
        <f t="shared" si="1"/>
        <v>45000</v>
      </c>
      <c r="G39" s="90"/>
      <c r="H39" s="39"/>
    </row>
    <row r="40" spans="1:8">
      <c r="A40" s="60">
        <v>3751</v>
      </c>
      <c r="B40" s="61" t="s">
        <v>62</v>
      </c>
      <c r="C40" s="61">
        <v>200000</v>
      </c>
      <c r="D40" s="61">
        <f t="shared" si="0"/>
        <v>20000</v>
      </c>
      <c r="E40" s="57"/>
      <c r="F40" s="62">
        <f t="shared" si="1"/>
        <v>180000</v>
      </c>
      <c r="G40" s="90"/>
      <c r="H40" s="39"/>
    </row>
    <row r="41" spans="1:8">
      <c r="A41" s="60">
        <v>3831</v>
      </c>
      <c r="B41" s="61" t="s">
        <v>83</v>
      </c>
      <c r="C41" s="61">
        <v>300000</v>
      </c>
      <c r="D41" s="61">
        <f t="shared" si="0"/>
        <v>30000</v>
      </c>
      <c r="E41" s="57"/>
      <c r="F41" s="62">
        <f t="shared" si="1"/>
        <v>270000</v>
      </c>
      <c r="G41" s="90"/>
      <c r="H41" s="39"/>
    </row>
    <row r="42" spans="1:8">
      <c r="A42" s="60">
        <v>3921</v>
      </c>
      <c r="B42" s="61" t="s">
        <v>63</v>
      </c>
      <c r="C42" s="61">
        <v>50000</v>
      </c>
      <c r="D42" s="61">
        <f t="shared" si="0"/>
        <v>5000</v>
      </c>
      <c r="E42" s="57"/>
      <c r="F42" s="62">
        <f t="shared" si="1"/>
        <v>45000</v>
      </c>
      <c r="G42" s="90"/>
      <c r="H42" s="39"/>
    </row>
    <row r="43" spans="1:8">
      <c r="A43" s="60">
        <v>5111</v>
      </c>
      <c r="B43" s="61" t="s">
        <v>68</v>
      </c>
      <c r="C43" s="61">
        <v>100000</v>
      </c>
      <c r="D43" s="61">
        <f t="shared" si="0"/>
        <v>10000</v>
      </c>
      <c r="E43" s="57"/>
      <c r="F43" s="62">
        <f t="shared" si="1"/>
        <v>90000</v>
      </c>
      <c r="G43" s="90"/>
      <c r="H43" s="39"/>
    </row>
    <row r="44" spans="1:8">
      <c r="A44" s="60">
        <v>5151</v>
      </c>
      <c r="B44" s="61" t="s">
        <v>69</v>
      </c>
      <c r="C44" s="61">
        <v>330000</v>
      </c>
      <c r="D44" s="61">
        <f t="shared" si="0"/>
        <v>33000</v>
      </c>
      <c r="E44" s="57"/>
      <c r="F44" s="62">
        <f t="shared" si="1"/>
        <v>297000</v>
      </c>
      <c r="G44" s="90"/>
      <c r="H44" s="39"/>
    </row>
    <row r="45" spans="1:8">
      <c r="A45" s="60">
        <v>5191</v>
      </c>
      <c r="B45" s="61" t="s">
        <v>88</v>
      </c>
      <c r="C45" s="61">
        <v>75000</v>
      </c>
      <c r="D45" s="61">
        <f t="shared" si="0"/>
        <v>7500</v>
      </c>
      <c r="E45" s="57"/>
      <c r="F45" s="62">
        <f t="shared" si="1"/>
        <v>67500</v>
      </c>
      <c r="G45" s="90"/>
      <c r="H45" s="39"/>
    </row>
    <row r="46" spans="1:8">
      <c r="A46" s="60">
        <v>5311</v>
      </c>
      <c r="B46" s="61" t="s">
        <v>89</v>
      </c>
      <c r="C46" s="61">
        <v>25000</v>
      </c>
      <c r="D46" s="61">
        <f t="shared" si="0"/>
        <v>2500</v>
      </c>
      <c r="E46" s="57"/>
      <c r="F46" s="62">
        <f t="shared" si="1"/>
        <v>22500</v>
      </c>
      <c r="G46" s="90"/>
      <c r="H46" s="39"/>
    </row>
    <row r="47" spans="1:8" ht="30">
      <c r="A47" s="60">
        <v>5411</v>
      </c>
      <c r="B47" s="61" t="s">
        <v>70</v>
      </c>
      <c r="C47" s="61">
        <v>220000</v>
      </c>
      <c r="D47" s="61">
        <v>19819.369863013701</v>
      </c>
      <c r="E47" s="61"/>
      <c r="F47" s="62">
        <f t="shared" si="1"/>
        <v>200180.63013698629</v>
      </c>
      <c r="G47" s="90"/>
      <c r="H47" s="39"/>
    </row>
    <row r="48" spans="1:8" ht="15" customHeight="1">
      <c r="A48" s="60">
        <v>1131</v>
      </c>
      <c r="B48" s="61" t="s">
        <v>5</v>
      </c>
      <c r="C48" s="61"/>
      <c r="D48" s="61"/>
      <c r="E48" s="61">
        <v>291499.30417220888</v>
      </c>
      <c r="F48" s="62">
        <f>E48</f>
        <v>291499.30417220888</v>
      </c>
      <c r="G48" s="86" t="s">
        <v>106</v>
      </c>
      <c r="H48" s="39"/>
    </row>
    <row r="49" spans="1:8">
      <c r="A49" s="60">
        <v>1322</v>
      </c>
      <c r="B49" s="61" t="s">
        <v>9</v>
      </c>
      <c r="C49" s="61"/>
      <c r="D49" s="61"/>
      <c r="E49" s="61">
        <v>38885.479452054795</v>
      </c>
      <c r="F49" s="62">
        <f t="shared" ref="F49:F55" si="2">E49</f>
        <v>38885.479452054795</v>
      </c>
      <c r="G49" s="86"/>
      <c r="H49" s="39"/>
    </row>
    <row r="50" spans="1:8">
      <c r="A50" s="60">
        <v>1411</v>
      </c>
      <c r="B50" s="61" t="s">
        <v>12</v>
      </c>
      <c r="C50" s="61"/>
      <c r="D50" s="61"/>
      <c r="E50" s="61">
        <v>36189.746238750005</v>
      </c>
      <c r="F50" s="62">
        <f t="shared" si="2"/>
        <v>36189.746238750005</v>
      </c>
      <c r="G50" s="86"/>
      <c r="H50" s="39"/>
    </row>
    <row r="51" spans="1:8">
      <c r="A51" s="60">
        <v>1421</v>
      </c>
      <c r="B51" s="61" t="s">
        <v>13</v>
      </c>
      <c r="C51" s="61"/>
      <c r="D51" s="61"/>
      <c r="E51" s="61">
        <v>8515.92</v>
      </c>
      <c r="F51" s="62">
        <f t="shared" si="2"/>
        <v>8515.92</v>
      </c>
      <c r="G51" s="86"/>
      <c r="H51" s="39"/>
    </row>
    <row r="52" spans="1:8">
      <c r="A52" s="60">
        <v>1431</v>
      </c>
      <c r="B52" s="61" t="s">
        <v>14</v>
      </c>
      <c r="C52" s="61"/>
      <c r="D52" s="61"/>
      <c r="E52" s="61">
        <v>32644.36</v>
      </c>
      <c r="F52" s="62">
        <f t="shared" si="2"/>
        <v>32644.36</v>
      </c>
      <c r="G52" s="86"/>
      <c r="H52" s="39"/>
    </row>
    <row r="53" spans="1:8">
      <c r="A53" s="60">
        <v>1531</v>
      </c>
      <c r="B53" s="61" t="s">
        <v>16</v>
      </c>
      <c r="C53" s="61"/>
      <c r="D53" s="61"/>
      <c r="E53" s="61">
        <v>5831.53</v>
      </c>
      <c r="F53" s="62">
        <f t="shared" si="2"/>
        <v>5831.53</v>
      </c>
      <c r="G53" s="86"/>
      <c r="H53" s="39"/>
    </row>
    <row r="54" spans="1:8" ht="19.5" customHeight="1">
      <c r="A54" s="60">
        <v>1712</v>
      </c>
      <c r="B54" s="61" t="s">
        <v>19</v>
      </c>
      <c r="C54" s="61"/>
      <c r="D54" s="61"/>
      <c r="E54" s="61">
        <v>5831.53</v>
      </c>
      <c r="F54" s="62">
        <f t="shared" si="2"/>
        <v>5831.53</v>
      </c>
      <c r="G54" s="86"/>
      <c r="H54" s="39"/>
    </row>
    <row r="55" spans="1:8" ht="22.5" customHeight="1">
      <c r="A55" s="60">
        <v>1713</v>
      </c>
      <c r="B55" s="61" t="s">
        <v>20</v>
      </c>
      <c r="C55" s="61"/>
      <c r="D55" s="61"/>
      <c r="E55" s="61">
        <v>8921.5</v>
      </c>
      <c r="F55" s="62">
        <f t="shared" si="2"/>
        <v>8921.5</v>
      </c>
      <c r="G55" s="86"/>
      <c r="H55" s="39"/>
    </row>
    <row r="56" spans="1:8" s="65" customFormat="1">
      <c r="A56" s="64"/>
      <c r="B56" s="62" t="s">
        <v>115</v>
      </c>
      <c r="D56" s="62">
        <f>SUM(D6:D55)</f>
        <v>428319.36986301368</v>
      </c>
      <c r="E56" s="62">
        <f>SUM(E48:E55)</f>
        <v>428319.36986301368</v>
      </c>
      <c r="F56" s="62"/>
    </row>
    <row r="57" spans="1:8">
      <c r="A57" s="59"/>
      <c r="B57" s="59"/>
      <c r="C57" s="58"/>
      <c r="D57" s="57"/>
      <c r="E57" s="57"/>
      <c r="F57" s="57"/>
    </row>
    <row r="58" spans="1:8">
      <c r="A58" s="59"/>
      <c r="B58" s="59"/>
      <c r="C58" s="58"/>
      <c r="D58" s="57"/>
      <c r="E58" s="57"/>
      <c r="F58" s="57"/>
    </row>
    <row r="59" spans="1:8">
      <c r="A59" s="59"/>
      <c r="B59" s="59"/>
      <c r="C59" s="58"/>
      <c r="D59" s="57"/>
      <c r="E59" s="57"/>
      <c r="F59" s="57"/>
    </row>
    <row r="60" spans="1:8">
      <c r="A60" s="59"/>
      <c r="B60" s="59"/>
      <c r="C60" s="58"/>
      <c r="D60" s="57"/>
      <c r="E60" s="57"/>
      <c r="F60" s="57"/>
    </row>
    <row r="61" spans="1:8">
      <c r="A61" s="59"/>
      <c r="B61" s="59"/>
      <c r="C61" s="58"/>
      <c r="D61" s="57"/>
      <c r="E61" s="57"/>
      <c r="F61" s="57"/>
    </row>
    <row r="62" spans="1:8">
      <c r="A62" s="59"/>
      <c r="B62" s="59"/>
      <c r="C62" s="58"/>
      <c r="D62" s="57"/>
      <c r="E62" s="57"/>
      <c r="F62" s="57"/>
    </row>
    <row r="63" spans="1:8">
      <c r="A63" s="59"/>
      <c r="B63" s="59"/>
      <c r="C63" s="58"/>
      <c r="D63" s="57"/>
      <c r="E63" s="57"/>
      <c r="F63" s="57"/>
    </row>
    <row r="64" spans="1:8">
      <c r="A64" s="59"/>
      <c r="B64" s="59"/>
      <c r="C64" s="58"/>
      <c r="D64" s="57"/>
      <c r="E64" s="57"/>
      <c r="F64" s="57"/>
    </row>
    <row r="65" spans="1:6">
      <c r="A65" s="59"/>
      <c r="B65" s="59"/>
      <c r="C65" s="58"/>
      <c r="D65" s="57"/>
      <c r="E65" s="57"/>
      <c r="F65" s="57"/>
    </row>
    <row r="66" spans="1:6">
      <c r="A66" s="59"/>
      <c r="B66" s="59"/>
      <c r="C66" s="58"/>
      <c r="D66" s="57"/>
      <c r="E66" s="57"/>
      <c r="F66" s="57"/>
    </row>
    <row r="67" spans="1:6">
      <c r="A67" s="59"/>
      <c r="B67" s="59"/>
      <c r="C67" s="58"/>
      <c r="D67" s="57"/>
      <c r="E67" s="57"/>
      <c r="F67" s="57"/>
    </row>
    <row r="68" spans="1:6">
      <c r="A68" s="59"/>
      <c r="B68" s="59"/>
      <c r="C68" s="58"/>
      <c r="D68" s="57"/>
      <c r="E68" s="57"/>
      <c r="F68" s="57"/>
    </row>
    <row r="69" spans="1:6">
      <c r="A69" s="59"/>
      <c r="B69" s="59"/>
      <c r="C69" s="58"/>
      <c r="D69" s="57"/>
      <c r="E69" s="57"/>
      <c r="F69" s="57"/>
    </row>
    <row r="70" spans="1:6">
      <c r="A70" s="59"/>
      <c r="B70" s="59"/>
      <c r="C70" s="58"/>
      <c r="D70" s="57"/>
      <c r="E70" s="57"/>
      <c r="F70" s="57"/>
    </row>
    <row r="71" spans="1:6">
      <c r="A71" s="59"/>
      <c r="B71" s="59"/>
      <c r="C71" s="58"/>
      <c r="D71" s="57"/>
      <c r="E71" s="57"/>
      <c r="F71" s="57"/>
    </row>
    <row r="72" spans="1:6">
      <c r="A72" s="59"/>
      <c r="B72" s="59"/>
      <c r="C72" s="58"/>
      <c r="D72" s="57"/>
      <c r="E72" s="57"/>
      <c r="F72" s="57"/>
    </row>
    <row r="73" spans="1:6">
      <c r="A73" s="59"/>
      <c r="B73" s="59"/>
      <c r="C73" s="58"/>
      <c r="D73" s="57"/>
      <c r="E73" s="57"/>
      <c r="F73" s="57"/>
    </row>
    <row r="74" spans="1:6">
      <c r="A74" s="59"/>
      <c r="B74" s="59"/>
      <c r="C74" s="58"/>
      <c r="D74" s="57"/>
      <c r="E74" s="57"/>
      <c r="F74" s="57"/>
    </row>
    <row r="75" spans="1:6">
      <c r="A75" s="59"/>
      <c r="B75" s="59"/>
      <c r="C75" s="58"/>
      <c r="D75" s="57"/>
      <c r="E75" s="57"/>
      <c r="F75" s="57"/>
    </row>
    <row r="76" spans="1:6">
      <c r="A76" s="59"/>
      <c r="B76" s="59"/>
      <c r="C76" s="58"/>
      <c r="D76" s="57"/>
      <c r="E76" s="57"/>
      <c r="F76" s="57"/>
    </row>
    <row r="77" spans="1:6">
      <c r="A77" s="59"/>
      <c r="B77" s="59"/>
      <c r="C77" s="58"/>
      <c r="D77" s="57"/>
      <c r="E77" s="57"/>
      <c r="F77" s="57"/>
    </row>
    <row r="78" spans="1:6">
      <c r="A78" s="59"/>
      <c r="B78" s="59"/>
      <c r="C78" s="58"/>
      <c r="D78" s="57"/>
      <c r="E78" s="57"/>
      <c r="F78" s="57"/>
    </row>
  </sheetData>
  <mergeCells count="6">
    <mergeCell ref="G48:G55"/>
    <mergeCell ref="A1:G1"/>
    <mergeCell ref="A2:G2"/>
    <mergeCell ref="A3:G3"/>
    <mergeCell ref="A4:G4"/>
    <mergeCell ref="G6:G4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C7" workbookViewId="0">
      <selection activeCell="J28" sqref="J28"/>
    </sheetView>
  </sheetViews>
  <sheetFormatPr baseColWidth="10" defaultRowHeight="15"/>
  <cols>
    <col min="1" max="1" width="16.140625" bestFit="1" customWidth="1"/>
    <col min="2" max="2" width="63.5703125" customWidth="1"/>
    <col min="3" max="3" width="17.28515625" customWidth="1"/>
    <col min="4" max="4" width="15.42578125" style="10" customWidth="1"/>
    <col min="7" max="7" width="17.42578125" customWidth="1"/>
  </cols>
  <sheetData>
    <row r="1" spans="1:7" ht="18">
      <c r="A1" s="79" t="s">
        <v>80</v>
      </c>
      <c r="B1" s="79"/>
      <c r="C1" s="79"/>
      <c r="D1" s="79"/>
      <c r="E1" s="79"/>
      <c r="F1" s="79"/>
      <c r="G1" s="79"/>
    </row>
    <row r="2" spans="1:7" ht="18" customHeight="1">
      <c r="A2" s="71" t="s">
        <v>109</v>
      </c>
      <c r="B2" s="71"/>
      <c r="C2" s="71"/>
      <c r="D2" s="71"/>
      <c r="E2" s="71"/>
      <c r="F2" s="71"/>
      <c r="G2" s="71"/>
    </row>
    <row r="3" spans="1:7" ht="15" customHeight="1">
      <c r="A3" s="80" t="s">
        <v>0</v>
      </c>
      <c r="B3" s="80"/>
      <c r="C3" s="80"/>
      <c r="D3" s="80"/>
      <c r="E3" s="80"/>
      <c r="F3" s="80"/>
      <c r="G3" s="80"/>
    </row>
    <row r="4" spans="1:7" ht="15" customHeight="1">
      <c r="A4" s="88" t="s">
        <v>112</v>
      </c>
      <c r="B4" s="88"/>
      <c r="C4" s="88"/>
      <c r="D4" s="88"/>
      <c r="E4" s="88"/>
      <c r="F4" s="88"/>
      <c r="G4" s="88"/>
    </row>
    <row r="5" spans="1:7" s="1" customFormat="1" ht="12.75" customHeight="1">
      <c r="A5" s="84" t="s">
        <v>1</v>
      </c>
      <c r="B5" s="84" t="s">
        <v>2</v>
      </c>
      <c r="C5" s="84" t="s">
        <v>84</v>
      </c>
      <c r="D5" s="93" t="s">
        <v>87</v>
      </c>
      <c r="E5" s="91" t="s">
        <v>107</v>
      </c>
      <c r="F5" s="92"/>
      <c r="G5" s="93" t="s">
        <v>108</v>
      </c>
    </row>
    <row r="6" spans="1:7" s="1" customFormat="1" ht="12.75">
      <c r="A6" s="85"/>
      <c r="B6" s="85"/>
      <c r="C6" s="85"/>
      <c r="D6" s="94"/>
      <c r="E6" s="50" t="s">
        <v>101</v>
      </c>
      <c r="F6" s="50" t="s">
        <v>102</v>
      </c>
      <c r="G6" s="94"/>
    </row>
    <row r="7" spans="1:7" ht="15.75">
      <c r="A7" s="2" t="s">
        <v>3</v>
      </c>
      <c r="B7" s="3" t="s">
        <v>4</v>
      </c>
      <c r="C7" s="4">
        <v>0</v>
      </c>
      <c r="D7" s="26">
        <f>SUM(D8:D27)</f>
        <v>0</v>
      </c>
      <c r="E7" s="26">
        <f>SUM(E8:E27)</f>
        <v>0</v>
      </c>
      <c r="F7" s="26">
        <f>SUM(F8:F24)</f>
        <v>428319.36986301368</v>
      </c>
      <c r="G7" s="26">
        <f>SUM(G8:G24)</f>
        <v>428319.36986301368</v>
      </c>
    </row>
    <row r="8" spans="1:7">
      <c r="A8" s="63">
        <v>1131</v>
      </c>
      <c r="B8" s="6" t="s">
        <v>5</v>
      </c>
      <c r="C8" s="30">
        <v>0</v>
      </c>
      <c r="D8" s="30">
        <v>0</v>
      </c>
      <c r="E8" s="30">
        <v>0</v>
      </c>
      <c r="F8" s="25">
        <v>291499.30417220888</v>
      </c>
      <c r="G8" s="51">
        <f>F8</f>
        <v>291499.30417220888</v>
      </c>
    </row>
    <row r="9" spans="1:7">
      <c r="A9" s="63">
        <v>1211</v>
      </c>
      <c r="B9" s="6" t="s">
        <v>6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>
      <c r="A10" s="63">
        <v>1311</v>
      </c>
      <c r="B10" s="6" t="s">
        <v>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>
      <c r="A11" s="63">
        <v>1321</v>
      </c>
      <c r="B11" s="6" t="s">
        <v>8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>
      <c r="A12" s="63">
        <v>1322</v>
      </c>
      <c r="B12" s="6" t="s">
        <v>9</v>
      </c>
      <c r="C12" s="30">
        <v>0</v>
      </c>
      <c r="D12" s="30">
        <v>0</v>
      </c>
      <c r="E12" s="30">
        <v>0</v>
      </c>
      <c r="F12" s="25">
        <v>38885.479452054795</v>
      </c>
      <c r="G12" s="51">
        <f t="shared" ref="G12:G24" si="0">F12</f>
        <v>38885.479452054795</v>
      </c>
    </row>
    <row r="13" spans="1:7">
      <c r="A13" s="63">
        <v>1343</v>
      </c>
      <c r="B13" s="6" t="s">
        <v>10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>
      <c r="A14" s="63">
        <v>1344</v>
      </c>
      <c r="B14" s="6" t="s">
        <v>11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>
      <c r="A15" s="63">
        <v>1411</v>
      </c>
      <c r="B15" s="6" t="s">
        <v>12</v>
      </c>
      <c r="C15" s="30">
        <v>0</v>
      </c>
      <c r="D15" s="30">
        <v>0</v>
      </c>
      <c r="E15" s="30">
        <v>0</v>
      </c>
      <c r="F15" s="25">
        <v>36189.746238750005</v>
      </c>
      <c r="G15" s="51">
        <f t="shared" si="0"/>
        <v>36189.746238750005</v>
      </c>
    </row>
    <row r="16" spans="1:7">
      <c r="A16" s="63">
        <v>1421</v>
      </c>
      <c r="B16" s="6" t="s">
        <v>13</v>
      </c>
      <c r="C16" s="30">
        <v>0</v>
      </c>
      <c r="D16" s="30">
        <v>0</v>
      </c>
      <c r="E16" s="30">
        <v>0</v>
      </c>
      <c r="F16" s="25">
        <v>8515.92</v>
      </c>
      <c r="G16" s="51">
        <f t="shared" si="0"/>
        <v>8515.92</v>
      </c>
    </row>
    <row r="17" spans="1:7">
      <c r="A17" s="63">
        <v>1431</v>
      </c>
      <c r="B17" s="6" t="s">
        <v>14</v>
      </c>
      <c r="C17" s="30">
        <v>0</v>
      </c>
      <c r="D17" s="30">
        <v>0</v>
      </c>
      <c r="E17" s="30">
        <v>0</v>
      </c>
      <c r="F17" s="25">
        <v>32644.36</v>
      </c>
      <c r="G17" s="51">
        <f t="shared" si="0"/>
        <v>32644.36</v>
      </c>
    </row>
    <row r="18" spans="1:7">
      <c r="A18" s="63">
        <v>1521</v>
      </c>
      <c r="B18" s="6" t="s">
        <v>15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>
      <c r="A19" s="63">
        <v>1531</v>
      </c>
      <c r="B19" s="6" t="s">
        <v>16</v>
      </c>
      <c r="C19" s="30">
        <v>0</v>
      </c>
      <c r="D19" s="30">
        <v>0</v>
      </c>
      <c r="E19" s="30">
        <v>0</v>
      </c>
      <c r="F19" s="25">
        <v>5831.53</v>
      </c>
      <c r="G19" s="51">
        <f t="shared" si="0"/>
        <v>5831.53</v>
      </c>
    </row>
    <row r="20" spans="1:7">
      <c r="A20" s="63">
        <v>1542</v>
      </c>
      <c r="B20" s="6" t="s">
        <v>86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>
      <c r="A21" s="63">
        <v>1543</v>
      </c>
      <c r="B21" s="6" t="s">
        <v>17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>
      <c r="A22" s="63">
        <v>1611</v>
      </c>
      <c r="B22" s="6" t="s">
        <v>18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>
      <c r="A23" s="63">
        <v>1712</v>
      </c>
      <c r="B23" s="6" t="s">
        <v>19</v>
      </c>
      <c r="C23" s="30">
        <v>0</v>
      </c>
      <c r="D23" s="30">
        <v>0</v>
      </c>
      <c r="E23" s="30">
        <v>0</v>
      </c>
      <c r="F23" s="25">
        <v>5831.53</v>
      </c>
      <c r="G23" s="51">
        <f t="shared" si="0"/>
        <v>5831.53</v>
      </c>
    </row>
    <row r="24" spans="1:7">
      <c r="A24" s="63">
        <v>1713</v>
      </c>
      <c r="B24" s="6" t="s">
        <v>20</v>
      </c>
      <c r="C24" s="30">
        <v>0</v>
      </c>
      <c r="D24" s="30">
        <v>0</v>
      </c>
      <c r="E24" s="30">
        <v>0</v>
      </c>
      <c r="F24" s="25">
        <v>8921.5</v>
      </c>
      <c r="G24" s="51">
        <f t="shared" si="0"/>
        <v>8921.5</v>
      </c>
    </row>
    <row r="25" spans="1:7">
      <c r="A25" s="63">
        <v>1715</v>
      </c>
      <c r="B25" s="6" t="s">
        <v>21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>
      <c r="A26" s="63">
        <v>1716</v>
      </c>
      <c r="B26" s="6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>
      <c r="A27" s="63">
        <v>1719</v>
      </c>
      <c r="B27" s="6" t="s">
        <v>23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ht="15.75">
      <c r="A28" s="2" t="s">
        <v>24</v>
      </c>
      <c r="B28" s="3" t="s">
        <v>25</v>
      </c>
      <c r="C28" s="4">
        <f>SUM(C29:C43)</f>
        <v>1500000</v>
      </c>
      <c r="D28" s="4">
        <f>SUM(D29:D43)</f>
        <v>1500000</v>
      </c>
      <c r="E28" s="4">
        <f t="shared" ref="E28:G28" si="1">SUM(E29:E43)</f>
        <v>150000</v>
      </c>
      <c r="F28" s="4">
        <f t="shared" si="1"/>
        <v>0</v>
      </c>
      <c r="G28" s="4">
        <f t="shared" si="1"/>
        <v>1350000</v>
      </c>
    </row>
    <row r="29" spans="1:7">
      <c r="A29" s="63">
        <v>2111</v>
      </c>
      <c r="B29" s="67" t="s">
        <v>26</v>
      </c>
      <c r="C29" s="25">
        <v>500000</v>
      </c>
      <c r="D29" s="25">
        <f>C29</f>
        <v>500000</v>
      </c>
      <c r="E29" s="25">
        <f>D29*0.1</f>
        <v>50000</v>
      </c>
      <c r="F29" s="30">
        <v>0</v>
      </c>
      <c r="G29" s="51">
        <f>D29-E29</f>
        <v>450000</v>
      </c>
    </row>
    <row r="30" spans="1:7">
      <c r="A30" s="63">
        <v>2121</v>
      </c>
      <c r="B30" s="67" t="s">
        <v>27</v>
      </c>
      <c r="C30" s="25">
        <v>200000</v>
      </c>
      <c r="D30" s="25">
        <f t="shared" ref="D30:D43" si="2">C30</f>
        <v>200000</v>
      </c>
      <c r="E30" s="25">
        <f t="shared" ref="E30:E43" si="3">D30*0.1</f>
        <v>20000</v>
      </c>
      <c r="F30" s="30">
        <v>0</v>
      </c>
      <c r="G30" s="51">
        <f t="shared" ref="G30:G43" si="4">D30-E30</f>
        <v>180000</v>
      </c>
    </row>
    <row r="31" spans="1:7" ht="30">
      <c r="A31" s="63">
        <v>2141</v>
      </c>
      <c r="B31" s="32" t="s">
        <v>28</v>
      </c>
      <c r="C31" s="25">
        <v>100000</v>
      </c>
      <c r="D31" s="25">
        <f t="shared" si="2"/>
        <v>100000</v>
      </c>
      <c r="E31" s="25">
        <f t="shared" si="3"/>
        <v>10000</v>
      </c>
      <c r="F31" s="30">
        <v>0</v>
      </c>
      <c r="G31" s="51">
        <f t="shared" si="4"/>
        <v>90000</v>
      </c>
    </row>
    <row r="32" spans="1:7">
      <c r="A32" s="63">
        <v>2161</v>
      </c>
      <c r="B32" s="67" t="s">
        <v>29</v>
      </c>
      <c r="C32" s="25">
        <v>100000</v>
      </c>
      <c r="D32" s="25">
        <f t="shared" si="2"/>
        <v>100000</v>
      </c>
      <c r="E32" s="25">
        <f t="shared" si="3"/>
        <v>10000</v>
      </c>
      <c r="F32" s="30">
        <v>0</v>
      </c>
      <c r="G32" s="51">
        <f t="shared" si="4"/>
        <v>90000</v>
      </c>
    </row>
    <row r="33" spans="1:7">
      <c r="A33" s="63">
        <v>2171</v>
      </c>
      <c r="B33" s="67" t="s">
        <v>30</v>
      </c>
      <c r="C33" s="25">
        <v>50000</v>
      </c>
      <c r="D33" s="25">
        <f t="shared" si="2"/>
        <v>50000</v>
      </c>
      <c r="E33" s="25">
        <f t="shared" si="3"/>
        <v>5000</v>
      </c>
      <c r="F33" s="30">
        <v>0</v>
      </c>
      <c r="G33" s="51">
        <f t="shared" si="4"/>
        <v>45000</v>
      </c>
    </row>
    <row r="34" spans="1:7">
      <c r="A34" s="63">
        <v>2182</v>
      </c>
      <c r="B34" s="6" t="s">
        <v>31</v>
      </c>
      <c r="C34" s="25">
        <v>10000</v>
      </c>
      <c r="D34" s="25">
        <f t="shared" si="2"/>
        <v>10000</v>
      </c>
      <c r="E34" s="25">
        <f t="shared" si="3"/>
        <v>1000</v>
      </c>
      <c r="F34" s="30">
        <v>0</v>
      </c>
      <c r="G34" s="51">
        <f t="shared" si="4"/>
        <v>9000</v>
      </c>
    </row>
    <row r="35" spans="1:7" ht="30">
      <c r="A35" s="63">
        <v>2213</v>
      </c>
      <c r="B35" s="32" t="s">
        <v>96</v>
      </c>
      <c r="C35" s="25">
        <v>50000</v>
      </c>
      <c r="D35" s="25">
        <f t="shared" si="2"/>
        <v>50000</v>
      </c>
      <c r="E35" s="25">
        <f t="shared" si="3"/>
        <v>5000</v>
      </c>
      <c r="F35" s="30">
        <v>0</v>
      </c>
      <c r="G35" s="51">
        <f t="shared" si="4"/>
        <v>45000</v>
      </c>
    </row>
    <row r="36" spans="1:7" ht="30">
      <c r="A36" s="63">
        <v>2214</v>
      </c>
      <c r="B36" s="32" t="s">
        <v>32</v>
      </c>
      <c r="C36" s="25">
        <v>50000</v>
      </c>
      <c r="D36" s="25">
        <f t="shared" si="2"/>
        <v>50000</v>
      </c>
      <c r="E36" s="25">
        <f t="shared" si="3"/>
        <v>5000</v>
      </c>
      <c r="F36" s="30">
        <v>0</v>
      </c>
      <c r="G36" s="51">
        <f t="shared" si="4"/>
        <v>45000</v>
      </c>
    </row>
    <row r="37" spans="1:7">
      <c r="A37" s="63">
        <v>2231</v>
      </c>
      <c r="B37" s="6" t="s">
        <v>33</v>
      </c>
      <c r="C37" s="25">
        <v>10000</v>
      </c>
      <c r="D37" s="25">
        <f t="shared" si="2"/>
        <v>10000</v>
      </c>
      <c r="E37" s="25">
        <f t="shared" si="3"/>
        <v>1000</v>
      </c>
      <c r="F37" s="30">
        <v>0</v>
      </c>
      <c r="G37" s="51">
        <f t="shared" si="4"/>
        <v>9000</v>
      </c>
    </row>
    <row r="38" spans="1:7">
      <c r="A38" s="63">
        <v>2461</v>
      </c>
      <c r="B38" s="6" t="s">
        <v>34</v>
      </c>
      <c r="C38" s="25">
        <v>10000</v>
      </c>
      <c r="D38" s="25">
        <f t="shared" si="2"/>
        <v>10000</v>
      </c>
      <c r="E38" s="25">
        <f t="shared" si="3"/>
        <v>1000</v>
      </c>
      <c r="F38" s="30">
        <v>0</v>
      </c>
      <c r="G38" s="51">
        <f t="shared" si="4"/>
        <v>9000</v>
      </c>
    </row>
    <row r="39" spans="1:7">
      <c r="A39" s="63">
        <v>2531</v>
      </c>
      <c r="B39" s="6" t="s">
        <v>82</v>
      </c>
      <c r="C39" s="25">
        <v>1000</v>
      </c>
      <c r="D39" s="25">
        <f t="shared" si="2"/>
        <v>1000</v>
      </c>
      <c r="E39" s="25">
        <f t="shared" si="3"/>
        <v>100</v>
      </c>
      <c r="F39" s="30">
        <v>0</v>
      </c>
      <c r="G39" s="51">
        <f t="shared" si="4"/>
        <v>900</v>
      </c>
    </row>
    <row r="40" spans="1:7">
      <c r="A40" s="63">
        <v>2551</v>
      </c>
      <c r="B40" s="6" t="s">
        <v>35</v>
      </c>
      <c r="C40" s="25">
        <v>5000</v>
      </c>
      <c r="D40" s="25">
        <f t="shared" si="2"/>
        <v>5000</v>
      </c>
      <c r="E40" s="25">
        <f t="shared" si="3"/>
        <v>500</v>
      </c>
      <c r="F40" s="30">
        <v>0</v>
      </c>
      <c r="G40" s="51">
        <f t="shared" si="4"/>
        <v>4500</v>
      </c>
    </row>
    <row r="41" spans="1:7" ht="45">
      <c r="A41" s="63">
        <v>2611</v>
      </c>
      <c r="B41" s="68" t="s">
        <v>36</v>
      </c>
      <c r="C41" s="25">
        <v>200000</v>
      </c>
      <c r="D41" s="25">
        <f t="shared" si="2"/>
        <v>200000</v>
      </c>
      <c r="E41" s="25">
        <f t="shared" si="3"/>
        <v>20000</v>
      </c>
      <c r="F41" s="30">
        <v>0</v>
      </c>
      <c r="G41" s="51">
        <f t="shared" si="4"/>
        <v>180000</v>
      </c>
    </row>
    <row r="42" spans="1:7">
      <c r="A42" s="63">
        <v>2921</v>
      </c>
      <c r="B42" s="32" t="s">
        <v>95</v>
      </c>
      <c r="C42" s="25">
        <v>200000</v>
      </c>
      <c r="D42" s="25">
        <f t="shared" si="2"/>
        <v>200000</v>
      </c>
      <c r="E42" s="25">
        <f t="shared" si="3"/>
        <v>20000</v>
      </c>
      <c r="F42" s="30">
        <v>0</v>
      </c>
      <c r="G42" s="51">
        <f t="shared" si="4"/>
        <v>180000</v>
      </c>
    </row>
    <row r="43" spans="1:7" ht="30">
      <c r="A43" s="63">
        <v>2941</v>
      </c>
      <c r="B43" s="32" t="s">
        <v>37</v>
      </c>
      <c r="C43" s="25">
        <v>14000</v>
      </c>
      <c r="D43" s="25">
        <f t="shared" si="2"/>
        <v>14000</v>
      </c>
      <c r="E43" s="25">
        <f t="shared" si="3"/>
        <v>1400</v>
      </c>
      <c r="F43" s="30">
        <v>0</v>
      </c>
      <c r="G43" s="51">
        <f t="shared" si="4"/>
        <v>12600</v>
      </c>
    </row>
    <row r="44" spans="1:7" ht="15.75">
      <c r="A44" s="2" t="s">
        <v>38</v>
      </c>
      <c r="B44" s="3" t="s">
        <v>39</v>
      </c>
      <c r="C44" s="4">
        <f>SUM(C45:C77)</f>
        <v>2750000</v>
      </c>
      <c r="D44" s="4">
        <f>SUM(D45:D77)</f>
        <v>2750000</v>
      </c>
      <c r="E44" s="4">
        <f>SUM(E45:E77)</f>
        <v>205500</v>
      </c>
      <c r="F44" s="4">
        <f>SUM(F45:F77)</f>
        <v>0</v>
      </c>
      <c r="G44" s="4">
        <f>SUM(G45:G77)</f>
        <v>2544500</v>
      </c>
    </row>
    <row r="45" spans="1:7">
      <c r="A45" s="63">
        <v>3111</v>
      </c>
      <c r="B45" s="5" t="s">
        <v>40</v>
      </c>
      <c r="C45" s="25">
        <v>20000</v>
      </c>
      <c r="D45" s="25">
        <v>20000</v>
      </c>
      <c r="E45" s="25">
        <v>0</v>
      </c>
      <c r="F45" s="30">
        <v>0</v>
      </c>
      <c r="G45" s="51">
        <f>D45-E45</f>
        <v>20000</v>
      </c>
    </row>
    <row r="46" spans="1:7">
      <c r="A46" s="63">
        <v>3121</v>
      </c>
      <c r="B46" s="5" t="s">
        <v>41</v>
      </c>
      <c r="C46" s="25">
        <v>2000</v>
      </c>
      <c r="D46" s="25">
        <v>2000</v>
      </c>
      <c r="E46" s="25">
        <f t="shared" ref="E46:E77" si="5">D46*0.1</f>
        <v>200</v>
      </c>
      <c r="F46" s="30">
        <v>0</v>
      </c>
      <c r="G46" s="51">
        <f t="shared" ref="G46:G77" si="6">D46-E46</f>
        <v>1800</v>
      </c>
    </row>
    <row r="47" spans="1:7">
      <c r="A47" s="63">
        <v>3131</v>
      </c>
      <c r="B47" s="5" t="s">
        <v>42</v>
      </c>
      <c r="C47" s="25">
        <v>20000</v>
      </c>
      <c r="D47" s="25">
        <v>20000</v>
      </c>
      <c r="E47" s="25">
        <f t="shared" si="5"/>
        <v>2000</v>
      </c>
      <c r="F47" s="30">
        <v>0</v>
      </c>
      <c r="G47" s="51">
        <f t="shared" si="6"/>
        <v>18000</v>
      </c>
    </row>
    <row r="48" spans="1:7">
      <c r="A48" s="63">
        <v>3141</v>
      </c>
      <c r="B48" s="5" t="s">
        <v>43</v>
      </c>
      <c r="C48" s="25">
        <v>10000</v>
      </c>
      <c r="D48" s="25">
        <v>10000</v>
      </c>
      <c r="E48" s="25">
        <f t="shared" si="5"/>
        <v>1000</v>
      </c>
      <c r="F48" s="30">
        <v>0</v>
      </c>
      <c r="G48" s="51">
        <f t="shared" si="6"/>
        <v>9000</v>
      </c>
    </row>
    <row r="49" spans="1:8">
      <c r="A49" s="63">
        <v>3161</v>
      </c>
      <c r="B49" s="5" t="s">
        <v>92</v>
      </c>
      <c r="C49" s="25">
        <v>100000</v>
      </c>
      <c r="D49" s="25">
        <v>100000</v>
      </c>
      <c r="E49" s="25">
        <f t="shared" si="5"/>
        <v>10000</v>
      </c>
      <c r="F49" s="30">
        <v>0</v>
      </c>
      <c r="G49" s="51">
        <f t="shared" si="6"/>
        <v>90000</v>
      </c>
    </row>
    <row r="50" spans="1:8">
      <c r="A50" s="63">
        <v>3171</v>
      </c>
      <c r="B50" s="5" t="s">
        <v>105</v>
      </c>
      <c r="C50" s="25">
        <v>50000</v>
      </c>
      <c r="D50" s="25">
        <v>50000</v>
      </c>
      <c r="E50" s="25">
        <v>0</v>
      </c>
      <c r="F50" s="30">
        <v>0</v>
      </c>
      <c r="G50" s="51">
        <f t="shared" si="6"/>
        <v>50000</v>
      </c>
    </row>
    <row r="51" spans="1:8">
      <c r="A51" s="63">
        <v>3181</v>
      </c>
      <c r="B51" s="5" t="s">
        <v>44</v>
      </c>
      <c r="C51" s="25">
        <v>5000</v>
      </c>
      <c r="D51" s="25">
        <v>5000</v>
      </c>
      <c r="E51" s="25">
        <f t="shared" si="5"/>
        <v>500</v>
      </c>
      <c r="F51" s="30">
        <v>0</v>
      </c>
      <c r="G51" s="51">
        <f t="shared" si="6"/>
        <v>4500</v>
      </c>
    </row>
    <row r="52" spans="1:8">
      <c r="A52" s="63">
        <v>3221</v>
      </c>
      <c r="B52" s="5" t="s">
        <v>93</v>
      </c>
      <c r="C52" s="25">
        <v>150000</v>
      </c>
      <c r="D52" s="25">
        <v>150000</v>
      </c>
      <c r="E52" s="25">
        <f t="shared" si="5"/>
        <v>15000</v>
      </c>
      <c r="F52" s="30">
        <v>0</v>
      </c>
      <c r="G52" s="51">
        <f t="shared" si="6"/>
        <v>135000</v>
      </c>
    </row>
    <row r="53" spans="1:8">
      <c r="A53" s="63">
        <v>3231</v>
      </c>
      <c r="B53" s="5" t="s">
        <v>94</v>
      </c>
      <c r="C53" s="25">
        <v>98000</v>
      </c>
      <c r="D53" s="25">
        <v>98000</v>
      </c>
      <c r="E53" s="25">
        <f t="shared" si="5"/>
        <v>9800</v>
      </c>
      <c r="F53" s="30">
        <v>0</v>
      </c>
      <c r="G53" s="51">
        <f t="shared" si="6"/>
        <v>88200</v>
      </c>
    </row>
    <row r="54" spans="1:8">
      <c r="A54" s="63">
        <v>3311</v>
      </c>
      <c r="B54" s="5" t="s">
        <v>45</v>
      </c>
      <c r="C54" s="25">
        <v>100000</v>
      </c>
      <c r="D54" s="25">
        <v>100000</v>
      </c>
      <c r="E54" s="25">
        <v>0</v>
      </c>
      <c r="F54" s="30">
        <v>0</v>
      </c>
      <c r="G54" s="51">
        <f t="shared" si="6"/>
        <v>100000</v>
      </c>
    </row>
    <row r="55" spans="1:8">
      <c r="A55" s="63">
        <v>3331</v>
      </c>
      <c r="B55" s="5" t="s">
        <v>46</v>
      </c>
      <c r="C55" s="25">
        <v>100000</v>
      </c>
      <c r="D55" s="25">
        <v>100000</v>
      </c>
      <c r="E55" s="25">
        <v>0</v>
      </c>
      <c r="F55" s="30">
        <v>0</v>
      </c>
      <c r="G55" s="51">
        <f t="shared" si="6"/>
        <v>100000</v>
      </c>
      <c r="H55" t="s">
        <v>118</v>
      </c>
    </row>
    <row r="56" spans="1:8">
      <c r="A56" s="63">
        <v>3341</v>
      </c>
      <c r="B56" s="5" t="s">
        <v>47</v>
      </c>
      <c r="C56" s="25">
        <v>10000</v>
      </c>
      <c r="D56" s="25">
        <v>10000</v>
      </c>
      <c r="E56" s="25">
        <v>0</v>
      </c>
      <c r="F56" s="30">
        <v>0</v>
      </c>
      <c r="G56" s="51">
        <f t="shared" si="6"/>
        <v>10000</v>
      </c>
    </row>
    <row r="57" spans="1:8">
      <c r="A57" s="63">
        <v>3342</v>
      </c>
      <c r="B57" s="5" t="s">
        <v>48</v>
      </c>
      <c r="C57" s="25">
        <v>100000</v>
      </c>
      <c r="D57" s="25">
        <v>100000</v>
      </c>
      <c r="E57" s="25">
        <v>0</v>
      </c>
      <c r="F57" s="30">
        <v>0</v>
      </c>
      <c r="G57" s="51">
        <f t="shared" si="6"/>
        <v>100000</v>
      </c>
      <c r="H57" t="s">
        <v>119</v>
      </c>
    </row>
    <row r="58" spans="1:8">
      <c r="A58" s="63">
        <v>3351</v>
      </c>
      <c r="B58" s="5" t="s">
        <v>49</v>
      </c>
      <c r="C58" s="25">
        <v>90000</v>
      </c>
      <c r="D58" s="25">
        <v>90000</v>
      </c>
      <c r="E58" s="25">
        <v>0</v>
      </c>
      <c r="F58" s="30">
        <v>0</v>
      </c>
      <c r="G58" s="51">
        <f t="shared" si="6"/>
        <v>90000</v>
      </c>
    </row>
    <row r="59" spans="1:8">
      <c r="A59" s="63">
        <v>3362</v>
      </c>
      <c r="B59" s="5" t="s">
        <v>79</v>
      </c>
      <c r="C59" s="25">
        <v>10000</v>
      </c>
      <c r="D59" s="25">
        <v>10000</v>
      </c>
      <c r="E59" s="25">
        <f t="shared" si="5"/>
        <v>1000</v>
      </c>
      <c r="F59" s="30">
        <v>0</v>
      </c>
      <c r="G59" s="51">
        <f t="shared" si="6"/>
        <v>9000</v>
      </c>
    </row>
    <row r="60" spans="1:8">
      <c r="A60" s="63">
        <v>3381</v>
      </c>
      <c r="B60" s="5" t="s">
        <v>90</v>
      </c>
      <c r="C60" s="25">
        <v>200000</v>
      </c>
      <c r="D60" s="25">
        <v>200000</v>
      </c>
      <c r="E60" s="25">
        <f t="shared" si="5"/>
        <v>20000</v>
      </c>
      <c r="F60" s="30">
        <v>0</v>
      </c>
      <c r="G60" s="51">
        <f t="shared" si="6"/>
        <v>180000</v>
      </c>
    </row>
    <row r="61" spans="1:8">
      <c r="A61" s="63">
        <v>3391</v>
      </c>
      <c r="B61" s="5" t="s">
        <v>50</v>
      </c>
      <c r="C61" s="25">
        <v>90000</v>
      </c>
      <c r="D61" s="25">
        <v>90000</v>
      </c>
      <c r="E61" s="25">
        <v>0</v>
      </c>
      <c r="F61" s="30">
        <v>0</v>
      </c>
      <c r="G61" s="51">
        <f t="shared" si="6"/>
        <v>90000</v>
      </c>
    </row>
    <row r="62" spans="1:8">
      <c r="A62" s="63">
        <v>3411</v>
      </c>
      <c r="B62" s="5" t="s">
        <v>51</v>
      </c>
      <c r="C62" s="25">
        <v>20000</v>
      </c>
      <c r="D62" s="25">
        <v>20000</v>
      </c>
      <c r="E62" s="25">
        <f t="shared" si="5"/>
        <v>2000</v>
      </c>
      <c r="F62" s="30">
        <v>0</v>
      </c>
      <c r="G62" s="51">
        <f t="shared" si="6"/>
        <v>18000</v>
      </c>
    </row>
    <row r="63" spans="1:8">
      <c r="A63" s="63">
        <v>3451</v>
      </c>
      <c r="B63" s="5" t="s">
        <v>52</v>
      </c>
      <c r="C63" s="25">
        <v>25000</v>
      </c>
      <c r="D63" s="25">
        <v>25000</v>
      </c>
      <c r="E63" s="25">
        <v>0</v>
      </c>
      <c r="F63" s="30">
        <v>0</v>
      </c>
      <c r="G63" s="51">
        <f t="shared" si="6"/>
        <v>25000</v>
      </c>
    </row>
    <row r="64" spans="1:8" ht="30">
      <c r="A64" s="63">
        <v>3512</v>
      </c>
      <c r="B64" s="33" t="s">
        <v>53</v>
      </c>
      <c r="C64" s="25">
        <v>150000</v>
      </c>
      <c r="D64" s="25">
        <v>150000</v>
      </c>
      <c r="E64" s="25">
        <f t="shared" si="5"/>
        <v>15000</v>
      </c>
      <c r="F64" s="30">
        <v>0</v>
      </c>
      <c r="G64" s="51">
        <f t="shared" si="6"/>
        <v>135000</v>
      </c>
    </row>
    <row r="65" spans="1:7" ht="30">
      <c r="A65" s="63">
        <v>3531</v>
      </c>
      <c r="B65" s="33" t="s">
        <v>54</v>
      </c>
      <c r="C65" s="25">
        <v>50000</v>
      </c>
      <c r="D65" s="25">
        <v>50000</v>
      </c>
      <c r="E65" s="25">
        <f t="shared" si="5"/>
        <v>5000</v>
      </c>
      <c r="F65" s="30">
        <v>0</v>
      </c>
      <c r="G65" s="51">
        <f t="shared" si="6"/>
        <v>45000</v>
      </c>
    </row>
    <row r="66" spans="1:7" ht="30">
      <c r="A66" s="63">
        <v>3551</v>
      </c>
      <c r="B66" s="33" t="s">
        <v>55</v>
      </c>
      <c r="C66" s="25">
        <v>30000</v>
      </c>
      <c r="D66" s="25">
        <v>30000</v>
      </c>
      <c r="E66" s="25">
        <f t="shared" si="5"/>
        <v>3000</v>
      </c>
      <c r="F66" s="30">
        <v>0</v>
      </c>
      <c r="G66" s="51">
        <f t="shared" si="6"/>
        <v>27000</v>
      </c>
    </row>
    <row r="67" spans="1:7">
      <c r="A67" s="63">
        <v>3581</v>
      </c>
      <c r="B67" s="7" t="s">
        <v>56</v>
      </c>
      <c r="C67" s="25">
        <v>100000</v>
      </c>
      <c r="D67" s="25">
        <v>100000</v>
      </c>
      <c r="E67" s="25">
        <f t="shared" si="5"/>
        <v>10000</v>
      </c>
      <c r="F67" s="30">
        <v>0</v>
      </c>
      <c r="G67" s="51">
        <f t="shared" si="6"/>
        <v>90000</v>
      </c>
    </row>
    <row r="68" spans="1:7">
      <c r="A68" s="63">
        <v>3591</v>
      </c>
      <c r="B68" s="33" t="s">
        <v>91</v>
      </c>
      <c r="C68" s="25">
        <v>10000</v>
      </c>
      <c r="D68" s="25">
        <v>10000</v>
      </c>
      <c r="E68" s="25">
        <v>0</v>
      </c>
      <c r="F68" s="30">
        <v>0</v>
      </c>
      <c r="G68" s="51">
        <f t="shared" si="6"/>
        <v>10000</v>
      </c>
    </row>
    <row r="69" spans="1:7" ht="30">
      <c r="A69" s="63">
        <v>3611</v>
      </c>
      <c r="B69" s="34" t="s">
        <v>57</v>
      </c>
      <c r="C69" s="25">
        <v>200000</v>
      </c>
      <c r="D69" s="25">
        <v>200000</v>
      </c>
      <c r="E69" s="25">
        <f t="shared" si="5"/>
        <v>20000</v>
      </c>
      <c r="F69" s="30">
        <v>0</v>
      </c>
      <c r="G69" s="51">
        <f t="shared" si="6"/>
        <v>180000</v>
      </c>
    </row>
    <row r="70" spans="1:7" ht="30">
      <c r="A70" s="63">
        <v>3621</v>
      </c>
      <c r="B70" s="66" t="s">
        <v>116</v>
      </c>
      <c r="C70" s="25">
        <v>100000</v>
      </c>
      <c r="D70" s="25">
        <v>100000</v>
      </c>
      <c r="E70" s="25">
        <v>0</v>
      </c>
      <c r="F70" s="30">
        <v>0</v>
      </c>
      <c r="G70" s="51">
        <f t="shared" si="6"/>
        <v>100000</v>
      </c>
    </row>
    <row r="71" spans="1:7" ht="30">
      <c r="A71" s="52">
        <v>3661</v>
      </c>
      <c r="B71" s="34" t="s">
        <v>58</v>
      </c>
      <c r="C71" s="25">
        <v>100000</v>
      </c>
      <c r="D71" s="25">
        <v>100000</v>
      </c>
      <c r="E71" s="25">
        <f t="shared" si="5"/>
        <v>10000</v>
      </c>
      <c r="F71" s="30">
        <v>0</v>
      </c>
      <c r="G71" s="51">
        <f t="shared" si="6"/>
        <v>90000</v>
      </c>
    </row>
    <row r="72" spans="1:7">
      <c r="A72" s="52">
        <v>3691</v>
      </c>
      <c r="B72" s="34" t="s">
        <v>59</v>
      </c>
      <c r="C72" s="25">
        <v>10000</v>
      </c>
      <c r="D72" s="25">
        <v>10000</v>
      </c>
      <c r="E72" s="25">
        <f t="shared" si="5"/>
        <v>1000</v>
      </c>
      <c r="F72" s="30">
        <v>0</v>
      </c>
      <c r="G72" s="51">
        <f t="shared" si="6"/>
        <v>9000</v>
      </c>
    </row>
    <row r="73" spans="1:7">
      <c r="A73" s="52">
        <v>3711</v>
      </c>
      <c r="B73" s="34" t="s">
        <v>60</v>
      </c>
      <c r="C73" s="25">
        <v>200000</v>
      </c>
      <c r="D73" s="25">
        <v>200000</v>
      </c>
      <c r="E73" s="25">
        <f t="shared" si="5"/>
        <v>20000</v>
      </c>
      <c r="F73" s="30">
        <v>0</v>
      </c>
      <c r="G73" s="51">
        <f t="shared" si="6"/>
        <v>180000</v>
      </c>
    </row>
    <row r="74" spans="1:7">
      <c r="A74" s="52">
        <v>3721</v>
      </c>
      <c r="B74" s="34" t="s">
        <v>61</v>
      </c>
      <c r="C74" s="25">
        <v>50000</v>
      </c>
      <c r="D74" s="25">
        <v>50000</v>
      </c>
      <c r="E74" s="25">
        <f t="shared" si="5"/>
        <v>5000</v>
      </c>
      <c r="F74" s="30">
        <v>0</v>
      </c>
      <c r="G74" s="51">
        <f t="shared" si="6"/>
        <v>45000</v>
      </c>
    </row>
    <row r="75" spans="1:7">
      <c r="A75" s="52">
        <v>3751</v>
      </c>
      <c r="B75" s="34" t="s">
        <v>62</v>
      </c>
      <c r="C75" s="25">
        <v>200000</v>
      </c>
      <c r="D75" s="25">
        <v>200000</v>
      </c>
      <c r="E75" s="25">
        <f t="shared" si="5"/>
        <v>20000</v>
      </c>
      <c r="F75" s="30">
        <v>0</v>
      </c>
      <c r="G75" s="51">
        <f t="shared" si="6"/>
        <v>180000</v>
      </c>
    </row>
    <row r="76" spans="1:7">
      <c r="A76" s="52">
        <v>3831</v>
      </c>
      <c r="B76" s="34" t="s">
        <v>83</v>
      </c>
      <c r="C76" s="25">
        <v>300000</v>
      </c>
      <c r="D76" s="25">
        <v>300000</v>
      </c>
      <c r="E76" s="25">
        <f t="shared" si="5"/>
        <v>30000</v>
      </c>
      <c r="F76" s="30">
        <v>0</v>
      </c>
      <c r="G76" s="51">
        <f t="shared" si="6"/>
        <v>270000</v>
      </c>
    </row>
    <row r="77" spans="1:7">
      <c r="A77" s="52">
        <v>3921</v>
      </c>
      <c r="B77" s="34" t="s">
        <v>63</v>
      </c>
      <c r="C77" s="25">
        <v>50000</v>
      </c>
      <c r="D77" s="25">
        <v>50000</v>
      </c>
      <c r="E77" s="25">
        <f t="shared" si="5"/>
        <v>5000</v>
      </c>
      <c r="F77" s="30">
        <v>0</v>
      </c>
      <c r="G77" s="51">
        <f t="shared" si="6"/>
        <v>45000</v>
      </c>
    </row>
    <row r="78" spans="1:7" ht="31.5">
      <c r="A78" s="2" t="s">
        <v>64</v>
      </c>
      <c r="B78" s="2" t="s">
        <v>65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ht="15.75">
      <c r="A79" s="2" t="s">
        <v>66</v>
      </c>
      <c r="B79" s="2" t="s">
        <v>67</v>
      </c>
      <c r="C79" s="4">
        <f>SUM(C80:C84)</f>
        <v>750000</v>
      </c>
      <c r="D79" s="4">
        <f t="shared" ref="D79:D84" si="7">C79</f>
        <v>750000</v>
      </c>
      <c r="E79" s="4">
        <f>SUM(E80:E84)</f>
        <v>72819.369863013708</v>
      </c>
      <c r="F79" s="4">
        <f>SUM(F80:F84)</f>
        <v>0</v>
      </c>
      <c r="G79" s="4">
        <f>SUM(G80:G84)</f>
        <v>677180.63013698626</v>
      </c>
    </row>
    <row r="80" spans="1:7">
      <c r="A80" s="52">
        <v>5111</v>
      </c>
      <c r="B80" s="5" t="s">
        <v>68</v>
      </c>
      <c r="C80" s="25">
        <v>100000</v>
      </c>
      <c r="D80" s="25">
        <f t="shared" si="7"/>
        <v>100000</v>
      </c>
      <c r="E80" s="25">
        <f>D80*0.1</f>
        <v>10000</v>
      </c>
      <c r="F80" s="30">
        <v>0</v>
      </c>
      <c r="G80" s="51">
        <f>D80-E80</f>
        <v>90000</v>
      </c>
    </row>
    <row r="81" spans="1:7">
      <c r="A81" s="52">
        <v>5151</v>
      </c>
      <c r="B81" s="8" t="s">
        <v>69</v>
      </c>
      <c r="C81" s="25">
        <v>330000</v>
      </c>
      <c r="D81" s="25">
        <f t="shared" si="7"/>
        <v>330000</v>
      </c>
      <c r="E81" s="25">
        <f t="shared" ref="E81:E83" si="8">D81*0.1</f>
        <v>33000</v>
      </c>
      <c r="F81" s="30">
        <v>0</v>
      </c>
      <c r="G81" s="51">
        <f t="shared" ref="G81:G84" si="9">D81-E81</f>
        <v>297000</v>
      </c>
    </row>
    <row r="82" spans="1:7">
      <c r="A82" s="52">
        <v>5191</v>
      </c>
      <c r="B82" s="36" t="s">
        <v>88</v>
      </c>
      <c r="C82" s="25">
        <v>75000</v>
      </c>
      <c r="D82" s="25">
        <f t="shared" si="7"/>
        <v>75000</v>
      </c>
      <c r="E82" s="25">
        <f t="shared" si="8"/>
        <v>7500</v>
      </c>
      <c r="F82" s="30">
        <v>0</v>
      </c>
      <c r="G82" s="51">
        <f t="shared" si="9"/>
        <v>67500</v>
      </c>
    </row>
    <row r="83" spans="1:7">
      <c r="A83" s="52">
        <v>5311</v>
      </c>
      <c r="B83" s="36" t="s">
        <v>89</v>
      </c>
      <c r="C83" s="25">
        <v>25000</v>
      </c>
      <c r="D83" s="25">
        <f t="shared" si="7"/>
        <v>25000</v>
      </c>
      <c r="E83" s="25">
        <f t="shared" si="8"/>
        <v>2500</v>
      </c>
      <c r="F83" s="30">
        <v>0</v>
      </c>
      <c r="G83" s="51">
        <f t="shared" si="9"/>
        <v>22500</v>
      </c>
    </row>
    <row r="84" spans="1:7" ht="30">
      <c r="A84" s="52">
        <v>5411</v>
      </c>
      <c r="B84" s="35" t="s">
        <v>70</v>
      </c>
      <c r="C84" s="25">
        <v>220000</v>
      </c>
      <c r="D84" s="25">
        <f t="shared" si="7"/>
        <v>220000</v>
      </c>
      <c r="E84" s="25">
        <v>19819.369863013701</v>
      </c>
      <c r="F84" s="30">
        <v>0</v>
      </c>
      <c r="G84" s="51">
        <f t="shared" si="9"/>
        <v>200180.63013698629</v>
      </c>
    </row>
    <row r="85" spans="1:7" ht="15.75">
      <c r="A85" s="2"/>
      <c r="B85" s="2" t="s">
        <v>71</v>
      </c>
      <c r="C85" s="4">
        <f>C79+C44+C28</f>
        <v>5000000</v>
      </c>
      <c r="D85" s="4">
        <f>D79+D44+D28</f>
        <v>5000000</v>
      </c>
      <c r="E85" s="4">
        <f>E79+E44+E28</f>
        <v>428319.36986301374</v>
      </c>
      <c r="F85" s="4">
        <f>F79+F44+F28</f>
        <v>0</v>
      </c>
      <c r="G85" s="4">
        <f>G79+G44+G28+G7</f>
        <v>5000000</v>
      </c>
    </row>
    <row r="86" spans="1:7">
      <c r="B86" s="9"/>
    </row>
    <row r="87" spans="1:7">
      <c r="B87" s="9"/>
    </row>
    <row r="88" spans="1:7">
      <c r="B88" s="9"/>
    </row>
  </sheetData>
  <mergeCells count="10">
    <mergeCell ref="E5:F5"/>
    <mergeCell ref="G5:G6"/>
    <mergeCell ref="A1:G1"/>
    <mergeCell ref="A2:G2"/>
    <mergeCell ref="A3:G3"/>
    <mergeCell ref="A4:G4"/>
    <mergeCell ref="A5:A6"/>
    <mergeCell ref="B5:B6"/>
    <mergeCell ref="C5:C6"/>
    <mergeCell ref="D5:D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DE INGRESOS</vt:lpstr>
      <vt:lpstr>PRESUPUESTO  DE EGRESOS 2016</vt:lpstr>
      <vt:lpstr>TRANSFERENCIA</vt:lpstr>
      <vt:lpstr>ADECUADO 22 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Varela Arriaga</dc:creator>
  <cp:lastModifiedBy>Innovacion9</cp:lastModifiedBy>
  <cp:lastPrinted>2016-02-25T17:00:47Z</cp:lastPrinted>
  <dcterms:created xsi:type="dcterms:W3CDTF">2015-06-29T15:20:39Z</dcterms:created>
  <dcterms:modified xsi:type="dcterms:W3CDTF">2017-05-25T21:50:58Z</dcterms:modified>
</cp:coreProperties>
</file>