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230" yWindow="60" windowWidth="7935" windowHeight="7260" activeTab="1"/>
  </bookViews>
  <sheets>
    <sheet name="CÁMARAS FOT Y VIDEO" sheetId="11" r:id="rId1"/>
    <sheet name="MOBILIARIO" sheetId="1" r:id="rId2"/>
    <sheet name="CORTESÍA" sheetId="10" r:id="rId3"/>
    <sheet name="EQ.COMPUTO" sheetId="2" r:id="rId4"/>
    <sheet name="VEHICULOS" sheetId="6" r:id="rId5"/>
    <sheet name="INTANGIBLES" sheetId="12" r:id="rId6"/>
    <sheet name="TELEFONIA" sheetId="3" r:id="rId7"/>
    <sheet name="LISTADO NUM" sheetId="7" r:id="rId8"/>
    <sheet name="HERRAMIENTAS Y MAQ" sheetId="8" r:id="rId9"/>
    <sheet name="EQUIPO MÉDICO" sheetId="9" r:id="rId10"/>
    <sheet name="Otros mobiliarios" sheetId="14" r:id="rId11"/>
    <sheet name="Hoja1" sheetId="15" r:id="rId12"/>
  </sheets>
  <definedNames>
    <definedName name="_xlnm._FilterDatabase" localSheetId="7" hidden="1">'LISTADO NUM'!$E$1:$E$559</definedName>
    <definedName name="_xlnm.Print_Area" localSheetId="0">'CÁMARAS FOT Y VIDEO'!$A$1:$I$22</definedName>
    <definedName name="_xlnm.Print_Area" localSheetId="2">CORTESÍA!$A$1:$I$23</definedName>
    <definedName name="_xlnm.Print_Area" localSheetId="3">EQ.COMPUTO!$A$1:$I$77</definedName>
    <definedName name="_xlnm.Print_Area" localSheetId="9">'EQUIPO MÉDICO'!$A$1:$I$24</definedName>
    <definedName name="_xlnm.Print_Area" localSheetId="8">'HERRAMIENTAS Y MAQ'!$A$1:$I$27</definedName>
    <definedName name="_xlnm.Print_Area" localSheetId="5">INTANGIBLES!$A$1:$G$24</definedName>
    <definedName name="_xlnm.Print_Area" localSheetId="7">'LISTADO NUM'!$A$1:$E$456</definedName>
    <definedName name="_xlnm.Print_Area" localSheetId="1">MOBILIARIO!$A$1:$I$195</definedName>
    <definedName name="_xlnm.Print_Area" localSheetId="10">'Otros mobiliarios'!$A$1:$I$26</definedName>
    <definedName name="_xlnm.Print_Area" localSheetId="6">TELEFONIA!$A$1:$I$42</definedName>
    <definedName name="_xlnm.Print_Area" localSheetId="4">VEHICULOS!$B$1:$J$23</definedName>
  </definedNames>
  <calcPr calcId="125725"/>
</workbook>
</file>

<file path=xl/calcChain.xml><?xml version="1.0" encoding="utf-8"?>
<calcChain xmlns="http://schemas.openxmlformats.org/spreadsheetml/2006/main">
  <c r="E135" i="1"/>
  <c r="E131"/>
  <c r="E23"/>
  <c r="E72" i="2" l="1"/>
  <c r="C30" i="14"/>
  <c r="E82" i="1"/>
  <c r="E16" i="14" l="1"/>
  <c r="E17" i="11"/>
  <c r="G17" i="6"/>
  <c r="D16" i="12"/>
  <c r="E27" i="1"/>
  <c r="E121" l="1"/>
  <c r="E97"/>
  <c r="E43"/>
  <c r="E15" i="10" l="1"/>
  <c r="E15" i="9"/>
  <c r="E16" i="8"/>
  <c r="E28" i="3"/>
  <c r="E67" i="1"/>
  <c r="E183" s="1"/>
  <c r="C29" i="14" l="1"/>
  <c r="C31" s="1"/>
</calcChain>
</file>

<file path=xl/sharedStrings.xml><?xml version="1.0" encoding="utf-8"?>
<sst xmlns="http://schemas.openxmlformats.org/spreadsheetml/2006/main" count="3116" uniqueCount="1436">
  <si>
    <t>PE-AM-16-10-01-065-001</t>
  </si>
  <si>
    <t>PE-AM-16-10-01-065-002</t>
  </si>
  <si>
    <t>PE-AM-16-10-01-065-003</t>
  </si>
  <si>
    <t>PE-AM-16-10-09-012-001</t>
  </si>
  <si>
    <t>PE-AM-16-10-09-024-001</t>
  </si>
  <si>
    <t>PE-AM-16-10-10-004-001</t>
  </si>
  <si>
    <t>PE-AM-16-10-10-030-001</t>
  </si>
  <si>
    <t>11 SALA DE ESPERA</t>
  </si>
  <si>
    <t>PE-AM-16-11-01-056-001</t>
  </si>
  <si>
    <t>PE-AM-16-11-03-007-001</t>
  </si>
  <si>
    <t>PE-AM-16-11-03-027-001</t>
  </si>
  <si>
    <t>12 CUARTO DE LECTURA</t>
  </si>
  <si>
    <t>PE-AM-16-12-01-052-001</t>
  </si>
  <si>
    <t>PE-AM-16-12-01-065-001</t>
  </si>
  <si>
    <t>PE-AM-16-12-01-065-002</t>
  </si>
  <si>
    <t>PE-AM-16-12-01-065-003</t>
  </si>
  <si>
    <t>PE-AM-16-12-01-065-004</t>
  </si>
  <si>
    <t>COPIADORA MITA</t>
  </si>
  <si>
    <t>COPIADORA BURMESTER 183ID</t>
  </si>
  <si>
    <t>PE-AM-16-07-02-008-002</t>
  </si>
  <si>
    <t>PE-AM-16-07-01-037-003</t>
  </si>
  <si>
    <t>PE-AM-16-07-01-073-001</t>
  </si>
  <si>
    <t>PE-AM-16-07-01-031-001</t>
  </si>
  <si>
    <t>PE-AM-16-07-01-043-001</t>
  </si>
  <si>
    <t>PE-AM-16-04-01-037-003</t>
  </si>
  <si>
    <t>PE-AM-16-04-01-037-004</t>
  </si>
  <si>
    <t>GABINETE A MURO C/PTA RETRÁCTIL</t>
  </si>
  <si>
    <t>PE-AM-16-04-01-043-003</t>
  </si>
  <si>
    <t>PE-AM-16-04-01-043-004</t>
  </si>
  <si>
    <t>SILLA CON BRAZO</t>
  </si>
  <si>
    <t>PE-AM-16-04-01-065-008</t>
  </si>
  <si>
    <t>PE-AM-16-04-01-065-009</t>
  </si>
  <si>
    <t>SILLA OHV-14 HG REY</t>
  </si>
  <si>
    <t>PE-AM-16-04-01-065-010</t>
  </si>
  <si>
    <t>PE-AM-16-04-01-065-011</t>
  </si>
  <si>
    <t>PE-AM-16-04-01-065-012</t>
  </si>
  <si>
    <t>BAJA</t>
  </si>
  <si>
    <t>PE-AM-16-04-01-065-013</t>
  </si>
  <si>
    <t>MESA CIRCULAR 1 M DIAMETRO</t>
  </si>
  <si>
    <t>PE-AM-16-04-01-052-002</t>
  </si>
  <si>
    <t>PE-AM-16-07-01-065-010</t>
  </si>
  <si>
    <t>PE-AM-16-07-01-065-011</t>
  </si>
  <si>
    <t>PE-AM-16-07-01-052-004</t>
  </si>
  <si>
    <t>PE-AM-16-07-01-052-005</t>
  </si>
  <si>
    <t>PE-AM-16-07-01-065-012</t>
  </si>
  <si>
    <t>PE-AM-16-07-01-065-013</t>
  </si>
  <si>
    <t>PE-AM-16-07-01-065-014</t>
  </si>
  <si>
    <t>PE-AM-16-07-01-065-015</t>
  </si>
  <si>
    <t>PE-AM-16-07-01-065-016</t>
  </si>
  <si>
    <t>PE-AM-16-07-01-065-017</t>
  </si>
  <si>
    <t>PE-AM-16-07-01-065-018</t>
  </si>
  <si>
    <t>PE-AM-16-07-01-065-019</t>
  </si>
  <si>
    <t>PE-AM-16-07-01-065-020</t>
  </si>
  <si>
    <t>PE-AM-16-07-01-065-021</t>
  </si>
  <si>
    <t xml:space="preserve">MESA DE JUNTAS CIRCULAR DE 1.4 </t>
  </si>
  <si>
    <t>PE-AM-16-07-01-052-006</t>
  </si>
  <si>
    <t>PE-AM-16-07-01-052-007</t>
  </si>
  <si>
    <t>MESA ESQUINERO C/  TECLADO</t>
  </si>
  <si>
    <t>PE-AM-16-07-01-052-008</t>
  </si>
  <si>
    <t>PE-AM-16-07-01-065-022</t>
  </si>
  <si>
    <t>PE-AM-16-07-01-065-023</t>
  </si>
  <si>
    <t>PE-AM-16-07-01-065-024</t>
  </si>
  <si>
    <t>PE-AM-16-07-01-065-025</t>
  </si>
  <si>
    <t>PE-AM-16-07-01-065-026</t>
  </si>
  <si>
    <t>PE-AM-16-07-01-065-027</t>
  </si>
  <si>
    <t>PE-AM-16-07-01-065-028</t>
  </si>
  <si>
    <t>PE-AM-16-07-01-065-029</t>
  </si>
  <si>
    <t>PE-AM-16-07-01-065-030</t>
  </si>
  <si>
    <t>PE-AM-16-07-01-065-031</t>
  </si>
  <si>
    <t>PE-AM-16-07-01-065-032</t>
  </si>
  <si>
    <t>PE-AM-16-07-01-065-033</t>
  </si>
  <si>
    <t>PE-AM-16-07-01-065-034</t>
  </si>
  <si>
    <t>PE-AM-16-07-01-065-035</t>
  </si>
  <si>
    <t>PE-AM-16-07-01-065-036</t>
  </si>
  <si>
    <t>PE-AM-16-07-01-065-037</t>
  </si>
  <si>
    <t xml:space="preserve">LIBRERO SOBRE CREDENZA DE 1.8 </t>
  </si>
  <si>
    <t>PE-AM-16-07-01-047-001</t>
  </si>
  <si>
    <t>PE-AM-16-07-01-066-014</t>
  </si>
  <si>
    <t xml:space="preserve">SILLAS VISITANTE MOD. RE-1060 </t>
  </si>
  <si>
    <t>PE-AM-16-07-01-065-038</t>
  </si>
  <si>
    <t>PE-AM-16-07-01-065-039</t>
  </si>
  <si>
    <t xml:space="preserve">PEDESTAL DE ARCHIVO C LAPICERO </t>
  </si>
  <si>
    <t>PE-AM-16-07-01-004-002</t>
  </si>
  <si>
    <t>PE-AM-16-07-01-074-001</t>
  </si>
  <si>
    <t>PE-AM-16-07-01-067-001</t>
  </si>
  <si>
    <t>PE-AM-16-07-01-067-002</t>
  </si>
  <si>
    <t xml:space="preserve">MESA DE CENTRO S/DISEÑO </t>
  </si>
  <si>
    <t>PE-AM-16-07-01-052-009</t>
  </si>
  <si>
    <t xml:space="preserve">MESA ESQUINERO CIRCULAR </t>
  </si>
  <si>
    <t xml:space="preserve">SOFÁ DE 1 PLAZA OFFIHO  </t>
  </si>
  <si>
    <t>PE-AM-16-07-01-067-003</t>
  </si>
  <si>
    <t>PE-AM-16-07-01-067-004</t>
  </si>
  <si>
    <t>PE-AM-16-08-01-052-002</t>
  </si>
  <si>
    <t xml:space="preserve">GABINETE A MURO DE .80 </t>
  </si>
  <si>
    <t>PE-AM-16-08-01-043-001</t>
  </si>
  <si>
    <t>SILLA VISITANTE MOD. OHV-12</t>
  </si>
  <si>
    <t>PE-AM-16-08-01-065-002</t>
  </si>
  <si>
    <t>PE-AM-16-08-01-065-003</t>
  </si>
  <si>
    <t>PE-AM-16-08-01-065-004</t>
  </si>
  <si>
    <t>PE-AM-16-08-01-065-005</t>
  </si>
  <si>
    <t>PE-AM-16-06-01-038-001</t>
  </si>
  <si>
    <t xml:space="preserve">LATERAL CREDENZA </t>
  </si>
  <si>
    <t>PORTA TECLADO RECTO  16 MM</t>
  </si>
  <si>
    <t>HP COMPAC</t>
  </si>
  <si>
    <t>BRISEÑO</t>
  </si>
  <si>
    <t>PE-AM-16-07-02-024-001</t>
  </si>
  <si>
    <t>VENTILADOR</t>
  </si>
  <si>
    <t>PE-AM-16-04-02-028-001</t>
  </si>
  <si>
    <t>PE-AM-16-04-02-028-002</t>
  </si>
  <si>
    <t>PE-AM-16-07-01-042-004</t>
  </si>
  <si>
    <t>PE-AM-16-07-01-042-005</t>
  </si>
  <si>
    <t>PE-AM-16-07-01-042-006</t>
  </si>
  <si>
    <t>ADMINISTRACIÓN</t>
  </si>
  <si>
    <t xml:space="preserve">                  C    O    M    I    S    I    Ó    N          D    E         A     R    B    I    T    R    A    J    E          M    É    D    I    C    O</t>
  </si>
  <si>
    <t>MARICARMEN</t>
  </si>
  <si>
    <t>PE-AM-16-07-07-080-001</t>
  </si>
  <si>
    <t>PE-AM-16-03-07-081-001</t>
  </si>
  <si>
    <t>PE-AM-16-07-07-081-001</t>
  </si>
  <si>
    <t>RECEPCIÓN</t>
  </si>
  <si>
    <t>PE-AM-16-07-02-012-001</t>
  </si>
  <si>
    <t>PE-AM-16-10-02-028-001</t>
  </si>
  <si>
    <t>PE-AM-16-09-02-028-001</t>
  </si>
  <si>
    <t>PE-AM-16-07-02-028-001</t>
  </si>
  <si>
    <t>ESTACIÓN DE TRABAJO SEMIEJECUT</t>
  </si>
  <si>
    <t xml:space="preserve">SILLA MODELO OVH14 MARCA OFFICE </t>
  </si>
  <si>
    <t>SILLA LUJO MARCA REQUEZ</t>
  </si>
  <si>
    <t>GABINETE CON PUERTA</t>
  </si>
  <si>
    <t>MESA JUNTAS .90 DIÁMETRO</t>
  </si>
  <si>
    <t>PINTARRÓN</t>
  </si>
  <si>
    <t>TELÉFONO TELMEX</t>
  </si>
  <si>
    <t>TELÉFONO UNILÍNEA PANASONIC TXTS</t>
  </si>
  <si>
    <t>COMPUTADORA COMPAQ DESKPRO</t>
  </si>
  <si>
    <t>NO BREAK SOLA MICROSR INET 300/</t>
  </si>
  <si>
    <t>ARCHIVERO MODELO LC-02 CAOBA 3</t>
  </si>
  <si>
    <t>ESCRITORIO MODELO CONTEMPO-02</t>
  </si>
  <si>
    <t>SILLA OVH 19 C/BRAZO TAPIZ VINIPIEL</t>
  </si>
  <si>
    <t>SILLA</t>
  </si>
  <si>
    <t>TELÉFONO KX-TS 105 CON SPK</t>
  </si>
  <si>
    <t>COMPUTADORA IBM NETVISTA 40MOD</t>
  </si>
  <si>
    <t>NO BREAK SOLA MODELO MICROSR I</t>
  </si>
  <si>
    <t>ESCRITORIO GRAPA MED. 1.2 CAOBA</t>
  </si>
  <si>
    <t>TELÉFONO KX-TS5 UNILÍNEA SENCILLA</t>
  </si>
  <si>
    <t>COMPUTADORA COMPAQ DESKPRO E</t>
  </si>
  <si>
    <t>MESA</t>
  </si>
  <si>
    <t>NICHO PARA BANDERA</t>
  </si>
  <si>
    <t>BANDERA</t>
  </si>
  <si>
    <t>CUADRO CON VALOR ARTÍSTICO</t>
  </si>
  <si>
    <t>CONJUNTO EJECUTIVO ESCUADRA 1</t>
  </si>
  <si>
    <t>SILLA OHS 21 COLOR AZUL</t>
  </si>
  <si>
    <t>SILLA OVH 14 MARCA OFFICE HOME</t>
  </si>
  <si>
    <t>LIBRERO DE PISO CON PUERTAS CON</t>
  </si>
  <si>
    <t>TELÉFONO KX-T7030 PANASONIC</t>
  </si>
  <si>
    <t>DIADEMA PLANTRONICS A-100</t>
  </si>
  <si>
    <t>PE-AM-16-10-10-028-001</t>
  </si>
  <si>
    <t>NO BREAK</t>
  </si>
  <si>
    <t>ARCHIVERO 3 GABETAS L CON L CON</t>
  </si>
  <si>
    <t>CONJUNTO L CONTEMPO 01 1.40 MTS</t>
  </si>
  <si>
    <t>SILLA OHS 21 TIPO SILLÓN OPERATIVO</t>
  </si>
  <si>
    <t>PE-AM-16-09-09-012-001</t>
  </si>
  <si>
    <t>ARCHIVERO 2 GABETAS L CON L CONT</t>
  </si>
  <si>
    <t xml:space="preserve">NO BREAK TRIPPLITE OMNI SMART </t>
  </si>
  <si>
    <t>HP IMPRESORA LASERJET 2200 D</t>
  </si>
  <si>
    <t>SWITCH 3 COM 4400 SÚPER STACK S</t>
  </si>
  <si>
    <t>RUTEADOR CISCO 1605-R SERIE JMX05</t>
  </si>
  <si>
    <t>ISLA EJECUTIVA CONTEMPO(ESC. PTE P/COMP, P TECLADO, CAJONERA)</t>
  </si>
  <si>
    <t>PE-AM-16-07-01-052-010</t>
  </si>
  <si>
    <t xml:space="preserve">MESA DE JUNTAS CIRCULAR DE 1.20 </t>
  </si>
  <si>
    <t xml:space="preserve">ISLA EJECUTIVA CONTEMPO(ESC. </t>
  </si>
  <si>
    <t>PE-AM-16-04-01-037-005</t>
  </si>
  <si>
    <t xml:space="preserve">SILLA OHS-21 CON BRAZO HG REY </t>
  </si>
  <si>
    <t>PE-AM-16-04-01-065-014</t>
  </si>
  <si>
    <t>PE-AM-16-06-01-031-001</t>
  </si>
  <si>
    <t>SCANNER CANON  CANOSCAN LIDE 100</t>
  </si>
  <si>
    <t>PE-AM-16-07-10-037-001</t>
  </si>
  <si>
    <t>PE-AM-16-06-01-004-001</t>
  </si>
  <si>
    <t xml:space="preserve">ARCHIVERO DE 4 GAVETAS </t>
  </si>
  <si>
    <t>PE-AM-16-06-01-004-002</t>
  </si>
  <si>
    <t xml:space="preserve">ARCHIVERO VERTICAL 3 GAVETAS </t>
  </si>
  <si>
    <t>PE-AM-16-07-01-004-003</t>
  </si>
  <si>
    <t>MOD. CONJUNTO GERENCIAL C/LIBRE</t>
  </si>
  <si>
    <t>MESA JUNTAS CIRCULAR GERENCIAL</t>
  </si>
  <si>
    <t xml:space="preserve">MESA ESQUINERO PENINSULAR </t>
  </si>
  <si>
    <t>MESA PARA IMPRESORA CON RODAJ</t>
  </si>
  <si>
    <t>SILLÓN EJECUTIVO USO PESADO TAP</t>
  </si>
  <si>
    <t>SOFÁ</t>
  </si>
  <si>
    <t xml:space="preserve">GABINETE AHORRA ESPACIO </t>
  </si>
  <si>
    <t>MICRO PHILIP</t>
  </si>
  <si>
    <t xml:space="preserve">IMPRESORA HP DESKJET 1220 CXI </t>
  </si>
  <si>
    <t>MOBILIARIO CONJUNTO EJECUTIVO SI</t>
  </si>
  <si>
    <t>MESA JUNTAS CIRCULAR SIRIUS MRD</t>
  </si>
  <si>
    <t>TELÉFONO INALÁMBRICO 900 MHZ</t>
  </si>
  <si>
    <t xml:space="preserve">CONJUNTO GERENCIAL INTEGRADO </t>
  </si>
  <si>
    <t>IMPRESORA HP LASER JET 1200</t>
  </si>
  <si>
    <t>ANAQUEL 5 REPISAS</t>
  </si>
  <si>
    <t xml:space="preserve">GABINETE UNIVERSAL 1.8X.9X.4 </t>
  </si>
  <si>
    <t xml:space="preserve">ARCHIVERO 3 GABETAS OFICIO </t>
  </si>
  <si>
    <t>CONJUNTO SEMI EJECUTIVO P BALA</t>
  </si>
  <si>
    <t>MESA JUNTAS MED. 2.4 CAOBA</t>
  </si>
  <si>
    <t>SILLA OSH-20 HGREY</t>
  </si>
  <si>
    <t>SOPORTE PARA TV 14" A 21" PORTAV</t>
  </si>
  <si>
    <t xml:space="preserve">SILLÓN SEMIEJECUTIVO OHS 2000 </t>
  </si>
  <si>
    <t>SILLÓN RECLINABLE TELA ESPECIAL</t>
  </si>
  <si>
    <t>SOFÁ TELA ESPECIAL</t>
  </si>
  <si>
    <t>VENTILADOR TORRE C</t>
  </si>
  <si>
    <t>ESCALERA TIJERA EXT. 17 ESCALONE</t>
  </si>
  <si>
    <t>EXTINTOR CO2 10 LBS BADYER</t>
  </si>
  <si>
    <t>EXTINTOR CO2 5 LBS BADYER</t>
  </si>
  <si>
    <t>EXTINTOR DE HALON 2 KG 1211 MC</t>
  </si>
  <si>
    <t>TV LG 21" CP21Q62</t>
  </si>
  <si>
    <t>TV LG 21" CP21Q64</t>
  </si>
  <si>
    <t>MICROHONDAS</t>
  </si>
  <si>
    <t>PE-AM-16-07-07-033-001</t>
  </si>
  <si>
    <t>ENFRIADOR GRAL. ELECTRIC GXCF-05</t>
  </si>
  <si>
    <t>TELÉFONO KX-TX-T7030 PANASONIC</t>
  </si>
  <si>
    <t>SOFTWARE TARIFICADOR LLAMADAS</t>
  </si>
  <si>
    <t>REGULADOR LS 1000M 1000W 120V 4</t>
  </si>
  <si>
    <t xml:space="preserve">COMPUTADORA COMPAQ EVO D 220 </t>
  </si>
  <si>
    <t>PE-AM-16-03-10-004-002</t>
  </si>
  <si>
    <t xml:space="preserve">MONITOR COMPAQ 15" NEGRO </t>
  </si>
  <si>
    <t>PE-AM-16-03-10-028-001</t>
  </si>
  <si>
    <t>PE-AM-16-01-10-021-001</t>
  </si>
  <si>
    <t>PE-AM-16-08-10-044-001</t>
  </si>
  <si>
    <t>SUPERSTACK 3 SWITH 4400 SE 24-</t>
  </si>
  <si>
    <t>SUPERSTACK 3 SWITCH 4400 STACKI</t>
  </si>
  <si>
    <t>PE-AM-16-08-10-042-002</t>
  </si>
  <si>
    <t>PE-AM-16-08-10-042-003</t>
  </si>
  <si>
    <t>PE-AM-16-07-10-004-003</t>
  </si>
  <si>
    <t>PE-AM-16-04-10-004-003</t>
  </si>
  <si>
    <t>PE-AM-16-04-10-004-004</t>
  </si>
  <si>
    <t>PE-AM-16-08-10-024-001</t>
  </si>
  <si>
    <t>PE-AM-16-04-10-028-001</t>
  </si>
  <si>
    <t xml:space="preserve">MONITOR SAMSUNG DYNAFLAT </t>
  </si>
  <si>
    <t>PE-AM-16-10-10-028-002</t>
  </si>
  <si>
    <t>SIN NÚMERO</t>
  </si>
  <si>
    <t>TELÉFONO MULTILÍNEA CON PANTALL</t>
  </si>
  <si>
    <t>PE-AM-16-07-09-012-004</t>
  </si>
  <si>
    <t>PE-AM-16-04-09-012-003</t>
  </si>
  <si>
    <t xml:space="preserve">TELÉFONO UNILÍNEA BLANCO </t>
  </si>
  <si>
    <t>PE-AM-16-04-09-012-004</t>
  </si>
  <si>
    <t>PE-AM-16-06-09-012-002</t>
  </si>
  <si>
    <t>PE-AM-16-04-09-012-005</t>
  </si>
  <si>
    <t>PE-AM-16-04-09-012-006</t>
  </si>
  <si>
    <t xml:space="preserve">TELÉFONO INALÁMBRICO KX-TG 2208 </t>
  </si>
  <si>
    <t>PE-AM-16-01-09-012-002</t>
  </si>
  <si>
    <t>PE-AM-16-02-09-012-002</t>
  </si>
  <si>
    <t xml:space="preserve">Palm Vx conected organizer  </t>
  </si>
  <si>
    <t>DESCOMPUESTA</t>
  </si>
  <si>
    <t>TELÉFONO INALÁMBRICO 900 MHZ DESCOMPUESTO</t>
  </si>
  <si>
    <t xml:space="preserve">TELÉFONO UNILÍNEA PANASONIC </t>
  </si>
  <si>
    <t>PE-AM-16-08-09-012-001</t>
  </si>
  <si>
    <t>PE-AM-16-10-09-014-001</t>
  </si>
  <si>
    <t>SOPORTE PARA MICROHONDAS</t>
  </si>
  <si>
    <t>PE-AM-16-07-01-070-003</t>
  </si>
  <si>
    <t>INFORMÁTICA</t>
  </si>
  <si>
    <t>CUARTO LECTURA</t>
  </si>
  <si>
    <t xml:space="preserve">PE-AM-16-02-01-066-001 </t>
  </si>
  <si>
    <t xml:space="preserve">PE-AM-16-03-01-066-001 </t>
  </si>
  <si>
    <t xml:space="preserve">PE-AM-16-02-01-037-001 </t>
  </si>
  <si>
    <t xml:space="preserve">PE-AM-16-02-01-052-001 </t>
  </si>
  <si>
    <t xml:space="preserve">PE-AM-16-01-01-038-001 </t>
  </si>
  <si>
    <t>EQUIPO B</t>
  </si>
  <si>
    <t xml:space="preserve">PE-AM-16-01-01-052-004 </t>
  </si>
  <si>
    <t xml:space="preserve">PE-AM-16-07-01-037-002 </t>
  </si>
  <si>
    <t>CONTABILIDAD</t>
  </si>
  <si>
    <t xml:space="preserve">PE-AM-16-10-01-037-001 </t>
  </si>
  <si>
    <t>ROSALBA</t>
  </si>
  <si>
    <t>LIC. SURO</t>
  </si>
  <si>
    <t xml:space="preserve">PE-AM-16-07-01-002-001 </t>
  </si>
  <si>
    <t xml:space="preserve">PE-AM-16-07-01-070-001 </t>
  </si>
  <si>
    <t xml:space="preserve">PE-AM-16-04-01-037-001 </t>
  </si>
  <si>
    <t>SALA JUNTAS</t>
  </si>
  <si>
    <t xml:space="preserve">PE-AM-16-06-01-037-001 </t>
  </si>
  <si>
    <t xml:space="preserve">PE-AM-16-07-01-052-003 </t>
  </si>
  <si>
    <t xml:space="preserve">PE-AM-16-04-01-052-001 </t>
  </si>
  <si>
    <t>COCINA</t>
  </si>
  <si>
    <t xml:space="preserve">PE-AM-16-07-01-070-002 </t>
  </si>
  <si>
    <t>PE-AM-16-01-09-012-003</t>
  </si>
  <si>
    <t>PE-AM-16-03-09-012-002</t>
  </si>
  <si>
    <t xml:space="preserve">PE-AM-16-01-01-002-001 </t>
  </si>
  <si>
    <t>ESPEJO BAÑO MONZA MD-630 44X63</t>
  </si>
  <si>
    <t xml:space="preserve">GRABADORA  </t>
  </si>
  <si>
    <t>PE-AM-16-01-07-032-001</t>
  </si>
  <si>
    <t>PE-AM-16-07-02-003-001</t>
  </si>
  <si>
    <t>PE-AM-16-10-01-075-001</t>
  </si>
  <si>
    <t>PE-AM-16-12-01-047-001</t>
  </si>
  <si>
    <t>LIBRERO</t>
  </si>
  <si>
    <t>PE-AM-16-07-02-015-001</t>
  </si>
  <si>
    <t>PE-AM-16-07-02-029-001</t>
  </si>
  <si>
    <t>SUMADORA</t>
  </si>
  <si>
    <t>PE-AM-16-07-02-029-002</t>
  </si>
  <si>
    <t>PE-AM-16-07-11-213-001</t>
  </si>
  <si>
    <t>PE-AM-16-03-01-052-001</t>
  </si>
  <si>
    <t>ARCHIVERO 3 GAVETAS</t>
  </si>
  <si>
    <t xml:space="preserve">PE-AM-16-06-01-004-003 </t>
  </si>
  <si>
    <t xml:space="preserve">PE-AM-16-06-01-004-004 </t>
  </si>
  <si>
    <t>SILLA SEMI-EJECUTIVA VINI PIEL</t>
  </si>
  <si>
    <t>PE-AM-16-07-01-065-040</t>
  </si>
  <si>
    <t>PE-AM-16-07-01-065-041</t>
  </si>
  <si>
    <t>PE-AM-16-07-01-065-042</t>
  </si>
  <si>
    <t>PE-AM-16-07-01-065-043</t>
  </si>
  <si>
    <t>PE-AM-16-07-01-065-044</t>
  </si>
  <si>
    <t>PE-AM-16-07-01-065-045</t>
  </si>
  <si>
    <t>PE-AM-16-07-01-065-046</t>
  </si>
  <si>
    <t>PE-AM-16-07-01-065-047</t>
  </si>
  <si>
    <t>COMPUTADORA PORTÁTIL SONY</t>
  </si>
  <si>
    <t>PE-AM-16-01-10-004-002</t>
  </si>
  <si>
    <t>PE-AM-16-03-10-004-003</t>
  </si>
  <si>
    <t>IMPRESORA HP LASER JET 1300 N</t>
  </si>
  <si>
    <t>PE-AM-16-07-10-021-001</t>
  </si>
  <si>
    <t>PE-AM-16-04-10-030-003</t>
  </si>
  <si>
    <t>PE-AM-16-04-10-030-004</t>
  </si>
  <si>
    <t>PE-AM-16-15-10-030-001</t>
  </si>
  <si>
    <t>15 NOTIFICADOR</t>
  </si>
  <si>
    <t>PE-AM-16-07-10-030-004</t>
  </si>
  <si>
    <t xml:space="preserve">NO BREAK   </t>
  </si>
  <si>
    <t>PE-AM-16-07-02-020-001</t>
  </si>
  <si>
    <t>PE-AM-16-07-02-020-002</t>
  </si>
  <si>
    <t>PE-AM-16-10-09-014-002</t>
  </si>
  <si>
    <t>EQUIPO C</t>
  </si>
  <si>
    <t xml:space="preserve">SILLA </t>
  </si>
  <si>
    <t>PE-AM-16-07-02-028-002</t>
  </si>
  <si>
    <t>PE-AM-16-07-02-028-003</t>
  </si>
  <si>
    <t>PE-AM-16-07-02-028-004</t>
  </si>
  <si>
    <t>PE-AM-16-07-02-028-005</t>
  </si>
  <si>
    <t>PE-AM-16-07-02-028-006</t>
  </si>
  <si>
    <t>PE-AM-16-09-02-006-001</t>
  </si>
  <si>
    <t>10 ORIENTACIÓN Y GESTIÓN</t>
  </si>
  <si>
    <t>PE-AM-16-06-09-012-003</t>
  </si>
  <si>
    <t xml:space="preserve">REGULADOR   </t>
  </si>
  <si>
    <t>PE-AM-16-08-10-030-002</t>
  </si>
  <si>
    <t>PE-AM-16-08-10-030-003</t>
  </si>
  <si>
    <t>BETO MORALES</t>
  </si>
  <si>
    <t>UBICACIÓN</t>
  </si>
  <si>
    <t>VERÓNICA</t>
  </si>
  <si>
    <t>Personal</t>
  </si>
  <si>
    <t>PE-AM-16-09-01-043-001</t>
  </si>
  <si>
    <t>6395-AF-10691592</t>
  </si>
  <si>
    <t>18 ABRIL 2005</t>
  </si>
  <si>
    <t>IMPRESORA HP 1210</t>
  </si>
  <si>
    <t>PE-AM-16-08-10-021-002</t>
  </si>
  <si>
    <t>VERÓNICA CAMACHO</t>
  </si>
  <si>
    <t>TORRE QUEMADORA 9 BAHÍAS</t>
  </si>
  <si>
    <t>14 JUNIO 2005</t>
  </si>
  <si>
    <t>TORRE QUEMADORA 9 BAHÍAS DVD</t>
  </si>
  <si>
    <t>PE-AM-16-08-10-044-002</t>
  </si>
  <si>
    <t>31 DICIEMBRE 2005</t>
  </si>
  <si>
    <t>MONITOR HP FLAT 19"</t>
  </si>
  <si>
    <t>PE-AM-16-01-10-028-001</t>
  </si>
  <si>
    <t>COMPUTADORA WX4300</t>
  </si>
  <si>
    <t>PE-AM-16-01-10-004-003</t>
  </si>
  <si>
    <t>TELÉFONO KX-T 7730</t>
  </si>
  <si>
    <t>26 ABRIL 2005</t>
  </si>
  <si>
    <t>TELÉFONO KX-T7730</t>
  </si>
  <si>
    <t>PE-AM-16-05-09-012-002</t>
  </si>
  <si>
    <t>NEGATOSCOPIO</t>
  </si>
  <si>
    <t>6 OCTUBRE 2005</t>
  </si>
  <si>
    <t>PE-AM-16-02-11-214-001</t>
  </si>
  <si>
    <t>ACTUALIZADO AL 31 DICIEMBRE 2005</t>
  </si>
  <si>
    <t>VERO CAMACHO</t>
  </si>
  <si>
    <t>PE-AM-16-05-02-003-001</t>
  </si>
  <si>
    <t>PE-AM-16-06-01-065-002</t>
  </si>
  <si>
    <t>PE-AM-16-08-10-046-001</t>
  </si>
  <si>
    <t>UNIDAD 3 1/2 PORTÁTIL</t>
  </si>
  <si>
    <t>TELÉFONO KX-T7730 MULTILÍNEA PROGRAMADOR</t>
  </si>
  <si>
    <t>3 ENERO 2008</t>
  </si>
  <si>
    <t>JUNTO COPIADORA BURMESTER</t>
  </si>
  <si>
    <t>TOTAL</t>
  </si>
  <si>
    <t>ARCHIVEROS 4 GAVETAS</t>
  </si>
  <si>
    <t>23 FEBRERO 2006</t>
  </si>
  <si>
    <t>ARCHIVEROS 3 GAVETAS</t>
  </si>
  <si>
    <t>PORTA CPU COLOR CAOBA</t>
  </si>
  <si>
    <t>CÁMARA FOTOGRÁFICA</t>
  </si>
  <si>
    <t>MICROCOMPONENTE PANASONIC</t>
  </si>
  <si>
    <t>205B000042056</t>
  </si>
  <si>
    <t>26 MAYO 2006</t>
  </si>
  <si>
    <t>CHAROLA DE ACERO</t>
  </si>
  <si>
    <t>7 JULIO 2006</t>
  </si>
  <si>
    <t>ACCES POINT INALÁMBRICO</t>
  </si>
  <si>
    <t>CD WRITER INTERNO</t>
  </si>
  <si>
    <t xml:space="preserve">PE-AM-16-03-01-037-001 </t>
  </si>
  <si>
    <t>PATIO JARDÍN</t>
  </si>
  <si>
    <t>BAÑO HOMBRES</t>
  </si>
  <si>
    <t xml:space="preserve">SILLA OPERATIVA OHS-21 </t>
  </si>
  <si>
    <t>AFUERA SALA JUNTAS</t>
  </si>
  <si>
    <t xml:space="preserve">PE-AM-16-07-01-052-005 </t>
  </si>
  <si>
    <t>RECIBIDOR</t>
  </si>
  <si>
    <t xml:space="preserve">EXTINTOR 4.5 KGS. PQS PHILADELPHIA </t>
  </si>
  <si>
    <t>28 ENERO 2008</t>
  </si>
  <si>
    <t>NO BREAK TRIPPLITE SMART 2200 NET 2200VA A/S 9648BDOSM638300120</t>
  </si>
  <si>
    <t>"7,985"</t>
  </si>
  <si>
    <t>APTUS COM BANCO DE BATERÍAS PARA CONMUTADOR KX-TA</t>
  </si>
  <si>
    <t>10 ENERO 2008</t>
  </si>
  <si>
    <t>"1,500"</t>
  </si>
  <si>
    <t>TELÉFONO UNILÍNEA SENCILLO KXTS500</t>
  </si>
  <si>
    <t>14 FEBRERO 2008</t>
  </si>
  <si>
    <t>ATORNILLADOR INALÁMBRICO</t>
  </si>
  <si>
    <t>YAZMÍN</t>
  </si>
  <si>
    <t>ARCHIVERO 4 GAVETAS</t>
  </si>
  <si>
    <t>PE-AM-16-06-01-004-005</t>
  </si>
  <si>
    <t>PE-AM-16-06-01-004-006</t>
  </si>
  <si>
    <t>ARCHIVERO DE 3 GAVETAS</t>
  </si>
  <si>
    <t>PE-AM-16-04-01-004-001</t>
  </si>
  <si>
    <t>PE-AM-16-04-01-004-002</t>
  </si>
  <si>
    <t>PE-AM-16-01-01-076-001</t>
  </si>
  <si>
    <t>PE-AM-16-07-10-010-001</t>
  </si>
  <si>
    <t>PE-AM-16-07-10-010-002</t>
  </si>
  <si>
    <t>en el closet del Lic. Hay uno con este código, pero ya se lo llevaron, tiene el mismo código, desecharlo sin relacionarlo</t>
  </si>
  <si>
    <t>PE-AM-16-01-07-024-002</t>
  </si>
  <si>
    <t>PE-AM-16-08-01-002-001</t>
  </si>
  <si>
    <t>PE-AM-16-08-09-021-001</t>
  </si>
  <si>
    <t>IMPRESORA HP</t>
  </si>
  <si>
    <t>PE-AM-16-08-10-021-003</t>
  </si>
  <si>
    <t>PE-AM-16-07-10-044-001</t>
  </si>
  <si>
    <t>PE-AM-16-07-14-083-001</t>
  </si>
  <si>
    <t>SALA CONCILIACIÓN 2DO PISO</t>
  </si>
  <si>
    <t>BODEGA</t>
  </si>
  <si>
    <t>SALA CONCILIACIÓN 1ER PISO</t>
  </si>
  <si>
    <t>CHECADOR</t>
  </si>
  <si>
    <t>PE-AM-16-10-10-030-002</t>
  </si>
  <si>
    <t>PE-AM-16-07-10-030-005</t>
  </si>
  <si>
    <t>PE-AM-16-03-10-024-002</t>
  </si>
  <si>
    <t>APTUS COM BANCO BATERÍAS CONM</t>
  </si>
  <si>
    <t>PE-AM-16-08-10-030-006</t>
  </si>
  <si>
    <t>SILLA OVH-14</t>
  </si>
  <si>
    <t>PATIO</t>
  </si>
  <si>
    <t xml:space="preserve">SALA JUNTAS </t>
  </si>
  <si>
    <t>22 AGOSTO 2006</t>
  </si>
  <si>
    <t>PE-AM-16-04-10-030-005</t>
  </si>
  <si>
    <t>*</t>
  </si>
  <si>
    <t>TELÉFONO KX-T7730 MULTILÍNEA PRO</t>
  </si>
  <si>
    <t>PE-AM-16-10-09-012-002</t>
  </si>
  <si>
    <t>NO BREAK UPS TRIPPLITE OMNISMAR</t>
  </si>
  <si>
    <t>PE-AM-16-08-10-030-004</t>
  </si>
  <si>
    <t>PE-AM-16-01-10-030-002</t>
  </si>
  <si>
    <t>NO BREAK TRIPPLITE SMART2200NET</t>
  </si>
  <si>
    <t>PE-AM-16-08-10-030-005</t>
  </si>
  <si>
    <t>EXTINTOR 4.5 KGS PQS PHILADELPHI</t>
  </si>
  <si>
    <t>PE-AM-16-07-01-042-007</t>
  </si>
  <si>
    <t xml:space="preserve"> C    O    M    I    S    I    Ó    N          D    E         A     R    B    I    T    R    A    J    E          M    É    D    I    C    O    </t>
  </si>
  <si>
    <t>CENICERO</t>
  </si>
  <si>
    <t>ENGARGOLADORA</t>
  </si>
  <si>
    <t>203-B-148689</t>
  </si>
  <si>
    <t>6 SEPTIEMBRE 2007</t>
  </si>
  <si>
    <t>PE-AM-16-10-01-020-001</t>
  </si>
  <si>
    <t>203-A-112910</t>
  </si>
  <si>
    <t>14 SEPTIEMBRE 2007</t>
  </si>
  <si>
    <t>PE-AM-16-07-02-010-001</t>
  </si>
  <si>
    <t>DISCO DURO 160 GB EXTERNO SAMSUNG CON EXTERNAL ENCLOUSURE</t>
  </si>
  <si>
    <t>10 JULIO 2007</t>
  </si>
  <si>
    <t>MONITOR LCK 19" LG FLATRON MOD.L192WS.N/S 702UXCROK883</t>
  </si>
  <si>
    <t>PE-AM-16-07-02-003-002</t>
  </si>
  <si>
    <t>ALACENA</t>
  </si>
  <si>
    <t>PE-AM-16-08-10-028-001</t>
  </si>
  <si>
    <t xml:space="preserve">MONITOR LCK 19" LG FLATRON </t>
  </si>
  <si>
    <t>19 SEPTIEMBRE 2007</t>
  </si>
  <si>
    <t>TELÉFONO INALÁMBRICO KX-TG3531</t>
  </si>
  <si>
    <t>PE-AM-16-01-09-012-004</t>
  </si>
  <si>
    <t>TELÉFONO KX-TG2820 INALÁMBRICO 2.4 GHZ PANASONIC.</t>
  </si>
  <si>
    <t>TELÉFONO INALÁMBRICO KX-TG2820</t>
  </si>
  <si>
    <t>PE-AM-16-03-09-012-003</t>
  </si>
  <si>
    <t>PODADORA MTD YARK MACHINES 3.5 HP B&amp;S 20" AUSTERA 11A020B602</t>
  </si>
  <si>
    <t>1 MARZO 2007</t>
  </si>
  <si>
    <t>PODADORA</t>
  </si>
  <si>
    <t>PE-AM-16-07-14-071-001</t>
  </si>
  <si>
    <t>CONJUNTO L, CONTEMPO  01    1.40 mts.</t>
  </si>
  <si>
    <t>ARCHIVERO 2 GABETAS L CON L CONTEMPO</t>
  </si>
  <si>
    <t>ARCHIVERO 3 GABETAS OFICIO MODELO CONTEMPO</t>
  </si>
  <si>
    <t>MESA MULTIUSOS CON PUERTAS</t>
  </si>
  <si>
    <t>PE-AM-16-06-01-074-001</t>
  </si>
  <si>
    <t>VERO FÉLIX</t>
  </si>
  <si>
    <t xml:space="preserve">PE-AM-16-07-01-065-010 </t>
  </si>
  <si>
    <t>LIBRERO DE PISO CON PUERTAS CONTEMPO</t>
  </si>
  <si>
    <t>SILLA MODELO OVH 19 C/BZO. TAPIZ VINIPIEL</t>
  </si>
  <si>
    <t>SILLON EJECUTIVO USO PESADO, TAPIZ PIEL  MOD. RP4300</t>
  </si>
  <si>
    <t>MOBILIARIO CONJUNTO EJECUTIVO MOD. SIRIUS  1.90 ESC.PTE. CRED.</t>
  </si>
  <si>
    <t>MESA JUNTAS CIRCULAR MOD. SIRIUS MRD 1.2</t>
  </si>
  <si>
    <t>MOD. CONJUNTO GERENCIAL INTEGRADO POR ESC. GRAPA EJECUTIVO</t>
  </si>
  <si>
    <t>MOD. CONJUNTO GERENCIAL CON LIBRERO</t>
  </si>
  <si>
    <t>MESA ESQUINERO MOD. PENINSULAR MED. STD.</t>
  </si>
  <si>
    <t>ESC. MODELO CONTEMPO-02 COLOR CAOBA</t>
  </si>
  <si>
    <t>CANTIDAD</t>
  </si>
  <si>
    <t>SWITCH 3 COM 4400 SUPER STACK SERIE 7V566E180</t>
  </si>
  <si>
    <t>ESCALERA TIJERA EXT. 17 ESCALONES</t>
  </si>
  <si>
    <t>MESA PARA IMPRESORA CON RODAJAS Y PUERTAS</t>
  </si>
  <si>
    <t>CONJUNTO SEMIEJECUTIVO P. DE BALA 1.20 C. LATERAL</t>
  </si>
  <si>
    <t>CONJUNTO EJECUTIVO ESCUADRA 1 ESC. GRAPA EURO</t>
  </si>
  <si>
    <t>"200"</t>
  </si>
  <si>
    <t>EXTINTOR C02 10 LBS MARCA BADYER</t>
  </si>
  <si>
    <t>EXTINTOR C02 5 LBS MARCA BADYER</t>
  </si>
  <si>
    <t>EXTINTOR DE HALON 2 KG. HALON 1211 MC</t>
  </si>
  <si>
    <t>RUTEADROR CISCO 1605-R ETHERNET/WAT SERIE. JMX0519 F1EA</t>
  </si>
  <si>
    <t>VIDEOGRABADORA RCA VÑ1 620 HF</t>
  </si>
  <si>
    <t>TV. LG 21" CP21Q62</t>
  </si>
  <si>
    <t>ANAQUEL DE 5 REPISAS</t>
  </si>
  <si>
    <t>SOPORTE PARA TV. 14" A 21" CON PORTAVIDEO</t>
  </si>
  <si>
    <t>MESA REDONDA VERDE</t>
  </si>
  <si>
    <t>GABINETE UNIVERSAL 1.80 X 90X40 METALICO</t>
  </si>
  <si>
    <t xml:space="preserve">ESTACIÓN DE TRABAJO SEMIEJECUTIVA OXFORD </t>
  </si>
  <si>
    <t>SILLON SEMI EJECUTIVO MODELO OHS 2000 NEGRO IMP</t>
  </si>
  <si>
    <t>ESCRITORIO DE GRAPA MED. 1.20 CAOBA</t>
  </si>
  <si>
    <t>MESA DE JUNTAS MED. 2.4 CAOBAS</t>
  </si>
  <si>
    <t>CHAROLA PAPELERA 3 NIVELES</t>
  </si>
  <si>
    <t>MESA DE JUNTAS .90 DIAMETRO</t>
  </si>
  <si>
    <t>NO BREAK SOLA MODELO MICROSR INET 300 C/REGULADOR INTEGRADO</t>
  </si>
  <si>
    <t>IMPRESORA HP LASER JET 1200 SERIE USCB638999</t>
  </si>
  <si>
    <t>MICRO ONDAS</t>
  </si>
  <si>
    <t>CENTRAL KX-TA616 PANASONIC</t>
  </si>
  <si>
    <t>GABINETE AHORRA ESPACIO MARBELLA GAE-2 KAOBA</t>
  </si>
  <si>
    <t>VIDEOCAMARA SONY DCR-TRV340</t>
  </si>
  <si>
    <t>TRIPIE VIVITAR VPT 2400</t>
  </si>
  <si>
    <t>SILLONES RECLINABLES TELA ESPECIAL</t>
  </si>
  <si>
    <t xml:space="preserve">MICRO PHLIP </t>
  </si>
  <si>
    <t>TV LG 21" CP-21Q64</t>
  </si>
  <si>
    <t>GRABADORA SONY CFD-S200</t>
  </si>
  <si>
    <t>ENFRIADOR GRAL ELEC GXCF-05 D</t>
  </si>
  <si>
    <t>REFRIGERADOR LG GR-306SH 9P ALM</t>
  </si>
  <si>
    <t>Nº DE FACTURA</t>
  </si>
  <si>
    <t>Nº FACTURA</t>
  </si>
  <si>
    <t>MOBILIARIO Y EQUIPO DE OFICINA</t>
  </si>
  <si>
    <t xml:space="preserve">FECHA </t>
  </si>
  <si>
    <t>COMPRA</t>
  </si>
  <si>
    <t>15-AGOSTO-2001</t>
  </si>
  <si>
    <t>19-SEPTIEMBRE-2001</t>
  </si>
  <si>
    <t>27-SEPTIEMBRE-2001</t>
  </si>
  <si>
    <t>26-FEBRERO-2002</t>
  </si>
  <si>
    <t>11-MARZO-2002</t>
  </si>
  <si>
    <t>23-ABRIL-2002</t>
  </si>
  <si>
    <t>27-ABRIL-2002</t>
  </si>
  <si>
    <t>30-ABRIL-2002</t>
  </si>
  <si>
    <t>6-MAYO-2002</t>
  </si>
  <si>
    <t>22-NOVIEMBRE-2002</t>
  </si>
  <si>
    <t>COSTO</t>
  </si>
  <si>
    <t>CÓDIGO</t>
  </si>
  <si>
    <t>FECHA DE</t>
  </si>
  <si>
    <t>12-SEPTIEMBRE-2001</t>
  </si>
  <si>
    <t>21-DICIEMBRE-2001</t>
  </si>
  <si>
    <t>29-ABRIL-2002</t>
  </si>
  <si>
    <t>8-MAYO-2002</t>
  </si>
  <si>
    <t>FECHA</t>
  </si>
  <si>
    <t>EQUIPO DE TELEFONÍA</t>
  </si>
  <si>
    <t>DESCRIPCIÓN</t>
  </si>
  <si>
    <t>18-SEPTIEMBRE-2001</t>
  </si>
  <si>
    <t>26-NOVIEMBRE-2001</t>
  </si>
  <si>
    <t>9-MAYO-2002</t>
  </si>
  <si>
    <t>28-ENERO-2002</t>
  </si>
  <si>
    <t>6-JUNIO-2002</t>
  </si>
  <si>
    <t>10-MAYO-2002</t>
  </si>
  <si>
    <t>2-DICIEMBRE-2002</t>
  </si>
  <si>
    <t>9-DICIEMBRE-2002</t>
  </si>
  <si>
    <t>20-FEBRERO-2003</t>
  </si>
  <si>
    <t xml:space="preserve"> C    O    M    I    S    I    Ó    N          D    E         A     R    B    I    T    R    A    J    E          M    É    D    I    C    O</t>
  </si>
  <si>
    <t>MOBILIARIO Y EQUIPO DE CÓMPUTO</t>
  </si>
  <si>
    <t>VEHÍCULOS</t>
  </si>
  <si>
    <t>GUILLOTINA</t>
  </si>
  <si>
    <t>2-AGOSTO-2001</t>
  </si>
  <si>
    <t>REPISA PARA TELÉFONO</t>
  </si>
  <si>
    <t>LIBRERO GRANDE</t>
  </si>
  <si>
    <t>10-OCTUBRE-2002</t>
  </si>
  <si>
    <t>MESA SALA LECTURA</t>
  </si>
  <si>
    <t>28-NOVIEMBRE-2002</t>
  </si>
  <si>
    <t xml:space="preserve">MESA PARA IMPRESORA   </t>
  </si>
  <si>
    <t>2-SEPTIEMBRE-2003</t>
  </si>
  <si>
    <t>CAFETERA</t>
  </si>
  <si>
    <t>MÁQUINA DE ESCRIBIR</t>
  </si>
  <si>
    <t>5-DICIEMBRE-2003</t>
  </si>
  <si>
    <t>SUMADORAS SHARP</t>
  </si>
  <si>
    <t>FAX HP</t>
  </si>
  <si>
    <t>MEDIDOR DE PRESIÓN</t>
  </si>
  <si>
    <t>24-DICIEMBRE-2003</t>
  </si>
  <si>
    <t>ARCHIVEROS VERTICAL 3 GAVETAS</t>
  </si>
  <si>
    <t>SILLAS SEMIEJECUTIVA VINI-PIEL</t>
  </si>
  <si>
    <t>COPIADORA 183ID DEVELOP</t>
  </si>
  <si>
    <t>29-DICIEMBRE-2003</t>
  </si>
  <si>
    <t>TELÉFONO INALÁMBRICO</t>
  </si>
  <si>
    <t>ESCRITORIO PENINSULAR</t>
  </si>
  <si>
    <t>22-ENERO-2004</t>
  </si>
  <si>
    <t>PUENTE PARA CONJUNTO</t>
  </si>
  <si>
    <t>CREDENZA VINO</t>
  </si>
  <si>
    <t>GABINETE PARA COPIADORA</t>
  </si>
  <si>
    <t>11-FEBRERO-2004</t>
  </si>
  <si>
    <t>CONJUNTO EJECUTIVO CONTEMPO</t>
  </si>
  <si>
    <t>25-FEBRERO-2004</t>
  </si>
  <si>
    <t>MESA CIRCULAR DE 1 M DE DIÁMETRO</t>
  </si>
  <si>
    <t>ESCRITORIO GRAPA DE A 1.4*60</t>
  </si>
  <si>
    <t>LATERAL CREDENZA CON 1 CAJÓN LAPICERO, 1 CAJÓN ARCHIVO</t>
  </si>
  <si>
    <t>PORTA TECLADO RECTO EN LAMINADO 16 MM</t>
  </si>
  <si>
    <t>TORRE QUEMADORA DVD CON CEREBRO WYTRON MOD.688,GABINETE 9</t>
  </si>
  <si>
    <t>19 JUNIO 2008</t>
  </si>
  <si>
    <t>TORRE QUEMADORA DVD CEREBRO</t>
  </si>
  <si>
    <t>PE-AM-16-08-10-044-003</t>
  </si>
  <si>
    <t>UNIDAD CD DVD/WR SUPERMULTI LG</t>
  </si>
  <si>
    <t>PE-AM-16-07-10-044-002</t>
  </si>
  <si>
    <t>OFFICE PRO 2007 WIN32 ESP CD</t>
  </si>
  <si>
    <t>23 JULIO 2008</t>
  </si>
  <si>
    <t>KX-TG4611 TELÉFONO INALÁMBRICO 5.8 GHZ.</t>
  </si>
  <si>
    <t>21 OCTUBRE 2008</t>
  </si>
  <si>
    <t>DESBROZADORA 2887759130</t>
  </si>
  <si>
    <t>20 OCTUBRE 2008</t>
  </si>
  <si>
    <t>DESBROZADORA</t>
  </si>
  <si>
    <t>PE-AM-16-07-14-084-001</t>
  </si>
  <si>
    <t>TELÉFONO INALÁMBRICO KX-TG4611</t>
  </si>
  <si>
    <t>SILLA SECRETARIAL OHS-10</t>
  </si>
  <si>
    <t>SILLAS VISITANTE OHV-12</t>
  </si>
  <si>
    <t>MESA IMPRESORA DE J*.5*.75 C/3 ENTRE PAÑOS Y RODAJAS</t>
  </si>
  <si>
    <t>MESA DE JUNTAS DE 1.8 DIÁMETRO</t>
  </si>
  <si>
    <t>SILLAS VISITANTE MOD. RE-1060</t>
  </si>
  <si>
    <t>MESA ESQUINERO CON PORTA TECLADO</t>
  </si>
  <si>
    <t>SILLAS DE VISITANTE MOD. RE-1060</t>
  </si>
  <si>
    <t>LIBRERO SOBRE CREDENZA DE 1.8 CON 2 PUERTAS RETRÁCTIL</t>
  </si>
  <si>
    <t>SILLÓN EJECUTIVO MOD. RP 2100</t>
  </si>
  <si>
    <t>PEDESTAL DE ARCHIVO C/1 CAJÓN LAPICERO, 1 CAJÓN ARCHIVO T/OFICIO</t>
  </si>
  <si>
    <t>PORTA TECLADO DESLIZABLE RECTO</t>
  </si>
  <si>
    <t>SOFÁ HOLANDA DE 2 PLAZAS</t>
  </si>
  <si>
    <t>SOFÁ HOLANDA DE 3 PLAZAS</t>
  </si>
  <si>
    <t>MESA DE CENTRO S/DISEÑO DE 1 X 55 X 55</t>
  </si>
  <si>
    <t>MESA ESQUINERO CIRCULAR DE .50 DE DIÁMETRO</t>
  </si>
  <si>
    <t>SOFÁ DE 1 PLAZA OFFIHO TIPO TABURETE, TAPIZADO EN CURPIEL NEGRO</t>
  </si>
  <si>
    <t>MESA DE JUNTAS CIRCULAR DE 1.20 DE DIÁMETRO</t>
  </si>
  <si>
    <t>RELOJ CHECADOR</t>
  </si>
  <si>
    <t>1 ABRIL 2004</t>
  </si>
  <si>
    <t>6395-AF-8655572</t>
  </si>
  <si>
    <t>25 MARZO 2004</t>
  </si>
  <si>
    <t>ARCHIVEROS DE 4 GAVETAS VERTICAL COLOR OXFORD</t>
  </si>
  <si>
    <t>22 ABRIL 2004</t>
  </si>
  <si>
    <t>PE-AM-16-08-10-047-001</t>
  </si>
  <si>
    <t>2008 SE NUMERÓ</t>
  </si>
  <si>
    <t>ARCHIVERO VERTICAL 3 GAVETAS COLOR CAOBA</t>
  </si>
  <si>
    <t>EXTINTOR 10 LIBRAS</t>
  </si>
  <si>
    <t>16 JUNIO 2004</t>
  </si>
  <si>
    <t>EXTINTOR 5 LIBRAS</t>
  </si>
  <si>
    <t>EXTINTOR 2 KG</t>
  </si>
  <si>
    <t>CALCULADORA</t>
  </si>
  <si>
    <t>5 OCTUBRE 2004</t>
  </si>
  <si>
    <t>GUILLOTINA X-ACTO 12" 26352</t>
  </si>
  <si>
    <t>IPAC H1940</t>
  </si>
  <si>
    <t>SUPERSTACK 3 SWITCH 4400 STACKING KIT</t>
  </si>
  <si>
    <t>SUPERSTACK 3 SWITH 4400 SE 24-PORT</t>
  </si>
  <si>
    <t>11 FEBRERO 2004</t>
  </si>
  <si>
    <t>MICROSOFT OFFICE 2003 MEDIA</t>
  </si>
  <si>
    <t>3 MARZO 2004</t>
  </si>
  <si>
    <t>ADOBE ILUSTRADOR VERSION 10 EN ESPAÑOL</t>
  </si>
  <si>
    <t>ADOBE PHOTOSHOP VERSION 7 EN ESPAÑOL</t>
  </si>
  <si>
    <t>REGULADOR DE VOLTAJE 1200VA MICROSTAR</t>
  </si>
  <si>
    <t>PE-AM-16-08-10-030-007</t>
  </si>
  <si>
    <t>FAC. 20532</t>
  </si>
  <si>
    <t>11 JUNIO 2008</t>
  </si>
  <si>
    <t>TELÉFONO MULTILÍNEA CON PANTALLA KX-T7730X</t>
  </si>
  <si>
    <t>29 ENERO 2004</t>
  </si>
  <si>
    <t>TELÉFONOS UNILÍNEA BLANCO PANASONIC</t>
  </si>
  <si>
    <t>24 FEBRERO 2004</t>
  </si>
  <si>
    <t>VIDEOGRABADORA LG LG-ED47 M</t>
  </si>
  <si>
    <t>PANTALLA ELÉCTRICA DA-LITE</t>
  </si>
  <si>
    <t>10 DICIEMBRE 2004</t>
  </si>
  <si>
    <t>TRITURADORA</t>
  </si>
  <si>
    <t>VENTILADORES</t>
  </si>
  <si>
    <t>28 DICIEMBRE 2004</t>
  </si>
  <si>
    <t>CALENTADOR</t>
  </si>
  <si>
    <t>31 DICIEMBRE 2004</t>
  </si>
  <si>
    <t>MICROSOFT OFFICE 2003 PRO WI</t>
  </si>
  <si>
    <t>HP 7500</t>
  </si>
  <si>
    <t>LISTADO CONSECUTIVO DE ACTIVOS FIJOS</t>
  </si>
  <si>
    <t>ÁREA</t>
  </si>
  <si>
    <t>NÚMERO</t>
  </si>
  <si>
    <t>01 COMISIÓN</t>
  </si>
  <si>
    <t>PE-AM-16-01-01-002-001</t>
  </si>
  <si>
    <t>PE-AM-16-01-22-001-001</t>
  </si>
  <si>
    <t>DISPONIBLE</t>
  </si>
  <si>
    <t>PE-AM-16-01-01-038-001</t>
  </si>
  <si>
    <t>PE-AM-16-01-01-052-001</t>
  </si>
  <si>
    <t>PE-AM-16-01-01-052-002</t>
  </si>
  <si>
    <t>PE-AM-16-01-01-052-003</t>
  </si>
  <si>
    <t>PE-AM-16-01-01-052-004</t>
  </si>
  <si>
    <t>PE-AM-16-01-01-065-001</t>
  </si>
  <si>
    <t>PE-AM-16-01-01-065-002</t>
  </si>
  <si>
    <t>PE-AM-16-01-01-065-003</t>
  </si>
  <si>
    <t>PE-AM-16-01-01-065-004</t>
  </si>
  <si>
    <t>PE-AM-16-01-01-065-005</t>
  </si>
  <si>
    <t>PE-AM-16-01-01-065-006</t>
  </si>
  <si>
    <t>PE-AM-16-01-01-066-001</t>
  </si>
  <si>
    <t>PE-AM-16-01-01-067-001</t>
  </si>
  <si>
    <t>PE-AM-16-01-02-020-001</t>
  </si>
  <si>
    <t>PE-AM-16-01-07-024-001</t>
  </si>
  <si>
    <t>PE-AM-16-01-09-012-001</t>
  </si>
  <si>
    <t>PE-AM-16-01-10-030-001</t>
  </si>
  <si>
    <t>PE-AM-16-01-10-004-001</t>
  </si>
  <si>
    <t>02 SUBCOMISIÓN MÉDICA</t>
  </si>
  <si>
    <t>PE-AM-16-02-01-037-001</t>
  </si>
  <si>
    <t>PE-AM-16-02-01-052-001</t>
  </si>
  <si>
    <t>PE-AM-16-02-01-065-001</t>
  </si>
  <si>
    <t>PE-AM-16-02-01-065-002</t>
  </si>
  <si>
    <t>PE-AM-16-02-01-065-003</t>
  </si>
  <si>
    <t>PE-AM-16-02-01-065-004</t>
  </si>
  <si>
    <t>PE-AM-16-02-01-065-005</t>
  </si>
  <si>
    <t>PE-AM-16-02-01-065-006</t>
  </si>
  <si>
    <t>PE-AM-16-02-01-066-001</t>
  </si>
  <si>
    <t>PE-AM-16-02-09-012-001</t>
  </si>
  <si>
    <t>03 SUBCOMISIÓN JURÍDICA</t>
  </si>
  <si>
    <t>PE-AM-16-03-01-037-001</t>
  </si>
  <si>
    <t>PE-AM-16-03-01-065-001</t>
  </si>
  <si>
    <t>PE-AM-16-03-01-065-002</t>
  </si>
  <si>
    <t>PE-AM-16-03-01-065-003</t>
  </si>
  <si>
    <t>PE-AM-16-03-01-065-004</t>
  </si>
  <si>
    <t>PE-AM-16-03-01-066-001</t>
  </si>
  <si>
    <t>PE-AM-16-03-09-012-001</t>
  </si>
  <si>
    <t>PE-AM-16-03-10-004-001</t>
  </si>
  <si>
    <t>PE-AM-16-03-10-024-001</t>
  </si>
  <si>
    <t>04 EQUIPO CONCILIADOR</t>
  </si>
  <si>
    <t>PE-AM-16-04-01-037-001</t>
  </si>
  <si>
    <t>PE-AM-16-04-01-037-002</t>
  </si>
  <si>
    <t>PE-AM-16-04-01-043-001</t>
  </si>
  <si>
    <t>PE-AM-16-04-01-043-002</t>
  </si>
  <si>
    <t>PE-AM-16-04-01-052-001</t>
  </si>
  <si>
    <t>PE-AM-16-04-01-057-001</t>
  </si>
  <si>
    <t>PE-AM-16-04-01-057-002</t>
  </si>
  <si>
    <t>PE-AM-16-04-01-065-001</t>
  </si>
  <si>
    <t>PE-AM-16-04-01-065-002</t>
  </si>
  <si>
    <t>PE-AM-16-04-01-065-003</t>
  </si>
  <si>
    <t>PE-AM-16-04-01-065-004</t>
  </si>
  <si>
    <t>PE-AM-16-04-01-065-005</t>
  </si>
  <si>
    <t>PE-AM-16-04-01-065-006</t>
  </si>
  <si>
    <t>PE-AM-16-04-01-065-007</t>
  </si>
  <si>
    <t>PE-AM-16-04-09-012-001</t>
  </si>
  <si>
    <t>PE-AM-16-04-09-012-002</t>
  </si>
  <si>
    <t>PE-AM-16-04-10-004-001</t>
  </si>
  <si>
    <t>PE-AM-16-04-10-004-002</t>
  </si>
  <si>
    <t>PE-AM-16-04-10-030-001</t>
  </si>
  <si>
    <t>PE-AM-16-04-10-030-002</t>
  </si>
  <si>
    <t>05 SECRETARIA DIRECCIÓN</t>
  </si>
  <si>
    <t>PE-AM-16-05-01-004-001</t>
  </si>
  <si>
    <t>PE-AM-16-05-01-004-002</t>
  </si>
  <si>
    <t>PE-AM-16-05-01-037-001</t>
  </si>
  <si>
    <t>PE-AM-16-05-01-065-001</t>
  </si>
  <si>
    <t>PE-AM-16-05-01-065-002</t>
  </si>
  <si>
    <t>PE-AM-16-05-01-065-003</t>
  </si>
  <si>
    <t>PE-AM-16-05-02-012-001</t>
  </si>
  <si>
    <t>PE-AM-16-05-09-012-001</t>
  </si>
  <si>
    <t>PE-AM-16-05-10-030-001</t>
  </si>
  <si>
    <t>06 SECRETARIA</t>
  </si>
  <si>
    <t>PE-AM-16-06-01-037-001</t>
  </si>
  <si>
    <t>PE-AM-16-06-01-065-001</t>
  </si>
  <si>
    <t>PE-AM-16-06-09-012-001</t>
  </si>
  <si>
    <t>PE-AM-16-06-10-004-001</t>
  </si>
  <si>
    <t>PE-AM-16-06-10-030-001</t>
  </si>
  <si>
    <t>07 ADMINISTRACIÓN</t>
  </si>
  <si>
    <t>PE-AM-16-07-01-002-001</t>
  </si>
  <si>
    <t>PE-AM-16-07-01-002-002</t>
  </si>
  <si>
    <t>PE-AM-16-07-01-004-001</t>
  </si>
  <si>
    <t>PE-AM-16-07-01-036-001</t>
  </si>
  <si>
    <t>PE-AM-16-07-01-037-001</t>
  </si>
  <si>
    <t>PE-AM-16-07-01-037-002</t>
  </si>
  <si>
    <t>PE-AM-16-07-01-042-001</t>
  </si>
  <si>
    <t>PE-AM-16-07-01-042-002</t>
  </si>
  <si>
    <t>PE-AM-16-07-01-042-003</t>
  </si>
  <si>
    <t>PE-AM-16-07-01-052-001</t>
  </si>
  <si>
    <t>PE-AM-16-07-01-052-002</t>
  </si>
  <si>
    <t>PE-AM-16-07-01-052-003</t>
  </si>
  <si>
    <t>PE-AM-16-07-01-065-001</t>
  </si>
  <si>
    <t>PE-AM-16-07-01-065-002</t>
  </si>
  <si>
    <t>PE-AM-16-07-01-065-003</t>
  </si>
  <si>
    <t>PE-AM-16-07-01-065-004</t>
  </si>
  <si>
    <t>PE-AM-16-07-01-065-005</t>
  </si>
  <si>
    <t>PE-AM-16-07-01-065-006</t>
  </si>
  <si>
    <t>PE-AM-16-07-01-065-007</t>
  </si>
  <si>
    <t>PE-AM-16-07-01-065-008</t>
  </si>
  <si>
    <t>PE-AM-16-07-01-065-009</t>
  </si>
  <si>
    <t>PE-AM-16-07-01-066-001</t>
  </si>
  <si>
    <t>PE-AM-16-07-01-066-002</t>
  </si>
  <si>
    <t>PE-AM-16-07-01-066-003</t>
  </si>
  <si>
    <t>PE-AM-16-07-01-066-004</t>
  </si>
  <si>
    <t>PE-AM-16-07-01-066-005</t>
  </si>
  <si>
    <t>PE-AM-16-07-01-066-006</t>
  </si>
  <si>
    <t>PE-AM-16-07-01-066-007</t>
  </si>
  <si>
    <t>PE-AM-16-07-01-066-008</t>
  </si>
  <si>
    <t>PE-AM-16-07-01-066-009</t>
  </si>
  <si>
    <t>PE-AM-16-07-01-066-010</t>
  </si>
  <si>
    <t>PE-AM-16-07-01-066-011</t>
  </si>
  <si>
    <t>PE-AM-16-07-01-066-012</t>
  </si>
  <si>
    <t>PE-AM-16-07-01-066-013</t>
  </si>
  <si>
    <t>PE-AM-16-07-01-070-001</t>
  </si>
  <si>
    <t>PE-AM-16-07-01-070-002</t>
  </si>
  <si>
    <t>PE-AM-16-07-02-008-001</t>
  </si>
  <si>
    <t>PE-AM-16-07-07-032-001</t>
  </si>
  <si>
    <t>PE-AM-16-07-07-060-001</t>
  </si>
  <si>
    <t>PE-AM-16-07-07-068-001</t>
  </si>
  <si>
    <t>PE-AM-16-07-07-068-002</t>
  </si>
  <si>
    <t>PE-AM-16-07-07-074-001</t>
  </si>
  <si>
    <t>PE-AM-16-07-07-074-002</t>
  </si>
  <si>
    <t>PE-AM-16-07-07-077-001</t>
  </si>
  <si>
    <t>PE-AM-16-07-07-078-001</t>
  </si>
  <si>
    <t>PE-AM-16-07-07-079-001</t>
  </si>
  <si>
    <t>PE-AM-16-07-09-006-001</t>
  </si>
  <si>
    <t>PE-AM-16-07-09-012-001</t>
  </si>
  <si>
    <t>PE-AM-16-07-09-012-002</t>
  </si>
  <si>
    <t>PE-AM-16-07-09-012-003</t>
  </si>
  <si>
    <t>PE-AM-16-07-09-022-001</t>
  </si>
  <si>
    <t>PE-AM-16-07-10-004-001</t>
  </si>
  <si>
    <t>PE-AM-16-07-10-004-002</t>
  </si>
  <si>
    <t>PE-AM-16-07-10-030-001</t>
  </si>
  <si>
    <t>PE-AM-16-07-10-030-002</t>
  </si>
  <si>
    <t>PE-AM-16-07-10-030-003</t>
  </si>
  <si>
    <t>08 INFORMÁTICA</t>
  </si>
  <si>
    <t>PE-AM-16-08-01-004-001</t>
  </si>
  <si>
    <t>PE-AM-16-08-01-037-001</t>
  </si>
  <si>
    <t>PE-AM-16-08-01-052-001</t>
  </si>
  <si>
    <t>PE-AM-16-08-01-065-001</t>
  </si>
  <si>
    <t>PE-AM-16-08-10-004-001</t>
  </si>
  <si>
    <t>PE-AM-16-08-10-021-001</t>
  </si>
  <si>
    <t>PE-AM-16-08-10-030-001</t>
  </si>
  <si>
    <t>PE-AM-16-08-10-042-001</t>
  </si>
  <si>
    <t>PE-AM-16-08-10-043-001</t>
  </si>
  <si>
    <t>09 ORIENTACIÓN Y GESTIÓN</t>
  </si>
  <si>
    <t>PE-AM-16-09-01-004-001</t>
  </si>
  <si>
    <t>PE-AM-16-09-01-037-001</t>
  </si>
  <si>
    <t>PE-AM-16-09-01-065-001</t>
  </si>
  <si>
    <t>PE-AM-16-09-01-065-002</t>
  </si>
  <si>
    <t>PE-AM-16-09-01-065-003</t>
  </si>
  <si>
    <t>PE-AM-16-09-10-030-001</t>
  </si>
  <si>
    <t>10 RECEPCIÓN</t>
  </si>
  <si>
    <t>PE-AM-16-10-01-037-001</t>
  </si>
  <si>
    <t>PE-AM-16-10-01-047-001</t>
  </si>
  <si>
    <t>Computadora Lanix 4050.</t>
  </si>
  <si>
    <t>PE-AM-16-07-10-004-004</t>
  </si>
  <si>
    <t>PE-AM-16-07-10-004-005</t>
  </si>
  <si>
    <t>PE-AM-16-06-10-004-002</t>
  </si>
  <si>
    <t>PE-AM-16-09-10-004-002</t>
  </si>
  <si>
    <t>Impresora láser Samsung ml-2855 nd</t>
  </si>
  <si>
    <t>PE-AM-16-06-10-021-001</t>
  </si>
  <si>
    <t>ESCANER LIDE 100</t>
  </si>
  <si>
    <t>PE-AM-16-07-10-037-002</t>
  </si>
  <si>
    <t>27 MAYO 2009</t>
  </si>
  <si>
    <t>UNIDAD DVD-WR SAMSUNG IDE</t>
  </si>
  <si>
    <t>PE-AM-16-04-10-044-001</t>
  </si>
  <si>
    <t>1 DICIEMBRE 2009</t>
  </si>
  <si>
    <t>IMPRESORA LÁSER SAMSUNG ML-2855 ND</t>
  </si>
  <si>
    <t>LICENCIAS MOLP GOBIERNO DE MICROSOFT OFFICE PROFESIONAL PLUS</t>
  </si>
  <si>
    <t>LICENCIAS MOLP GOBIERNO DE MICROSOFT OFFICE ESTANDAR 2007</t>
  </si>
  <si>
    <t>12 MARZO 2009</t>
  </si>
  <si>
    <t>27 AGOSTO 2009</t>
  </si>
  <si>
    <t>31 DICIEMBRE 2009</t>
  </si>
  <si>
    <t>PE-AM-16-01-16-003-002</t>
  </si>
  <si>
    <t xml:space="preserve">CHAROLA PAPELERA 3 NIVELES           </t>
  </si>
  <si>
    <t xml:space="preserve">VENTILARORES                       </t>
  </si>
  <si>
    <t>SC1</t>
  </si>
  <si>
    <t>Administración</t>
  </si>
  <si>
    <t>No break omnismart 1050 negro 9523ALROM501200115</t>
  </si>
  <si>
    <t>PE-AM-16-07-10-030-006</t>
  </si>
  <si>
    <t>COMPRADO EN 2010</t>
  </si>
  <si>
    <t>Dr. Hurtado</t>
  </si>
  <si>
    <t>27 MAYO 2010</t>
  </si>
  <si>
    <t>"1,810.35"</t>
  </si>
  <si>
    <t>SUB. JURIDICA</t>
  </si>
  <si>
    <t>NO BREAK TRIPP-LITE OMNISMART 1050 N/S 9523ALROM501200115</t>
  </si>
  <si>
    <t>18 FEBRERO 2010</t>
  </si>
  <si>
    <t>"1,724.14"</t>
  </si>
  <si>
    <t>LIC. CARLOS</t>
  </si>
  <si>
    <t>NO BREAK OMNISMART 1050m N/S 344ALROM518604675</t>
  </si>
  <si>
    <t>PE-AM-16-09-10-030-002</t>
  </si>
  <si>
    <t>NO BREAK OMNISMART N/S 9451ALROM524100279</t>
  </si>
  <si>
    <t>IMPRESORA SAMSUNG</t>
  </si>
  <si>
    <t>PE-AM-16-03-10-024-003</t>
  </si>
  <si>
    <t>23 JULIO  2010</t>
  </si>
  <si>
    <t>LAPTOP HP PROBOOK 4520S</t>
  </si>
  <si>
    <t>PE-AM-16-08-10-024-002</t>
  </si>
  <si>
    <t>COMPUTADORA LÁNIX CORP 4110</t>
  </si>
  <si>
    <t>DR. QUINTERO</t>
  </si>
  <si>
    <t>DR. AUGUSTO</t>
  </si>
  <si>
    <t>LIC. PABLO</t>
  </si>
  <si>
    <t>BRIHUEGA</t>
  </si>
  <si>
    <t>LIC. REFUGIO</t>
  </si>
  <si>
    <t>JUAN PABLO</t>
  </si>
  <si>
    <t>FERNANDO</t>
  </si>
  <si>
    <t>LIC. JUAN PABLO</t>
  </si>
  <si>
    <t>COPIADORA KM-2810</t>
  </si>
  <si>
    <t>PE-AM-16-06-02-008-001</t>
  </si>
  <si>
    <t>SERVIDOR HP PROLIANT ML110G6</t>
  </si>
  <si>
    <t>PE-AM-16-08-10-004-002</t>
  </si>
  <si>
    <t>FIREWALL CHECK POINT SAFE OFFICE</t>
  </si>
  <si>
    <t>PE-AM-16-08-10-048-001</t>
  </si>
  <si>
    <t>NO BREAK  UPS TRIPPLITE AVR750U</t>
  </si>
  <si>
    <t>PE-AM-16-02-10-030-001</t>
  </si>
  <si>
    <t>PE-AM-16-07-10-024-001</t>
  </si>
  <si>
    <t>COMPUTADORA PORTÁTIL ACER</t>
  </si>
  <si>
    <t>COMPUTADORA HP MODELO 6005p</t>
  </si>
  <si>
    <t>PE-AM-16-02-10-004-001</t>
  </si>
  <si>
    <t>COMPUTADORA HP 6005 pro</t>
  </si>
  <si>
    <t>PE-AM-16-04-10-004-005</t>
  </si>
  <si>
    <t>PE-AM-16-07-10-004-006</t>
  </si>
  <si>
    <t>FIREWALL CHECK POINT SAFE OFFICE A</t>
  </si>
  <si>
    <t>29 SEPTIEMBRE 2010</t>
  </si>
  <si>
    <t>LIC. VERO CAMACHO</t>
  </si>
  <si>
    <t>13 DICIEMBRE 2010</t>
  </si>
  <si>
    <t>COMPUTADORA HP MODELO 6005P</t>
  </si>
  <si>
    <t>17 DICIEMBRE 2010</t>
  </si>
  <si>
    <t>16 DICIEMBRE 2010</t>
  </si>
  <si>
    <t>ÁREA COMÚN</t>
  </si>
  <si>
    <t xml:space="preserve">PE-AM-16-07-01-065-024 </t>
  </si>
  <si>
    <t>sc2</t>
  </si>
  <si>
    <t xml:space="preserve">PE-AM-16-03-01-065-001 </t>
  </si>
  <si>
    <t>COPIADORA KYOCERA KM-2810</t>
  </si>
  <si>
    <t>14 DICIEMBRE 2010</t>
  </si>
  <si>
    <t>Office pro 2007 Win 32 Esp CD</t>
  </si>
  <si>
    <t>PE-AM-16-08-10-051-007</t>
  </si>
  <si>
    <t>PE-AM-16-08-10-051-006</t>
  </si>
  <si>
    <t>Microsoft windows xp pro cd español</t>
  </si>
  <si>
    <t>PE-AM-16-08-10-051-005</t>
  </si>
  <si>
    <t>PE-AM-16-08-10-053-004</t>
  </si>
  <si>
    <t>Microsoft office 2003 pro esp oem</t>
  </si>
  <si>
    <t>PE-AM-16-08-10-051-004</t>
  </si>
  <si>
    <t>Acrobat pro 6 win esp cd</t>
  </si>
  <si>
    <t>PE-AM-16-08-10-055-001</t>
  </si>
  <si>
    <t>Adobe ilustrador version 10 español</t>
  </si>
  <si>
    <t>PE-AM-16-08-10-054-001</t>
  </si>
  <si>
    <t>Microsoft office 2003 std media inst</t>
  </si>
  <si>
    <t>PE-AM-16-08-10-051-003</t>
  </si>
  <si>
    <t>PE-AM-16-08-10-053-002</t>
  </si>
  <si>
    <t>PE-AM-16-08-10-052-001</t>
  </si>
  <si>
    <t>4 Licencias Molp Gobierno Office XP Profesional</t>
  </si>
  <si>
    <t>PE-AM-16-08-10-053-001</t>
  </si>
  <si>
    <t>Programa Microsoftoffice XP PRO ENTERPRICE</t>
  </si>
  <si>
    <t>PE-AM-16-08-10-051-002</t>
  </si>
  <si>
    <t>PE-AM-16-08-10-052-002</t>
  </si>
  <si>
    <t xml:space="preserve">Lic. Microsoft office XP PRO español </t>
  </si>
  <si>
    <t>PE-AM-16-08-10-051-001</t>
  </si>
  <si>
    <t xml:space="preserve">Programa Delphi 6.0 PRO </t>
  </si>
  <si>
    <t>PE-AM-16-08-10-050-001</t>
  </si>
  <si>
    <t xml:space="preserve">Programa SQL SVR 2000 5 Clientes </t>
  </si>
  <si>
    <t>PE-AM-16-08-10-049-001</t>
  </si>
  <si>
    <t>PE-AM-16-08-10-056-001</t>
  </si>
  <si>
    <t>16 Licencias client security 3.1</t>
  </si>
  <si>
    <t>PE-AM-16-08-10-054-002</t>
  </si>
  <si>
    <t>2 Adobe photoshop versión 7 español</t>
  </si>
  <si>
    <t>Actualización contpaq</t>
  </si>
  <si>
    <t>PE-AM-16-08-10-057-001</t>
  </si>
  <si>
    <t>PE-AM-16-08-10-053-005</t>
  </si>
  <si>
    <t>PE-AM-16-08-10-052-003</t>
  </si>
  <si>
    <t>3 LICENCIAS MOLP GOBIERNO DE MICROSOFT OFFICE ESTANDAR 2007</t>
  </si>
  <si>
    <t>PE-AM-16-08-10-053-003</t>
  </si>
  <si>
    <t>Regulador R 1300VA 8 contacto prot tel</t>
  </si>
  <si>
    <t>"180"</t>
  </si>
  <si>
    <t>UPS TRIPP LITE AVR750U</t>
  </si>
  <si>
    <t>UPS TRIPP LITE  MODELO AVR750U</t>
  </si>
  <si>
    <t>22 FEBRERO 2011</t>
  </si>
  <si>
    <t>"1,350"</t>
  </si>
  <si>
    <t>PE-AM-16-07-10-030-007</t>
  </si>
  <si>
    <t>REGULADOR VICA</t>
  </si>
  <si>
    <t>PE-AM-16-07-10-030-008</t>
  </si>
  <si>
    <t>PE-AM-16-07-10-030-009</t>
  </si>
  <si>
    <t>para baja</t>
  </si>
  <si>
    <t>POSA23</t>
  </si>
  <si>
    <t>15 DICIEMBRE 2011</t>
  </si>
  <si>
    <t>CÁMARA FOTOGRÁFICA NIKON</t>
  </si>
  <si>
    <t>PE-AM-16-07-10-010-003</t>
  </si>
  <si>
    <t>SILLA ERGONÓMICA PIEL</t>
  </si>
  <si>
    <t>PE-AM-16-01-01-065-007</t>
  </si>
  <si>
    <t>LAPTOP HP 630</t>
  </si>
  <si>
    <t>16 DICIEMBRE 2011</t>
  </si>
  <si>
    <t>PROGRAMA NUCONT</t>
  </si>
  <si>
    <t>PE-AM-16-07-10-058-001</t>
  </si>
  <si>
    <t>TELÉFONO INALÁMBRICO MOTOROLA FOX15</t>
  </si>
  <si>
    <t>TELÉFONO INALÁMBRICO FOX15</t>
  </si>
  <si>
    <t>PE-AM-16-02-09-012-003</t>
  </si>
  <si>
    <t>TELÉFONO INALÁMBRICO MOTOROLA FOX5</t>
  </si>
  <si>
    <t>PE-AM-16-15-09-012-001</t>
  </si>
  <si>
    <t>PE-AM-16-07-10-024-002</t>
  </si>
  <si>
    <t>LAPTOP HP 360</t>
  </si>
  <si>
    <t>PE-AM-16-04-10-004-006</t>
  </si>
  <si>
    <t>PE-AM-16-04-10-004-007</t>
  </si>
  <si>
    <t>IMPRESORA LASERJET HP PROP 1102W</t>
  </si>
  <si>
    <t>PE-AM-16-09-10-021-001</t>
  </si>
  <si>
    <t>DR.BIZARRO</t>
  </si>
  <si>
    <t>PARA BAJA</t>
  </si>
  <si>
    <t>misterio: Se dio de baja y lo tiene Yazmín, cuando ahora sí se de de baja, no relacionarlo, desecharlo aparte.</t>
  </si>
  <si>
    <t>FUENTE RESPALDO TRIPP LITE OMNIVS1500</t>
  </si>
  <si>
    <t>DIC. 2011</t>
  </si>
  <si>
    <t>DR.AUGUSTO</t>
  </si>
  <si>
    <t>ABOGADO C</t>
  </si>
  <si>
    <t>LAPTOP HP 630 S/N 5CB1447VTV</t>
  </si>
  <si>
    <t>LAPTOP HP 630 S/N 5CB1447VYT</t>
  </si>
  <si>
    <t>COORDINADOR ORIENT</t>
  </si>
  <si>
    <t>ERA DE BRIHUEGA</t>
  </si>
  <si>
    <t>Tablet apple 32 gb negra</t>
  </si>
  <si>
    <t>PE-AM-16-01-10-59-001</t>
  </si>
  <si>
    <t>ENFRIADOR DE AGUA</t>
  </si>
  <si>
    <t>PE-AM-16-01-07-079-001</t>
  </si>
  <si>
    <t>ENFRIADOR</t>
  </si>
  <si>
    <t>27 JUNIO 2012</t>
  </si>
  <si>
    <t>SILLÓN SEMIEJECUTIVO OHE-SS MALLA NEGRA</t>
  </si>
  <si>
    <t>12 SEPTIEMBRE 2012</t>
  </si>
  <si>
    <t>SILLÓN SEMIEJECUTIVO OHE-SS</t>
  </si>
  <si>
    <t>PE-AM-16-07-01-065-048</t>
  </si>
  <si>
    <t>CÓDIGO ARMONIZADO</t>
  </si>
  <si>
    <t>CÓDIGO ARMONIZACIÓN</t>
  </si>
  <si>
    <t>1 MARZO 2012</t>
  </si>
  <si>
    <t>IMPRESORA MULTIFUNCIONAL BROTHER DCP-7055</t>
  </si>
  <si>
    <t>PE-AM-16-02-10-021-001</t>
  </si>
  <si>
    <t>DR. SERGIO</t>
  </si>
  <si>
    <t>25 JULIO 2012</t>
  </si>
  <si>
    <t>PROYECTOR VIEWSONIC PJD 5123</t>
  </si>
  <si>
    <t>PE-AM-16-07-10-016-001</t>
  </si>
  <si>
    <t>2 FEBRERO 2012</t>
  </si>
  <si>
    <t>COMPUTADORA HP MODELO 6005P  N/S MXL03607X0</t>
  </si>
  <si>
    <t>MONITOR HPFLAT 19"  N/S 40G19N6902BXY</t>
  </si>
  <si>
    <t>SERVIDOR HP PROLIANT ML110G6 N/S MX203901D3</t>
  </si>
  <si>
    <t xml:space="preserve">TABLET APPLE 32 GB NEGRA  </t>
  </si>
  <si>
    <t xml:space="preserve">PROYECTOR VIEWSONIC PJD 5123  </t>
  </si>
  <si>
    <t>COMPUTADORA LANIX CORP 4050 N/S 0911774819</t>
  </si>
  <si>
    <t>COMPUTADORA HP MODELO 6005P N/S MXL0311MBC</t>
  </si>
  <si>
    <t>MUEBLES DE CORTESÍA</t>
  </si>
  <si>
    <t>COMPUTADORA ALL IN ONE HP 4300</t>
  </si>
  <si>
    <t>COMPUTADORA ALL IN ONE HP 4300 N/S MXL2432DHD</t>
  </si>
  <si>
    <t>29 NOVIEMBRE 2012</t>
  </si>
  <si>
    <t>PE-AM-16-01-10-004-004</t>
  </si>
  <si>
    <t>IMPRESORA LÁSER HP CP1025NW N/S CNB2Q12169</t>
  </si>
  <si>
    <t>PE-AM-16-01-10-021-002</t>
  </si>
  <si>
    <t>ESCANER HP SCANJET 5590 N/S CN1CGVH065</t>
  </si>
  <si>
    <t>PE-AM-16-08-10-037-001</t>
  </si>
  <si>
    <t>1 DICIEMBRE 2012</t>
  </si>
  <si>
    <t>CÁMARAS FOTOGRÁFICAS Y DE VIDEO</t>
  </si>
  <si>
    <t>VIDEO GRABADOR CPCAM CPD551ZBKIT</t>
  </si>
  <si>
    <t>PE-AM-16-07-10-005-001</t>
  </si>
  <si>
    <t>14 DICIEMBRE 2012</t>
  </si>
  <si>
    <t>PE-AM-16-01-10-059-001</t>
  </si>
  <si>
    <t xml:space="preserve">CUENTA </t>
  </si>
  <si>
    <t>CONTABLE</t>
  </si>
  <si>
    <t>1.2.4.2.3.2</t>
  </si>
  <si>
    <t>1.2.4.2.3.3</t>
  </si>
  <si>
    <t>1.2.4.1.1.1.1</t>
  </si>
  <si>
    <t>CUENTA</t>
  </si>
  <si>
    <t>1.2.4.1.1.1.2</t>
  </si>
  <si>
    <t>1.2.4.1.1.1.3</t>
  </si>
  <si>
    <t>1.2.4.1.1.1.4</t>
  </si>
  <si>
    <t>1.2.4.1.1.1.5</t>
  </si>
  <si>
    <t>1.2.4.1.1.1.6</t>
  </si>
  <si>
    <t>1.2.4.1.1.1.7</t>
  </si>
  <si>
    <t>1.2.4.1.1.1.8</t>
  </si>
  <si>
    <t>1.2.4.1.1.1.11</t>
  </si>
  <si>
    <t>1.2.4.1.1.1.12</t>
  </si>
  <si>
    <t>1.2.4.1.1.1.21</t>
  </si>
  <si>
    <t>1.2.4.1.1.1.22</t>
  </si>
  <si>
    <t>1.2.4.1.1.1.23</t>
  </si>
  <si>
    <t>1.2.4.1.1.1.27</t>
  </si>
  <si>
    <t xml:space="preserve">PE-AM-16-01-01-065-001 </t>
  </si>
  <si>
    <t xml:space="preserve">PE-AM-16-02-01-065-002 </t>
  </si>
  <si>
    <t>1.2.4.1.1.1.29</t>
  </si>
  <si>
    <t>1.2.4.1.1.1.30</t>
  </si>
  <si>
    <t>1.2.4.1.1.1.31</t>
  </si>
  <si>
    <t>1.2.4.1.1.1.33</t>
  </si>
  <si>
    <t>1.2.4.1.1.1.34</t>
  </si>
  <si>
    <t>1.2.4.1.1.1.35</t>
  </si>
  <si>
    <t>1.2.4.1.1.1.36</t>
  </si>
  <si>
    <t>1.2.4.1.1.1.38</t>
  </si>
  <si>
    <t>1.2.4.1.1.1.39</t>
  </si>
  <si>
    <t>1.2.4.1.1.1.40</t>
  </si>
  <si>
    <t>1.2.4.1.1.1.41</t>
  </si>
  <si>
    <t>1.2.4.1.1.1.42</t>
  </si>
  <si>
    <t>1.2.4.1.1.1.43</t>
  </si>
  <si>
    <t>1.2.4.1.1.1.44</t>
  </si>
  <si>
    <t>1.2.4.1.1.1.45</t>
  </si>
  <si>
    <t>1.2.4.1.1.1.46</t>
  </si>
  <si>
    <t>1.2.4.1.1.1.47</t>
  </si>
  <si>
    <t>1.2.4.1.1.1.49</t>
  </si>
  <si>
    <t>1.2.4.1.1.1.50</t>
  </si>
  <si>
    <t>1.2.4.1.1.1.51</t>
  </si>
  <si>
    <t>1.2.4.1.1.1.52</t>
  </si>
  <si>
    <t>1.2.4.1.1.1.53</t>
  </si>
  <si>
    <t xml:space="preserve">PE-AM-16-01-01-052-002 </t>
  </si>
  <si>
    <t>1.2.4.1.1.1.54</t>
  </si>
  <si>
    <t>1.2.4.1.1.1.55</t>
  </si>
  <si>
    <t>1.2.4.1.1.1.56</t>
  </si>
  <si>
    <t xml:space="preserve">PE-AM-16-05-01-004-001 </t>
  </si>
  <si>
    <t>ARCHIVEROS MODELO LC-02 COLOR CAOBA 3 GAVETAS</t>
  </si>
  <si>
    <t>1.2.4.1.1.1.57</t>
  </si>
  <si>
    <t>1.2.4.1.1.1.58</t>
  </si>
  <si>
    <t>1.2.4.1.1.1.59</t>
  </si>
  <si>
    <t>1.2.4.1.1.1.60</t>
  </si>
  <si>
    <t>1.2.4.1.1.1.62</t>
  </si>
  <si>
    <t>1.2.4.1.1.1.63</t>
  </si>
  <si>
    <t>1.2.4.1.1.1.66</t>
  </si>
  <si>
    <t>1.2.4.1.1.1.67</t>
  </si>
  <si>
    <t>1.2.4.1.1.1.68</t>
  </si>
  <si>
    <t>1.2.4.1.1.1.239</t>
  </si>
  <si>
    <t>1.2.4.1.1.1.69</t>
  </si>
  <si>
    <t>1.2.4.1.1.1.70</t>
  </si>
  <si>
    <t>1.2.4.1.1.1.72</t>
  </si>
  <si>
    <t>1.2.4.1.1.1.73</t>
  </si>
  <si>
    <t>1.2.4.1.1.1.74</t>
  </si>
  <si>
    <t xml:space="preserve">PE-AM-16-07-01-066-001 </t>
  </si>
  <si>
    <t>1.2.4.1.1.1.77</t>
  </si>
  <si>
    <t>1.2.4.1.1.1.78</t>
  </si>
  <si>
    <t>1.2.4.1.1.1.79</t>
  </si>
  <si>
    <t>1.2.4.1.1.1.80</t>
  </si>
  <si>
    <t>1.2.4.1.1.1.81</t>
  </si>
  <si>
    <t>1.2.4.1.1.1.82</t>
  </si>
  <si>
    <t>1.2.4.1.1.1.83</t>
  </si>
  <si>
    <t>1.2.4.1.1.1.84</t>
  </si>
  <si>
    <t>1.2.4.1.1.1.85</t>
  </si>
  <si>
    <t>1.2.4.1.1.1.86</t>
  </si>
  <si>
    <t>1.2.4.1.1.1.87</t>
  </si>
  <si>
    <t>1.2.4.1.1.1.90</t>
  </si>
  <si>
    <t>1.2.4.1.1.1.91</t>
  </si>
  <si>
    <t>1.2.4.1.1.1.92</t>
  </si>
  <si>
    <t>1.2.4.1.1.1.95</t>
  </si>
  <si>
    <t xml:space="preserve">PE-AM-16-07-02-028-001 </t>
  </si>
  <si>
    <t>1.2.4.1.1.1.96</t>
  </si>
  <si>
    <t>1.2.4.1.1.1.99</t>
  </si>
  <si>
    <t>1.2.4.1.1.1.240</t>
  </si>
  <si>
    <t>1.2.4.1.1.1.100</t>
  </si>
  <si>
    <t>1.2.4.1.1.1.243</t>
  </si>
  <si>
    <t>--------------------</t>
  </si>
  <si>
    <t>1.2.4.1.1.1.242</t>
  </si>
  <si>
    <t>1.2.4.1.1.1.103</t>
  </si>
  <si>
    <t>1.2.4.1.1.1.104</t>
  </si>
  <si>
    <t>1.2.4.1.1.1.105</t>
  </si>
  <si>
    <t>1.2.4.1.1.1.106</t>
  </si>
  <si>
    <t>1.2.4.1.1.1.107</t>
  </si>
  <si>
    <t>1.2.4.1.1.1.246</t>
  </si>
  <si>
    <t>1.2.4.1.1.1.247</t>
  </si>
  <si>
    <t>1.2.4.1.1.1.249</t>
  </si>
  <si>
    <t>1.2.4.1.1.1.250</t>
  </si>
  <si>
    <t xml:space="preserve">PE-AM-16-07-02-028-004 </t>
  </si>
  <si>
    <t>1.2.4.1.1.1.108</t>
  </si>
  <si>
    <t>1.2.4.1.1.1.110</t>
  </si>
  <si>
    <t>1.2.4.1.1.1.111</t>
  </si>
  <si>
    <t xml:space="preserve">PE-AM-16-07-02-029-001 </t>
  </si>
  <si>
    <t>1.2.4.1.1.1.112</t>
  </si>
  <si>
    <t>1.2.4.1.1.1.113</t>
  </si>
  <si>
    <t>1.2.4.1.1.1.115</t>
  </si>
  <si>
    <t>1.2.4.1.1.1.118</t>
  </si>
  <si>
    <t>PE-AM-16-06-01-004-004</t>
  </si>
  <si>
    <t>1.2.4.1.1.1.119</t>
  </si>
  <si>
    <t>1.2.4.1.1.1.120</t>
  </si>
  <si>
    <t xml:space="preserve">PE-AM-16-07-01-065-040 </t>
  </si>
  <si>
    <t>1.2.4.1.1.1.121</t>
  </si>
  <si>
    <t>1.2.4.1.1.1.122</t>
  </si>
  <si>
    <t>1.2.4.1.1.1.123</t>
  </si>
  <si>
    <t>1.2.4.1.1.1.124</t>
  </si>
  <si>
    <t>1.2.4.1.1.1.125</t>
  </si>
  <si>
    <t>1.2.4.1.1.1.126</t>
  </si>
  <si>
    <t>1.2.4.1.1.1.127</t>
  </si>
  <si>
    <t>1.2.4.1.1.1.128</t>
  </si>
  <si>
    <t>1.2.4.1.1.1.129</t>
  </si>
  <si>
    <t>1.2.4.1.1.1.130</t>
  </si>
  <si>
    <t>1.2.4.1.1.1.131</t>
  </si>
  <si>
    <t>1.2.4.1.1.1.132</t>
  </si>
  <si>
    <t>1.2.4.1.1.1.133</t>
  </si>
  <si>
    <t>1.2.4.1.1.1.134</t>
  </si>
  <si>
    <t>1.2.4.1.1.1.135</t>
  </si>
  <si>
    <t>1.2.4.1.1.1.138</t>
  </si>
  <si>
    <t>1.2.4.1.1.1.144</t>
  </si>
  <si>
    <t>1.2.4.1.1.1.145</t>
  </si>
  <si>
    <t>1.2.4.1.1.1.146</t>
  </si>
  <si>
    <t>1.2.4.1.1.1.147</t>
  </si>
  <si>
    <t>1.2.4.1.1.1.148</t>
  </si>
  <si>
    <t>1.2.4.1.1.1.149</t>
  </si>
  <si>
    <t>1.2.4.1.1.1.150</t>
  </si>
  <si>
    <t>1.2.4.1.1.1.151</t>
  </si>
  <si>
    <t>1.2.4.1.1.1.152</t>
  </si>
  <si>
    <t>1.2.4.1.1.1.154</t>
  </si>
  <si>
    <t>1.2.4.1.1.1.157</t>
  </si>
  <si>
    <t>1.2.4.1.1.1.163</t>
  </si>
  <si>
    <t>1.2.4.1.1.1.165</t>
  </si>
  <si>
    <t>1.2.4.1.1.1.168</t>
  </si>
  <si>
    <t>1.2.4.1.1.1.169</t>
  </si>
  <si>
    <t>1.2.4.1.1.1.170</t>
  </si>
  <si>
    <t>1.2.4.1.1.1.172</t>
  </si>
  <si>
    <t>1.2.4.1.1.1.179</t>
  </si>
  <si>
    <t>1.2.4.1.1.1.182</t>
  </si>
  <si>
    <t>1.2.4.1.1.1.186</t>
  </si>
  <si>
    <t>1.2.4.1.1.1.187</t>
  </si>
  <si>
    <t>1.2.4.1.1.1.188</t>
  </si>
  <si>
    <t>1.2.4.1.1.1.189</t>
  </si>
  <si>
    <t>1.2.4.1.1.1.190</t>
  </si>
  <si>
    <t>1.2.4.1.1.1.191</t>
  </si>
  <si>
    <t xml:space="preserve">PE-AM-16-07-01-067-003 </t>
  </si>
  <si>
    <t>1.2.4.1.1.1.192</t>
  </si>
  <si>
    <t>1.2.4.1.1.1.193</t>
  </si>
  <si>
    <t>1.2.4.1.1.1.200</t>
  </si>
  <si>
    <t>1.2.4.1.1.1.204</t>
  </si>
  <si>
    <t>1.2.4.1.1.1.205</t>
  </si>
  <si>
    <t>1.2.4.1.1.1.206</t>
  </si>
  <si>
    <t>1.2.4.1.1.1.207</t>
  </si>
  <si>
    <t xml:space="preserve">PE-AM-16-06-01-004-001 </t>
  </si>
  <si>
    <t>1.2.4.1.1.1.208</t>
  </si>
  <si>
    <t>1.2.4.1.1.1.209</t>
  </si>
  <si>
    <t>1.2.4.1.1.1.210</t>
  </si>
  <si>
    <t>1.2.4.1.1.1.211</t>
  </si>
  <si>
    <t>1.2.4.1.1.1.214</t>
  </si>
  <si>
    <t>1.2.4.1.1.1.215</t>
  </si>
  <si>
    <t>1.2.4.1.1.1.217</t>
  </si>
  <si>
    <t>1.2.4.1.1.1.218</t>
  </si>
  <si>
    <t>1.2.4.1.1.1.219</t>
  </si>
  <si>
    <t>1.2.4.1.1.1.221</t>
  </si>
  <si>
    <t>1.2.4.1.1.1.252</t>
  </si>
  <si>
    <t>1.2.4.1.1.1.223</t>
  </si>
  <si>
    <t>1.2.4.1.1.1.224</t>
  </si>
  <si>
    <t>1.2.4.1.1.1.225</t>
  </si>
  <si>
    <t>1.2.4.1.1.1.226</t>
  </si>
  <si>
    <t>1.2.4.1.1.1.227</t>
  </si>
  <si>
    <t>1.2.4.1.1.1.228</t>
  </si>
  <si>
    <t>1.2.4.1.1.1.229</t>
  </si>
  <si>
    <t>1.2.4.1.1.1.230</t>
  </si>
  <si>
    <t>1.2.4.1.1.1.231</t>
  </si>
  <si>
    <t>1.2.4.1.1.1.232</t>
  </si>
  <si>
    <t>1.2.4.1.1.1.234</t>
  </si>
  <si>
    <t>--------------------------</t>
  </si>
  <si>
    <t>---------------------</t>
  </si>
  <si>
    <t>1.2.4.1.1.1.236</t>
  </si>
  <si>
    <t>1.2.4.1.1.1.253</t>
  </si>
  <si>
    <t>1.2.4.1.1.1.254</t>
  </si>
  <si>
    <t>1.2.4.1.1.2.1</t>
  </si>
  <si>
    <t>1.2.4.1.3.1.8</t>
  </si>
  <si>
    <t>1.2.4.1.3.1.10</t>
  </si>
  <si>
    <t>1.2.4.1.3.1.12</t>
  </si>
  <si>
    <t>1.2.4.1.3.1.13</t>
  </si>
  <si>
    <t>1.2.4.1.3.1.14</t>
  </si>
  <si>
    <t>1.2.4.1.3.1.18</t>
  </si>
  <si>
    <t>1.2.4.1.3.1.23</t>
  </si>
  <si>
    <t>1.2.4.1.3.1.24</t>
  </si>
  <si>
    <t>1.2.4.1.3.1.28</t>
  </si>
  <si>
    <t>1.2.4.1.3.1.30</t>
  </si>
  <si>
    <t>1.2.4.1.3.1.31</t>
  </si>
  <si>
    <t>1.2.4.1.3.1.51</t>
  </si>
  <si>
    <t>1.2.4.1.3.1.56</t>
  </si>
  <si>
    <t>1.2.4.1.3.1.62</t>
  </si>
  <si>
    <t>1.2.4.1.3.1.67</t>
  </si>
  <si>
    <t>1.2.4.1.3.1.68</t>
  </si>
  <si>
    <t>-------------------</t>
  </si>
  <si>
    <t>1.2.4.1.3.1.75</t>
  </si>
  <si>
    <t>1.2.4.1.3.1.76</t>
  </si>
  <si>
    <t>1.2.4.1.3.1.84</t>
  </si>
  <si>
    <t>1.2.4.1.3.1.88</t>
  </si>
  <si>
    <t>1.2.4.1.3.1.90</t>
  </si>
  <si>
    <t>1.2.4.1.3.1.91</t>
  </si>
  <si>
    <t>1.2.4.1.3.1.92</t>
  </si>
  <si>
    <t>1.2.4.1.3.1.94</t>
  </si>
  <si>
    <t>1.2.4.1.3.1.96</t>
  </si>
  <si>
    <t>1.2.4.1.3.1.97</t>
  </si>
  <si>
    <t>1.2.4.1.3.1.98</t>
  </si>
  <si>
    <t>1.2.4.1.3.1.99</t>
  </si>
  <si>
    <t>1.2.4.1.3.1.100</t>
  </si>
  <si>
    <t>1.2.4.1.3.1.101</t>
  </si>
  <si>
    <t>1.2.4.1.3.1.102</t>
  </si>
  <si>
    <t>1.2.4.1.3.1.104</t>
  </si>
  <si>
    <t>1.2.4.1.3.1.105</t>
  </si>
  <si>
    <t>1.2.4.1.3.1.106</t>
  </si>
  <si>
    <t>1.2.4.1.3.1.107</t>
  </si>
  <si>
    <t>1.2.4.1.3.1.108</t>
  </si>
  <si>
    <t>1.2.4.1.3.1.109</t>
  </si>
  <si>
    <t>1.2.4.1.3.1.110</t>
  </si>
  <si>
    <t>1.2.4.1.3.1.112</t>
  </si>
  <si>
    <t>CÓDIGO INTERN0</t>
  </si>
  <si>
    <t xml:space="preserve">CÓDIGO </t>
  </si>
  <si>
    <t>ARMONIZADO</t>
  </si>
  <si>
    <t>1.2.4.4.1.1.4</t>
  </si>
  <si>
    <t>BIENES INTANGIBLES</t>
  </si>
  <si>
    <t>1.2.5.1.0.2</t>
  </si>
  <si>
    <t>INTERNO</t>
  </si>
  <si>
    <t>1.2.4.6.5.1.2</t>
  </si>
  <si>
    <t>1.2.4.6.5.1.5</t>
  </si>
  <si>
    <t>1.2.4.6.5.1.8</t>
  </si>
  <si>
    <t>1.2.4.6.5.1.9</t>
  </si>
  <si>
    <t>1.2.4.6.5.1.10</t>
  </si>
  <si>
    <t xml:space="preserve">PE-AM-16-04-09-012-005 </t>
  </si>
  <si>
    <t>1.2.4.6.5.1.11</t>
  </si>
  <si>
    <t>1.2.4.6.5.1.12</t>
  </si>
  <si>
    <t>1.2.4.6.5.1.13</t>
  </si>
  <si>
    <t>1.2.4.6.5.1.15</t>
  </si>
  <si>
    <t>1.2.4.6.5.1.16</t>
  </si>
  <si>
    <t>1.2.4.6.5.1.17</t>
  </si>
  <si>
    <t>1.2.4.6.5.1.18</t>
  </si>
  <si>
    <t>1.2.4.6.5.1.19</t>
  </si>
  <si>
    <t>1.2.4.6.5.1.20</t>
  </si>
  <si>
    <t>1.2.4.6.5.1.23</t>
  </si>
  <si>
    <t>HERRAMIENTAS Y MÁQUINAS HERRAMIENTA</t>
  </si>
  <si>
    <t>1.2.4.6.7.1.2</t>
  </si>
  <si>
    <t>1.2.4.6.7.1.3</t>
  </si>
  <si>
    <t>1.2.4.3.1.1.1</t>
  </si>
  <si>
    <t>Alberto Morales</t>
  </si>
  <si>
    <t>Alacenas</t>
  </si>
  <si>
    <t>Orientación</t>
  </si>
  <si>
    <t>Alacena</t>
  </si>
  <si>
    <t>Maricarmen</t>
  </si>
  <si>
    <t>Dr. Godínez</t>
  </si>
  <si>
    <t>Contabilidad</t>
  </si>
  <si>
    <t>alacena</t>
  </si>
  <si>
    <t>CAFETERA GE 42 CUPCOFFE URN</t>
  </si>
  <si>
    <t>Rosalba</t>
  </si>
  <si>
    <t>C O M I S I Ó N   D E   A R B I T R A J E   M É D I C O    D E L    E S T A D O   D E   J A L I S C O</t>
  </si>
  <si>
    <t>EQUIPO MÉDICO</t>
  </si>
  <si>
    <t>NO BREAK TRIPPLITE 1500 6 CONTACTOS</t>
  </si>
  <si>
    <t>PE-AM-16-08-10-030-008</t>
  </si>
  <si>
    <t>SIAG Nucont</t>
  </si>
  <si>
    <t>2 diciembre 2013</t>
  </si>
  <si>
    <t>ELABORÓ:   MTRA. MARÍA GUADALUPE BRISEÑO FERNÁNDEZ</t>
  </si>
  <si>
    <t>ELABORÓ:  MTRA. MARÍA GUADALUPE BRISEÑO FERNÁNDEZ</t>
  </si>
  <si>
    <t>ELABORÓ:   MTRA.  MARÍA GUADALUPE BRISEÑO FERNÁNDEZ</t>
  </si>
  <si>
    <t>ELABORÓ:  MTRA.  MARÍA GUADALUPE BRISEÑO FERNÁNDEZ</t>
  </si>
  <si>
    <t>Lic. Raúl</t>
  </si>
  <si>
    <t xml:space="preserve">SILLAS </t>
  </si>
  <si>
    <t>Lic. Luis</t>
  </si>
  <si>
    <t>Dra. Scherman</t>
  </si>
  <si>
    <t>Dr. Salvador</t>
  </si>
  <si>
    <t>11 agosto 2014</t>
  </si>
  <si>
    <t>LAP TOP hp pavilion</t>
  </si>
  <si>
    <t>Dado de baja</t>
  </si>
  <si>
    <t>DADO DE BAJA</t>
  </si>
  <si>
    <t xml:space="preserve">VENTILADOR TORRE C    </t>
  </si>
  <si>
    <t>"3,500"</t>
  </si>
  <si>
    <t>SILLA OHS-21 CON BRAZO</t>
  </si>
  <si>
    <t>SILLA OHS 21 TIPO SILLON OPERATIVO. C/BZO.</t>
  </si>
  <si>
    <t>Programa Nomipaq</t>
  </si>
  <si>
    <t>5 marzo 2014</t>
  </si>
  <si>
    <t>MESA DE JUNTAS CIRCULAR DE 1.4 DE DIÁMETRO</t>
  </si>
  <si>
    <t>Dr. Salvador Chávez Ramírez</t>
  </si>
  <si>
    <t>PINTARRON</t>
  </si>
  <si>
    <t>REVISÓ:  Lic. Raúl Hernández Alcalá</t>
  </si>
  <si>
    <t>REVISÓ:  LIC. RAÚL HERNÁNDEZ ALCALÁ</t>
  </si>
  <si>
    <t>30 DICIEMBRE 2014</t>
  </si>
  <si>
    <t>PE-AM-16-01-16-003-003</t>
  </si>
  <si>
    <t>1.2.4.4.1.2</t>
  </si>
  <si>
    <t>PE-AM-16-02-10-024-001</t>
  </si>
  <si>
    <t>DRA. SCHERMAN</t>
  </si>
  <si>
    <t>1.2.4.1.3.8</t>
  </si>
  <si>
    <t>Automóvil Nissan March 2015</t>
  </si>
  <si>
    <t>PE-AM-16-07-16-003-001</t>
  </si>
  <si>
    <t>Administrador</t>
  </si>
  <si>
    <t>14 octubre 2015</t>
  </si>
  <si>
    <t>Lic. Raúl Hernández Alcalá</t>
  </si>
  <si>
    <t>Pantalla DW 32"</t>
  </si>
  <si>
    <t>PE-AM-16-16-07-074-001</t>
  </si>
  <si>
    <t>Hortencia Robles</t>
  </si>
  <si>
    <t>Computadora Lenovo Aio deacentre c260</t>
  </si>
  <si>
    <t>PE-AM-16-02-10-004-002</t>
  </si>
  <si>
    <t>Magui</t>
  </si>
  <si>
    <t>23 marzo 2015</t>
  </si>
  <si>
    <t>Computadora Lenovo Aio deacentre c261</t>
  </si>
  <si>
    <t>Computadora Lenovo Aio deacentre c262</t>
  </si>
  <si>
    <t>Vero Camacho</t>
  </si>
  <si>
    <t>PE-AM-16-07-10-004-007</t>
  </si>
  <si>
    <t>PE-AM-16-07-10-004-008</t>
  </si>
  <si>
    <t>8 octubre 2015</t>
  </si>
  <si>
    <t>COMISIÓN DE ARBITRAJE MÉDICO DEL ESTADO DE JALISCO</t>
  </si>
  <si>
    <t>OTROS MOBILIARIOS Y EQUIPOS DE ADMINISTRACIÓN</t>
  </si>
  <si>
    <t>Fortigate</t>
  </si>
  <si>
    <t>5 febrero 2015</t>
  </si>
  <si>
    <t>PE-AM-16-08-10-060-001</t>
  </si>
  <si>
    <t>VERO CAMACHO/Afuera bodega</t>
  </si>
  <si>
    <t>Administración/cámara</t>
  </si>
  <si>
    <t>Verónica Camacho</t>
  </si>
  <si>
    <t>Multifuncional laserjet HP pro M225DW</t>
  </si>
  <si>
    <t>6 mayo 2016</t>
  </si>
  <si>
    <t>PE-AM-16-07-10-030-010</t>
  </si>
  <si>
    <t>RESGUARDANTE</t>
  </si>
  <si>
    <t>Dodge Attitude gl std 1.4, color rojo, serie KMHCM4NA8AU466162.  Placas: JHL-77-74, modelo 2010. Uso oficial.</t>
  </si>
  <si>
    <t>Honda, Suv 2015 blanco marfil serie 3HGRM385XFG000249. Modelo 2015. Uso oficial.</t>
  </si>
  <si>
    <t>Automóvil Nissan March 2016, plateado. Serie 3N1CK3CD1GL228175. Uso oficial.</t>
  </si>
  <si>
    <t>PROYECTOR EPSON POWERLITE S31</t>
  </si>
  <si>
    <t>5 OCTUBRE 2016</t>
  </si>
  <si>
    <t>PROYECTOR EPSON POWERLITE</t>
  </si>
  <si>
    <t>PE-AM-16-07-10-016-002</t>
  </si>
  <si>
    <t>1.2.4.2.3.4</t>
  </si>
  <si>
    <t>Computadora all in one HP 20-C0051a NS8cc6390v2b</t>
  </si>
  <si>
    <t>PE-AM-16-07-10-004-009</t>
  </si>
  <si>
    <t>LAPTOP HP 15ay008ia</t>
  </si>
  <si>
    <t>PE-AM-16-07-10-004-010</t>
  </si>
  <si>
    <t>Computadora all in one HP 20-C0051a NS8cc6390v2y</t>
  </si>
  <si>
    <t>PE-AM-16-07-10-004-011</t>
  </si>
  <si>
    <t>´15 diciembre 2016</t>
  </si>
  <si>
    <t>Ecosys M2035 LZK6561644</t>
  </si>
  <si>
    <t>20 julio 2016</t>
  </si>
  <si>
    <t>Copiadora Ecosys</t>
  </si>
  <si>
    <t>PE-AM-16-07-02-008-003</t>
  </si>
  <si>
    <t>1.2.4.1.9.2</t>
  </si>
  <si>
    <t>disponible</t>
  </si>
  <si>
    <t>Disponible</t>
  </si>
  <si>
    <t>INVENTARIO AL 31 DICIEMBRE 2017</t>
  </si>
  <si>
    <t>Lic. Raúl Hernández</t>
  </si>
  <si>
    <t>Para baja</t>
  </si>
  <si>
    <t>Mtra. Ma.Gpe.Briseño</t>
  </si>
  <si>
    <t>NOTA</t>
  </si>
  <si>
    <t>Cocina</t>
  </si>
  <si>
    <t>Dr. Jorge Pérez Gómez</t>
  </si>
  <si>
    <t>Dra. Carmina Gómez</t>
  </si>
  <si>
    <t>Lic. Luis Jiménez</t>
  </si>
  <si>
    <t>Lic. Hortencia Robles</t>
  </si>
  <si>
    <t>Dr. Salvador Chávez</t>
  </si>
  <si>
    <t>Dra. Rosa Scherman</t>
  </si>
  <si>
    <t>Ma. Del Carmen Mariscal</t>
  </si>
  <si>
    <t>Lic.Raúl Hernández</t>
  </si>
  <si>
    <t>Pendiente</t>
  </si>
  <si>
    <t>Lic.Fernando García</t>
  </si>
  <si>
    <t>YAZMÍN CASILLAS</t>
  </si>
  <si>
    <t>LIC. CARLOS RAMÍREZ</t>
  </si>
  <si>
    <t>Verónica Félix</t>
  </si>
  <si>
    <t>Gabinete</t>
  </si>
  <si>
    <t>INVENTARIO AL 31 DE DICIEMBRE 2017</t>
  </si>
  <si>
    <t>Lic. Luis Jiménez y Dr. Jorge Pérez</t>
  </si>
  <si>
    <t>DR. SALVADOR CHÁVEZ</t>
  </si>
  <si>
    <t>RESGUAR-</t>
  </si>
  <si>
    <t>DANTE</t>
  </si>
  <si>
    <t>Mtra. María Guadalupe Briseño</t>
  </si>
  <si>
    <t>1.2.5.1.0.3</t>
  </si>
  <si>
    <t>NOBREAK 1000VA TRIPPLITE OMNIVS1000</t>
  </si>
  <si>
    <t>21 DICIEMBRE 2017</t>
  </si>
  <si>
    <t>PE-AM-16-08-10-030-009</t>
  </si>
  <si>
    <t>CAMACHO</t>
  </si>
  <si>
    <t>NOBREAK 1000VA TRIPPLITE OMNIVS1000 serie 2718dd0Om823500086</t>
  </si>
  <si>
    <t>Dr. Jorge Alberto Pérez</t>
  </si>
  <si>
    <t>Baja</t>
  </si>
  <si>
    <t>Fernando García y Carmina Gómez</t>
  </si>
  <si>
    <t>Mtra. Ma. Gpe. Briseño</t>
  </si>
  <si>
    <t>Yazmín Casillas</t>
  </si>
  <si>
    <t>Lic. Rosalba Zúñiga</t>
  </si>
  <si>
    <t>Lic. Carlos Ramírez</t>
  </si>
  <si>
    <t>baja</t>
  </si>
  <si>
    <t>Lic. Fernando García</t>
  </si>
  <si>
    <t>Lic. Verónica Camacho</t>
  </si>
  <si>
    <t>Total general inventario</t>
  </si>
  <si>
    <t>Total balanza de comprobación</t>
  </si>
  <si>
    <t>Ecosys</t>
  </si>
  <si>
    <t>Jorge Alberto Pérez G.</t>
  </si>
  <si>
    <t>Fernando García y Dr. Jorge</t>
  </si>
  <si>
    <t>Fernando García y Jorge Pérez</t>
  </si>
  <si>
    <t>Luis Jiménez y Carmina Gómez</t>
  </si>
  <si>
    <t>Portátil HP 245 # serie 5CG7451BV7</t>
  </si>
  <si>
    <t>28 febrero 2018</t>
  </si>
  <si>
    <t>PE-AM-16-07-10-024-003</t>
  </si>
  <si>
    <t>COMPUTADORA IMAC21 SC02VT5L0H7JY</t>
  </si>
  <si>
    <t>PE-AM-16-02-10-024-002</t>
  </si>
  <si>
    <t>9 marzo 2018</t>
  </si>
  <si>
    <t>Carmina Gómez</t>
  </si>
  <si>
    <t>Dr. Jorge Pérez</t>
  </si>
  <si>
    <t>Miriam Ivette Anaya Jmz</t>
  </si>
  <si>
    <t>Escritorio auxiliar</t>
  </si>
  <si>
    <t>INVENTARIO AL 31 MARZO  2018</t>
  </si>
  <si>
    <t>INVENTARIO AL 31 MARZO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</si>
</sst>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6"/>
      <name val="Arial"/>
      <family val="2"/>
    </font>
    <font>
      <sz val="9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color theme="7" tint="-0.249977111117893"/>
      <name val="Arial"/>
      <family val="2"/>
    </font>
    <font>
      <sz val="8"/>
      <color theme="7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MS Sans Serif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43" fontId="1" fillId="0" borderId="0" xfId="1"/>
    <xf numFmtId="0" fontId="5" fillId="0" borderId="0" xfId="0" applyFont="1"/>
    <xf numFmtId="43" fontId="1" fillId="0" borderId="2" xfId="1" applyBorder="1"/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/>
    <xf numFmtId="43" fontId="1" fillId="0" borderId="6" xfId="1" applyBorder="1"/>
    <xf numFmtId="43" fontId="5" fillId="0" borderId="0" xfId="1" applyFont="1" applyBorder="1"/>
    <xf numFmtId="0" fontId="5" fillId="0" borderId="0" xfId="0" applyFont="1" applyBorder="1"/>
    <xf numFmtId="43" fontId="1" fillId="0" borderId="0" xfId="1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1" xfId="1" applyFont="1" applyFill="1" applyBorder="1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8" fillId="0" borderId="0" xfId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43" fontId="8" fillId="0" borderId="1" xfId="1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3" fillId="3" borderId="1" xfId="0" applyFont="1" applyFill="1" applyBorder="1" applyAlignment="1">
      <alignment vertical="top" wrapText="1"/>
    </xf>
    <xf numFmtId="43" fontId="1" fillId="0" borderId="0" xfId="1" applyFont="1"/>
    <xf numFmtId="43" fontId="0" fillId="0" borderId="0" xfId="1" applyFont="1" applyFill="1" applyAlignment="1">
      <alignment horizontal="center" vertical="center" wrapText="1"/>
    </xf>
    <xf numFmtId="43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1" xfId="0" applyFont="1" applyBorder="1"/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4" fillId="4" borderId="1" xfId="0" applyFont="1" applyFill="1" applyBorder="1"/>
    <xf numFmtId="0" fontId="1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3" fontId="1" fillId="0" borderId="0" xfId="1" quotePrefix="1" applyFont="1"/>
    <xf numFmtId="0" fontId="13" fillId="0" borderId="11" xfId="0" applyFont="1" applyFill="1" applyBorder="1" applyAlignment="1">
      <alignment horizontal="center"/>
    </xf>
    <xf numFmtId="43" fontId="1" fillId="0" borderId="2" xfId="1" applyFont="1" applyBorder="1"/>
    <xf numFmtId="0" fontId="15" fillId="0" borderId="1" xfId="0" applyFont="1" applyBorder="1"/>
    <xf numFmtId="0" fontId="0" fillId="5" borderId="12" xfId="0" applyFill="1" applyBorder="1"/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5" borderId="1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6" fillId="2" borderId="1" xfId="0" applyFont="1" applyFill="1" applyBorder="1" applyAlignment="1">
      <alignment vertical="top" wrapText="1"/>
    </xf>
    <xf numFmtId="0" fontId="16" fillId="2" borderId="1" xfId="0" applyFont="1" applyFill="1" applyBorder="1"/>
    <xf numFmtId="0" fontId="8" fillId="2" borderId="1" xfId="0" applyFont="1" applyFill="1" applyBorder="1"/>
    <xf numFmtId="43" fontId="8" fillId="0" borderId="1" xfId="0" applyNumberFormat="1" applyFont="1" applyFill="1" applyBorder="1"/>
    <xf numFmtId="15" fontId="3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/>
    <xf numFmtId="0" fontId="1" fillId="5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/>
    </xf>
    <xf numFmtId="43" fontId="5" fillId="0" borderId="1" xfId="1" applyFont="1" applyFill="1" applyBorder="1"/>
    <xf numFmtId="0" fontId="1" fillId="0" borderId="0" xfId="0" applyFont="1"/>
    <xf numFmtId="0" fontId="0" fillId="0" borderId="1" xfId="0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3" fontId="1" fillId="0" borderId="0" xfId="1" quotePrefix="1"/>
    <xf numFmtId="0" fontId="13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3" fontId="17" fillId="0" borderId="0" xfId="1" applyFont="1"/>
    <xf numFmtId="0" fontId="17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3" fontId="17" fillId="0" borderId="2" xfId="1" applyFont="1" applyBorder="1"/>
    <xf numFmtId="0" fontId="17" fillId="2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5" borderId="12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1" xfId="0" applyFont="1" applyBorder="1" applyAlignment="1">
      <alignment horizontal="right"/>
    </xf>
    <xf numFmtId="0" fontId="1" fillId="0" borderId="1" xfId="0" quotePrefix="1" applyFont="1" applyBorder="1"/>
    <xf numFmtId="0" fontId="0" fillId="0" borderId="0" xfId="0" applyFont="1" applyAlignment="1">
      <alignment horizontal="center"/>
    </xf>
    <xf numFmtId="0" fontId="18" fillId="5" borderId="0" xfId="0" applyFont="1" applyFill="1" applyBorder="1" applyAlignment="1">
      <alignment horizontal="right"/>
    </xf>
    <xf numFmtId="0" fontId="18" fillId="5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5" borderId="1" xfId="0" applyFont="1" applyFill="1" applyBorder="1" applyAlignment="1">
      <alignment horizontal="center"/>
    </xf>
    <xf numFmtId="43" fontId="1" fillId="0" borderId="1" xfId="1" applyFont="1" applyBorder="1"/>
    <xf numFmtId="0" fontId="0" fillId="5" borderId="1" xfId="0" applyFill="1" applyBorder="1" applyAlignment="1">
      <alignment horizontal="right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43" fontId="19" fillId="0" borderId="0" xfId="1" applyFont="1"/>
    <xf numFmtId="0" fontId="19" fillId="0" borderId="0" xfId="0" applyFont="1"/>
    <xf numFmtId="0" fontId="19" fillId="0" borderId="1" xfId="0" applyFont="1" applyBorder="1"/>
    <xf numFmtId="0" fontId="20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43" fontId="21" fillId="0" borderId="0" xfId="1" applyFont="1"/>
    <xf numFmtId="0" fontId="21" fillId="0" borderId="0" xfId="0" applyFont="1"/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/>
    </xf>
    <xf numFmtId="0" fontId="0" fillId="2" borderId="0" xfId="0" applyFill="1" applyBorder="1"/>
    <xf numFmtId="0" fontId="17" fillId="2" borderId="1" xfId="0" applyFont="1" applyFill="1" applyBorder="1" applyAlignment="1">
      <alignment horizontal="center"/>
    </xf>
    <xf numFmtId="43" fontId="17" fillId="0" borderId="1" xfId="1" applyFont="1" applyFill="1" applyBorder="1"/>
    <xf numFmtId="0" fontId="17" fillId="0" borderId="1" xfId="0" quotePrefix="1" applyFont="1" applyBorder="1" applyAlignment="1">
      <alignment horizontal="center"/>
    </xf>
    <xf numFmtId="0" fontId="17" fillId="0" borderId="0" xfId="0" applyFont="1"/>
    <xf numFmtId="0" fontId="22" fillId="5" borderId="1" xfId="0" applyFont="1" applyFill="1" applyBorder="1" applyAlignment="1">
      <alignment horizontal="right"/>
    </xf>
    <xf numFmtId="0" fontId="17" fillId="0" borderId="1" xfId="0" applyFont="1" applyFill="1" applyBorder="1"/>
    <xf numFmtId="0" fontId="17" fillId="5" borderId="1" xfId="0" applyFont="1" applyFill="1" applyBorder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43" fontId="1" fillId="0" borderId="1" xfId="1" applyFont="1" applyFill="1" applyBorder="1" applyAlignment="1">
      <alignment horizontal="center"/>
    </xf>
    <xf numFmtId="0" fontId="23" fillId="5" borderId="1" xfId="0" applyFont="1" applyFill="1" applyBorder="1" applyAlignment="1">
      <alignment horizontal="right"/>
    </xf>
    <xf numFmtId="43" fontId="1" fillId="0" borderId="1" xfId="1" applyFont="1" applyFill="1" applyBorder="1"/>
    <xf numFmtId="43" fontId="1" fillId="0" borderId="0" xfId="1" applyFont="1" applyFill="1"/>
    <xf numFmtId="43" fontId="1" fillId="0" borderId="0" xfId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Fill="1" applyBorder="1"/>
    <xf numFmtId="0" fontId="1" fillId="0" borderId="9" xfId="0" applyFont="1" applyBorder="1" applyAlignment="1">
      <alignment horizontal="center"/>
    </xf>
    <xf numFmtId="0" fontId="1" fillId="5" borderId="9" xfId="0" quotePrefix="1" applyFont="1" applyFill="1" applyBorder="1" applyAlignment="1">
      <alignment horizontal="center"/>
    </xf>
    <xf numFmtId="43" fontId="1" fillId="5" borderId="1" xfId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5" borderId="1" xfId="0" quotePrefix="1" applyFont="1" applyFill="1" applyBorder="1" applyAlignment="1">
      <alignment horizontal="center"/>
    </xf>
    <xf numFmtId="0" fontId="1" fillId="2" borderId="15" xfId="0" applyFont="1" applyFill="1" applyBorder="1"/>
    <xf numFmtId="0" fontId="1" fillId="0" borderId="0" xfId="0" applyFont="1" applyFill="1"/>
    <xf numFmtId="0" fontId="1" fillId="5" borderId="1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6" borderId="1" xfId="0" applyFont="1" applyFill="1" applyBorder="1"/>
    <xf numFmtId="0" fontId="0" fillId="8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9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0" fillId="9" borderId="9" xfId="0" applyFill="1" applyBorder="1"/>
    <xf numFmtId="0" fontId="0" fillId="9" borderId="3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center"/>
    </xf>
    <xf numFmtId="43" fontId="1" fillId="5" borderId="1" xfId="1" applyFont="1" applyFill="1" applyBorder="1"/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vertical="top" wrapText="1"/>
    </xf>
    <xf numFmtId="0" fontId="0" fillId="10" borderId="9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9" borderId="12" xfId="0" applyFill="1" applyBorder="1"/>
    <xf numFmtId="0" fontId="1" fillId="9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top" wrapText="1"/>
    </xf>
    <xf numFmtId="0" fontId="0" fillId="10" borderId="1" xfId="0" applyFill="1" applyBorder="1"/>
    <xf numFmtId="0" fontId="2" fillId="10" borderId="1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5" fontId="1" fillId="2" borderId="1" xfId="0" quotePrefix="1" applyNumberFormat="1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/>
    </xf>
    <xf numFmtId="0" fontId="19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8" fillId="0" borderId="0" xfId="0" applyFont="1" applyFill="1" applyBorder="1" applyAlignment="1">
      <alignment horizontal="right"/>
    </xf>
    <xf numFmtId="43" fontId="5" fillId="0" borderId="0" xfId="1" applyFont="1" applyFill="1" applyBorder="1"/>
    <xf numFmtId="0" fontId="2" fillId="0" borderId="1" xfId="0" applyFont="1" applyFill="1" applyBorder="1"/>
    <xf numFmtId="0" fontId="7" fillId="2" borderId="1" xfId="0" applyFont="1" applyFill="1" applyBorder="1"/>
    <xf numFmtId="0" fontId="1" fillId="5" borderId="1" xfId="0" applyFont="1" applyFill="1" applyBorder="1" applyAlignment="1">
      <alignment horizontal="right"/>
    </xf>
    <xf numFmtId="0" fontId="11" fillId="2" borderId="1" xfId="0" applyFont="1" applyFill="1" applyBorder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0</xdr:col>
      <xdr:colOff>628650</xdr:colOff>
      <xdr:row>3</xdr:row>
      <xdr:rowOff>104775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287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142875</xdr:rowOff>
    </xdr:from>
    <xdr:to>
      <xdr:col>0</xdr:col>
      <xdr:colOff>504825</xdr:colOff>
      <xdr:row>3</xdr:row>
      <xdr:rowOff>104775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495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2</xdr:row>
      <xdr:rowOff>123825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0</xdr:col>
      <xdr:colOff>628650</xdr:colOff>
      <xdr:row>3</xdr:row>
      <xdr:rowOff>104775</xdr:rowOff>
    </xdr:to>
    <xdr:pic>
      <xdr:nvPicPr>
        <xdr:cNvPr id="2068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287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142875</xdr:rowOff>
    </xdr:from>
    <xdr:to>
      <xdr:col>0</xdr:col>
      <xdr:colOff>504825</xdr:colOff>
      <xdr:row>3</xdr:row>
      <xdr:rowOff>104775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495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0</xdr:col>
      <xdr:colOff>628650</xdr:colOff>
      <xdr:row>3</xdr:row>
      <xdr:rowOff>104775</xdr:rowOff>
    </xdr:to>
    <xdr:pic>
      <xdr:nvPicPr>
        <xdr:cNvPr id="309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287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1</xdr:col>
      <xdr:colOff>419100</xdr:colOff>
      <xdr:row>2</xdr:row>
      <xdr:rowOff>123825</xdr:rowOff>
    </xdr:to>
    <xdr:pic>
      <xdr:nvPicPr>
        <xdr:cNvPr id="104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142875</xdr:rowOff>
    </xdr:from>
    <xdr:to>
      <xdr:col>0</xdr:col>
      <xdr:colOff>504825</xdr:colOff>
      <xdr:row>3</xdr:row>
      <xdr:rowOff>104775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495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0</xdr:col>
      <xdr:colOff>619125</xdr:colOff>
      <xdr:row>3</xdr:row>
      <xdr:rowOff>85725</xdr:rowOff>
    </xdr:to>
    <xdr:pic>
      <xdr:nvPicPr>
        <xdr:cNvPr id="411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23825"/>
          <a:ext cx="495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142875</xdr:rowOff>
    </xdr:from>
    <xdr:to>
      <xdr:col>0</xdr:col>
      <xdr:colOff>504825</xdr:colOff>
      <xdr:row>3</xdr:row>
      <xdr:rowOff>104775</xdr:rowOff>
    </xdr:to>
    <xdr:pic>
      <xdr:nvPicPr>
        <xdr:cNvPr id="718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4953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142875</xdr:rowOff>
    </xdr:from>
    <xdr:to>
      <xdr:col>0</xdr:col>
      <xdr:colOff>504825</xdr:colOff>
      <xdr:row>3</xdr:row>
      <xdr:rowOff>104775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495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E19" sqref="E19"/>
    </sheetView>
  </sheetViews>
  <sheetFormatPr baseColWidth="10" defaultRowHeight="12.75"/>
  <cols>
    <col min="1" max="1" width="12" style="119" customWidth="1"/>
    <col min="2" max="2" width="69.140625" style="154" customWidth="1"/>
    <col min="3" max="3" width="17.5703125" style="119" customWidth="1"/>
    <col min="4" max="4" width="20.28515625" style="119" customWidth="1"/>
    <col min="5" max="5" width="14.140625" style="35" customWidth="1"/>
    <col min="6" max="6" width="27.85546875" style="154" customWidth="1"/>
    <col min="7" max="7" width="18" style="154" customWidth="1"/>
    <col min="8" max="8" width="23" style="154" customWidth="1"/>
    <col min="9" max="16384" width="11.42578125" style="154"/>
  </cols>
  <sheetData>
    <row r="2" spans="1:9">
      <c r="A2" s="234" t="s">
        <v>438</v>
      </c>
      <c r="B2" s="234"/>
      <c r="C2" s="234"/>
      <c r="D2" s="153"/>
      <c r="E2" s="51"/>
      <c r="F2" s="153"/>
      <c r="G2" s="153"/>
      <c r="H2" s="153"/>
    </row>
    <row r="3" spans="1:9">
      <c r="B3" s="152"/>
    </row>
    <row r="4" spans="1:9">
      <c r="B4" s="152"/>
    </row>
    <row r="5" spans="1:9">
      <c r="A5" s="235" t="s">
        <v>1375</v>
      </c>
      <c r="B5" s="235"/>
      <c r="C5" s="235"/>
    </row>
    <row r="7" spans="1:9">
      <c r="A7" s="235" t="s">
        <v>1017</v>
      </c>
      <c r="B7" s="235"/>
      <c r="C7" s="235"/>
    </row>
    <row r="8" spans="1:9">
      <c r="B8" s="152"/>
    </row>
    <row r="9" spans="1:9">
      <c r="B9" s="119"/>
      <c r="C9" s="152"/>
    </row>
    <row r="10" spans="1:9">
      <c r="A10" s="119" t="s">
        <v>480</v>
      </c>
      <c r="B10" s="119" t="s">
        <v>540</v>
      </c>
      <c r="C10" s="119" t="s">
        <v>516</v>
      </c>
      <c r="D10" s="119" t="s">
        <v>533</v>
      </c>
      <c r="E10" s="36" t="s">
        <v>531</v>
      </c>
      <c r="F10" s="119" t="s">
        <v>532</v>
      </c>
      <c r="G10" s="113" t="s">
        <v>990</v>
      </c>
      <c r="H10" s="116" t="s">
        <v>1352</v>
      </c>
      <c r="I10" s="116" t="s">
        <v>1022</v>
      </c>
    </row>
    <row r="11" spans="1:9" ht="15" customHeight="1">
      <c r="D11" s="119" t="s">
        <v>520</v>
      </c>
      <c r="I11" s="92" t="s">
        <v>1023</v>
      </c>
    </row>
    <row r="12" spans="1:9" s="156" customFormat="1" ht="15" customHeight="1">
      <c r="A12" s="155"/>
      <c r="C12" s="155"/>
      <c r="D12" s="155"/>
      <c r="E12" s="34"/>
    </row>
    <row r="13" spans="1:9" s="156" customFormat="1">
      <c r="A13" s="155"/>
      <c r="C13" s="155"/>
      <c r="D13" s="155"/>
      <c r="E13" s="34"/>
    </row>
    <row r="14" spans="1:9" s="92" customFormat="1" ht="15">
      <c r="A14" s="33">
        <v>1</v>
      </c>
      <c r="B14" s="54" t="s">
        <v>1004</v>
      </c>
      <c r="C14" s="33">
        <v>2964</v>
      </c>
      <c r="D14" s="90" t="s">
        <v>999</v>
      </c>
      <c r="E14" s="157">
        <v>5494.09</v>
      </c>
      <c r="F14" s="84" t="s">
        <v>998</v>
      </c>
      <c r="G14" s="84">
        <v>52310001</v>
      </c>
      <c r="H14" s="33" t="s">
        <v>1327</v>
      </c>
      <c r="I14" s="158" t="s">
        <v>1024</v>
      </c>
    </row>
    <row r="15" spans="1:9" s="92" customFormat="1" ht="15">
      <c r="A15" s="33">
        <v>1</v>
      </c>
      <c r="B15" s="54" t="s">
        <v>1018</v>
      </c>
      <c r="C15" s="33">
        <v>595</v>
      </c>
      <c r="D15" s="90" t="s">
        <v>1020</v>
      </c>
      <c r="E15" s="159">
        <v>9311.7999999999993</v>
      </c>
      <c r="F15" s="84" t="s">
        <v>1019</v>
      </c>
      <c r="G15" s="84">
        <v>52310002</v>
      </c>
      <c r="H15" s="33" t="s">
        <v>1327</v>
      </c>
      <c r="I15" s="158" t="s">
        <v>1025</v>
      </c>
    </row>
    <row r="16" spans="1:9" s="92" customFormat="1" ht="15">
      <c r="A16" s="33">
        <v>1</v>
      </c>
      <c r="B16" s="54" t="s">
        <v>1356</v>
      </c>
      <c r="C16" s="33">
        <v>27578</v>
      </c>
      <c r="D16" s="90" t="s">
        <v>1357</v>
      </c>
      <c r="E16" s="159">
        <v>7879</v>
      </c>
      <c r="F16" s="84" t="s">
        <v>1359</v>
      </c>
      <c r="G16" s="218">
        <v>52310003</v>
      </c>
      <c r="H16" s="63" t="s">
        <v>1327</v>
      </c>
      <c r="I16" s="158" t="s">
        <v>1360</v>
      </c>
    </row>
    <row r="17" spans="1:9" s="39" customFormat="1" ht="15.75">
      <c r="A17" s="46"/>
      <c r="B17" s="47" t="s">
        <v>366</v>
      </c>
      <c r="C17" s="46"/>
      <c r="D17" s="46"/>
      <c r="E17" s="41">
        <f>SUM(E14:E16)</f>
        <v>22684.89</v>
      </c>
      <c r="F17" s="48"/>
      <c r="G17" s="48"/>
      <c r="H17" s="48"/>
      <c r="I17" s="48"/>
    </row>
    <row r="18" spans="1:9" s="39" customFormat="1" ht="15.75">
      <c r="A18" s="38"/>
      <c r="B18" s="40"/>
      <c r="C18" s="38"/>
      <c r="D18" s="38"/>
      <c r="E18" s="37"/>
    </row>
    <row r="21" spans="1:9">
      <c r="B21" s="154" t="s">
        <v>1293</v>
      </c>
      <c r="D21" s="92" t="s">
        <v>1315</v>
      </c>
    </row>
  </sheetData>
  <mergeCells count="3">
    <mergeCell ref="A2:C2"/>
    <mergeCell ref="A5:C5"/>
    <mergeCell ref="A7:C7"/>
  </mergeCells>
  <pageMargins left="0.39370078740157483" right="0.27559055118110237" top="0.39370078740157483" bottom="0.39370078740157483" header="0.15748031496062992" footer="0"/>
  <pageSetup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2"/>
  <sheetViews>
    <sheetView workbookViewId="0">
      <selection activeCell="H15" sqref="H15"/>
    </sheetView>
  </sheetViews>
  <sheetFormatPr baseColWidth="10" defaultRowHeight="12.75"/>
  <cols>
    <col min="1" max="1" width="11.42578125" style="5"/>
    <col min="2" max="2" width="63.140625" customWidth="1"/>
    <col min="3" max="3" width="17.5703125" style="5" customWidth="1"/>
    <col min="4" max="4" width="18.42578125" style="5" customWidth="1"/>
    <col min="5" max="5" width="13.140625" style="35" customWidth="1"/>
    <col min="6" max="6" width="22" customWidth="1"/>
    <col min="7" max="7" width="15.42578125" customWidth="1"/>
    <col min="8" max="8" width="17.140625" customWidth="1"/>
    <col min="9" max="9" width="17.42578125" customWidth="1"/>
  </cols>
  <sheetData>
    <row r="2" spans="1:9">
      <c r="A2" s="236" t="s">
        <v>550</v>
      </c>
      <c r="B2" s="236"/>
      <c r="C2" s="236"/>
    </row>
    <row r="3" spans="1:9">
      <c r="B3" s="114"/>
    </row>
    <row r="4" spans="1:9">
      <c r="B4" s="114"/>
    </row>
    <row r="5" spans="1:9">
      <c r="A5" s="235" t="s">
        <v>1375</v>
      </c>
      <c r="B5" s="235"/>
      <c r="C5" s="235"/>
    </row>
    <row r="6" spans="1:9">
      <c r="B6" s="114"/>
    </row>
    <row r="7" spans="1:9">
      <c r="A7" s="235" t="s">
        <v>1288</v>
      </c>
      <c r="B7" s="235"/>
      <c r="C7" s="235"/>
    </row>
    <row r="8" spans="1:9">
      <c r="B8" s="114"/>
    </row>
    <row r="9" spans="1:9">
      <c r="B9" s="5"/>
      <c r="C9" s="114"/>
    </row>
    <row r="10" spans="1:9">
      <c r="A10" s="5" t="s">
        <v>480</v>
      </c>
      <c r="B10" s="5" t="s">
        <v>540</v>
      </c>
      <c r="C10" s="5" t="s">
        <v>516</v>
      </c>
      <c r="D10" s="5" t="s">
        <v>533</v>
      </c>
      <c r="E10" s="36" t="s">
        <v>531</v>
      </c>
      <c r="F10" s="5" t="s">
        <v>532</v>
      </c>
      <c r="G10" s="116" t="s">
        <v>1251</v>
      </c>
      <c r="H10" s="116" t="s">
        <v>1352</v>
      </c>
      <c r="I10" s="116" t="s">
        <v>1027</v>
      </c>
    </row>
    <row r="11" spans="1:9">
      <c r="D11" s="5" t="s">
        <v>520</v>
      </c>
      <c r="F11" s="116" t="s">
        <v>1256</v>
      </c>
      <c r="G11" s="116" t="s">
        <v>1252</v>
      </c>
      <c r="I11" s="116" t="s">
        <v>1023</v>
      </c>
    </row>
    <row r="14" spans="1:9" s="145" customFormat="1">
      <c r="A14" s="104">
        <v>1</v>
      </c>
      <c r="B14" s="107" t="s">
        <v>354</v>
      </c>
      <c r="C14" s="104">
        <v>160449</v>
      </c>
      <c r="D14" s="144" t="s">
        <v>355</v>
      </c>
      <c r="E14" s="143">
        <v>810.86</v>
      </c>
      <c r="F14" s="104" t="s">
        <v>356</v>
      </c>
      <c r="G14" s="148">
        <v>53110001</v>
      </c>
      <c r="H14" s="107" t="s">
        <v>1396</v>
      </c>
      <c r="I14" s="146" t="s">
        <v>1276</v>
      </c>
    </row>
    <row r="15" spans="1:9" s="39" customFormat="1" ht="15.75">
      <c r="A15" s="38"/>
      <c r="B15" s="39" t="s">
        <v>366</v>
      </c>
      <c r="C15" s="38"/>
      <c r="D15" s="38"/>
      <c r="E15" s="37">
        <f>SUM(E14:E14)</f>
        <v>810.86</v>
      </c>
    </row>
    <row r="16" spans="1:9" s="39" customFormat="1" ht="15.75">
      <c r="A16" s="38"/>
      <c r="C16" s="38"/>
      <c r="D16" s="38"/>
      <c r="E16" s="37"/>
    </row>
    <row r="19" spans="2:9" s="5" customFormat="1">
      <c r="B19" t="s">
        <v>1294</v>
      </c>
      <c r="E19" s="35"/>
      <c r="F19"/>
      <c r="G19"/>
      <c r="H19"/>
      <c r="I19"/>
    </row>
    <row r="22" spans="2:9" s="5" customFormat="1">
      <c r="B22" s="92" t="s">
        <v>1316</v>
      </c>
      <c r="E22" s="35"/>
      <c r="F22"/>
      <c r="G22"/>
      <c r="H22"/>
      <c r="I22"/>
    </row>
  </sheetData>
  <mergeCells count="3">
    <mergeCell ref="A2:C2"/>
    <mergeCell ref="A5:C5"/>
    <mergeCell ref="A7:C7"/>
  </mergeCells>
  <pageMargins left="0.59055118110236227" right="0.74803149606299213" top="0.98425196850393704" bottom="0.98425196850393704" header="0" footer="0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1"/>
  <sheetViews>
    <sheetView workbookViewId="0">
      <selection activeCell="C32" sqref="C32"/>
    </sheetView>
  </sheetViews>
  <sheetFormatPr baseColWidth="10" defaultRowHeight="12.75"/>
  <cols>
    <col min="2" max="2" width="36" customWidth="1"/>
    <col min="3" max="3" width="16.140625" customWidth="1"/>
    <col min="4" max="4" width="18.42578125" customWidth="1"/>
    <col min="5" max="5" width="13.85546875" customWidth="1"/>
    <col min="6" max="6" width="21.7109375" customWidth="1"/>
    <col min="7" max="7" width="14.5703125" customWidth="1"/>
    <col min="8" max="8" width="16" customWidth="1"/>
    <col min="9" max="9" width="12.7109375" customWidth="1"/>
  </cols>
  <sheetData>
    <row r="2" spans="1:9" ht="15.75">
      <c r="B2" s="39" t="s">
        <v>1341</v>
      </c>
    </row>
    <row r="5" spans="1:9">
      <c r="C5" s="16" t="s">
        <v>1395</v>
      </c>
    </row>
    <row r="7" spans="1:9">
      <c r="B7" s="16" t="s">
        <v>1342</v>
      </c>
    </row>
    <row r="8" spans="1:9">
      <c r="B8" s="16"/>
    </row>
    <row r="9" spans="1:9">
      <c r="B9" s="16"/>
    </row>
    <row r="10" spans="1:9">
      <c r="B10" s="16"/>
    </row>
    <row r="11" spans="1:9">
      <c r="B11" s="16"/>
      <c r="G11" s="92" t="s">
        <v>1251</v>
      </c>
      <c r="I11" s="92" t="s">
        <v>1027</v>
      </c>
    </row>
    <row r="12" spans="1:9">
      <c r="A12" s="116" t="s">
        <v>480</v>
      </c>
      <c r="B12" s="116" t="s">
        <v>540</v>
      </c>
      <c r="C12" s="116" t="s">
        <v>516</v>
      </c>
      <c r="D12" s="116" t="s">
        <v>533</v>
      </c>
      <c r="E12" s="161" t="s">
        <v>531</v>
      </c>
      <c r="F12" s="116" t="s">
        <v>532</v>
      </c>
      <c r="G12" s="113" t="s">
        <v>1252</v>
      </c>
      <c r="H12" s="116" t="s">
        <v>1352</v>
      </c>
      <c r="I12" s="116" t="s">
        <v>1023</v>
      </c>
    </row>
    <row r="15" spans="1:9" s="92" customFormat="1" ht="15" customHeight="1">
      <c r="A15" s="33">
        <v>1</v>
      </c>
      <c r="B15" s="8" t="s">
        <v>1368</v>
      </c>
      <c r="C15" s="33">
        <v>49467</v>
      </c>
      <c r="D15" s="90" t="s">
        <v>1369</v>
      </c>
      <c r="E15" s="159">
        <v>12748.4</v>
      </c>
      <c r="F15" s="189" t="s">
        <v>1371</v>
      </c>
      <c r="G15" s="220">
        <v>51910058</v>
      </c>
      <c r="H15" s="229" t="s">
        <v>1376</v>
      </c>
      <c r="I15" s="221" t="s">
        <v>1372</v>
      </c>
    </row>
    <row r="16" spans="1:9" s="92" customFormat="1" ht="15" customHeight="1">
      <c r="A16" s="57"/>
      <c r="B16" s="3"/>
      <c r="C16" s="57"/>
      <c r="D16" s="224"/>
      <c r="E16" s="228">
        <f>SUM(E15:E15)</f>
        <v>12748.4</v>
      </c>
      <c r="F16" s="57"/>
      <c r="G16" s="225"/>
      <c r="H16" s="226"/>
      <c r="I16" s="227"/>
    </row>
    <row r="19" spans="2:3">
      <c r="B19" t="s">
        <v>1294</v>
      </c>
    </row>
    <row r="24" spans="2:3">
      <c r="B24" s="92" t="s">
        <v>1316</v>
      </c>
    </row>
    <row r="29" spans="2:3">
      <c r="B29" t="s">
        <v>1417</v>
      </c>
      <c r="C29" s="233">
        <f>+'CÁMARAS FOT Y VIDEO'!E17+MOBILIARIO!E183+CORTESÍA!E15+EQ.COMPUTO!E72+VEHICULOS!G17+INTANGIBLES!D16+TELEFONIA!E28+'HERRAMIENTAS Y MAQ'!E16+'EQUIPO MÉDICO'!E15+'Otros mobiliarios'!E16</f>
        <v>1431286.05</v>
      </c>
    </row>
    <row r="30" spans="2:3">
      <c r="B30" t="s">
        <v>1418</v>
      </c>
      <c r="C30" s="83">
        <f>1391440.29+34562.2</f>
        <v>1426002.49</v>
      </c>
    </row>
    <row r="31" spans="2:3">
      <c r="C31" s="233">
        <f>+C29-C30</f>
        <v>5283.5600000000559</v>
      </c>
    </row>
  </sheetData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J190"/>
  <sheetViews>
    <sheetView tabSelected="1" workbookViewId="0">
      <selection activeCell="A6" sqref="A6"/>
    </sheetView>
  </sheetViews>
  <sheetFormatPr baseColWidth="10" defaultRowHeight="15" customHeight="1"/>
  <cols>
    <col min="1" max="1" width="10.28515625" style="116" customWidth="1"/>
    <col min="2" max="2" width="68.5703125" style="92" customWidth="1"/>
    <col min="3" max="3" width="16.5703125" style="116" customWidth="1"/>
    <col min="4" max="4" width="19.85546875" style="116" customWidth="1"/>
    <col min="5" max="5" width="15.42578125" style="160" customWidth="1"/>
    <col min="6" max="6" width="28.28515625" style="92" customWidth="1"/>
    <col min="7" max="7" width="20.140625" style="92" customWidth="1"/>
    <col min="8" max="8" width="23.42578125" style="92" customWidth="1"/>
    <col min="9" max="9" width="13.7109375" style="92" customWidth="1"/>
    <col min="10" max="16384" width="11.42578125" style="92"/>
  </cols>
  <sheetData>
    <row r="1" spans="1:9" ht="12.75"/>
    <row r="2" spans="1:9" ht="12.75">
      <c r="A2" s="236" t="s">
        <v>550</v>
      </c>
      <c r="B2" s="236"/>
      <c r="C2" s="236"/>
    </row>
    <row r="3" spans="1:9" ht="12.75">
      <c r="B3" s="152"/>
    </row>
    <row r="4" spans="1:9" ht="12.75">
      <c r="B4" s="152"/>
    </row>
    <row r="5" spans="1:9" ht="12.75">
      <c r="A5" s="235" t="s">
        <v>1435</v>
      </c>
      <c r="B5" s="235"/>
      <c r="C5" s="235"/>
    </row>
    <row r="6" spans="1:9" ht="12.75"/>
    <row r="7" spans="1:9" ht="12.75">
      <c r="A7" s="235" t="s">
        <v>518</v>
      </c>
      <c r="B7" s="235"/>
      <c r="C7" s="235"/>
    </row>
    <row r="8" spans="1:9" ht="12.75">
      <c r="B8" s="152"/>
    </row>
    <row r="9" spans="1:9" ht="12.75">
      <c r="B9" s="116"/>
      <c r="C9" s="152"/>
    </row>
    <row r="10" spans="1:9" ht="12.75">
      <c r="A10" s="116" t="s">
        <v>480</v>
      </c>
      <c r="B10" s="116" t="s">
        <v>540</v>
      </c>
      <c r="C10" s="116" t="s">
        <v>516</v>
      </c>
      <c r="D10" s="116" t="s">
        <v>519</v>
      </c>
      <c r="E10" s="161" t="s">
        <v>531</v>
      </c>
      <c r="F10" s="116" t="s">
        <v>532</v>
      </c>
      <c r="G10" s="113" t="s">
        <v>991</v>
      </c>
      <c r="H10" s="116" t="s">
        <v>1352</v>
      </c>
      <c r="I10" s="116" t="s">
        <v>1027</v>
      </c>
    </row>
    <row r="11" spans="1:9" ht="15" customHeight="1">
      <c r="D11" s="116" t="s">
        <v>520</v>
      </c>
      <c r="I11" s="116" t="s">
        <v>1023</v>
      </c>
    </row>
    <row r="13" spans="1:9" s="54" customFormat="1" ht="15" customHeight="1">
      <c r="A13" s="33">
        <v>1</v>
      </c>
      <c r="B13" s="54" t="s">
        <v>553</v>
      </c>
      <c r="C13" s="33">
        <v>171451</v>
      </c>
      <c r="D13" s="90" t="s">
        <v>554</v>
      </c>
      <c r="E13" s="159">
        <v>616.79999999999995</v>
      </c>
      <c r="F13" s="33" t="s">
        <v>734</v>
      </c>
      <c r="G13" s="162">
        <v>51910001</v>
      </c>
      <c r="H13" s="54" t="s">
        <v>1330</v>
      </c>
      <c r="I13" s="117" t="s">
        <v>1026</v>
      </c>
    </row>
    <row r="14" spans="1:9" s="54" customFormat="1" ht="15" customHeight="1">
      <c r="A14" s="163">
        <v>3</v>
      </c>
      <c r="B14" s="164" t="s">
        <v>464</v>
      </c>
      <c r="C14" s="33">
        <v>777</v>
      </c>
      <c r="D14" s="90" t="s">
        <v>521</v>
      </c>
      <c r="E14" s="159">
        <v>10767</v>
      </c>
      <c r="F14" s="33" t="s">
        <v>748</v>
      </c>
      <c r="G14" s="162">
        <v>51110001</v>
      </c>
      <c r="H14" s="54" t="s">
        <v>1420</v>
      </c>
      <c r="I14" s="117" t="s">
        <v>1028</v>
      </c>
    </row>
    <row r="15" spans="1:9" s="54" customFormat="1" ht="15" customHeight="1">
      <c r="A15" s="163"/>
      <c r="B15" s="165"/>
      <c r="C15" s="33"/>
      <c r="D15" s="90"/>
      <c r="E15" s="159"/>
      <c r="F15" s="33" t="s">
        <v>812</v>
      </c>
      <c r="G15" s="162">
        <v>51110002</v>
      </c>
      <c r="H15" s="54" t="s">
        <v>358</v>
      </c>
      <c r="I15" s="117" t="s">
        <v>1029</v>
      </c>
    </row>
    <row r="16" spans="1:9" s="54" customFormat="1" ht="15" customHeight="1">
      <c r="A16" s="163"/>
      <c r="B16" s="165"/>
      <c r="C16" s="33"/>
      <c r="D16" s="90"/>
      <c r="E16" s="159"/>
      <c r="F16" s="33" t="s">
        <v>802</v>
      </c>
      <c r="G16" s="162">
        <v>51110003</v>
      </c>
      <c r="H16" s="54" t="s">
        <v>1432</v>
      </c>
      <c r="I16" s="117" t="s">
        <v>1030</v>
      </c>
    </row>
    <row r="17" spans="1:9" s="88" customFormat="1" ht="15" customHeight="1">
      <c r="A17" s="166">
        <v>1</v>
      </c>
      <c r="B17" s="89" t="s">
        <v>465</v>
      </c>
      <c r="C17" s="167">
        <v>777</v>
      </c>
      <c r="D17" s="90" t="s">
        <v>521</v>
      </c>
      <c r="E17" s="159">
        <v>915</v>
      </c>
      <c r="F17" s="33" t="s">
        <v>801</v>
      </c>
      <c r="G17" s="168">
        <v>51110004</v>
      </c>
      <c r="H17" s="88" t="s">
        <v>358</v>
      </c>
      <c r="I17" s="169" t="s">
        <v>1031</v>
      </c>
    </row>
    <row r="18" spans="1:9" s="88" customFormat="1" ht="15" customHeight="1">
      <c r="A18" s="166">
        <v>2</v>
      </c>
      <c r="B18" s="89" t="s">
        <v>466</v>
      </c>
      <c r="C18" s="167">
        <v>777</v>
      </c>
      <c r="D18" s="90" t="s">
        <v>521</v>
      </c>
      <c r="E18" s="159">
        <v>2600</v>
      </c>
      <c r="F18" s="33" t="s">
        <v>746</v>
      </c>
      <c r="G18" s="162">
        <v>51110005</v>
      </c>
      <c r="H18" s="88" t="s">
        <v>1409</v>
      </c>
      <c r="I18" s="117" t="s">
        <v>1032</v>
      </c>
    </row>
    <row r="19" spans="1:9" s="88" customFormat="1" ht="15" customHeight="1">
      <c r="A19" s="166"/>
      <c r="B19" s="165"/>
      <c r="C19" s="167"/>
      <c r="D19" s="90"/>
      <c r="E19" s="159"/>
      <c r="F19" s="33" t="s">
        <v>811</v>
      </c>
      <c r="G19" s="162">
        <v>51110006</v>
      </c>
      <c r="H19" s="88" t="s">
        <v>1432</v>
      </c>
      <c r="I19" s="117" t="s">
        <v>1033</v>
      </c>
    </row>
    <row r="20" spans="1:9" s="88" customFormat="1" ht="15" customHeight="1">
      <c r="A20" s="166">
        <v>1</v>
      </c>
      <c r="B20" s="89" t="s">
        <v>467</v>
      </c>
      <c r="C20" s="167">
        <v>777</v>
      </c>
      <c r="D20" s="90" t="s">
        <v>521</v>
      </c>
      <c r="E20" s="159">
        <v>900</v>
      </c>
      <c r="F20" s="33" t="s">
        <v>803</v>
      </c>
      <c r="G20" s="168">
        <v>51110007</v>
      </c>
      <c r="H20" s="88" t="s">
        <v>358</v>
      </c>
      <c r="I20" s="169" t="s">
        <v>1034</v>
      </c>
    </row>
    <row r="21" spans="1:9" s="191" customFormat="1" ht="15" customHeight="1">
      <c r="A21" s="210">
        <v>1</v>
      </c>
      <c r="B21" s="165" t="s">
        <v>1309</v>
      </c>
      <c r="C21" s="189">
        <v>777</v>
      </c>
      <c r="D21" s="185" t="s">
        <v>521</v>
      </c>
      <c r="E21" s="203">
        <v>800</v>
      </c>
      <c r="F21" s="33" t="s">
        <v>804</v>
      </c>
      <c r="G21" s="162">
        <v>51110010</v>
      </c>
      <c r="H21" s="88" t="s">
        <v>1410</v>
      </c>
      <c r="I21" s="117" t="s">
        <v>1035</v>
      </c>
    </row>
    <row r="22" spans="1:9" s="88" customFormat="1" ht="15" customHeight="1">
      <c r="A22" s="166">
        <v>1</v>
      </c>
      <c r="B22" s="89" t="s">
        <v>471</v>
      </c>
      <c r="C22" s="167">
        <v>777</v>
      </c>
      <c r="D22" s="90" t="s">
        <v>521</v>
      </c>
      <c r="E22" s="159">
        <v>1600</v>
      </c>
      <c r="F22" s="33" t="s">
        <v>819</v>
      </c>
      <c r="G22" s="162">
        <v>51110011</v>
      </c>
      <c r="H22" s="88" t="s">
        <v>1432</v>
      </c>
      <c r="I22" s="117" t="s">
        <v>1036</v>
      </c>
    </row>
    <row r="23" spans="1:9" s="88" customFormat="1" ht="15" customHeight="1">
      <c r="A23" s="166">
        <v>4</v>
      </c>
      <c r="B23" s="165" t="s">
        <v>1298</v>
      </c>
      <c r="C23" s="189">
        <v>777</v>
      </c>
      <c r="D23" s="185" t="s">
        <v>521</v>
      </c>
      <c r="E23" s="203">
        <f>3024-189-189-189-189-189-189-189-189-189-189-189-189</f>
        <v>756</v>
      </c>
      <c r="F23" s="33" t="s">
        <v>14</v>
      </c>
      <c r="G23" s="162">
        <v>51110020</v>
      </c>
      <c r="H23" s="88" t="s">
        <v>1407</v>
      </c>
      <c r="I23" s="117" t="s">
        <v>1037</v>
      </c>
    </row>
    <row r="24" spans="1:9" s="88" customFormat="1" ht="15" customHeight="1">
      <c r="A24" s="166"/>
      <c r="B24" s="89"/>
      <c r="C24" s="167"/>
      <c r="D24" s="90"/>
      <c r="E24" s="159"/>
      <c r="F24" s="33" t="s">
        <v>15</v>
      </c>
      <c r="G24" s="162">
        <v>51110021</v>
      </c>
      <c r="H24" s="88" t="s">
        <v>1387</v>
      </c>
      <c r="I24" s="117" t="s">
        <v>1038</v>
      </c>
    </row>
    <row r="25" spans="1:9" s="88" customFormat="1" ht="15" customHeight="1">
      <c r="A25" s="166"/>
      <c r="B25" s="89"/>
      <c r="C25" s="167"/>
      <c r="D25" s="90"/>
      <c r="E25" s="159"/>
      <c r="F25" s="33" t="s">
        <v>16</v>
      </c>
      <c r="G25" s="162">
        <v>51110022</v>
      </c>
      <c r="H25" s="88" t="s">
        <v>1432</v>
      </c>
      <c r="I25" s="117" t="s">
        <v>1039</v>
      </c>
    </row>
    <row r="26" spans="1:9" s="88" customFormat="1" ht="15" customHeight="1">
      <c r="A26" s="166"/>
      <c r="B26" s="165"/>
      <c r="C26" s="167"/>
      <c r="D26" s="90"/>
      <c r="E26" s="159"/>
      <c r="F26" s="33" t="s">
        <v>715</v>
      </c>
      <c r="G26" s="162">
        <v>51110026</v>
      </c>
      <c r="H26" s="88" t="s">
        <v>1376</v>
      </c>
      <c r="I26" s="117" t="s">
        <v>1040</v>
      </c>
    </row>
    <row r="27" spans="1:9" s="88" customFormat="1" ht="15" customHeight="1">
      <c r="A27" s="166">
        <v>16</v>
      </c>
      <c r="B27" s="89" t="s">
        <v>472</v>
      </c>
      <c r="C27" s="167">
        <v>777</v>
      </c>
      <c r="D27" s="90" t="s">
        <v>521</v>
      </c>
      <c r="E27" s="159">
        <f>7200-400-400</f>
        <v>6400</v>
      </c>
      <c r="F27" s="33" t="s">
        <v>731</v>
      </c>
      <c r="G27" s="162">
        <v>51110028</v>
      </c>
      <c r="H27" s="88" t="s">
        <v>1421</v>
      </c>
      <c r="I27" s="117" t="s">
        <v>1043</v>
      </c>
    </row>
    <row r="28" spans="1:9" s="88" customFormat="1" ht="15" customHeight="1">
      <c r="A28" s="166"/>
      <c r="B28" s="165"/>
      <c r="C28" s="167"/>
      <c r="D28" s="90"/>
      <c r="E28" s="159"/>
      <c r="F28" s="33" t="s">
        <v>732</v>
      </c>
      <c r="G28" s="162">
        <v>51110029</v>
      </c>
      <c r="H28" s="88" t="s">
        <v>1376</v>
      </c>
      <c r="I28" s="117" t="s">
        <v>1044</v>
      </c>
    </row>
    <row r="29" spans="1:9" s="88" customFormat="1" ht="15" customHeight="1">
      <c r="A29" s="166"/>
      <c r="B29" s="165"/>
      <c r="C29" s="167"/>
      <c r="D29" s="90"/>
      <c r="E29" s="159"/>
      <c r="F29" s="33" t="s">
        <v>897</v>
      </c>
      <c r="G29" s="162">
        <v>51110030</v>
      </c>
      <c r="H29" s="88" t="s">
        <v>1422</v>
      </c>
      <c r="I29" s="117" t="s">
        <v>1045</v>
      </c>
    </row>
    <row r="30" spans="1:9" s="88" customFormat="1" ht="15" customHeight="1">
      <c r="A30" s="166"/>
      <c r="B30" s="165"/>
      <c r="C30" s="167"/>
      <c r="D30" s="90"/>
      <c r="E30" s="159"/>
      <c r="F30" s="33" t="s">
        <v>700</v>
      </c>
      <c r="G30" s="162">
        <v>51110032</v>
      </c>
      <c r="H30" s="88" t="s">
        <v>1422</v>
      </c>
      <c r="I30" s="117" t="s">
        <v>1046</v>
      </c>
    </row>
    <row r="31" spans="1:9" s="88" customFormat="1" ht="15" customHeight="1">
      <c r="A31" s="166"/>
      <c r="B31" s="165"/>
      <c r="C31" s="167"/>
      <c r="D31" s="90"/>
      <c r="E31" s="159"/>
      <c r="F31" s="33" t="s">
        <v>701</v>
      </c>
      <c r="G31" s="162">
        <v>51110033</v>
      </c>
      <c r="H31" s="88" t="s">
        <v>1422</v>
      </c>
      <c r="I31" s="117" t="s">
        <v>1047</v>
      </c>
    </row>
    <row r="32" spans="1:9" s="88" customFormat="1" ht="15" customHeight="1">
      <c r="A32" s="166"/>
      <c r="B32" s="165"/>
      <c r="C32" s="167"/>
      <c r="D32" s="90"/>
      <c r="E32" s="159"/>
      <c r="F32" s="33" t="s">
        <v>1041</v>
      </c>
      <c r="G32" s="162">
        <v>51110034</v>
      </c>
      <c r="H32" s="88" t="s">
        <v>1376</v>
      </c>
      <c r="I32" s="117" t="s">
        <v>1048</v>
      </c>
    </row>
    <row r="33" spans="1:9" s="88" customFormat="1" ht="15" customHeight="1">
      <c r="A33" s="166"/>
      <c r="B33" s="165"/>
      <c r="C33" s="167"/>
      <c r="D33" s="90"/>
      <c r="E33" s="159"/>
      <c r="F33" s="33" t="s">
        <v>673</v>
      </c>
      <c r="G33" s="162">
        <v>51110035</v>
      </c>
      <c r="H33" s="88" t="s">
        <v>1423</v>
      </c>
      <c r="I33" s="117" t="s">
        <v>1049</v>
      </c>
    </row>
    <row r="34" spans="1:9" s="88" customFormat="1" ht="15" customHeight="1">
      <c r="A34" s="166"/>
      <c r="B34" s="165"/>
      <c r="C34" s="167"/>
      <c r="D34" s="90"/>
      <c r="E34" s="159"/>
      <c r="F34" s="33" t="s">
        <v>675</v>
      </c>
      <c r="G34" s="162">
        <v>51110037</v>
      </c>
      <c r="H34" s="88" t="s">
        <v>1376</v>
      </c>
      <c r="I34" s="117" t="s">
        <v>1050</v>
      </c>
    </row>
    <row r="35" spans="1:9" s="88" customFormat="1" ht="15" customHeight="1">
      <c r="A35" s="166"/>
      <c r="B35" s="165"/>
      <c r="C35" s="167"/>
      <c r="D35" s="90"/>
      <c r="E35" s="159"/>
      <c r="F35" s="33" t="s">
        <v>676</v>
      </c>
      <c r="G35" s="162">
        <v>51110038</v>
      </c>
      <c r="H35" s="88" t="s">
        <v>1410</v>
      </c>
      <c r="I35" s="117" t="s">
        <v>1051</v>
      </c>
    </row>
    <row r="36" spans="1:9" s="88" customFormat="1" ht="15" customHeight="1">
      <c r="A36" s="166"/>
      <c r="B36" s="165"/>
      <c r="C36" s="167"/>
      <c r="D36" s="90"/>
      <c r="E36" s="159"/>
      <c r="F36" s="33" t="s">
        <v>677</v>
      </c>
      <c r="G36" s="162">
        <v>51110039</v>
      </c>
      <c r="H36" s="88" t="s">
        <v>1422</v>
      </c>
      <c r="I36" s="117" t="s">
        <v>1052</v>
      </c>
    </row>
    <row r="37" spans="1:9" s="88" customFormat="1" ht="15" customHeight="1">
      <c r="A37" s="166"/>
      <c r="B37" s="165"/>
      <c r="C37" s="167"/>
      <c r="D37" s="90"/>
      <c r="E37" s="159"/>
      <c r="F37" s="33" t="s">
        <v>688</v>
      </c>
      <c r="G37" s="162">
        <v>51110040</v>
      </c>
      <c r="H37" s="88" t="s">
        <v>1422</v>
      </c>
      <c r="I37" s="117" t="s">
        <v>1053</v>
      </c>
    </row>
    <row r="38" spans="1:9" s="88" customFormat="1" ht="15" customHeight="1">
      <c r="A38" s="166"/>
      <c r="B38" s="165"/>
      <c r="C38" s="167"/>
      <c r="D38" s="90"/>
      <c r="E38" s="159"/>
      <c r="F38" s="33" t="s">
        <v>1042</v>
      </c>
      <c r="G38" s="162">
        <v>51110041</v>
      </c>
      <c r="H38" s="88" t="s">
        <v>1376</v>
      </c>
      <c r="I38" s="117" t="s">
        <v>1054</v>
      </c>
    </row>
    <row r="39" spans="1:9" s="88" customFormat="1" ht="15" customHeight="1">
      <c r="A39" s="166"/>
      <c r="B39" s="165"/>
      <c r="C39" s="167"/>
      <c r="D39" s="90"/>
      <c r="E39" s="159"/>
      <c r="F39" s="33" t="s">
        <v>690</v>
      </c>
      <c r="G39" s="162">
        <v>51110042</v>
      </c>
      <c r="H39" s="88" t="s">
        <v>1422</v>
      </c>
      <c r="I39" s="117" t="s">
        <v>1055</v>
      </c>
    </row>
    <row r="40" spans="1:9" s="88" customFormat="1" ht="15" customHeight="1">
      <c r="A40" s="166"/>
      <c r="B40" s="165"/>
      <c r="C40" s="167"/>
      <c r="D40" s="90"/>
      <c r="E40" s="159"/>
      <c r="F40" s="33" t="s">
        <v>691</v>
      </c>
      <c r="G40" s="162">
        <v>51110043</v>
      </c>
      <c r="H40" s="88" t="s">
        <v>1423</v>
      </c>
      <c r="I40" s="117" t="s">
        <v>1056</v>
      </c>
    </row>
    <row r="41" spans="1:9" s="88" customFormat="1" ht="15" customHeight="1">
      <c r="A41" s="166"/>
      <c r="B41" s="165"/>
      <c r="C41" s="167"/>
      <c r="D41" s="90"/>
      <c r="E41" s="159"/>
      <c r="F41" s="33" t="s">
        <v>692</v>
      </c>
      <c r="G41" s="162">
        <v>51110044</v>
      </c>
      <c r="H41" s="88" t="s">
        <v>1422</v>
      </c>
      <c r="I41" s="117" t="s">
        <v>1057</v>
      </c>
    </row>
    <row r="42" spans="1:9" s="88" customFormat="1" ht="15" customHeight="1">
      <c r="A42" s="166"/>
      <c r="B42" s="165"/>
      <c r="C42" s="167"/>
      <c r="D42" s="90"/>
      <c r="E42" s="159"/>
      <c r="F42" s="33" t="s">
        <v>693</v>
      </c>
      <c r="G42" s="162">
        <v>51110045</v>
      </c>
      <c r="H42" s="88" t="s">
        <v>1410</v>
      </c>
      <c r="I42" s="117" t="s">
        <v>1058</v>
      </c>
    </row>
    <row r="43" spans="1:9" s="88" customFormat="1" ht="15" customHeight="1">
      <c r="A43" s="166">
        <v>2</v>
      </c>
      <c r="B43" s="89" t="s">
        <v>473</v>
      </c>
      <c r="C43" s="167">
        <v>777</v>
      </c>
      <c r="D43" s="90" t="s">
        <v>521</v>
      </c>
      <c r="E43" s="159">
        <f>9090-3030</f>
        <v>6060</v>
      </c>
      <c r="F43" s="33" t="s">
        <v>255</v>
      </c>
      <c r="G43" s="162">
        <v>51110046</v>
      </c>
      <c r="H43" s="88" t="s">
        <v>854</v>
      </c>
      <c r="I43" s="117" t="s">
        <v>1059</v>
      </c>
    </row>
    <row r="44" spans="1:9" s="88" customFormat="1" ht="15" customHeight="1">
      <c r="A44" s="166"/>
      <c r="B44" s="165"/>
      <c r="C44" s="167"/>
      <c r="D44" s="90"/>
      <c r="E44" s="159"/>
      <c r="F44" s="33" t="s">
        <v>256</v>
      </c>
      <c r="G44" s="162">
        <v>51110048</v>
      </c>
      <c r="H44" s="88" t="s">
        <v>1383</v>
      </c>
      <c r="I44" s="117" t="s">
        <v>1060</v>
      </c>
    </row>
    <row r="45" spans="1:9" s="88" customFormat="1" ht="15" customHeight="1">
      <c r="A45" s="166">
        <v>1</v>
      </c>
      <c r="B45" s="89" t="s">
        <v>474</v>
      </c>
      <c r="C45" s="167">
        <v>777</v>
      </c>
      <c r="D45" s="90" t="s">
        <v>521</v>
      </c>
      <c r="E45" s="159">
        <v>9600</v>
      </c>
      <c r="F45" s="33" t="s">
        <v>257</v>
      </c>
      <c r="G45" s="162">
        <v>51110049</v>
      </c>
      <c r="H45" s="88" t="s">
        <v>1300</v>
      </c>
      <c r="I45" s="170" t="s">
        <v>1061</v>
      </c>
    </row>
    <row r="46" spans="1:9" s="88" customFormat="1" ht="15" customHeight="1">
      <c r="A46" s="166">
        <v>1</v>
      </c>
      <c r="B46" s="89" t="s">
        <v>475</v>
      </c>
      <c r="C46" s="167">
        <v>777</v>
      </c>
      <c r="D46" s="90" t="s">
        <v>521</v>
      </c>
      <c r="E46" s="159">
        <v>1900</v>
      </c>
      <c r="F46" s="33" t="s">
        <v>258</v>
      </c>
      <c r="G46" s="162">
        <v>51110050</v>
      </c>
      <c r="H46" s="88" t="s">
        <v>1300</v>
      </c>
      <c r="I46" s="117" t="s">
        <v>1062</v>
      </c>
    </row>
    <row r="47" spans="1:9" s="88" customFormat="1" ht="15" customHeight="1">
      <c r="A47" s="166">
        <v>1</v>
      </c>
      <c r="B47" s="89" t="s">
        <v>476</v>
      </c>
      <c r="C47" s="167">
        <v>777</v>
      </c>
      <c r="D47" s="90" t="s">
        <v>521</v>
      </c>
      <c r="E47" s="159">
        <v>4980</v>
      </c>
      <c r="F47" s="33" t="s">
        <v>379</v>
      </c>
      <c r="G47" s="162">
        <v>51110051</v>
      </c>
      <c r="H47" s="88" t="s">
        <v>1301</v>
      </c>
      <c r="I47" s="117" t="s">
        <v>1063</v>
      </c>
    </row>
    <row r="48" spans="1:9" s="88" customFormat="1" ht="15" customHeight="1">
      <c r="A48" s="166">
        <v>1</v>
      </c>
      <c r="B48" s="89" t="s">
        <v>477</v>
      </c>
      <c r="C48" s="167">
        <v>777</v>
      </c>
      <c r="D48" s="90" t="s">
        <v>521</v>
      </c>
      <c r="E48" s="159">
        <v>5980</v>
      </c>
      <c r="F48" s="33" t="s">
        <v>259</v>
      </c>
      <c r="G48" s="162">
        <v>51110052</v>
      </c>
      <c r="H48" s="88" t="s">
        <v>854</v>
      </c>
      <c r="I48" s="117" t="s">
        <v>1064</v>
      </c>
    </row>
    <row r="49" spans="1:9" s="88" customFormat="1" ht="15" customHeight="1">
      <c r="A49" s="166">
        <v>2</v>
      </c>
      <c r="B49" s="89" t="s">
        <v>478</v>
      </c>
      <c r="C49" s="167">
        <v>777</v>
      </c>
      <c r="D49" s="90" t="s">
        <v>521</v>
      </c>
      <c r="E49" s="159">
        <v>896</v>
      </c>
      <c r="F49" s="33" t="s">
        <v>1065</v>
      </c>
      <c r="G49" s="162">
        <v>51110053</v>
      </c>
      <c r="H49" s="88" t="s">
        <v>1301</v>
      </c>
      <c r="I49" s="117" t="s">
        <v>1066</v>
      </c>
    </row>
    <row r="50" spans="1:9" s="88" customFormat="1" ht="15" customHeight="1">
      <c r="A50" s="166"/>
      <c r="B50" s="89"/>
      <c r="C50" s="167"/>
      <c r="D50" s="90"/>
      <c r="E50" s="159"/>
      <c r="F50" s="33" t="s">
        <v>670</v>
      </c>
      <c r="G50" s="162">
        <v>51110054</v>
      </c>
      <c r="H50" s="88" t="s">
        <v>1301</v>
      </c>
      <c r="I50" s="117" t="s">
        <v>1067</v>
      </c>
    </row>
    <row r="51" spans="1:9" s="88" customFormat="1" ht="15" customHeight="1">
      <c r="A51" s="166">
        <v>1</v>
      </c>
      <c r="B51" s="89" t="s">
        <v>479</v>
      </c>
      <c r="C51" s="167">
        <v>777</v>
      </c>
      <c r="D51" s="90" t="s">
        <v>521</v>
      </c>
      <c r="E51" s="159">
        <v>2525</v>
      </c>
      <c r="F51" s="33" t="s">
        <v>730</v>
      </c>
      <c r="G51" s="162">
        <v>51110055</v>
      </c>
      <c r="H51" s="88" t="s">
        <v>1411</v>
      </c>
      <c r="I51" s="117" t="s">
        <v>1068</v>
      </c>
    </row>
    <row r="52" spans="1:9" s="88" customFormat="1" ht="15" customHeight="1">
      <c r="A52" s="166">
        <v>2</v>
      </c>
      <c r="B52" s="89" t="s">
        <v>1070</v>
      </c>
      <c r="C52" s="167">
        <v>777</v>
      </c>
      <c r="D52" s="90" t="s">
        <v>521</v>
      </c>
      <c r="E52" s="159">
        <v>2600</v>
      </c>
      <c r="F52" s="33" t="s">
        <v>1069</v>
      </c>
      <c r="G52" s="162">
        <v>51110056</v>
      </c>
      <c r="H52" s="88" t="s">
        <v>1411</v>
      </c>
      <c r="I52" s="117" t="s">
        <v>1071</v>
      </c>
    </row>
    <row r="53" spans="1:9" s="88" customFormat="1" ht="15" customHeight="1">
      <c r="A53" s="166"/>
      <c r="B53" s="89"/>
      <c r="C53" s="167"/>
      <c r="D53" s="90"/>
      <c r="E53" s="159"/>
      <c r="F53" s="33" t="s">
        <v>729</v>
      </c>
      <c r="G53" s="162">
        <v>51110057</v>
      </c>
      <c r="H53" s="88" t="s">
        <v>1300</v>
      </c>
      <c r="I53" s="117" t="s">
        <v>1072</v>
      </c>
    </row>
    <row r="54" spans="1:9" s="88" customFormat="1" ht="15" customHeight="1">
      <c r="A54" s="167">
        <v>1</v>
      </c>
      <c r="B54" s="88" t="s">
        <v>482</v>
      </c>
      <c r="C54" s="167">
        <v>31507</v>
      </c>
      <c r="D54" s="171" t="s">
        <v>541</v>
      </c>
      <c r="E54" s="159">
        <v>732.74</v>
      </c>
      <c r="F54" s="167" t="s">
        <v>747</v>
      </c>
      <c r="G54" s="162">
        <v>51910002</v>
      </c>
      <c r="H54" s="88" t="s">
        <v>1376</v>
      </c>
      <c r="I54" s="117" t="s">
        <v>1073</v>
      </c>
    </row>
    <row r="55" spans="1:9" s="88" customFormat="1" ht="15" customHeight="1">
      <c r="A55" s="166">
        <v>1</v>
      </c>
      <c r="B55" s="89" t="s">
        <v>483</v>
      </c>
      <c r="C55" s="167">
        <v>860</v>
      </c>
      <c r="D55" s="171" t="s">
        <v>522</v>
      </c>
      <c r="E55" s="159">
        <v>1585</v>
      </c>
      <c r="F55" s="33" t="s">
        <v>261</v>
      </c>
      <c r="G55" s="162">
        <v>51110058</v>
      </c>
      <c r="H55" s="88" t="s">
        <v>1411</v>
      </c>
      <c r="I55" s="117" t="s">
        <v>1074</v>
      </c>
    </row>
    <row r="56" spans="1:9" s="88" customFormat="1" ht="15" customHeight="1">
      <c r="A56" s="166">
        <v>1</v>
      </c>
      <c r="B56" s="89" t="s">
        <v>484</v>
      </c>
      <c r="C56" s="167">
        <v>870</v>
      </c>
      <c r="D56" s="171" t="s">
        <v>523</v>
      </c>
      <c r="E56" s="159">
        <v>2550</v>
      </c>
      <c r="F56" s="33" t="s">
        <v>262</v>
      </c>
      <c r="G56" s="162">
        <v>51110059</v>
      </c>
      <c r="H56" s="88" t="s">
        <v>1410</v>
      </c>
      <c r="I56" s="117" t="s">
        <v>1075</v>
      </c>
    </row>
    <row r="57" spans="1:9" s="88" customFormat="1" ht="15" customHeight="1">
      <c r="A57" s="166">
        <v>1</v>
      </c>
      <c r="B57" s="89" t="s">
        <v>485</v>
      </c>
      <c r="C57" s="167">
        <v>870</v>
      </c>
      <c r="D57" s="171" t="s">
        <v>523</v>
      </c>
      <c r="E57" s="159">
        <v>2850</v>
      </c>
      <c r="F57" s="33" t="s">
        <v>264</v>
      </c>
      <c r="G57" s="162">
        <v>51110060</v>
      </c>
      <c r="H57" s="88" t="s">
        <v>469</v>
      </c>
      <c r="I57" s="117" t="s">
        <v>1076</v>
      </c>
    </row>
    <row r="58" spans="1:9" s="88" customFormat="1" ht="15" customHeight="1">
      <c r="A58" s="167">
        <v>1</v>
      </c>
      <c r="B58" s="88" t="s">
        <v>487</v>
      </c>
      <c r="C58" s="167">
        <v>897</v>
      </c>
      <c r="D58" s="171" t="s">
        <v>542</v>
      </c>
      <c r="E58" s="159">
        <v>1520</v>
      </c>
      <c r="F58" s="167" t="s">
        <v>750</v>
      </c>
      <c r="G58" s="162">
        <v>51910005</v>
      </c>
      <c r="H58" s="88" t="s">
        <v>1376</v>
      </c>
      <c r="I58" s="117" t="s">
        <v>1077</v>
      </c>
    </row>
    <row r="59" spans="1:9" s="88" customFormat="1" ht="15" customHeight="1">
      <c r="A59" s="167">
        <v>1</v>
      </c>
      <c r="B59" s="88" t="s">
        <v>488</v>
      </c>
      <c r="C59" s="167">
        <v>897</v>
      </c>
      <c r="D59" s="171" t="s">
        <v>542</v>
      </c>
      <c r="E59" s="159">
        <v>1050</v>
      </c>
      <c r="F59" s="167" t="s">
        <v>751</v>
      </c>
      <c r="G59" s="162">
        <v>51910006</v>
      </c>
      <c r="H59" s="88" t="s">
        <v>1376</v>
      </c>
      <c r="I59" s="170" t="s">
        <v>1078</v>
      </c>
    </row>
    <row r="60" spans="1:9" s="88" customFormat="1" ht="15" customHeight="1">
      <c r="A60" s="167">
        <v>1</v>
      </c>
      <c r="B60" s="88" t="s">
        <v>489</v>
      </c>
      <c r="C60" s="167">
        <v>897</v>
      </c>
      <c r="D60" s="171" t="s">
        <v>542</v>
      </c>
      <c r="E60" s="159">
        <v>750</v>
      </c>
      <c r="F60" s="167" t="s">
        <v>752</v>
      </c>
      <c r="G60" s="162">
        <v>51910007</v>
      </c>
      <c r="H60" s="88" t="s">
        <v>1330</v>
      </c>
      <c r="I60" s="117" t="s">
        <v>1079</v>
      </c>
    </row>
    <row r="61" spans="1:9" s="88" customFormat="1" ht="15" customHeight="1">
      <c r="A61" s="167">
        <v>1</v>
      </c>
      <c r="B61" s="88" t="s">
        <v>492</v>
      </c>
      <c r="C61" s="167">
        <v>24836</v>
      </c>
      <c r="D61" s="171" t="s">
        <v>544</v>
      </c>
      <c r="E61" s="159">
        <v>2820.87</v>
      </c>
      <c r="F61" s="33" t="s">
        <v>783</v>
      </c>
      <c r="G61" s="162">
        <v>51910010</v>
      </c>
      <c r="H61" s="88" t="s">
        <v>1330</v>
      </c>
      <c r="I61" s="117" t="s">
        <v>1080</v>
      </c>
    </row>
    <row r="62" spans="1:9" s="88" customFormat="1" ht="15" customHeight="1">
      <c r="A62" s="166">
        <v>1</v>
      </c>
      <c r="B62" s="89" t="s">
        <v>493</v>
      </c>
      <c r="C62" s="167">
        <v>3713051</v>
      </c>
      <c r="D62" s="171" t="s">
        <v>524</v>
      </c>
      <c r="E62" s="159">
        <v>194.84</v>
      </c>
      <c r="F62" s="33" t="s">
        <v>267</v>
      </c>
      <c r="G62" s="162">
        <v>51110062</v>
      </c>
      <c r="H62" s="88" t="s">
        <v>1376</v>
      </c>
      <c r="I62" s="117" t="s">
        <v>1081</v>
      </c>
    </row>
    <row r="63" spans="1:9" s="88" customFormat="1" ht="15" customHeight="1">
      <c r="A63" s="166">
        <v>1</v>
      </c>
      <c r="B63" s="89" t="s">
        <v>494</v>
      </c>
      <c r="C63" s="167">
        <v>537</v>
      </c>
      <c r="D63" s="171" t="s">
        <v>525</v>
      </c>
      <c r="E63" s="159">
        <v>585</v>
      </c>
      <c r="F63" s="33" t="s">
        <v>268</v>
      </c>
      <c r="G63" s="162">
        <v>51110063</v>
      </c>
      <c r="H63" s="88" t="s">
        <v>1330</v>
      </c>
      <c r="I63" s="117" t="s">
        <v>1082</v>
      </c>
    </row>
    <row r="64" spans="1:9" s="88" customFormat="1" ht="15" customHeight="1">
      <c r="A64" s="166">
        <v>1</v>
      </c>
      <c r="B64" s="89" t="s">
        <v>496</v>
      </c>
      <c r="C64" s="167">
        <v>1379</v>
      </c>
      <c r="D64" s="171" t="s">
        <v>526</v>
      </c>
      <c r="E64" s="159">
        <v>1050</v>
      </c>
      <c r="F64" s="33" t="s">
        <v>745</v>
      </c>
      <c r="G64" s="162">
        <v>51110065</v>
      </c>
      <c r="H64" s="88" t="s">
        <v>1410</v>
      </c>
      <c r="I64" s="117" t="s">
        <v>1083</v>
      </c>
    </row>
    <row r="65" spans="1:9" s="88" customFormat="1" ht="15" customHeight="1">
      <c r="A65" s="166">
        <v>2</v>
      </c>
      <c r="B65" s="89" t="s">
        <v>497</v>
      </c>
      <c r="C65" s="167">
        <v>1139</v>
      </c>
      <c r="D65" s="171" t="s">
        <v>527</v>
      </c>
      <c r="E65" s="159">
        <v>5000</v>
      </c>
      <c r="F65" s="33" t="s">
        <v>269</v>
      </c>
      <c r="G65" s="162">
        <v>51110066</v>
      </c>
      <c r="H65" s="88" t="s">
        <v>1330</v>
      </c>
      <c r="I65" s="117" t="s">
        <v>1084</v>
      </c>
    </row>
    <row r="66" spans="1:9" s="88" customFormat="1" ht="15" customHeight="1">
      <c r="A66" s="166"/>
      <c r="B66" s="165"/>
      <c r="C66" s="167"/>
      <c r="D66" s="171"/>
      <c r="E66" s="159"/>
      <c r="F66" s="33" t="s">
        <v>708</v>
      </c>
      <c r="G66" s="162">
        <v>51110067</v>
      </c>
      <c r="H66" s="88" t="s">
        <v>1376</v>
      </c>
      <c r="I66" s="117" t="s">
        <v>1085</v>
      </c>
    </row>
    <row r="67" spans="1:9" s="88" customFormat="1" ht="15" customHeight="1">
      <c r="A67" s="166">
        <v>10</v>
      </c>
      <c r="B67" s="89" t="s">
        <v>498</v>
      </c>
      <c r="C67" s="167">
        <v>1139</v>
      </c>
      <c r="D67" s="171" t="s">
        <v>527</v>
      </c>
      <c r="E67" s="159">
        <f>8990+1000</f>
        <v>9990</v>
      </c>
      <c r="F67" s="33" t="s">
        <v>1086</v>
      </c>
      <c r="G67" s="162">
        <v>51110070</v>
      </c>
      <c r="H67" s="88" t="s">
        <v>1432</v>
      </c>
      <c r="I67" s="117" t="s">
        <v>1087</v>
      </c>
    </row>
    <row r="68" spans="1:9" s="88" customFormat="1" ht="15" customHeight="1">
      <c r="A68" s="166"/>
      <c r="B68" s="89"/>
      <c r="C68" s="167"/>
      <c r="D68" s="171"/>
      <c r="E68" s="159"/>
      <c r="F68" s="33" t="s">
        <v>766</v>
      </c>
      <c r="G68" s="162">
        <v>51110071</v>
      </c>
      <c r="H68" s="88" t="s">
        <v>1410</v>
      </c>
      <c r="I68" s="117" t="s">
        <v>1088</v>
      </c>
    </row>
    <row r="69" spans="1:9" s="88" customFormat="1" ht="15" customHeight="1">
      <c r="A69" s="166"/>
      <c r="B69" s="89"/>
      <c r="C69" s="167"/>
      <c r="D69" s="171"/>
      <c r="E69" s="159"/>
      <c r="F69" s="33" t="s">
        <v>767</v>
      </c>
      <c r="G69" s="162">
        <v>51110072</v>
      </c>
      <c r="H69" s="88" t="s">
        <v>1385</v>
      </c>
      <c r="I69" s="117" t="s">
        <v>1089</v>
      </c>
    </row>
    <row r="70" spans="1:9" s="88" customFormat="1" ht="15" customHeight="1">
      <c r="A70" s="166"/>
      <c r="B70" s="89"/>
      <c r="C70" s="167"/>
      <c r="D70" s="171"/>
      <c r="E70" s="159"/>
      <c r="F70" s="33" t="s">
        <v>768</v>
      </c>
      <c r="G70" s="162">
        <v>51110073</v>
      </c>
      <c r="H70" s="88" t="s">
        <v>1385</v>
      </c>
      <c r="I70" s="117" t="s">
        <v>1090</v>
      </c>
    </row>
    <row r="71" spans="1:9" s="88" customFormat="1" ht="15" customHeight="1">
      <c r="A71" s="166"/>
      <c r="B71" s="89"/>
      <c r="C71" s="167"/>
      <c r="D71" s="171"/>
      <c r="E71" s="159"/>
      <c r="F71" s="33" t="s">
        <v>769</v>
      </c>
      <c r="G71" s="162">
        <v>51110074</v>
      </c>
      <c r="H71" s="88" t="s">
        <v>1385</v>
      </c>
      <c r="I71" s="117" t="s">
        <v>1091</v>
      </c>
    </row>
    <row r="72" spans="1:9" s="88" customFormat="1" ht="15" customHeight="1">
      <c r="A72" s="166"/>
      <c r="B72" s="89"/>
      <c r="C72" s="167"/>
      <c r="D72" s="171"/>
      <c r="E72" s="159"/>
      <c r="F72" s="33" t="s">
        <v>770</v>
      </c>
      <c r="G72" s="162">
        <v>51110075</v>
      </c>
      <c r="H72" s="88" t="s">
        <v>1410</v>
      </c>
      <c r="I72" s="117" t="s">
        <v>1092</v>
      </c>
    </row>
    <row r="73" spans="1:9" s="88" customFormat="1" ht="15" customHeight="1">
      <c r="A73" s="166"/>
      <c r="B73" s="89"/>
      <c r="C73" s="167"/>
      <c r="D73" s="171"/>
      <c r="E73" s="159"/>
      <c r="F73" s="33" t="s">
        <v>771</v>
      </c>
      <c r="G73" s="162">
        <v>51110076</v>
      </c>
      <c r="H73" s="88" t="s">
        <v>1410</v>
      </c>
      <c r="I73" s="117" t="s">
        <v>1093</v>
      </c>
    </row>
    <row r="74" spans="1:9" s="88" customFormat="1" ht="15" customHeight="1">
      <c r="A74" s="166"/>
      <c r="B74" s="89"/>
      <c r="C74" s="167"/>
      <c r="D74" s="171"/>
      <c r="E74" s="159"/>
      <c r="F74" s="33" t="s">
        <v>772</v>
      </c>
      <c r="G74" s="162">
        <v>51110077</v>
      </c>
      <c r="H74" s="88" t="s">
        <v>1410</v>
      </c>
      <c r="I74" s="117" t="s">
        <v>1094</v>
      </c>
    </row>
    <row r="75" spans="1:9" s="88" customFormat="1" ht="15" customHeight="1">
      <c r="A75" s="166"/>
      <c r="B75" s="89"/>
      <c r="C75" s="167"/>
      <c r="D75" s="171"/>
      <c r="E75" s="159"/>
      <c r="F75" s="33" t="s">
        <v>773</v>
      </c>
      <c r="G75" s="162">
        <v>51110078</v>
      </c>
      <c r="H75" s="88" t="s">
        <v>1432</v>
      </c>
      <c r="I75" s="117" t="s">
        <v>1095</v>
      </c>
    </row>
    <row r="76" spans="1:9" s="88" customFormat="1" ht="15" customHeight="1">
      <c r="A76" s="166"/>
      <c r="B76" s="89"/>
      <c r="C76" s="167"/>
      <c r="D76" s="171"/>
      <c r="E76" s="159"/>
      <c r="F76" s="33" t="s">
        <v>774</v>
      </c>
      <c r="G76" s="162">
        <v>51110079</v>
      </c>
      <c r="H76" s="88" t="s">
        <v>1385</v>
      </c>
      <c r="I76" s="117" t="s">
        <v>1096</v>
      </c>
    </row>
    <row r="77" spans="1:9" s="88" customFormat="1" ht="15" customHeight="1">
      <c r="A77" s="166">
        <v>1</v>
      </c>
      <c r="B77" s="89" t="s">
        <v>499</v>
      </c>
      <c r="C77" s="167">
        <v>1139</v>
      </c>
      <c r="D77" s="171" t="s">
        <v>527</v>
      </c>
      <c r="E77" s="159">
        <v>1380</v>
      </c>
      <c r="F77" s="33" t="s">
        <v>271</v>
      </c>
      <c r="G77" s="162">
        <v>51110080</v>
      </c>
      <c r="H77" s="88" t="s">
        <v>1412</v>
      </c>
      <c r="I77" s="170" t="s">
        <v>1097</v>
      </c>
    </row>
    <row r="78" spans="1:9" s="88" customFormat="1" ht="15" customHeight="1">
      <c r="A78" s="166">
        <v>1</v>
      </c>
      <c r="B78" s="89" t="s">
        <v>500</v>
      </c>
      <c r="C78" s="167">
        <v>1139</v>
      </c>
      <c r="D78" s="171" t="s">
        <v>527</v>
      </c>
      <c r="E78" s="159">
        <v>2500</v>
      </c>
      <c r="F78" s="33" t="s">
        <v>272</v>
      </c>
      <c r="G78" s="162">
        <v>51110083</v>
      </c>
      <c r="H78" s="88" t="s">
        <v>1385</v>
      </c>
      <c r="I78" s="170" t="s">
        <v>1098</v>
      </c>
    </row>
    <row r="79" spans="1:9" s="88" customFormat="1" ht="15" customHeight="1">
      <c r="A79" s="166">
        <v>2</v>
      </c>
      <c r="B79" s="165" t="s">
        <v>840</v>
      </c>
      <c r="C79" s="167">
        <v>1139</v>
      </c>
      <c r="D79" s="171" t="s">
        <v>527</v>
      </c>
      <c r="E79" s="159">
        <v>540</v>
      </c>
      <c r="F79" s="33" t="s">
        <v>712</v>
      </c>
      <c r="G79" s="162">
        <v>51110084</v>
      </c>
      <c r="H79" s="88" t="s">
        <v>1300</v>
      </c>
      <c r="I79" s="117" t="s">
        <v>1099</v>
      </c>
    </row>
    <row r="80" spans="1:9" s="88" customFormat="1" ht="15" customHeight="1">
      <c r="A80" s="166"/>
      <c r="B80" s="165"/>
      <c r="C80" s="167"/>
      <c r="D80" s="171"/>
      <c r="E80" s="159"/>
      <c r="F80" s="33" t="s">
        <v>713</v>
      </c>
      <c r="G80" s="162">
        <v>51110085</v>
      </c>
      <c r="H80" s="88" t="s">
        <v>1412</v>
      </c>
      <c r="I80" s="117" t="s">
        <v>1100</v>
      </c>
    </row>
    <row r="81" spans="1:10" s="88" customFormat="1" ht="15" customHeight="1">
      <c r="A81" s="166">
        <v>1</v>
      </c>
      <c r="B81" s="89" t="s">
        <v>502</v>
      </c>
      <c r="C81" s="167">
        <v>1139</v>
      </c>
      <c r="D81" s="171" t="s">
        <v>527</v>
      </c>
      <c r="E81" s="159">
        <v>1195</v>
      </c>
      <c r="F81" s="33" t="s">
        <v>273</v>
      </c>
      <c r="G81" s="162">
        <v>51110088</v>
      </c>
      <c r="H81" s="88" t="s">
        <v>1410</v>
      </c>
      <c r="I81" s="170" t="s">
        <v>1101</v>
      </c>
    </row>
    <row r="82" spans="1:10" s="88" customFormat="1" ht="15" customHeight="1">
      <c r="A82" s="166">
        <v>1</v>
      </c>
      <c r="B82" s="89" t="s">
        <v>106</v>
      </c>
      <c r="C82" s="167">
        <v>3916781</v>
      </c>
      <c r="D82" s="171" t="s">
        <v>528</v>
      </c>
      <c r="E82" s="159">
        <f>1066.96-355.65-355.65</f>
        <v>355.66000000000008</v>
      </c>
      <c r="F82" s="33" t="s">
        <v>1102</v>
      </c>
      <c r="G82" s="162">
        <v>51910011</v>
      </c>
      <c r="H82" s="88" t="s">
        <v>1410</v>
      </c>
      <c r="I82" s="117" t="s">
        <v>1103</v>
      </c>
    </row>
    <row r="83" spans="1:10" s="88" customFormat="1" ht="15" customHeight="1">
      <c r="A83" s="166">
        <v>1</v>
      </c>
      <c r="B83" s="89" t="s">
        <v>494</v>
      </c>
      <c r="C83" s="167">
        <v>558</v>
      </c>
      <c r="D83" s="171" t="s">
        <v>529</v>
      </c>
      <c r="E83" s="159">
        <v>585</v>
      </c>
      <c r="F83" s="33" t="s">
        <v>275</v>
      </c>
      <c r="G83" s="162">
        <v>51110089</v>
      </c>
      <c r="H83" s="88" t="s">
        <v>1410</v>
      </c>
      <c r="I83" s="170" t="s">
        <v>1104</v>
      </c>
    </row>
    <row r="84" spans="1:10" s="88" customFormat="1" ht="15" customHeight="1">
      <c r="A84" s="167">
        <v>1</v>
      </c>
      <c r="B84" s="88" t="s">
        <v>505</v>
      </c>
      <c r="C84" s="167">
        <v>3939340</v>
      </c>
      <c r="D84" s="171" t="s">
        <v>529</v>
      </c>
      <c r="E84" s="159">
        <v>651.29999999999995</v>
      </c>
      <c r="F84" s="33" t="s">
        <v>211</v>
      </c>
      <c r="G84" s="162">
        <v>51910014</v>
      </c>
      <c r="H84" s="88" t="s">
        <v>1410</v>
      </c>
      <c r="I84" s="117" t="s">
        <v>1105</v>
      </c>
      <c r="J84" s="88" t="s">
        <v>1408</v>
      </c>
    </row>
    <row r="85" spans="1:10" s="88" customFormat="1" ht="15" customHeight="1">
      <c r="A85" s="167">
        <v>1</v>
      </c>
      <c r="B85" s="88" t="s">
        <v>507</v>
      </c>
      <c r="C85" s="167">
        <v>3411</v>
      </c>
      <c r="D85" s="171" t="s">
        <v>543</v>
      </c>
      <c r="E85" s="159">
        <v>1005.49</v>
      </c>
      <c r="F85" s="167" t="s">
        <v>278</v>
      </c>
      <c r="G85" s="162">
        <v>51110090</v>
      </c>
      <c r="H85" s="88" t="s">
        <v>1410</v>
      </c>
      <c r="I85" s="117" t="s">
        <v>1106</v>
      </c>
    </row>
    <row r="86" spans="1:10" s="88" customFormat="1" ht="15" customHeight="1">
      <c r="A86" s="167">
        <v>1</v>
      </c>
      <c r="B86" s="88" t="s">
        <v>511</v>
      </c>
      <c r="C86" s="167">
        <v>5225814</v>
      </c>
      <c r="D86" s="171" t="s">
        <v>546</v>
      </c>
      <c r="E86" s="159">
        <v>1738.26</v>
      </c>
      <c r="F86" s="33" t="s">
        <v>681</v>
      </c>
      <c r="G86" s="162">
        <v>51910015</v>
      </c>
      <c r="H86" s="88" t="s">
        <v>1410</v>
      </c>
      <c r="I86" s="117" t="s">
        <v>1107</v>
      </c>
    </row>
    <row r="87" spans="1:10" s="88" customFormat="1" ht="15" customHeight="1">
      <c r="A87" s="167">
        <v>1</v>
      </c>
      <c r="B87" s="88" t="s">
        <v>509</v>
      </c>
      <c r="C87" s="167">
        <v>1205779</v>
      </c>
      <c r="D87" s="171" t="s">
        <v>545</v>
      </c>
      <c r="E87" s="159">
        <v>406.96</v>
      </c>
      <c r="F87" s="33" t="s">
        <v>788</v>
      </c>
      <c r="G87" s="162">
        <v>51910017</v>
      </c>
      <c r="H87" s="88" t="s">
        <v>1410</v>
      </c>
      <c r="I87" s="117" t="s">
        <v>1109</v>
      </c>
    </row>
    <row r="88" spans="1:10" s="88" customFormat="1" ht="15" customHeight="1">
      <c r="A88" s="166">
        <v>1</v>
      </c>
      <c r="B88" s="89" t="s">
        <v>556</v>
      </c>
      <c r="C88" s="167"/>
      <c r="D88" s="171" t="s">
        <v>557</v>
      </c>
      <c r="E88" s="159">
        <v>6226</v>
      </c>
      <c r="F88" s="33" t="s">
        <v>284</v>
      </c>
      <c r="G88" s="162">
        <v>51110093</v>
      </c>
      <c r="H88" s="88" t="s">
        <v>1410</v>
      </c>
      <c r="I88" s="117" t="s">
        <v>1110</v>
      </c>
    </row>
    <row r="89" spans="1:10" s="88" customFormat="1" ht="15" customHeight="1">
      <c r="A89" s="166">
        <v>3</v>
      </c>
      <c r="B89" s="89" t="s">
        <v>510</v>
      </c>
      <c r="C89" s="167">
        <v>9</v>
      </c>
      <c r="D89" s="171" t="s">
        <v>530</v>
      </c>
      <c r="E89" s="159">
        <v>6400</v>
      </c>
      <c r="F89" s="33" t="s">
        <v>775</v>
      </c>
      <c r="G89" s="162">
        <v>51110094</v>
      </c>
      <c r="H89" s="88" t="s">
        <v>1410</v>
      </c>
      <c r="I89" s="117" t="s">
        <v>1111</v>
      </c>
    </row>
    <row r="90" spans="1:10" s="88" customFormat="1" ht="15" customHeight="1">
      <c r="A90" s="166"/>
      <c r="B90" s="165"/>
      <c r="C90" s="167"/>
      <c r="D90" s="171"/>
      <c r="E90" s="159"/>
      <c r="F90" s="33" t="s">
        <v>776</v>
      </c>
      <c r="G90" s="162">
        <v>51110095</v>
      </c>
      <c r="H90" s="88" t="s">
        <v>1376</v>
      </c>
      <c r="I90" s="117" t="s">
        <v>1112</v>
      </c>
    </row>
    <row r="91" spans="1:10" s="88" customFormat="1" ht="15" customHeight="1">
      <c r="A91" s="166"/>
      <c r="B91" s="165"/>
      <c r="C91" s="167"/>
      <c r="D91" s="171"/>
      <c r="E91" s="159"/>
      <c r="F91" s="33" t="s">
        <v>777</v>
      </c>
      <c r="G91" s="162">
        <v>51110096</v>
      </c>
      <c r="H91" s="88" t="s">
        <v>1432</v>
      </c>
      <c r="I91" s="117" t="s">
        <v>1113</v>
      </c>
    </row>
    <row r="92" spans="1:10" s="88" customFormat="1" ht="15" customHeight="1">
      <c r="A92" s="166">
        <v>1</v>
      </c>
      <c r="B92" s="89" t="s">
        <v>558</v>
      </c>
      <c r="C92" s="167"/>
      <c r="D92" s="171" t="s">
        <v>559</v>
      </c>
      <c r="E92" s="159">
        <v>600</v>
      </c>
      <c r="F92" s="33" t="s">
        <v>12</v>
      </c>
      <c r="G92" s="162">
        <v>51110097</v>
      </c>
      <c r="H92" s="88" t="s">
        <v>1411</v>
      </c>
      <c r="I92" s="170" t="s">
        <v>1114</v>
      </c>
    </row>
    <row r="93" spans="1:10" s="88" customFormat="1" ht="15" customHeight="1">
      <c r="A93" s="167">
        <v>1</v>
      </c>
      <c r="B93" s="88" t="s">
        <v>512</v>
      </c>
      <c r="C93" s="167">
        <v>36820</v>
      </c>
      <c r="D93" s="171" t="s">
        <v>547</v>
      </c>
      <c r="E93" s="159">
        <v>2079.12</v>
      </c>
      <c r="F93" s="167" t="s">
        <v>784</v>
      </c>
      <c r="G93" s="162">
        <v>51910020</v>
      </c>
      <c r="H93" s="88" t="s">
        <v>1410</v>
      </c>
      <c r="I93" s="117" t="s">
        <v>1115</v>
      </c>
    </row>
    <row r="94" spans="1:10" s="88" customFormat="1" ht="15" customHeight="1">
      <c r="A94" s="167">
        <v>1</v>
      </c>
      <c r="B94" s="88" t="s">
        <v>513</v>
      </c>
      <c r="C94" s="167">
        <v>36820</v>
      </c>
      <c r="D94" s="171" t="s">
        <v>547</v>
      </c>
      <c r="E94" s="159">
        <v>868.7</v>
      </c>
      <c r="F94" s="167" t="s">
        <v>781</v>
      </c>
      <c r="G94" s="162">
        <v>51910021</v>
      </c>
      <c r="H94" s="88" t="s">
        <v>1410</v>
      </c>
      <c r="I94" s="170" t="s">
        <v>1116</v>
      </c>
    </row>
    <row r="95" spans="1:10" s="88" customFormat="1" ht="15" customHeight="1">
      <c r="A95" s="167">
        <v>1</v>
      </c>
      <c r="B95" s="88" t="s">
        <v>514</v>
      </c>
      <c r="C95" s="167">
        <v>37141</v>
      </c>
      <c r="D95" s="171" t="s">
        <v>548</v>
      </c>
      <c r="E95" s="159">
        <v>1825.22</v>
      </c>
      <c r="F95" s="167" t="s">
        <v>789</v>
      </c>
      <c r="G95" s="162">
        <v>51910023</v>
      </c>
      <c r="H95" s="88" t="s">
        <v>1376</v>
      </c>
      <c r="I95" s="170" t="s">
        <v>1117</v>
      </c>
    </row>
    <row r="96" spans="1:10" s="88" customFormat="1" ht="15" customHeight="1">
      <c r="A96" s="167">
        <v>1</v>
      </c>
      <c r="B96" s="88" t="s">
        <v>515</v>
      </c>
      <c r="C96" s="167">
        <v>37141</v>
      </c>
      <c r="D96" s="171" t="s">
        <v>548</v>
      </c>
      <c r="E96" s="159">
        <v>3252.17</v>
      </c>
      <c r="F96" s="167" t="s">
        <v>782</v>
      </c>
      <c r="G96" s="162">
        <v>51910024</v>
      </c>
      <c r="H96" s="88" t="s">
        <v>1376</v>
      </c>
      <c r="I96" s="117" t="s">
        <v>1118</v>
      </c>
    </row>
    <row r="97" spans="1:10" s="54" customFormat="1" ht="15" customHeight="1">
      <c r="A97" s="172">
        <v>1</v>
      </c>
      <c r="B97" s="165" t="s">
        <v>1306</v>
      </c>
      <c r="C97" s="33">
        <v>6635443</v>
      </c>
      <c r="D97" s="90" t="s">
        <v>549</v>
      </c>
      <c r="E97" s="159">
        <f>879.99-439.99</f>
        <v>440</v>
      </c>
      <c r="F97" s="33" t="s">
        <v>1119</v>
      </c>
      <c r="G97" s="162">
        <v>51910025</v>
      </c>
      <c r="H97" s="88" t="s">
        <v>1376</v>
      </c>
      <c r="I97" s="170" t="s">
        <v>1120</v>
      </c>
    </row>
    <row r="98" spans="1:10" s="54" customFormat="1" ht="15" customHeight="1">
      <c r="A98" s="33">
        <v>1</v>
      </c>
      <c r="B98" s="89" t="s">
        <v>560</v>
      </c>
      <c r="C98" s="33">
        <v>434</v>
      </c>
      <c r="D98" s="90" t="s">
        <v>561</v>
      </c>
      <c r="E98" s="159">
        <v>690</v>
      </c>
      <c r="F98" s="33" t="s">
        <v>291</v>
      </c>
      <c r="G98" s="162">
        <v>51110098</v>
      </c>
      <c r="H98" s="88" t="s">
        <v>1376</v>
      </c>
      <c r="I98" s="170" t="s">
        <v>1121</v>
      </c>
      <c r="J98" s="54" t="s">
        <v>1419</v>
      </c>
    </row>
    <row r="99" spans="1:10" s="54" customFormat="1" ht="15" customHeight="1">
      <c r="A99" s="33">
        <v>1</v>
      </c>
      <c r="B99" s="89" t="s">
        <v>563</v>
      </c>
      <c r="C99" s="33">
        <v>148101</v>
      </c>
      <c r="D99" s="90" t="s">
        <v>564</v>
      </c>
      <c r="E99" s="159">
        <v>868.7</v>
      </c>
      <c r="F99" s="33" t="s">
        <v>286</v>
      </c>
      <c r="G99" s="162">
        <v>51910027</v>
      </c>
      <c r="H99" s="88" t="s">
        <v>1376</v>
      </c>
      <c r="I99" s="117" t="s">
        <v>1122</v>
      </c>
    </row>
    <row r="100" spans="1:10" s="54" customFormat="1" ht="15" customHeight="1">
      <c r="A100" s="33">
        <v>2</v>
      </c>
      <c r="B100" s="89" t="s">
        <v>565</v>
      </c>
      <c r="C100" s="33">
        <v>148103</v>
      </c>
      <c r="D100" s="90" t="s">
        <v>564</v>
      </c>
      <c r="E100" s="159">
        <v>572.16999999999996</v>
      </c>
      <c r="F100" s="33" t="s">
        <v>1123</v>
      </c>
      <c r="G100" s="162">
        <v>51910028</v>
      </c>
      <c r="H100" s="62" t="s">
        <v>1410</v>
      </c>
      <c r="I100" s="117" t="s">
        <v>1124</v>
      </c>
    </row>
    <row r="101" spans="1:10" s="54" customFormat="1" ht="15" customHeight="1">
      <c r="A101" s="33"/>
      <c r="B101" s="89"/>
      <c r="C101" s="33"/>
      <c r="D101" s="90"/>
      <c r="E101" s="159"/>
      <c r="F101" s="33" t="s">
        <v>289</v>
      </c>
      <c r="G101" s="162">
        <v>51910029</v>
      </c>
      <c r="H101" s="62" t="s">
        <v>1376</v>
      </c>
      <c r="I101" s="117" t="s">
        <v>1125</v>
      </c>
    </row>
    <row r="102" spans="1:10" s="54" customFormat="1" ht="15" customHeight="1">
      <c r="A102" s="33">
        <v>1</v>
      </c>
      <c r="B102" s="89" t="s">
        <v>567</v>
      </c>
      <c r="C102" s="33">
        <v>8038574</v>
      </c>
      <c r="D102" s="90" t="s">
        <v>564</v>
      </c>
      <c r="E102" s="159">
        <v>726.09</v>
      </c>
      <c r="F102" s="33" t="s">
        <v>290</v>
      </c>
      <c r="G102" s="162">
        <v>51910031</v>
      </c>
      <c r="H102" s="62" t="s">
        <v>1376</v>
      </c>
      <c r="I102" s="170" t="s">
        <v>1126</v>
      </c>
    </row>
    <row r="103" spans="1:10" s="54" customFormat="1" ht="15" customHeight="1">
      <c r="A103" s="33">
        <v>1</v>
      </c>
      <c r="B103" s="89" t="s">
        <v>382</v>
      </c>
      <c r="C103" s="33">
        <v>2049</v>
      </c>
      <c r="D103" s="90" t="s">
        <v>568</v>
      </c>
      <c r="E103" s="159">
        <v>800</v>
      </c>
      <c r="F103" s="33" t="s">
        <v>733</v>
      </c>
      <c r="G103" s="162">
        <v>51110101</v>
      </c>
      <c r="H103" s="62" t="s">
        <v>1410</v>
      </c>
      <c r="I103" s="170" t="s">
        <v>1127</v>
      </c>
    </row>
    <row r="104" spans="1:10" s="54" customFormat="1" ht="15" customHeight="1">
      <c r="A104" s="33">
        <v>2</v>
      </c>
      <c r="B104" s="89" t="s">
        <v>569</v>
      </c>
      <c r="C104" s="33">
        <v>2049</v>
      </c>
      <c r="D104" s="90" t="s">
        <v>568</v>
      </c>
      <c r="E104" s="159">
        <v>2860</v>
      </c>
      <c r="F104" s="33" t="s">
        <v>293</v>
      </c>
      <c r="G104" s="162">
        <v>51110102</v>
      </c>
      <c r="H104" s="54" t="s">
        <v>1387</v>
      </c>
      <c r="I104" s="117" t="s">
        <v>1129</v>
      </c>
    </row>
    <row r="105" spans="1:10" s="54" customFormat="1" ht="15" customHeight="1">
      <c r="A105" s="33"/>
      <c r="B105" s="89"/>
      <c r="C105" s="33"/>
      <c r="D105" s="90"/>
      <c r="E105" s="159"/>
      <c r="F105" s="33" t="s">
        <v>1128</v>
      </c>
      <c r="G105" s="162">
        <v>51110103</v>
      </c>
      <c r="H105" s="54" t="s">
        <v>1387</v>
      </c>
      <c r="I105" s="117" t="s">
        <v>1130</v>
      </c>
    </row>
    <row r="106" spans="1:10" s="54" customFormat="1" ht="15" customHeight="1">
      <c r="A106" s="33">
        <v>8</v>
      </c>
      <c r="B106" s="89" t="s">
        <v>570</v>
      </c>
      <c r="C106" s="33">
        <v>1648</v>
      </c>
      <c r="D106" s="90" t="s">
        <v>568</v>
      </c>
      <c r="E106" s="159">
        <v>4370</v>
      </c>
      <c r="F106" s="33" t="s">
        <v>1131</v>
      </c>
      <c r="G106" s="162">
        <v>51110104</v>
      </c>
      <c r="H106" s="88" t="s">
        <v>1300</v>
      </c>
      <c r="I106" s="117" t="s">
        <v>1132</v>
      </c>
    </row>
    <row r="107" spans="1:10" s="54" customFormat="1" ht="15" customHeight="1">
      <c r="A107" s="33"/>
      <c r="B107" s="89"/>
      <c r="C107" s="33"/>
      <c r="D107" s="90"/>
      <c r="E107" s="159"/>
      <c r="F107" s="33" t="s">
        <v>297</v>
      </c>
      <c r="G107" s="162">
        <v>51110105</v>
      </c>
      <c r="H107" s="88" t="s">
        <v>1410</v>
      </c>
      <c r="I107" s="117" t="s">
        <v>1133</v>
      </c>
    </row>
    <row r="108" spans="1:10" s="54" customFormat="1" ht="15" customHeight="1">
      <c r="A108" s="33"/>
      <c r="B108" s="89"/>
      <c r="C108" s="33"/>
      <c r="D108" s="90"/>
      <c r="E108" s="159"/>
      <c r="F108" s="33" t="s">
        <v>298</v>
      </c>
      <c r="G108" s="162">
        <v>51110106</v>
      </c>
      <c r="H108" s="88" t="s">
        <v>1300</v>
      </c>
      <c r="I108" s="117" t="s">
        <v>1134</v>
      </c>
    </row>
    <row r="109" spans="1:10" s="54" customFormat="1" ht="15" customHeight="1">
      <c r="A109" s="33"/>
      <c r="B109" s="89"/>
      <c r="C109" s="33"/>
      <c r="D109" s="90"/>
      <c r="E109" s="159"/>
      <c r="F109" s="33" t="s">
        <v>299</v>
      </c>
      <c r="G109" s="162">
        <v>51110107</v>
      </c>
      <c r="H109" s="88" t="s">
        <v>1300</v>
      </c>
      <c r="I109" s="117" t="s">
        <v>1135</v>
      </c>
    </row>
    <row r="110" spans="1:10" s="54" customFormat="1" ht="15" customHeight="1">
      <c r="A110" s="33"/>
      <c r="B110" s="89"/>
      <c r="C110" s="33"/>
      <c r="D110" s="90"/>
      <c r="E110" s="159"/>
      <c r="F110" s="33" t="s">
        <v>300</v>
      </c>
      <c r="G110" s="162">
        <v>51110108</v>
      </c>
      <c r="H110" s="88" t="s">
        <v>1413</v>
      </c>
      <c r="I110" s="117" t="s">
        <v>1136</v>
      </c>
    </row>
    <row r="111" spans="1:10" s="54" customFormat="1" ht="15" customHeight="1">
      <c r="A111" s="33"/>
      <c r="B111" s="89"/>
      <c r="C111" s="33"/>
      <c r="D111" s="90"/>
      <c r="E111" s="159"/>
      <c r="F111" s="33" t="s">
        <v>301</v>
      </c>
      <c r="G111" s="162">
        <v>51110109</v>
      </c>
      <c r="H111" s="88" t="s">
        <v>1348</v>
      </c>
      <c r="I111" s="117" t="s">
        <v>1137</v>
      </c>
    </row>
    <row r="112" spans="1:10" s="54" customFormat="1" ht="15" customHeight="1">
      <c r="A112" s="33"/>
      <c r="B112" s="89"/>
      <c r="C112" s="33"/>
      <c r="D112" s="90"/>
      <c r="E112" s="159"/>
      <c r="F112" s="33" t="s">
        <v>302</v>
      </c>
      <c r="G112" s="162">
        <v>51110110</v>
      </c>
      <c r="H112" s="88" t="s">
        <v>1300</v>
      </c>
      <c r="I112" s="117" t="s">
        <v>1138</v>
      </c>
    </row>
    <row r="113" spans="1:10" s="54" customFormat="1" ht="15" customHeight="1">
      <c r="A113" s="33"/>
      <c r="B113" s="89"/>
      <c r="C113" s="33"/>
      <c r="D113" s="90"/>
      <c r="E113" s="159"/>
      <c r="F113" s="33" t="s">
        <v>303</v>
      </c>
      <c r="G113" s="162">
        <v>51110111</v>
      </c>
      <c r="H113" s="88" t="s">
        <v>1413</v>
      </c>
      <c r="I113" s="117" t="s">
        <v>1139</v>
      </c>
    </row>
    <row r="114" spans="1:10" s="54" customFormat="1" ht="15" customHeight="1">
      <c r="A114" s="33">
        <v>1</v>
      </c>
      <c r="B114" s="89" t="s">
        <v>571</v>
      </c>
      <c r="C114" s="33">
        <v>31944</v>
      </c>
      <c r="D114" s="90" t="s">
        <v>572</v>
      </c>
      <c r="E114" s="159">
        <v>29220</v>
      </c>
      <c r="F114" s="33" t="s">
        <v>19</v>
      </c>
      <c r="G114" s="162">
        <v>51910032</v>
      </c>
      <c r="H114" s="54" t="s">
        <v>1410</v>
      </c>
      <c r="I114" s="170" t="s">
        <v>1140</v>
      </c>
    </row>
    <row r="115" spans="1:10" s="54" customFormat="1" ht="15" customHeight="1">
      <c r="A115" s="33">
        <v>1</v>
      </c>
      <c r="B115" s="54" t="s">
        <v>574</v>
      </c>
      <c r="C115" s="33">
        <v>27418</v>
      </c>
      <c r="D115" s="90" t="s">
        <v>575</v>
      </c>
      <c r="E115" s="159">
        <v>1424.43</v>
      </c>
      <c r="F115" s="33" t="s">
        <v>20</v>
      </c>
      <c r="G115" s="162">
        <v>51110112</v>
      </c>
      <c r="H115" s="54" t="s">
        <v>1376</v>
      </c>
      <c r="I115" s="117" t="s">
        <v>1141</v>
      </c>
    </row>
    <row r="116" spans="1:10" s="54" customFormat="1" ht="15" customHeight="1">
      <c r="A116" s="33">
        <v>1</v>
      </c>
      <c r="B116" s="54" t="s">
        <v>576</v>
      </c>
      <c r="C116" s="33">
        <v>27418</v>
      </c>
      <c r="D116" s="90" t="s">
        <v>575</v>
      </c>
      <c r="E116" s="159">
        <v>601.65</v>
      </c>
      <c r="F116" s="33" t="s">
        <v>21</v>
      </c>
      <c r="G116" s="162">
        <v>51110113</v>
      </c>
      <c r="H116" s="54" t="s">
        <v>1376</v>
      </c>
      <c r="I116" s="170" t="s">
        <v>1142</v>
      </c>
    </row>
    <row r="117" spans="1:10" ht="15" customHeight="1">
      <c r="A117" s="33">
        <v>1</v>
      </c>
      <c r="B117" s="89" t="s">
        <v>577</v>
      </c>
      <c r="C117" s="33">
        <v>27418</v>
      </c>
      <c r="D117" s="90" t="s">
        <v>575</v>
      </c>
      <c r="E117" s="159">
        <v>1110.06</v>
      </c>
      <c r="F117" s="33" t="s">
        <v>22</v>
      </c>
      <c r="G117" s="162">
        <v>51110114</v>
      </c>
      <c r="H117" s="54" t="s">
        <v>1376</v>
      </c>
      <c r="I117" s="117" t="s">
        <v>1143</v>
      </c>
      <c r="J117" s="170"/>
    </row>
    <row r="118" spans="1:10" ht="15" customHeight="1">
      <c r="A118" s="33">
        <v>1</v>
      </c>
      <c r="B118" s="89" t="s">
        <v>578</v>
      </c>
      <c r="C118" s="33">
        <v>32228</v>
      </c>
      <c r="D118" s="90" t="s">
        <v>579</v>
      </c>
      <c r="E118" s="159">
        <v>2200</v>
      </c>
      <c r="F118" s="33" t="s">
        <v>23</v>
      </c>
      <c r="G118" s="162">
        <v>51110115</v>
      </c>
      <c r="H118" s="54" t="s">
        <v>1376</v>
      </c>
      <c r="I118" s="117" t="s">
        <v>1144</v>
      </c>
    </row>
    <row r="119" spans="1:10" ht="15" customHeight="1">
      <c r="A119" s="33">
        <v>2</v>
      </c>
      <c r="B119" s="89" t="s">
        <v>580</v>
      </c>
      <c r="C119" s="33">
        <v>2161</v>
      </c>
      <c r="D119" s="90" t="s">
        <v>581</v>
      </c>
      <c r="E119" s="159">
        <v>5770</v>
      </c>
      <c r="F119" s="33" t="s">
        <v>24</v>
      </c>
      <c r="G119" s="162">
        <v>51110116</v>
      </c>
      <c r="H119" s="54" t="s">
        <v>1407</v>
      </c>
      <c r="I119" s="117" t="s">
        <v>1145</v>
      </c>
    </row>
    <row r="120" spans="1:10" ht="15" customHeight="1">
      <c r="A120" s="33"/>
      <c r="B120" s="89"/>
      <c r="C120" s="33"/>
      <c r="D120" s="90"/>
      <c r="E120" s="159"/>
      <c r="F120" s="33" t="s">
        <v>25</v>
      </c>
      <c r="G120" s="162">
        <v>51110117</v>
      </c>
      <c r="H120" s="54" t="s">
        <v>1383</v>
      </c>
      <c r="I120" s="117" t="s">
        <v>1146</v>
      </c>
    </row>
    <row r="121" spans="1:10" ht="15" customHeight="1">
      <c r="A121" s="33">
        <v>1</v>
      </c>
      <c r="B121" s="89" t="s">
        <v>1308</v>
      </c>
      <c r="C121" s="33">
        <v>2161</v>
      </c>
      <c r="D121" s="90" t="s">
        <v>581</v>
      </c>
      <c r="E121" s="159">
        <f>1400-700</f>
        <v>700</v>
      </c>
      <c r="F121" s="33" t="s">
        <v>30</v>
      </c>
      <c r="G121" s="162">
        <v>51110120</v>
      </c>
      <c r="H121" s="54" t="s">
        <v>1412</v>
      </c>
      <c r="I121" s="117" t="s">
        <v>1147</v>
      </c>
    </row>
    <row r="122" spans="1:10" ht="15" customHeight="1">
      <c r="A122" s="33">
        <v>1</v>
      </c>
      <c r="B122" s="89" t="s">
        <v>582</v>
      </c>
      <c r="C122" s="33">
        <v>2161</v>
      </c>
      <c r="D122" s="90" t="s">
        <v>581</v>
      </c>
      <c r="E122" s="159">
        <v>855</v>
      </c>
      <c r="F122" s="33" t="s">
        <v>39</v>
      </c>
      <c r="G122" s="162">
        <v>51110126</v>
      </c>
      <c r="H122" s="54" t="s">
        <v>1422</v>
      </c>
      <c r="I122" s="117" t="s">
        <v>1148</v>
      </c>
    </row>
    <row r="123" spans="1:10" ht="15" customHeight="1">
      <c r="A123" s="33">
        <v>1</v>
      </c>
      <c r="B123" s="89" t="s">
        <v>583</v>
      </c>
      <c r="C123" s="33">
        <v>2161</v>
      </c>
      <c r="D123" s="90" t="s">
        <v>581</v>
      </c>
      <c r="E123" s="159">
        <v>800</v>
      </c>
      <c r="F123" s="33" t="s">
        <v>100</v>
      </c>
      <c r="G123" s="162">
        <v>51110127</v>
      </c>
      <c r="H123" s="54" t="s">
        <v>1387</v>
      </c>
      <c r="I123" s="117" t="s">
        <v>1149</v>
      </c>
    </row>
    <row r="124" spans="1:10" ht="15" customHeight="1">
      <c r="A124" s="33">
        <v>1</v>
      </c>
      <c r="B124" s="89" t="s">
        <v>584</v>
      </c>
      <c r="C124" s="33">
        <v>2161</v>
      </c>
      <c r="D124" s="90" t="s">
        <v>581</v>
      </c>
      <c r="E124" s="159">
        <v>1060</v>
      </c>
      <c r="F124" s="33" t="s">
        <v>171</v>
      </c>
      <c r="G124" s="162">
        <v>51110128</v>
      </c>
      <c r="H124" s="54" t="s">
        <v>1387</v>
      </c>
      <c r="I124" s="117" t="s">
        <v>1150</v>
      </c>
    </row>
    <row r="125" spans="1:10" ht="15" customHeight="1">
      <c r="A125" s="33">
        <v>1</v>
      </c>
      <c r="B125" s="89" t="s">
        <v>585</v>
      </c>
      <c r="C125" s="33">
        <v>2161</v>
      </c>
      <c r="D125" s="90" t="s">
        <v>581</v>
      </c>
      <c r="E125" s="159">
        <v>165</v>
      </c>
      <c r="F125" s="33" t="s">
        <v>468</v>
      </c>
      <c r="G125" s="162">
        <v>51110129</v>
      </c>
      <c r="H125" s="54" t="s">
        <v>1412</v>
      </c>
      <c r="I125" s="117" t="s">
        <v>1151</v>
      </c>
    </row>
    <row r="126" spans="1:10" ht="15" customHeight="1">
      <c r="A126" s="33">
        <v>1</v>
      </c>
      <c r="B126" s="89" t="s">
        <v>601</v>
      </c>
      <c r="C126" s="33">
        <v>2161</v>
      </c>
      <c r="D126" s="90" t="s">
        <v>581</v>
      </c>
      <c r="E126" s="159">
        <v>350</v>
      </c>
      <c r="F126" s="33" t="s">
        <v>360</v>
      </c>
      <c r="G126" s="162">
        <v>51110130</v>
      </c>
      <c r="H126" s="54" t="s">
        <v>1412</v>
      </c>
      <c r="I126" s="117" t="s">
        <v>1152</v>
      </c>
    </row>
    <row r="127" spans="1:10" ht="15" customHeight="1">
      <c r="A127" s="33">
        <v>2</v>
      </c>
      <c r="B127" s="89" t="s">
        <v>602</v>
      </c>
      <c r="C127" s="33">
        <v>2161</v>
      </c>
      <c r="D127" s="90" t="s">
        <v>581</v>
      </c>
      <c r="E127" s="159">
        <v>378</v>
      </c>
      <c r="F127" s="33" t="s">
        <v>470</v>
      </c>
      <c r="G127" s="162">
        <v>51110131</v>
      </c>
      <c r="H127" s="54" t="s">
        <v>1393</v>
      </c>
      <c r="I127" s="117" t="s">
        <v>1153</v>
      </c>
    </row>
    <row r="128" spans="1:10" ht="15" customHeight="1">
      <c r="A128" s="33"/>
      <c r="B128" s="165"/>
      <c r="C128" s="33"/>
      <c r="D128" s="90"/>
      <c r="E128" s="159"/>
      <c r="F128" s="33" t="s">
        <v>41</v>
      </c>
      <c r="G128" s="162">
        <v>51110132</v>
      </c>
      <c r="H128" s="54" t="s">
        <v>1413</v>
      </c>
      <c r="I128" s="117" t="s">
        <v>1154</v>
      </c>
    </row>
    <row r="129" spans="1:10" ht="15" customHeight="1">
      <c r="A129" s="33">
        <v>1</v>
      </c>
      <c r="B129" s="89" t="s">
        <v>603</v>
      </c>
      <c r="C129" s="33">
        <v>2161</v>
      </c>
      <c r="D129" s="90" t="s">
        <v>581</v>
      </c>
      <c r="E129" s="159">
        <v>915</v>
      </c>
      <c r="F129" s="33" t="s">
        <v>42</v>
      </c>
      <c r="G129" s="162">
        <v>51110133</v>
      </c>
      <c r="H129" s="54" t="s">
        <v>1413</v>
      </c>
      <c r="I129" s="117" t="s">
        <v>1155</v>
      </c>
    </row>
    <row r="130" spans="1:10" ht="15" customHeight="1">
      <c r="A130" s="33">
        <v>1</v>
      </c>
      <c r="B130" s="89" t="s">
        <v>604</v>
      </c>
      <c r="C130" s="33">
        <v>2161</v>
      </c>
      <c r="D130" s="90" t="s">
        <v>581</v>
      </c>
      <c r="E130" s="159">
        <v>1900</v>
      </c>
      <c r="F130" s="33" t="s">
        <v>165</v>
      </c>
      <c r="G130" s="162">
        <v>51110134</v>
      </c>
      <c r="H130" s="88" t="s">
        <v>1385</v>
      </c>
      <c r="I130" s="117" t="s">
        <v>1156</v>
      </c>
    </row>
    <row r="131" spans="1:10" ht="15" customHeight="1">
      <c r="A131" s="33">
        <v>2</v>
      </c>
      <c r="B131" s="165" t="s">
        <v>605</v>
      </c>
      <c r="C131" s="189">
        <v>2161</v>
      </c>
      <c r="D131" s="185" t="s">
        <v>581</v>
      </c>
      <c r="E131" s="203">
        <f>4300-430-430-430-430-430-430-430-430</f>
        <v>860</v>
      </c>
      <c r="F131" s="33" t="s">
        <v>45</v>
      </c>
      <c r="G131" s="173">
        <v>51110136</v>
      </c>
      <c r="H131" s="54" t="s">
        <v>1410</v>
      </c>
      <c r="I131" s="117" t="s">
        <v>1157</v>
      </c>
    </row>
    <row r="132" spans="1:10" ht="15" customHeight="1">
      <c r="A132" s="33"/>
      <c r="B132" s="165"/>
      <c r="C132" s="33"/>
      <c r="D132" s="90"/>
      <c r="E132" s="159"/>
      <c r="F132" s="33" t="s">
        <v>48</v>
      </c>
      <c r="G132" s="173">
        <v>51110139</v>
      </c>
      <c r="H132" s="54" t="s">
        <v>1410</v>
      </c>
      <c r="I132" s="117" t="s">
        <v>1158</v>
      </c>
    </row>
    <row r="133" spans="1:10" ht="15" customHeight="1">
      <c r="A133" s="33">
        <v>1</v>
      </c>
      <c r="B133" s="89" t="s">
        <v>1312</v>
      </c>
      <c r="C133" s="33">
        <v>2161</v>
      </c>
      <c r="D133" s="90" t="s">
        <v>581</v>
      </c>
      <c r="E133" s="159">
        <v>1900</v>
      </c>
      <c r="F133" s="167" t="s">
        <v>384</v>
      </c>
      <c r="G133" s="162">
        <v>51110145</v>
      </c>
      <c r="H133" s="54" t="s">
        <v>1410</v>
      </c>
      <c r="I133" s="117" t="s">
        <v>1159</v>
      </c>
    </row>
    <row r="134" spans="1:10" ht="15" customHeight="1">
      <c r="A134" s="33">
        <v>1</v>
      </c>
      <c r="B134" s="89" t="s">
        <v>606</v>
      </c>
      <c r="C134" s="33">
        <v>2161</v>
      </c>
      <c r="D134" s="90" t="s">
        <v>581</v>
      </c>
      <c r="E134" s="159">
        <v>1500</v>
      </c>
      <c r="F134" s="33" t="s">
        <v>56</v>
      </c>
      <c r="G134" s="162">
        <v>51110147</v>
      </c>
      <c r="H134" s="54" t="s">
        <v>358</v>
      </c>
      <c r="I134" s="117" t="s">
        <v>1160</v>
      </c>
    </row>
    <row r="135" spans="1:10" ht="15" customHeight="1">
      <c r="A135" s="33">
        <v>5</v>
      </c>
      <c r="B135" s="89" t="s">
        <v>607</v>
      </c>
      <c r="C135" s="33">
        <v>2161</v>
      </c>
      <c r="D135" s="90" t="s">
        <v>581</v>
      </c>
      <c r="E135" s="159">
        <f>6880-430-430-430-430-430-430-430-430-430-430-430</f>
        <v>2150</v>
      </c>
      <c r="F135" s="33" t="s">
        <v>895</v>
      </c>
      <c r="G135" s="162">
        <v>51110150</v>
      </c>
      <c r="H135" s="54" t="s">
        <v>1423</v>
      </c>
      <c r="I135" s="117" t="s">
        <v>1161</v>
      </c>
      <c r="J135" s="92" t="s">
        <v>1414</v>
      </c>
    </row>
    <row r="136" spans="1:10" ht="15" customHeight="1">
      <c r="A136" s="33"/>
      <c r="B136" s="165"/>
      <c r="C136" s="33"/>
      <c r="D136" s="90"/>
      <c r="E136" s="159"/>
      <c r="F136" s="33" t="s">
        <v>62</v>
      </c>
      <c r="G136" s="162">
        <v>51110151</v>
      </c>
      <c r="H136" s="54" t="s">
        <v>1432</v>
      </c>
      <c r="I136" s="117" t="s">
        <v>1162</v>
      </c>
    </row>
    <row r="137" spans="1:10" ht="15" customHeight="1">
      <c r="A137" s="33"/>
      <c r="B137" s="165"/>
      <c r="C137" s="33"/>
      <c r="D137" s="90"/>
      <c r="E137" s="159"/>
      <c r="F137" s="33" t="s">
        <v>63</v>
      </c>
      <c r="G137" s="162">
        <v>51110152</v>
      </c>
      <c r="H137" s="54" t="s">
        <v>1410</v>
      </c>
      <c r="I137" s="117" t="s">
        <v>1163</v>
      </c>
    </row>
    <row r="138" spans="1:10" ht="15" customHeight="1">
      <c r="A138" s="33"/>
      <c r="B138" s="165"/>
      <c r="C138" s="33"/>
      <c r="D138" s="90"/>
      <c r="E138" s="159"/>
      <c r="F138" s="33" t="s">
        <v>65</v>
      </c>
      <c r="G138" s="162">
        <v>51110154</v>
      </c>
      <c r="H138" s="54" t="s">
        <v>1410</v>
      </c>
      <c r="I138" s="117" t="s">
        <v>1164</v>
      </c>
    </row>
    <row r="139" spans="1:10" ht="15" customHeight="1">
      <c r="A139" s="33"/>
      <c r="B139" s="165"/>
      <c r="C139" s="33"/>
      <c r="D139" s="90"/>
      <c r="E139" s="159"/>
      <c r="F139" s="33" t="s">
        <v>72</v>
      </c>
      <c r="G139" s="162">
        <v>51110161</v>
      </c>
      <c r="H139" s="54" t="s">
        <v>1410</v>
      </c>
      <c r="I139" s="117" t="s">
        <v>1165</v>
      </c>
    </row>
    <row r="140" spans="1:10" ht="15" customHeight="1">
      <c r="A140" s="33">
        <v>1</v>
      </c>
      <c r="B140" s="89" t="s">
        <v>608</v>
      </c>
      <c r="C140" s="33">
        <v>2161</v>
      </c>
      <c r="D140" s="90" t="s">
        <v>581</v>
      </c>
      <c r="E140" s="159">
        <v>1750</v>
      </c>
      <c r="F140" s="33" t="s">
        <v>76</v>
      </c>
      <c r="G140" s="162">
        <v>51110164</v>
      </c>
      <c r="H140" s="54" t="s">
        <v>1410</v>
      </c>
      <c r="I140" s="117" t="s">
        <v>1166</v>
      </c>
    </row>
    <row r="141" spans="1:10" ht="15" customHeight="1">
      <c r="A141" s="33">
        <v>1</v>
      </c>
      <c r="B141" s="89" t="s">
        <v>610</v>
      </c>
      <c r="C141" s="33">
        <v>2161</v>
      </c>
      <c r="D141" s="90" t="s">
        <v>581</v>
      </c>
      <c r="E141" s="159">
        <v>590</v>
      </c>
      <c r="F141" s="33" t="s">
        <v>82</v>
      </c>
      <c r="G141" s="162">
        <v>51110168</v>
      </c>
      <c r="H141" s="54" t="s">
        <v>1410</v>
      </c>
      <c r="I141" s="117" t="s">
        <v>1167</v>
      </c>
    </row>
    <row r="142" spans="1:10" ht="15" customHeight="1">
      <c r="A142" s="33">
        <v>1</v>
      </c>
      <c r="B142" s="89" t="s">
        <v>611</v>
      </c>
      <c r="C142" s="33">
        <v>2161</v>
      </c>
      <c r="D142" s="90" t="s">
        <v>581</v>
      </c>
      <c r="E142" s="159">
        <v>165</v>
      </c>
      <c r="F142" s="33" t="s">
        <v>83</v>
      </c>
      <c r="G142" s="162">
        <v>51110169</v>
      </c>
      <c r="H142" s="54" t="s">
        <v>1410</v>
      </c>
      <c r="I142" s="117" t="s">
        <v>1168</v>
      </c>
    </row>
    <row r="143" spans="1:10" ht="15" customHeight="1">
      <c r="A143" s="33">
        <v>1</v>
      </c>
      <c r="B143" s="89" t="s">
        <v>612</v>
      </c>
      <c r="C143" s="33">
        <v>2161</v>
      </c>
      <c r="D143" s="90" t="s">
        <v>581</v>
      </c>
      <c r="E143" s="159">
        <v>3150</v>
      </c>
      <c r="F143" s="33" t="s">
        <v>84</v>
      </c>
      <c r="G143" s="162">
        <v>51110170</v>
      </c>
      <c r="H143" s="54" t="s">
        <v>1300</v>
      </c>
      <c r="I143" s="117" t="s">
        <v>1169</v>
      </c>
    </row>
    <row r="144" spans="1:10" ht="15" customHeight="1">
      <c r="A144" s="33">
        <v>1</v>
      </c>
      <c r="B144" s="89" t="s">
        <v>613</v>
      </c>
      <c r="C144" s="33">
        <v>2161</v>
      </c>
      <c r="D144" s="90" t="s">
        <v>581</v>
      </c>
      <c r="E144" s="159">
        <v>3600</v>
      </c>
      <c r="F144" s="33" t="s">
        <v>85</v>
      </c>
      <c r="G144" s="162">
        <v>51110171</v>
      </c>
      <c r="H144" s="54" t="s">
        <v>1385</v>
      </c>
      <c r="I144" s="117" t="s">
        <v>1170</v>
      </c>
    </row>
    <row r="145" spans="1:9" ht="15" customHeight="1">
      <c r="A145" s="33">
        <v>1</v>
      </c>
      <c r="B145" s="89" t="s">
        <v>614</v>
      </c>
      <c r="C145" s="33">
        <v>2161</v>
      </c>
      <c r="D145" s="90" t="s">
        <v>581</v>
      </c>
      <c r="E145" s="159">
        <v>700</v>
      </c>
      <c r="F145" s="33" t="s">
        <v>58</v>
      </c>
      <c r="G145" s="162">
        <v>51110172</v>
      </c>
      <c r="H145" s="54" t="s">
        <v>1410</v>
      </c>
      <c r="I145" s="117" t="s">
        <v>1171</v>
      </c>
    </row>
    <row r="146" spans="1:9" ht="15" customHeight="1">
      <c r="A146" s="33">
        <v>1</v>
      </c>
      <c r="B146" s="89" t="s">
        <v>615</v>
      </c>
      <c r="C146" s="33">
        <v>2161</v>
      </c>
      <c r="D146" s="90" t="s">
        <v>581</v>
      </c>
      <c r="E146" s="159">
        <v>450</v>
      </c>
      <c r="F146" s="33" t="s">
        <v>87</v>
      </c>
      <c r="G146" s="162">
        <v>51110173</v>
      </c>
      <c r="H146" s="54" t="s">
        <v>1432</v>
      </c>
      <c r="I146" s="117" t="s">
        <v>1172</v>
      </c>
    </row>
    <row r="147" spans="1:9" ht="15" customHeight="1">
      <c r="A147" s="33">
        <v>2</v>
      </c>
      <c r="B147" s="89" t="s">
        <v>616</v>
      </c>
      <c r="C147" s="33">
        <v>2161</v>
      </c>
      <c r="D147" s="90" t="s">
        <v>581</v>
      </c>
      <c r="E147" s="159">
        <v>2000</v>
      </c>
      <c r="F147" s="33" t="s">
        <v>1173</v>
      </c>
      <c r="G147" s="162">
        <v>51110174</v>
      </c>
      <c r="H147" s="54" t="s">
        <v>1385</v>
      </c>
      <c r="I147" s="117" t="s">
        <v>1174</v>
      </c>
    </row>
    <row r="148" spans="1:9" ht="15" customHeight="1">
      <c r="A148" s="33"/>
      <c r="B148" s="89"/>
      <c r="C148" s="33"/>
      <c r="D148" s="90"/>
      <c r="E148" s="159"/>
      <c r="F148" s="33" t="s">
        <v>91</v>
      </c>
      <c r="G148" s="162">
        <v>51110175</v>
      </c>
      <c r="H148" s="54" t="s">
        <v>1385</v>
      </c>
      <c r="I148" s="117" t="s">
        <v>1175</v>
      </c>
    </row>
    <row r="149" spans="1:9" ht="15" customHeight="1">
      <c r="A149" s="33">
        <v>1</v>
      </c>
      <c r="B149" s="89" t="s">
        <v>164</v>
      </c>
      <c r="C149" s="33">
        <v>2161</v>
      </c>
      <c r="D149" s="90" t="s">
        <v>581</v>
      </c>
      <c r="E149" s="159">
        <v>2885</v>
      </c>
      <c r="F149" s="33" t="s">
        <v>168</v>
      </c>
      <c r="G149" s="162">
        <v>51110182</v>
      </c>
      <c r="H149" s="54" t="s">
        <v>1415</v>
      </c>
      <c r="I149" s="117" t="s">
        <v>1176</v>
      </c>
    </row>
    <row r="150" spans="1:9" ht="15" customHeight="1">
      <c r="A150" s="33">
        <v>1</v>
      </c>
      <c r="B150" s="89" t="s">
        <v>582</v>
      </c>
      <c r="C150" s="33">
        <v>2161</v>
      </c>
      <c r="D150" s="90" t="s">
        <v>581</v>
      </c>
      <c r="E150" s="159">
        <v>855</v>
      </c>
      <c r="F150" s="33" t="s">
        <v>753</v>
      </c>
      <c r="G150" s="162">
        <v>51110186</v>
      </c>
      <c r="H150" s="54" t="s">
        <v>1423</v>
      </c>
      <c r="I150" s="117" t="s">
        <v>1177</v>
      </c>
    </row>
    <row r="151" spans="1:9" ht="15" customHeight="1">
      <c r="A151" s="33">
        <v>1</v>
      </c>
      <c r="B151" s="89" t="s">
        <v>1314</v>
      </c>
      <c r="C151" s="33"/>
      <c r="D151" s="90"/>
      <c r="E151" s="159"/>
      <c r="F151" s="33" t="s">
        <v>680</v>
      </c>
      <c r="G151" s="90" t="s">
        <v>1108</v>
      </c>
      <c r="H151" s="54" t="s">
        <v>1410</v>
      </c>
      <c r="I151" s="118" t="s">
        <v>1108</v>
      </c>
    </row>
    <row r="152" spans="1:9" ht="15" customHeight="1">
      <c r="A152" s="33">
        <v>1</v>
      </c>
      <c r="B152" s="165" t="s">
        <v>618</v>
      </c>
      <c r="C152" s="33">
        <v>12104</v>
      </c>
      <c r="D152" s="90" t="s">
        <v>619</v>
      </c>
      <c r="E152" s="159">
        <v>5083.1499999999996</v>
      </c>
      <c r="F152" s="33" t="s">
        <v>105</v>
      </c>
      <c r="G152" s="162">
        <v>51910033</v>
      </c>
      <c r="H152" s="54" t="s">
        <v>1410</v>
      </c>
      <c r="I152" s="117" t="s">
        <v>1178</v>
      </c>
    </row>
    <row r="153" spans="1:9" ht="15" customHeight="1">
      <c r="A153" s="33">
        <v>2</v>
      </c>
      <c r="B153" s="165" t="s">
        <v>841</v>
      </c>
      <c r="C153" s="33" t="s">
        <v>620</v>
      </c>
      <c r="D153" s="90" t="s">
        <v>621</v>
      </c>
      <c r="E153" s="159">
        <v>987.82</v>
      </c>
      <c r="F153" s="33" t="s">
        <v>107</v>
      </c>
      <c r="G153" s="162">
        <v>51910034</v>
      </c>
      <c r="H153" s="54" t="s">
        <v>1412</v>
      </c>
      <c r="I153" s="117" t="s">
        <v>1179</v>
      </c>
    </row>
    <row r="154" spans="1:9" ht="15" customHeight="1">
      <c r="A154" s="33"/>
      <c r="B154" s="165"/>
      <c r="C154" s="33"/>
      <c r="D154" s="90"/>
      <c r="E154" s="159"/>
      <c r="F154" s="174" t="s">
        <v>108</v>
      </c>
      <c r="G154" s="162">
        <v>51910035</v>
      </c>
      <c r="H154" s="54" t="s">
        <v>1422</v>
      </c>
      <c r="I154" s="117" t="s">
        <v>1180</v>
      </c>
    </row>
    <row r="155" spans="1:9" ht="15" customHeight="1">
      <c r="A155" s="33">
        <v>2</v>
      </c>
      <c r="B155" s="89" t="s">
        <v>622</v>
      </c>
      <c r="C155" s="33">
        <v>2257</v>
      </c>
      <c r="D155" s="90" t="s">
        <v>623</v>
      </c>
      <c r="E155" s="159">
        <v>3320</v>
      </c>
      <c r="F155" s="33" t="s">
        <v>1181</v>
      </c>
      <c r="G155" s="162">
        <v>51110187</v>
      </c>
      <c r="H155" s="54" t="s">
        <v>1412</v>
      </c>
      <c r="I155" s="117" t="s">
        <v>1182</v>
      </c>
    </row>
    <row r="156" spans="1:9" ht="15" customHeight="1">
      <c r="A156" s="33"/>
      <c r="B156" s="89"/>
      <c r="C156" s="33"/>
      <c r="D156" s="90"/>
      <c r="E156" s="159"/>
      <c r="F156" s="33" t="s">
        <v>176</v>
      </c>
      <c r="G156" s="162">
        <v>51110188</v>
      </c>
      <c r="H156" s="54" t="s">
        <v>1385</v>
      </c>
      <c r="I156" s="117" t="s">
        <v>1183</v>
      </c>
    </row>
    <row r="157" spans="1:9" ht="15" customHeight="1">
      <c r="A157" s="33">
        <v>1</v>
      </c>
      <c r="B157" s="89" t="s">
        <v>626</v>
      </c>
      <c r="C157" s="33">
        <v>2257</v>
      </c>
      <c r="D157" s="90" t="s">
        <v>623</v>
      </c>
      <c r="E157" s="159">
        <v>1430</v>
      </c>
      <c r="F157" s="33" t="s">
        <v>178</v>
      </c>
      <c r="G157" s="162">
        <v>51110189</v>
      </c>
      <c r="H157" s="54" t="s">
        <v>1410</v>
      </c>
      <c r="I157" s="117" t="s">
        <v>1184</v>
      </c>
    </row>
    <row r="158" spans="1:9" ht="15" customHeight="1">
      <c r="A158" s="33">
        <v>1</v>
      </c>
      <c r="B158" s="89" t="s">
        <v>627</v>
      </c>
      <c r="C158" s="33">
        <v>17473</v>
      </c>
      <c r="D158" s="90" t="s">
        <v>628</v>
      </c>
      <c r="E158" s="159">
        <v>1636.36</v>
      </c>
      <c r="F158" s="33" t="s">
        <v>109</v>
      </c>
      <c r="G158" s="173">
        <v>51910036</v>
      </c>
      <c r="H158" s="54" t="s">
        <v>1410</v>
      </c>
      <c r="I158" s="117" t="s">
        <v>1185</v>
      </c>
    </row>
    <row r="159" spans="1:9" ht="15" customHeight="1">
      <c r="A159" s="33">
        <v>1</v>
      </c>
      <c r="B159" s="89" t="s">
        <v>633</v>
      </c>
      <c r="C159" s="33">
        <v>105840</v>
      </c>
      <c r="D159" s="90" t="s">
        <v>632</v>
      </c>
      <c r="E159" s="159">
        <v>530</v>
      </c>
      <c r="F159" s="33" t="s">
        <v>119</v>
      </c>
      <c r="G159" s="162">
        <v>51910039</v>
      </c>
      <c r="H159" s="54" t="s">
        <v>1410</v>
      </c>
      <c r="I159" s="117" t="s">
        <v>1186</v>
      </c>
    </row>
    <row r="160" spans="1:9" ht="15" customHeight="1">
      <c r="A160" s="33">
        <v>1</v>
      </c>
      <c r="B160" s="54" t="s">
        <v>651</v>
      </c>
      <c r="C160" s="33">
        <v>1241435</v>
      </c>
      <c r="D160" s="90" t="s">
        <v>652</v>
      </c>
      <c r="E160" s="159">
        <v>6748.17</v>
      </c>
      <c r="F160" s="33" t="s">
        <v>115</v>
      </c>
      <c r="G160" s="162">
        <v>51910040</v>
      </c>
      <c r="H160" s="54" t="s">
        <v>1410</v>
      </c>
      <c r="I160" s="117" t="s">
        <v>1187</v>
      </c>
    </row>
    <row r="161" spans="1:9" ht="15" customHeight="1">
      <c r="A161" s="33">
        <v>3</v>
      </c>
      <c r="B161" s="54" t="s">
        <v>654</v>
      </c>
      <c r="C161" s="33">
        <v>7707961</v>
      </c>
      <c r="D161" s="90" t="s">
        <v>655</v>
      </c>
      <c r="E161" s="159">
        <v>1526.13</v>
      </c>
      <c r="F161" s="33" t="s">
        <v>120</v>
      </c>
      <c r="G161" s="162">
        <v>51910042</v>
      </c>
      <c r="H161" s="54" t="s">
        <v>1411</v>
      </c>
      <c r="I161" s="117" t="s">
        <v>1188</v>
      </c>
    </row>
    <row r="162" spans="1:9" ht="15" customHeight="1">
      <c r="A162" s="33"/>
      <c r="B162" s="175"/>
      <c r="C162" s="33"/>
      <c r="D162" s="90"/>
      <c r="E162" s="159"/>
      <c r="F162" s="33" t="s">
        <v>121</v>
      </c>
      <c r="G162" s="162">
        <v>51910043</v>
      </c>
      <c r="H162" s="54" t="s">
        <v>1387</v>
      </c>
      <c r="I162" s="117" t="s">
        <v>1189</v>
      </c>
    </row>
    <row r="163" spans="1:9" ht="15" customHeight="1">
      <c r="A163" s="33"/>
      <c r="B163" s="175"/>
      <c r="C163" s="33"/>
      <c r="D163" s="90"/>
      <c r="E163" s="159"/>
      <c r="F163" s="33" t="s">
        <v>324</v>
      </c>
      <c r="G163" s="162">
        <v>51910044</v>
      </c>
      <c r="H163" s="54" t="s">
        <v>1423</v>
      </c>
      <c r="I163" s="117" t="s">
        <v>1190</v>
      </c>
    </row>
    <row r="164" spans="1:9" ht="15" customHeight="1">
      <c r="A164" s="33">
        <v>1</v>
      </c>
      <c r="B164" s="54" t="s">
        <v>656</v>
      </c>
      <c r="C164" s="33">
        <v>7723718</v>
      </c>
      <c r="D164" s="90" t="s">
        <v>657</v>
      </c>
      <c r="E164" s="159">
        <v>433.91</v>
      </c>
      <c r="F164" s="33" t="s">
        <v>325</v>
      </c>
      <c r="G164" s="162">
        <v>51910046</v>
      </c>
      <c r="H164" s="54" t="s">
        <v>1387</v>
      </c>
      <c r="I164" s="117" t="s">
        <v>1191</v>
      </c>
    </row>
    <row r="165" spans="1:9" ht="15" customHeight="1">
      <c r="A165" s="33">
        <v>1</v>
      </c>
      <c r="B165" s="176" t="s">
        <v>1285</v>
      </c>
      <c r="C165" s="33" t="s">
        <v>336</v>
      </c>
      <c r="D165" s="90" t="s">
        <v>337</v>
      </c>
      <c r="E165" s="159">
        <v>704.05</v>
      </c>
      <c r="F165" s="177" t="s">
        <v>450</v>
      </c>
      <c r="G165" s="162">
        <v>51910048</v>
      </c>
      <c r="H165" s="54" t="s">
        <v>1376</v>
      </c>
      <c r="I165" s="117" t="s">
        <v>1192</v>
      </c>
    </row>
    <row r="166" spans="1:9" ht="15" customHeight="1">
      <c r="A166" s="33">
        <v>2</v>
      </c>
      <c r="B166" s="176" t="s">
        <v>367</v>
      </c>
      <c r="C166" s="33">
        <v>3731</v>
      </c>
      <c r="D166" s="90" t="s">
        <v>368</v>
      </c>
      <c r="E166" s="159">
        <v>3320</v>
      </c>
      <c r="F166" s="177" t="s">
        <v>398</v>
      </c>
      <c r="G166" s="162">
        <v>51110191</v>
      </c>
      <c r="H166" s="176" t="s">
        <v>1385</v>
      </c>
      <c r="I166" s="117" t="s">
        <v>1193</v>
      </c>
    </row>
    <row r="167" spans="1:9" ht="15" customHeight="1">
      <c r="A167" s="33"/>
      <c r="B167" s="176"/>
      <c r="C167" s="33"/>
      <c r="D167" s="90"/>
      <c r="E167" s="159"/>
      <c r="F167" s="177" t="s">
        <v>399</v>
      </c>
      <c r="G167" s="162">
        <v>51110192</v>
      </c>
      <c r="H167" s="176" t="s">
        <v>1385</v>
      </c>
      <c r="I167" s="117" t="s">
        <v>1194</v>
      </c>
    </row>
    <row r="168" spans="1:9" ht="15" customHeight="1">
      <c r="A168" s="33">
        <v>2</v>
      </c>
      <c r="B168" s="176" t="s">
        <v>369</v>
      </c>
      <c r="C168" s="33">
        <v>3731</v>
      </c>
      <c r="D168" s="90" t="s">
        <v>368</v>
      </c>
      <c r="E168" s="159">
        <v>3260</v>
      </c>
      <c r="F168" s="177" t="s">
        <v>401</v>
      </c>
      <c r="G168" s="162">
        <v>51110193</v>
      </c>
      <c r="H168" s="176" t="s">
        <v>1423</v>
      </c>
      <c r="I168" s="117" t="s">
        <v>1195</v>
      </c>
    </row>
    <row r="169" spans="1:9" ht="15" customHeight="1">
      <c r="A169" s="33"/>
      <c r="B169" s="176"/>
      <c r="C169" s="33"/>
      <c r="D169" s="90"/>
      <c r="E169" s="159"/>
      <c r="F169" s="177" t="s">
        <v>402</v>
      </c>
      <c r="G169" s="162">
        <v>51110194</v>
      </c>
      <c r="H169" s="176" t="s">
        <v>1423</v>
      </c>
      <c r="I169" s="117" t="s">
        <v>1196</v>
      </c>
    </row>
    <row r="170" spans="1:9" ht="15" customHeight="1">
      <c r="A170" s="33">
        <v>1</v>
      </c>
      <c r="B170" s="176" t="s">
        <v>370</v>
      </c>
      <c r="C170" s="33">
        <v>3731</v>
      </c>
      <c r="D170" s="90" t="s">
        <v>368</v>
      </c>
      <c r="E170" s="159">
        <v>1225</v>
      </c>
      <c r="F170" s="177" t="s">
        <v>403</v>
      </c>
      <c r="G170" s="162">
        <v>51110195</v>
      </c>
      <c r="H170" s="176" t="s">
        <v>1385</v>
      </c>
      <c r="I170" s="117" t="s">
        <v>1197</v>
      </c>
    </row>
    <row r="171" spans="1:9" ht="15" customHeight="1">
      <c r="A171" s="33">
        <v>1</v>
      </c>
      <c r="B171" s="176" t="s">
        <v>372</v>
      </c>
      <c r="C171" s="33" t="s">
        <v>373</v>
      </c>
      <c r="D171" s="90" t="s">
        <v>374</v>
      </c>
      <c r="E171" s="159">
        <v>2346.96</v>
      </c>
      <c r="F171" s="177" t="s">
        <v>407</v>
      </c>
      <c r="G171" s="162">
        <v>51910049</v>
      </c>
      <c r="H171" s="176" t="s">
        <v>1385</v>
      </c>
      <c r="I171" s="117" t="s">
        <v>1198</v>
      </c>
    </row>
    <row r="172" spans="1:9" ht="15" customHeight="1">
      <c r="A172" s="33">
        <v>1</v>
      </c>
      <c r="B172" s="176" t="s">
        <v>375</v>
      </c>
      <c r="C172" s="33">
        <v>5342</v>
      </c>
      <c r="D172" s="90" t="s">
        <v>376</v>
      </c>
      <c r="E172" s="159">
        <v>900</v>
      </c>
      <c r="F172" s="177" t="s">
        <v>408</v>
      </c>
      <c r="G172" s="162">
        <v>51110196</v>
      </c>
      <c r="H172" s="176" t="s">
        <v>1416</v>
      </c>
      <c r="I172" s="117" t="s">
        <v>1199</v>
      </c>
    </row>
    <row r="173" spans="1:9" ht="15" customHeight="1">
      <c r="A173" s="33">
        <v>1</v>
      </c>
      <c r="B173" s="176" t="s">
        <v>439</v>
      </c>
      <c r="C173" s="33" t="s">
        <v>441</v>
      </c>
      <c r="D173" s="90" t="s">
        <v>442</v>
      </c>
      <c r="E173" s="159">
        <v>694.78</v>
      </c>
      <c r="F173" s="177" t="s">
        <v>443</v>
      </c>
      <c r="G173" s="162">
        <v>51910050</v>
      </c>
      <c r="H173" s="176" t="s">
        <v>1376</v>
      </c>
      <c r="I173" s="117" t="s">
        <v>1200</v>
      </c>
    </row>
    <row r="174" spans="1:9" ht="15" customHeight="1">
      <c r="A174" s="33">
        <v>1</v>
      </c>
      <c r="B174" s="176" t="s">
        <v>440</v>
      </c>
      <c r="C174" s="33" t="s">
        <v>444</v>
      </c>
      <c r="D174" s="90" t="s">
        <v>445</v>
      </c>
      <c r="E174" s="159">
        <v>1981.74</v>
      </c>
      <c r="F174" s="177" t="s">
        <v>446</v>
      </c>
      <c r="G174" s="162">
        <v>51910051</v>
      </c>
      <c r="H174" s="176" t="s">
        <v>1376</v>
      </c>
      <c r="I174" s="117" t="s">
        <v>1201</v>
      </c>
    </row>
    <row r="175" spans="1:9" ht="15" customHeight="1">
      <c r="A175" s="33">
        <v>1</v>
      </c>
      <c r="B175" s="176" t="s">
        <v>386</v>
      </c>
      <c r="C175" s="33">
        <v>2642</v>
      </c>
      <c r="D175" s="90" t="s">
        <v>387</v>
      </c>
      <c r="E175" s="159">
        <v>420</v>
      </c>
      <c r="F175" s="177" t="s">
        <v>437</v>
      </c>
      <c r="G175" s="162">
        <v>51910052</v>
      </c>
      <c r="H175" s="176" t="s">
        <v>1376</v>
      </c>
      <c r="I175" s="117" t="s">
        <v>1202</v>
      </c>
    </row>
    <row r="176" spans="1:9" ht="15" customHeight="1">
      <c r="A176" s="33">
        <v>1</v>
      </c>
      <c r="B176" s="176" t="s">
        <v>898</v>
      </c>
      <c r="C176" s="33">
        <v>148314</v>
      </c>
      <c r="D176" s="90" t="s">
        <v>899</v>
      </c>
      <c r="E176" s="159">
        <v>11570</v>
      </c>
      <c r="F176" s="84" t="s">
        <v>873</v>
      </c>
      <c r="G176" s="162">
        <v>51910054</v>
      </c>
      <c r="H176" s="176" t="s">
        <v>1376</v>
      </c>
      <c r="I176" s="117" t="s">
        <v>1203</v>
      </c>
    </row>
    <row r="177" spans="1:9" ht="15" customHeight="1">
      <c r="A177" s="33">
        <v>1</v>
      </c>
      <c r="B177" s="54" t="s">
        <v>940</v>
      </c>
      <c r="C177" s="33">
        <v>1750</v>
      </c>
      <c r="D177" s="90" t="s">
        <v>941</v>
      </c>
      <c r="E177" s="157" t="s">
        <v>942</v>
      </c>
      <c r="F177" s="84" t="s">
        <v>943</v>
      </c>
      <c r="G177" s="178" t="s">
        <v>1204</v>
      </c>
      <c r="H177" s="176" t="s">
        <v>1376</v>
      </c>
      <c r="I177" s="118" t="s">
        <v>1205</v>
      </c>
    </row>
    <row r="178" spans="1:9" ht="15" customHeight="1">
      <c r="A178" s="33">
        <v>1</v>
      </c>
      <c r="B178" s="54" t="s">
        <v>944</v>
      </c>
      <c r="C178" s="33">
        <v>1750</v>
      </c>
      <c r="D178" s="90" t="s">
        <v>941</v>
      </c>
      <c r="E178" s="157" t="s">
        <v>938</v>
      </c>
      <c r="F178" s="84" t="s">
        <v>946</v>
      </c>
      <c r="G178" s="178" t="s">
        <v>1204</v>
      </c>
      <c r="H178" s="176" t="s">
        <v>1376</v>
      </c>
      <c r="I178" s="118" t="s">
        <v>1205</v>
      </c>
    </row>
    <row r="179" spans="1:9" ht="15" customHeight="1">
      <c r="A179" s="33">
        <v>1</v>
      </c>
      <c r="B179" s="54" t="s">
        <v>952</v>
      </c>
      <c r="C179" s="33" t="s">
        <v>948</v>
      </c>
      <c r="D179" s="90" t="s">
        <v>949</v>
      </c>
      <c r="E179" s="179">
        <v>2240.52</v>
      </c>
      <c r="F179" s="84" t="s">
        <v>953</v>
      </c>
      <c r="G179" s="162">
        <v>51110197</v>
      </c>
      <c r="H179" s="176" t="s">
        <v>1300</v>
      </c>
      <c r="I179" s="117" t="s">
        <v>1206</v>
      </c>
    </row>
    <row r="180" spans="1:9" ht="15" customHeight="1">
      <c r="A180" s="33">
        <v>1</v>
      </c>
      <c r="B180" s="88" t="s">
        <v>984</v>
      </c>
      <c r="C180" s="33">
        <v>12371</v>
      </c>
      <c r="D180" s="90" t="s">
        <v>985</v>
      </c>
      <c r="E180" s="157">
        <v>2377</v>
      </c>
      <c r="F180" s="84" t="s">
        <v>983</v>
      </c>
      <c r="G180" s="162">
        <v>51910056</v>
      </c>
      <c r="H180" s="176" t="s">
        <v>1376</v>
      </c>
      <c r="I180" s="117" t="s">
        <v>1207</v>
      </c>
    </row>
    <row r="181" spans="1:9" ht="15" customHeight="1">
      <c r="A181" s="33">
        <v>1</v>
      </c>
      <c r="B181" s="88" t="s">
        <v>986</v>
      </c>
      <c r="C181" s="33">
        <v>10402</v>
      </c>
      <c r="D181" s="90" t="s">
        <v>987</v>
      </c>
      <c r="E181" s="157">
        <v>2552</v>
      </c>
      <c r="F181" s="84" t="s">
        <v>989</v>
      </c>
      <c r="G181" s="162">
        <v>51110198</v>
      </c>
      <c r="H181" s="176" t="s">
        <v>1277</v>
      </c>
      <c r="I181" s="117" t="s">
        <v>1208</v>
      </c>
    </row>
    <row r="183" spans="1:9" s="45" customFormat="1" ht="18" customHeight="1">
      <c r="A183" s="42"/>
      <c r="B183" s="43" t="s">
        <v>366</v>
      </c>
      <c r="C183" s="42"/>
      <c r="D183" s="42"/>
      <c r="E183" s="41">
        <f>SUM(E13:E181)</f>
        <v>258801.81999999995</v>
      </c>
      <c r="F183" s="44"/>
      <c r="G183" s="44"/>
      <c r="H183" s="44"/>
      <c r="I183" s="44"/>
    </row>
    <row r="186" spans="1:9" ht="15" customHeight="1">
      <c r="B186" s="92" t="s">
        <v>1294</v>
      </c>
    </row>
    <row r="190" spans="1:9" ht="15" customHeight="1">
      <c r="B190" s="92" t="s">
        <v>1316</v>
      </c>
    </row>
  </sheetData>
  <mergeCells count="3">
    <mergeCell ref="A2:C2"/>
    <mergeCell ref="A5:C5"/>
    <mergeCell ref="A7:C7"/>
  </mergeCells>
  <phoneticPr fontId="2" type="noConversion"/>
  <pageMargins left="0.31496062992125984" right="0.39370078740157483" top="0.39370078740157483" bottom="0.19685039370078741" header="0.15748031496062992" footer="0"/>
  <pageSetup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H14" sqref="H14"/>
    </sheetView>
  </sheetViews>
  <sheetFormatPr baseColWidth="10" defaultRowHeight="12.75"/>
  <cols>
    <col min="1" max="1" width="11.42578125" style="116"/>
    <col min="2" max="2" width="63.140625" style="92" customWidth="1"/>
    <col min="3" max="3" width="17.5703125" style="116" customWidth="1"/>
    <col min="4" max="4" width="18.42578125" style="116" customWidth="1"/>
    <col min="5" max="5" width="13.140625" style="160" customWidth="1"/>
    <col min="6" max="6" width="22" style="92" customWidth="1"/>
    <col min="7" max="7" width="17.85546875" style="92" customWidth="1"/>
    <col min="8" max="8" width="17.42578125" style="92" customWidth="1"/>
    <col min="9" max="9" width="12.5703125" style="92" customWidth="1"/>
    <col min="10" max="16384" width="11.42578125" style="92"/>
  </cols>
  <sheetData>
    <row r="2" spans="1:9">
      <c r="A2" s="236" t="s">
        <v>550</v>
      </c>
      <c r="B2" s="236"/>
      <c r="C2" s="236"/>
    </row>
    <row r="3" spans="1:9">
      <c r="B3" s="152"/>
    </row>
    <row r="4" spans="1:9">
      <c r="B4" s="152"/>
    </row>
    <row r="5" spans="1:9">
      <c r="A5" s="235" t="s">
        <v>1375</v>
      </c>
      <c r="B5" s="235"/>
      <c r="C5" s="235"/>
    </row>
    <row r="6" spans="1:9">
      <c r="B6" s="152"/>
    </row>
    <row r="7" spans="1:9">
      <c r="A7" s="235" t="s">
        <v>1007</v>
      </c>
      <c r="B7" s="235"/>
      <c r="C7" s="235"/>
    </row>
    <row r="8" spans="1:9">
      <c r="B8" s="152"/>
    </row>
    <row r="9" spans="1:9">
      <c r="B9" s="116"/>
      <c r="C9" s="152"/>
      <c r="I9" s="116" t="s">
        <v>1022</v>
      </c>
    </row>
    <row r="10" spans="1:9">
      <c r="A10" s="116" t="s">
        <v>480</v>
      </c>
      <c r="B10" s="116" t="s">
        <v>540</v>
      </c>
      <c r="C10" s="116" t="s">
        <v>516</v>
      </c>
      <c r="D10" s="116" t="s">
        <v>533</v>
      </c>
      <c r="E10" s="161" t="s">
        <v>531</v>
      </c>
      <c r="F10" s="116" t="s">
        <v>532</v>
      </c>
      <c r="G10" s="113" t="s">
        <v>991</v>
      </c>
      <c r="H10" s="116" t="s">
        <v>1352</v>
      </c>
      <c r="I10" s="116" t="s">
        <v>1023</v>
      </c>
    </row>
    <row r="11" spans="1:9">
      <c r="D11" s="116" t="s">
        <v>520</v>
      </c>
    </row>
    <row r="14" spans="1:9" s="88" customFormat="1" ht="15" customHeight="1">
      <c r="A14" s="166">
        <v>1</v>
      </c>
      <c r="B14" s="89" t="s">
        <v>617</v>
      </c>
      <c r="C14" s="167">
        <v>777</v>
      </c>
      <c r="D14" s="90" t="s">
        <v>521</v>
      </c>
      <c r="E14" s="159">
        <v>1250</v>
      </c>
      <c r="F14" s="54" t="s">
        <v>668</v>
      </c>
      <c r="G14" s="162">
        <v>51110199</v>
      </c>
      <c r="H14" s="230" t="s">
        <v>1397</v>
      </c>
      <c r="I14" s="117" t="s">
        <v>1209</v>
      </c>
    </row>
    <row r="15" spans="1:9" s="39" customFormat="1" ht="15.75">
      <c r="A15" s="38"/>
      <c r="B15" s="39" t="s">
        <v>366</v>
      </c>
      <c r="C15" s="38"/>
      <c r="D15" s="38"/>
      <c r="E15" s="37">
        <f>E14</f>
        <v>1250</v>
      </c>
    </row>
    <row r="16" spans="1:9" s="39" customFormat="1" ht="15.75">
      <c r="A16" s="38"/>
      <c r="C16" s="38"/>
      <c r="D16" s="38"/>
      <c r="E16" s="37"/>
    </row>
    <row r="19" spans="2:8" s="116" customFormat="1">
      <c r="B19" s="92" t="s">
        <v>1294</v>
      </c>
      <c r="E19" s="160"/>
      <c r="F19" s="92"/>
      <c r="G19" s="92"/>
      <c r="H19" s="92"/>
    </row>
    <row r="22" spans="2:8" s="116" customFormat="1">
      <c r="B22" s="92" t="s">
        <v>1316</v>
      </c>
      <c r="E22" s="160"/>
      <c r="F22" s="92"/>
      <c r="G22" s="92"/>
      <c r="H22" s="92"/>
    </row>
  </sheetData>
  <mergeCells count="3">
    <mergeCell ref="A2:C2"/>
    <mergeCell ref="A5:C5"/>
    <mergeCell ref="A7:C7"/>
  </mergeCells>
  <pageMargins left="0.59055118110236227" right="0.75" top="0.98425196850393704" bottom="0.98425196850393704" header="0" footer="0"/>
  <pageSetup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"/>
  <dimension ref="A2:J76"/>
  <sheetViews>
    <sheetView workbookViewId="0">
      <selection activeCell="A6" sqref="A6"/>
    </sheetView>
  </sheetViews>
  <sheetFormatPr baseColWidth="10" defaultRowHeight="12.75"/>
  <cols>
    <col min="1" max="1" width="12" style="116" customWidth="1"/>
    <col min="2" max="2" width="69.140625" style="92" customWidth="1"/>
    <col min="3" max="3" width="17.5703125" style="116" customWidth="1"/>
    <col min="4" max="4" width="20.28515625" style="116" customWidth="1"/>
    <col min="5" max="5" width="14.140625" style="160" customWidth="1"/>
    <col min="6" max="6" width="27.85546875" style="92" customWidth="1"/>
    <col min="7" max="7" width="18" style="92" customWidth="1"/>
    <col min="8" max="8" width="23" style="92" customWidth="1"/>
    <col min="9" max="9" width="13.140625" style="92" customWidth="1"/>
    <col min="10" max="10" width="12.140625" style="92" customWidth="1"/>
    <col min="11" max="16384" width="11.42578125" style="92"/>
  </cols>
  <sheetData>
    <row r="2" spans="1:10">
      <c r="A2" s="234" t="s">
        <v>438</v>
      </c>
      <c r="B2" s="234"/>
      <c r="C2" s="234"/>
      <c r="D2" s="180"/>
      <c r="E2" s="181"/>
      <c r="F2" s="180"/>
      <c r="G2" s="180"/>
      <c r="H2" s="180"/>
    </row>
    <row r="3" spans="1:10">
      <c r="B3" s="152"/>
    </row>
    <row r="4" spans="1:10">
      <c r="B4" s="152"/>
    </row>
    <row r="5" spans="1:10">
      <c r="A5" s="235" t="s">
        <v>1434</v>
      </c>
      <c r="B5" s="235"/>
      <c r="C5" s="235"/>
    </row>
    <row r="7" spans="1:10">
      <c r="A7" s="235" t="s">
        <v>551</v>
      </c>
      <c r="B7" s="235"/>
      <c r="C7" s="235"/>
    </row>
    <row r="8" spans="1:10">
      <c r="B8" s="152"/>
    </row>
    <row r="9" spans="1:10">
      <c r="B9" s="116"/>
      <c r="C9" s="152"/>
      <c r="I9" s="116" t="s">
        <v>1027</v>
      </c>
    </row>
    <row r="10" spans="1:10">
      <c r="A10" s="116" t="s">
        <v>480</v>
      </c>
      <c r="B10" s="116" t="s">
        <v>540</v>
      </c>
      <c r="C10" s="116" t="s">
        <v>516</v>
      </c>
      <c r="D10" s="116" t="s">
        <v>533</v>
      </c>
      <c r="E10" s="161" t="s">
        <v>531</v>
      </c>
      <c r="F10" s="116" t="s">
        <v>532</v>
      </c>
      <c r="G10" s="113" t="s">
        <v>990</v>
      </c>
      <c r="H10" s="116" t="s">
        <v>1352</v>
      </c>
      <c r="I10" s="116" t="s">
        <v>1023</v>
      </c>
      <c r="J10" s="116" t="s">
        <v>1379</v>
      </c>
    </row>
    <row r="11" spans="1:10" ht="15" customHeight="1">
      <c r="D11" s="116" t="s">
        <v>520</v>
      </c>
    </row>
    <row r="12" spans="1:10" s="54" customFormat="1" ht="15" customHeight="1">
      <c r="A12" s="33"/>
      <c r="C12" s="33"/>
      <c r="D12" s="33"/>
      <c r="E12" s="159"/>
    </row>
    <row r="13" spans="1:10" s="54" customFormat="1">
      <c r="A13" s="33"/>
      <c r="C13" s="33"/>
      <c r="D13" s="33"/>
      <c r="E13" s="159"/>
    </row>
    <row r="14" spans="1:10" s="88" customFormat="1" ht="15" customHeight="1">
      <c r="A14" s="167">
        <v>1</v>
      </c>
      <c r="B14" s="88" t="s">
        <v>481</v>
      </c>
      <c r="C14" s="167">
        <v>62076</v>
      </c>
      <c r="D14" s="171" t="s">
        <v>534</v>
      </c>
      <c r="E14" s="159">
        <v>11124.47</v>
      </c>
      <c r="F14" s="88" t="s">
        <v>808</v>
      </c>
      <c r="G14" s="182">
        <v>51510008</v>
      </c>
      <c r="H14" s="88" t="s">
        <v>358</v>
      </c>
      <c r="I14" s="121" t="s">
        <v>1210</v>
      </c>
    </row>
    <row r="15" spans="1:10" s="88" customFormat="1" ht="15" customHeight="1">
      <c r="A15" s="167">
        <v>1</v>
      </c>
      <c r="B15" s="88" t="s">
        <v>490</v>
      </c>
      <c r="C15" s="167">
        <v>63581</v>
      </c>
      <c r="D15" s="171" t="s">
        <v>535</v>
      </c>
      <c r="E15" s="159">
        <v>11151.91</v>
      </c>
      <c r="F15" s="88" t="s">
        <v>809</v>
      </c>
      <c r="G15" s="182">
        <v>51510010</v>
      </c>
      <c r="H15" s="88" t="s">
        <v>358</v>
      </c>
      <c r="I15" s="120" t="s">
        <v>1211</v>
      </c>
    </row>
    <row r="16" spans="1:10" s="88" customFormat="1" ht="15" customHeight="1">
      <c r="A16" s="167">
        <v>3</v>
      </c>
      <c r="B16" s="88" t="s">
        <v>503</v>
      </c>
      <c r="C16" s="167">
        <v>10732</v>
      </c>
      <c r="D16" s="171" t="s">
        <v>536</v>
      </c>
      <c r="E16" s="159">
        <v>790</v>
      </c>
      <c r="F16" s="88" t="s">
        <v>736</v>
      </c>
      <c r="G16" s="162">
        <v>51510012</v>
      </c>
      <c r="H16" s="88" t="s">
        <v>469</v>
      </c>
      <c r="I16" s="121" t="s">
        <v>1212</v>
      </c>
      <c r="J16" s="191" t="s">
        <v>1377</v>
      </c>
    </row>
    <row r="17" spans="1:10" s="88" customFormat="1" ht="15" customHeight="1">
      <c r="A17" s="167"/>
      <c r="B17" s="175"/>
      <c r="C17" s="167"/>
      <c r="D17" s="171"/>
      <c r="E17" s="159">
        <v>790</v>
      </c>
      <c r="F17" s="88" t="s">
        <v>683</v>
      </c>
      <c r="G17" s="162">
        <v>51510013</v>
      </c>
      <c r="H17" s="88" t="s">
        <v>1300</v>
      </c>
      <c r="I17" s="121" t="s">
        <v>1213</v>
      </c>
    </row>
    <row r="18" spans="1:10" s="88" customFormat="1" ht="15" customHeight="1">
      <c r="A18" s="167"/>
      <c r="B18" s="175"/>
      <c r="C18" s="167"/>
      <c r="D18" s="171"/>
      <c r="E18" s="159">
        <v>790</v>
      </c>
      <c r="F18" s="88" t="s">
        <v>816</v>
      </c>
      <c r="G18" s="162">
        <v>51510014</v>
      </c>
      <c r="H18" s="88" t="s">
        <v>1378</v>
      </c>
      <c r="I18" s="121" t="s">
        <v>1214</v>
      </c>
    </row>
    <row r="19" spans="1:10" s="88" customFormat="1" ht="15" customHeight="1">
      <c r="A19" s="167">
        <v>1</v>
      </c>
      <c r="B19" s="88" t="s">
        <v>504</v>
      </c>
      <c r="C19" s="167">
        <v>10732</v>
      </c>
      <c r="D19" s="171" t="s">
        <v>536</v>
      </c>
      <c r="E19" s="159">
        <v>4420</v>
      </c>
      <c r="F19" s="88" t="s">
        <v>705</v>
      </c>
      <c r="G19" s="162">
        <v>51510018</v>
      </c>
      <c r="H19" s="88" t="s">
        <v>358</v>
      </c>
      <c r="I19" s="120" t="s">
        <v>1215</v>
      </c>
    </row>
    <row r="20" spans="1:10">
      <c r="A20" s="33">
        <v>1</v>
      </c>
      <c r="B20" s="88" t="s">
        <v>636</v>
      </c>
      <c r="C20" s="33">
        <v>303</v>
      </c>
      <c r="D20" s="90" t="s">
        <v>637</v>
      </c>
      <c r="E20" s="159">
        <v>15116.61</v>
      </c>
      <c r="F20" s="33" t="s">
        <v>224</v>
      </c>
      <c r="G20" s="162">
        <v>51510023</v>
      </c>
      <c r="H20" s="54" t="s">
        <v>358</v>
      </c>
      <c r="I20" s="121" t="s">
        <v>1216</v>
      </c>
      <c r="J20" s="54"/>
    </row>
    <row r="21" spans="1:10">
      <c r="A21" s="33">
        <v>1</v>
      </c>
      <c r="B21" s="88" t="s">
        <v>635</v>
      </c>
      <c r="C21" s="33">
        <v>303</v>
      </c>
      <c r="D21" s="90" t="s">
        <v>637</v>
      </c>
      <c r="E21" s="159">
        <v>4217.49</v>
      </c>
      <c r="F21" s="33" t="s">
        <v>225</v>
      </c>
      <c r="G21" s="162">
        <v>51510024</v>
      </c>
      <c r="H21" s="54" t="s">
        <v>358</v>
      </c>
      <c r="I21" s="120" t="s">
        <v>1217</v>
      </c>
      <c r="J21" s="54"/>
    </row>
    <row r="22" spans="1:10">
      <c r="A22" s="33">
        <v>1</v>
      </c>
      <c r="B22" s="88" t="s">
        <v>638</v>
      </c>
      <c r="C22" s="33">
        <v>11944</v>
      </c>
      <c r="D22" s="90" t="s">
        <v>639</v>
      </c>
      <c r="E22" s="159">
        <v>350</v>
      </c>
      <c r="F22" s="54" t="s">
        <v>233</v>
      </c>
      <c r="G22" s="162">
        <v>51510028</v>
      </c>
      <c r="H22" s="54" t="s">
        <v>358</v>
      </c>
      <c r="I22" s="120" t="s">
        <v>1218</v>
      </c>
      <c r="J22" s="54"/>
    </row>
    <row r="23" spans="1:10">
      <c r="A23" s="33">
        <v>1</v>
      </c>
      <c r="B23" s="88" t="s">
        <v>640</v>
      </c>
      <c r="C23" s="33">
        <v>11944</v>
      </c>
      <c r="D23" s="90" t="s">
        <v>639</v>
      </c>
      <c r="E23" s="159">
        <v>4990</v>
      </c>
      <c r="F23" s="54" t="s">
        <v>233</v>
      </c>
      <c r="G23" s="162">
        <v>51510030</v>
      </c>
      <c r="H23" s="54" t="s">
        <v>358</v>
      </c>
      <c r="I23" s="120" t="s">
        <v>1219</v>
      </c>
      <c r="J23" s="54"/>
    </row>
    <row r="24" spans="1:10">
      <c r="A24" s="33">
        <v>2</v>
      </c>
      <c r="B24" s="88" t="s">
        <v>641</v>
      </c>
      <c r="C24" s="33">
        <v>11944</v>
      </c>
      <c r="D24" s="90" t="s">
        <v>639</v>
      </c>
      <c r="E24" s="159">
        <v>14980</v>
      </c>
      <c r="F24" s="54" t="s">
        <v>233</v>
      </c>
      <c r="G24" s="162">
        <v>51510031</v>
      </c>
      <c r="H24" s="54" t="s">
        <v>358</v>
      </c>
      <c r="I24" s="120" t="s">
        <v>1220</v>
      </c>
      <c r="J24" s="54"/>
    </row>
    <row r="25" spans="1:10">
      <c r="A25" s="33">
        <v>1</v>
      </c>
      <c r="B25" s="54" t="s">
        <v>341</v>
      </c>
      <c r="C25" s="33">
        <v>14098</v>
      </c>
      <c r="D25" s="90" t="s">
        <v>342</v>
      </c>
      <c r="E25" s="159">
        <v>5500</v>
      </c>
      <c r="F25" s="177" t="s">
        <v>344</v>
      </c>
      <c r="G25" s="162">
        <v>51510051</v>
      </c>
      <c r="H25" s="54" t="s">
        <v>1376</v>
      </c>
      <c r="I25" s="121" t="s">
        <v>1221</v>
      </c>
      <c r="J25" s="54" t="s">
        <v>1380</v>
      </c>
    </row>
    <row r="26" spans="1:10">
      <c r="A26" s="33">
        <v>1</v>
      </c>
      <c r="B26" s="176" t="s">
        <v>1001</v>
      </c>
      <c r="C26" s="33">
        <v>15194</v>
      </c>
      <c r="D26" s="90" t="s">
        <v>345</v>
      </c>
      <c r="E26" s="159">
        <v>850</v>
      </c>
      <c r="F26" s="33" t="s">
        <v>347</v>
      </c>
      <c r="G26" s="162">
        <v>51510056</v>
      </c>
      <c r="H26" s="176" t="s">
        <v>1347</v>
      </c>
      <c r="I26" s="121" t="s">
        <v>1222</v>
      </c>
      <c r="J26" s="54"/>
    </row>
    <row r="27" spans="1:10">
      <c r="A27" s="33">
        <v>1</v>
      </c>
      <c r="B27" s="176" t="s">
        <v>377</v>
      </c>
      <c r="C27" s="33">
        <v>5342</v>
      </c>
      <c r="D27" s="90" t="s">
        <v>376</v>
      </c>
      <c r="E27" s="159">
        <v>980</v>
      </c>
      <c r="F27" s="177" t="s">
        <v>409</v>
      </c>
      <c r="G27" s="162">
        <v>51510062</v>
      </c>
      <c r="H27" s="176"/>
      <c r="I27" s="121" t="s">
        <v>1223</v>
      </c>
      <c r="J27" s="54"/>
    </row>
    <row r="28" spans="1:10">
      <c r="A28" s="33">
        <v>1</v>
      </c>
      <c r="B28" s="176" t="s">
        <v>154</v>
      </c>
      <c r="C28" s="90">
        <v>16313</v>
      </c>
      <c r="D28" s="90" t="s">
        <v>426</v>
      </c>
      <c r="E28" s="157" t="s">
        <v>1307</v>
      </c>
      <c r="F28" s="177" t="s">
        <v>418</v>
      </c>
      <c r="G28" s="183" t="s">
        <v>1205</v>
      </c>
      <c r="H28" s="176" t="s">
        <v>1381</v>
      </c>
      <c r="I28" s="90" t="s">
        <v>1205</v>
      </c>
      <c r="J28" s="54"/>
    </row>
    <row r="29" spans="1:10">
      <c r="A29" s="33">
        <v>1</v>
      </c>
      <c r="B29" s="176" t="s">
        <v>447</v>
      </c>
      <c r="C29" s="33">
        <v>52</v>
      </c>
      <c r="D29" s="90" t="s">
        <v>448</v>
      </c>
      <c r="E29" s="159">
        <v>1100</v>
      </c>
      <c r="F29" s="33" t="s">
        <v>624</v>
      </c>
      <c r="G29" s="162">
        <v>51510067</v>
      </c>
      <c r="H29" s="176" t="s">
        <v>358</v>
      </c>
      <c r="I29" s="121" t="s">
        <v>1224</v>
      </c>
      <c r="J29" s="28" t="s">
        <v>625</v>
      </c>
    </row>
    <row r="30" spans="1:10">
      <c r="A30" s="33">
        <v>1</v>
      </c>
      <c r="B30" s="176" t="s">
        <v>449</v>
      </c>
      <c r="C30" s="33">
        <v>52</v>
      </c>
      <c r="D30" s="90" t="s">
        <v>448</v>
      </c>
      <c r="E30" s="159">
        <v>2260</v>
      </c>
      <c r="F30" s="33" t="s">
        <v>452</v>
      </c>
      <c r="G30" s="162">
        <v>51510068</v>
      </c>
      <c r="H30" s="176" t="s">
        <v>358</v>
      </c>
      <c r="I30" s="121" t="s">
        <v>1225</v>
      </c>
      <c r="J30" s="54"/>
    </row>
    <row r="31" spans="1:10">
      <c r="A31" s="33">
        <v>1</v>
      </c>
      <c r="B31" s="176" t="s">
        <v>390</v>
      </c>
      <c r="C31" s="33">
        <v>3602</v>
      </c>
      <c r="D31" s="90" t="s">
        <v>391</v>
      </c>
      <c r="E31" s="157" t="s">
        <v>392</v>
      </c>
      <c r="F31" s="33" t="s">
        <v>422</v>
      </c>
      <c r="G31" s="90" t="s">
        <v>1226</v>
      </c>
      <c r="H31" s="176" t="s">
        <v>1376</v>
      </c>
      <c r="I31" s="90" t="s">
        <v>1226</v>
      </c>
      <c r="J31" s="54" t="s">
        <v>1280</v>
      </c>
    </row>
    <row r="32" spans="1:10">
      <c r="A32" s="33">
        <v>1</v>
      </c>
      <c r="B32" s="176" t="s">
        <v>388</v>
      </c>
      <c r="C32" s="33">
        <v>86</v>
      </c>
      <c r="D32" s="90" t="s">
        <v>387</v>
      </c>
      <c r="E32" s="157" t="s">
        <v>389</v>
      </c>
      <c r="F32" s="33" t="s">
        <v>435</v>
      </c>
      <c r="G32" s="90" t="s">
        <v>1226</v>
      </c>
      <c r="H32" s="176" t="s">
        <v>1346</v>
      </c>
      <c r="I32" s="90" t="s">
        <v>1226</v>
      </c>
      <c r="J32" s="54"/>
    </row>
    <row r="33" spans="1:10">
      <c r="A33" s="33">
        <v>1</v>
      </c>
      <c r="B33" s="176" t="s">
        <v>642</v>
      </c>
      <c r="C33" s="33">
        <v>20532</v>
      </c>
      <c r="D33" s="90" t="s">
        <v>645</v>
      </c>
      <c r="E33" s="157" t="s">
        <v>486</v>
      </c>
      <c r="F33" s="177" t="s">
        <v>643</v>
      </c>
      <c r="G33" s="90" t="s">
        <v>1226</v>
      </c>
      <c r="H33" s="176" t="s">
        <v>1301</v>
      </c>
      <c r="I33" s="90" t="s">
        <v>1226</v>
      </c>
      <c r="J33" s="54"/>
    </row>
    <row r="34" spans="1:10">
      <c r="A34" s="33">
        <v>1</v>
      </c>
      <c r="B34" s="176" t="s">
        <v>586</v>
      </c>
      <c r="C34" s="33">
        <v>124</v>
      </c>
      <c r="D34" s="90" t="s">
        <v>587</v>
      </c>
      <c r="E34" s="157">
        <v>5495</v>
      </c>
      <c r="F34" s="184" t="s">
        <v>589</v>
      </c>
      <c r="G34" s="162">
        <v>51510075</v>
      </c>
      <c r="H34" s="176" t="s">
        <v>358</v>
      </c>
      <c r="I34" s="121" t="s">
        <v>1227</v>
      </c>
      <c r="J34" s="54"/>
    </row>
    <row r="35" spans="1:10">
      <c r="A35" s="33">
        <v>1</v>
      </c>
      <c r="B35" s="176" t="s">
        <v>592</v>
      </c>
      <c r="C35" s="33">
        <v>20925</v>
      </c>
      <c r="D35" s="90" t="s">
        <v>593</v>
      </c>
      <c r="E35" s="157">
        <v>5700</v>
      </c>
      <c r="F35" s="184" t="s">
        <v>233</v>
      </c>
      <c r="G35" s="162">
        <v>51510076</v>
      </c>
      <c r="H35" s="176" t="s">
        <v>358</v>
      </c>
      <c r="I35" s="121" t="s">
        <v>1228</v>
      </c>
      <c r="J35" s="54"/>
    </row>
    <row r="36" spans="1:10">
      <c r="A36" s="33">
        <v>1</v>
      </c>
      <c r="B36" s="62" t="s">
        <v>827</v>
      </c>
      <c r="C36" s="33">
        <v>22963</v>
      </c>
      <c r="D36" s="90" t="s">
        <v>829</v>
      </c>
      <c r="E36" s="157">
        <v>878.26</v>
      </c>
      <c r="F36" s="84" t="s">
        <v>828</v>
      </c>
      <c r="G36" s="162">
        <v>51510084</v>
      </c>
      <c r="H36" s="176" t="s">
        <v>1378</v>
      </c>
      <c r="I36" s="121" t="s">
        <v>1229</v>
      </c>
      <c r="J36" s="54"/>
    </row>
    <row r="37" spans="1:10">
      <c r="A37" s="33">
        <v>1</v>
      </c>
      <c r="B37" s="176" t="s">
        <v>1005</v>
      </c>
      <c r="C37" s="33">
        <v>611</v>
      </c>
      <c r="D37" s="90" t="s">
        <v>832</v>
      </c>
      <c r="E37" s="157">
        <v>8565</v>
      </c>
      <c r="F37" s="84" t="s">
        <v>822</v>
      </c>
      <c r="G37" s="162">
        <v>51510088</v>
      </c>
      <c r="H37" s="33" t="s">
        <v>469</v>
      </c>
      <c r="I37" s="121" t="s">
        <v>1230</v>
      </c>
      <c r="J37" s="54"/>
    </row>
    <row r="38" spans="1:10">
      <c r="A38" s="33">
        <v>1</v>
      </c>
      <c r="B38" s="176" t="s">
        <v>833</v>
      </c>
      <c r="C38" s="33">
        <v>611</v>
      </c>
      <c r="D38" s="90" t="s">
        <v>832</v>
      </c>
      <c r="E38" s="157">
        <v>2860</v>
      </c>
      <c r="F38" s="84" t="s">
        <v>826</v>
      </c>
      <c r="G38" s="162">
        <v>51510090</v>
      </c>
      <c r="H38" s="176" t="s">
        <v>1378</v>
      </c>
      <c r="I38" s="121" t="s">
        <v>1231</v>
      </c>
      <c r="J38" s="54"/>
    </row>
    <row r="39" spans="1:10">
      <c r="A39" s="33">
        <v>2</v>
      </c>
      <c r="B39" s="176" t="s">
        <v>834</v>
      </c>
      <c r="C39" s="33">
        <v>611</v>
      </c>
      <c r="D39" s="90" t="s">
        <v>832</v>
      </c>
      <c r="E39" s="157">
        <v>8930</v>
      </c>
      <c r="F39" s="184" t="s">
        <v>233</v>
      </c>
      <c r="G39" s="162">
        <v>51510091</v>
      </c>
      <c r="H39" s="176" t="s">
        <v>358</v>
      </c>
      <c r="I39" s="121" t="s">
        <v>1232</v>
      </c>
      <c r="J39" s="54"/>
    </row>
    <row r="40" spans="1:10">
      <c r="A40" s="33">
        <v>3</v>
      </c>
      <c r="B40" s="176" t="s">
        <v>835</v>
      </c>
      <c r="C40" s="33">
        <v>611</v>
      </c>
      <c r="D40" s="90" t="s">
        <v>832</v>
      </c>
      <c r="E40" s="157">
        <v>10500</v>
      </c>
      <c r="F40" s="184" t="s">
        <v>233</v>
      </c>
      <c r="G40" s="162">
        <v>51510092</v>
      </c>
      <c r="H40" s="176" t="s">
        <v>358</v>
      </c>
      <c r="I40" s="121" t="s">
        <v>1233</v>
      </c>
      <c r="J40" s="54"/>
    </row>
    <row r="41" spans="1:10">
      <c r="A41" s="33">
        <v>1</v>
      </c>
      <c r="B41" s="176" t="s">
        <v>851</v>
      </c>
      <c r="C41" s="33">
        <v>25940</v>
      </c>
      <c r="D41" s="90" t="s">
        <v>852</v>
      </c>
      <c r="E41" s="157" t="s">
        <v>853</v>
      </c>
      <c r="F41" s="84" t="s">
        <v>845</v>
      </c>
      <c r="G41" s="178" t="s">
        <v>1108</v>
      </c>
      <c r="H41" s="176" t="s">
        <v>1299</v>
      </c>
      <c r="I41" s="185" t="s">
        <v>1108</v>
      </c>
      <c r="J41" s="54"/>
    </row>
    <row r="42" spans="1:10">
      <c r="A42" s="33">
        <v>1</v>
      </c>
      <c r="B42" s="176" t="s">
        <v>855</v>
      </c>
      <c r="C42" s="33">
        <v>27101</v>
      </c>
      <c r="D42" s="90" t="s">
        <v>848</v>
      </c>
      <c r="E42" s="157" t="s">
        <v>849</v>
      </c>
      <c r="F42" s="84" t="s">
        <v>856</v>
      </c>
      <c r="G42" s="178" t="s">
        <v>1108</v>
      </c>
      <c r="H42" s="176" t="s">
        <v>340</v>
      </c>
      <c r="I42" s="185" t="s">
        <v>1108</v>
      </c>
      <c r="J42" s="54"/>
    </row>
    <row r="43" spans="1:10">
      <c r="A43" s="33">
        <v>1</v>
      </c>
      <c r="B43" s="176" t="s">
        <v>857</v>
      </c>
      <c r="C43" s="33">
        <v>27101</v>
      </c>
      <c r="D43" s="90" t="s">
        <v>848</v>
      </c>
      <c r="E43" s="157" t="s">
        <v>849</v>
      </c>
      <c r="F43" s="84" t="s">
        <v>419</v>
      </c>
      <c r="G43" s="178" t="s">
        <v>1108</v>
      </c>
      <c r="H43" s="176" t="s">
        <v>1376</v>
      </c>
      <c r="I43" s="185" t="s">
        <v>1108</v>
      </c>
      <c r="J43" s="54" t="s">
        <v>1280</v>
      </c>
    </row>
    <row r="44" spans="1:10">
      <c r="A44" s="33">
        <v>1</v>
      </c>
      <c r="B44" s="88" t="s">
        <v>861</v>
      </c>
      <c r="C44" s="33">
        <v>1102</v>
      </c>
      <c r="D44" s="90" t="s">
        <v>860</v>
      </c>
      <c r="E44" s="157">
        <v>14500</v>
      </c>
      <c r="F44" s="84" t="s">
        <v>862</v>
      </c>
      <c r="G44" s="162">
        <v>51510094</v>
      </c>
      <c r="H44" s="176" t="s">
        <v>340</v>
      </c>
      <c r="I44" s="121" t="s">
        <v>1234</v>
      </c>
      <c r="J44" s="54"/>
    </row>
    <row r="45" spans="1:10">
      <c r="A45" s="33">
        <v>1</v>
      </c>
      <c r="B45" s="176" t="s">
        <v>887</v>
      </c>
      <c r="C45" s="33">
        <v>11174</v>
      </c>
      <c r="D45" s="90" t="s">
        <v>888</v>
      </c>
      <c r="E45" s="157">
        <v>34716.67</v>
      </c>
      <c r="F45" s="84" t="s">
        <v>877</v>
      </c>
      <c r="G45" s="162">
        <v>51510096</v>
      </c>
      <c r="H45" s="176" t="s">
        <v>358</v>
      </c>
      <c r="I45" s="121" t="s">
        <v>1235</v>
      </c>
      <c r="J45" s="54"/>
    </row>
    <row r="46" spans="1:10">
      <c r="A46" s="33">
        <v>1</v>
      </c>
      <c r="B46" s="176" t="s">
        <v>881</v>
      </c>
      <c r="C46" s="33">
        <v>1625</v>
      </c>
      <c r="D46" s="90" t="s">
        <v>890</v>
      </c>
      <c r="E46" s="157">
        <v>3999.17</v>
      </c>
      <c r="F46" s="84" t="s">
        <v>880</v>
      </c>
      <c r="G46" s="162">
        <v>51510097</v>
      </c>
      <c r="H46" s="176" t="s">
        <v>1376</v>
      </c>
      <c r="I46" s="121" t="s">
        <v>1236</v>
      </c>
      <c r="J46" s="54"/>
    </row>
    <row r="47" spans="1:10">
      <c r="A47" s="33">
        <v>1</v>
      </c>
      <c r="B47" s="176" t="s">
        <v>1006</v>
      </c>
      <c r="C47" s="33">
        <v>1625</v>
      </c>
      <c r="D47" s="90" t="s">
        <v>890</v>
      </c>
      <c r="E47" s="157">
        <v>8740.51</v>
      </c>
      <c r="F47" s="84" t="s">
        <v>883</v>
      </c>
      <c r="G47" s="162">
        <v>51510098</v>
      </c>
      <c r="H47" s="176" t="s">
        <v>854</v>
      </c>
      <c r="I47" s="121" t="s">
        <v>1237</v>
      </c>
      <c r="J47" s="54"/>
    </row>
    <row r="48" spans="1:10">
      <c r="A48" s="33">
        <v>1</v>
      </c>
      <c r="B48" s="176" t="s">
        <v>891</v>
      </c>
      <c r="C48" s="33">
        <v>1626</v>
      </c>
      <c r="D48" s="90" t="s">
        <v>893</v>
      </c>
      <c r="E48" s="157">
        <v>8740.51</v>
      </c>
      <c r="F48" s="84" t="s">
        <v>796</v>
      </c>
      <c r="G48" s="162">
        <v>51510099</v>
      </c>
      <c r="H48" s="176" t="s">
        <v>1277</v>
      </c>
      <c r="I48" s="121" t="s">
        <v>1238</v>
      </c>
      <c r="J48" s="54"/>
    </row>
    <row r="49" spans="1:10">
      <c r="A49" s="33">
        <v>1</v>
      </c>
      <c r="B49" s="176" t="s">
        <v>1000</v>
      </c>
      <c r="C49" s="33">
        <v>1626</v>
      </c>
      <c r="D49" s="90" t="s">
        <v>893</v>
      </c>
      <c r="E49" s="157">
        <v>8740.51</v>
      </c>
      <c r="F49" s="84" t="s">
        <v>885</v>
      </c>
      <c r="G49" s="162">
        <v>51510100</v>
      </c>
      <c r="H49" s="176" t="s">
        <v>1382</v>
      </c>
      <c r="I49" s="121" t="s">
        <v>1239</v>
      </c>
      <c r="J49" s="54"/>
    </row>
    <row r="50" spans="1:10">
      <c r="A50" s="33">
        <v>1</v>
      </c>
      <c r="B50" s="176" t="s">
        <v>891</v>
      </c>
      <c r="C50" s="33">
        <v>1626</v>
      </c>
      <c r="D50" s="90" t="s">
        <v>893</v>
      </c>
      <c r="E50" s="157">
        <v>8740.51</v>
      </c>
      <c r="F50" s="84" t="s">
        <v>886</v>
      </c>
      <c r="G50" s="162">
        <v>51510101</v>
      </c>
      <c r="H50" s="176" t="s">
        <v>265</v>
      </c>
      <c r="I50" s="121" t="s">
        <v>1240</v>
      </c>
      <c r="J50" s="54"/>
    </row>
    <row r="51" spans="1:10">
      <c r="A51" s="33">
        <v>1</v>
      </c>
      <c r="B51" s="176" t="s">
        <v>1002</v>
      </c>
      <c r="C51" s="33">
        <v>19860</v>
      </c>
      <c r="D51" s="90" t="s">
        <v>892</v>
      </c>
      <c r="E51" s="157">
        <v>31867.49</v>
      </c>
      <c r="F51" s="84" t="s">
        <v>875</v>
      </c>
      <c r="G51" s="162">
        <v>51510102</v>
      </c>
      <c r="H51" s="176" t="s">
        <v>889</v>
      </c>
      <c r="I51" s="121" t="s">
        <v>1241</v>
      </c>
      <c r="J51" s="54"/>
    </row>
    <row r="52" spans="1:10">
      <c r="A52" s="33">
        <v>1</v>
      </c>
      <c r="B52" s="176" t="s">
        <v>956</v>
      </c>
      <c r="C52" s="33">
        <v>1701</v>
      </c>
      <c r="D52" s="90" t="s">
        <v>955</v>
      </c>
      <c r="E52" s="179">
        <v>25550</v>
      </c>
      <c r="F52" s="84" t="s">
        <v>957</v>
      </c>
      <c r="G52" s="162">
        <v>51510104</v>
      </c>
      <c r="H52" s="176" t="s">
        <v>1378</v>
      </c>
      <c r="I52" s="121" t="s">
        <v>1242</v>
      </c>
      <c r="J52" s="54"/>
    </row>
    <row r="53" spans="1:10">
      <c r="A53" s="33">
        <v>1</v>
      </c>
      <c r="B53" s="88" t="s">
        <v>976</v>
      </c>
      <c r="C53" s="33">
        <v>480</v>
      </c>
      <c r="D53" s="90" t="s">
        <v>955</v>
      </c>
      <c r="E53" s="179">
        <v>9083</v>
      </c>
      <c r="F53" s="84" t="s">
        <v>965</v>
      </c>
      <c r="G53" s="162">
        <v>51510105</v>
      </c>
      <c r="H53" s="33" t="s">
        <v>1383</v>
      </c>
      <c r="I53" s="121" t="s">
        <v>1243</v>
      </c>
      <c r="J53" s="54"/>
    </row>
    <row r="54" spans="1:10">
      <c r="A54" s="33">
        <v>1</v>
      </c>
      <c r="B54" s="88" t="s">
        <v>977</v>
      </c>
      <c r="C54" s="33">
        <v>480</v>
      </c>
      <c r="D54" s="90" t="s">
        <v>955</v>
      </c>
      <c r="E54" s="179">
        <v>9083</v>
      </c>
      <c r="F54" s="84" t="s">
        <v>966</v>
      </c>
      <c r="G54" s="162">
        <v>51510106</v>
      </c>
      <c r="H54" s="33" t="s">
        <v>1384</v>
      </c>
      <c r="I54" s="121" t="s">
        <v>1244</v>
      </c>
      <c r="J54" s="54"/>
    </row>
    <row r="55" spans="1:10">
      <c r="A55" s="33">
        <v>1</v>
      </c>
      <c r="B55" s="88" t="s">
        <v>967</v>
      </c>
      <c r="C55" s="33">
        <v>2946</v>
      </c>
      <c r="D55" s="90" t="s">
        <v>955</v>
      </c>
      <c r="E55" s="157">
        <v>1118.68</v>
      </c>
      <c r="F55" s="84" t="s">
        <v>968</v>
      </c>
      <c r="G55" s="162">
        <v>51510107</v>
      </c>
      <c r="H55" s="33" t="s">
        <v>1376</v>
      </c>
      <c r="I55" s="121" t="s">
        <v>1245</v>
      </c>
      <c r="J55" s="54" t="s">
        <v>1433</v>
      </c>
    </row>
    <row r="56" spans="1:10">
      <c r="A56" s="33">
        <v>1</v>
      </c>
      <c r="B56" s="88" t="s">
        <v>1003</v>
      </c>
      <c r="C56" s="33">
        <v>2989</v>
      </c>
      <c r="D56" s="90" t="s">
        <v>992</v>
      </c>
      <c r="E56" s="157">
        <v>8499</v>
      </c>
      <c r="F56" s="84" t="s">
        <v>1021</v>
      </c>
      <c r="G56" s="162">
        <v>51510108</v>
      </c>
      <c r="H56" s="33" t="s">
        <v>1376</v>
      </c>
      <c r="I56" s="121" t="s">
        <v>1246</v>
      </c>
      <c r="J56" s="54"/>
    </row>
    <row r="57" spans="1:10">
      <c r="A57" s="33">
        <v>1</v>
      </c>
      <c r="B57" s="54" t="s">
        <v>993</v>
      </c>
      <c r="C57" s="33">
        <v>3116</v>
      </c>
      <c r="D57" s="90" t="s">
        <v>996</v>
      </c>
      <c r="E57" s="159">
        <v>1560.52</v>
      </c>
      <c r="F57" s="84" t="s">
        <v>994</v>
      </c>
      <c r="G57" s="162">
        <v>51510109</v>
      </c>
      <c r="H57" s="54" t="s">
        <v>469</v>
      </c>
      <c r="I57" s="121" t="s">
        <v>1247</v>
      </c>
      <c r="J57" s="54"/>
    </row>
    <row r="58" spans="1:10">
      <c r="A58" s="116">
        <v>1</v>
      </c>
      <c r="B58" s="186" t="s">
        <v>1009</v>
      </c>
      <c r="C58" s="116">
        <v>3018</v>
      </c>
      <c r="D58" s="90" t="s">
        <v>1010</v>
      </c>
      <c r="E58" s="159">
        <v>12500</v>
      </c>
      <c r="F58" s="84" t="s">
        <v>1011</v>
      </c>
      <c r="G58" s="162">
        <v>51510110</v>
      </c>
      <c r="H58" s="54" t="s">
        <v>1385</v>
      </c>
      <c r="I58" s="121" t="s">
        <v>1248</v>
      </c>
      <c r="J58" s="54"/>
    </row>
    <row r="59" spans="1:10">
      <c r="A59" s="33">
        <v>1</v>
      </c>
      <c r="B59" s="54" t="s">
        <v>1014</v>
      </c>
      <c r="C59" s="33">
        <v>609</v>
      </c>
      <c r="D59" s="90" t="s">
        <v>1016</v>
      </c>
      <c r="E59" s="159">
        <v>5770</v>
      </c>
      <c r="F59" s="84" t="s">
        <v>1015</v>
      </c>
      <c r="G59" s="162">
        <v>51510112</v>
      </c>
      <c r="H59" s="54" t="s">
        <v>340</v>
      </c>
      <c r="I59" s="121" t="s">
        <v>1249</v>
      </c>
      <c r="J59" s="54"/>
    </row>
    <row r="60" spans="1:10">
      <c r="A60" s="33">
        <v>1</v>
      </c>
      <c r="B60" s="88" t="s">
        <v>1303</v>
      </c>
      <c r="C60" s="33">
        <v>3926</v>
      </c>
      <c r="D60" s="90" t="s">
        <v>1302</v>
      </c>
      <c r="E60" s="157">
        <v>7888</v>
      </c>
      <c r="F60" s="84" t="s">
        <v>1320</v>
      </c>
      <c r="G60" s="219">
        <v>51510114</v>
      </c>
      <c r="H60" s="176" t="s">
        <v>1381</v>
      </c>
      <c r="I60" s="121" t="s">
        <v>1322</v>
      </c>
      <c r="J60" s="54"/>
    </row>
    <row r="61" spans="1:10">
      <c r="A61" s="33">
        <v>1</v>
      </c>
      <c r="B61" s="88" t="s">
        <v>1343</v>
      </c>
      <c r="C61" s="33">
        <v>1141</v>
      </c>
      <c r="D61" s="90" t="s">
        <v>1344</v>
      </c>
      <c r="E61" s="157">
        <v>25925.22</v>
      </c>
      <c r="F61" s="222" t="s">
        <v>1345</v>
      </c>
      <c r="G61" s="219">
        <v>51510119</v>
      </c>
      <c r="H61" s="176" t="s">
        <v>340</v>
      </c>
      <c r="I61" s="121" t="s">
        <v>1322</v>
      </c>
      <c r="J61" s="54"/>
    </row>
    <row r="62" spans="1:10">
      <c r="A62" s="33">
        <v>1</v>
      </c>
      <c r="B62" s="27" t="s">
        <v>1331</v>
      </c>
      <c r="C62" s="33">
        <v>94</v>
      </c>
      <c r="D62" s="90" t="s">
        <v>1334</v>
      </c>
      <c r="E62" s="157">
        <v>7999.94</v>
      </c>
      <c r="F62" s="73" t="s">
        <v>1332</v>
      </c>
      <c r="G62" s="219">
        <v>51510115</v>
      </c>
      <c r="H62" s="176" t="s">
        <v>340</v>
      </c>
      <c r="I62" s="121" t="s">
        <v>1322</v>
      </c>
      <c r="J62" s="54"/>
    </row>
    <row r="63" spans="1:10">
      <c r="A63" s="33">
        <v>1</v>
      </c>
      <c r="B63" s="27" t="s">
        <v>1335</v>
      </c>
      <c r="C63" s="33">
        <v>94</v>
      </c>
      <c r="D63" s="90" t="s">
        <v>1334</v>
      </c>
      <c r="E63" s="157">
        <v>7999.94</v>
      </c>
      <c r="F63" s="73" t="s">
        <v>805</v>
      </c>
      <c r="G63" s="219">
        <v>51510116</v>
      </c>
      <c r="H63" s="176" t="s">
        <v>340</v>
      </c>
      <c r="I63" s="121" t="s">
        <v>1322</v>
      </c>
      <c r="J63" s="54"/>
    </row>
    <row r="64" spans="1:10">
      <c r="A64" s="33">
        <v>1</v>
      </c>
      <c r="B64" s="27" t="s">
        <v>1336</v>
      </c>
      <c r="C64" s="33">
        <v>94</v>
      </c>
      <c r="D64" s="90" t="s">
        <v>1334</v>
      </c>
      <c r="E64" s="157">
        <v>7999.94</v>
      </c>
      <c r="F64" s="73" t="s">
        <v>1338</v>
      </c>
      <c r="G64" s="219">
        <v>51510117</v>
      </c>
      <c r="H64" s="176" t="s">
        <v>1378</v>
      </c>
      <c r="I64" s="121" t="s">
        <v>1322</v>
      </c>
      <c r="J64" s="54"/>
    </row>
    <row r="65" spans="1:10">
      <c r="A65" s="33">
        <v>1</v>
      </c>
      <c r="B65" s="27" t="s">
        <v>1336</v>
      </c>
      <c r="C65" s="33">
        <v>125</v>
      </c>
      <c r="D65" s="90" t="s">
        <v>1340</v>
      </c>
      <c r="E65" s="157">
        <v>7871.18</v>
      </c>
      <c r="F65" s="73" t="s">
        <v>1339</v>
      </c>
      <c r="G65" s="219">
        <v>51510118</v>
      </c>
      <c r="H65" s="176" t="s">
        <v>1376</v>
      </c>
      <c r="I65" s="121" t="s">
        <v>1322</v>
      </c>
      <c r="J65" s="54"/>
    </row>
    <row r="66" spans="1:10">
      <c r="A66" s="33">
        <v>1</v>
      </c>
      <c r="B66" s="27" t="s">
        <v>1349</v>
      </c>
      <c r="C66" s="33">
        <v>7541</v>
      </c>
      <c r="D66" s="90" t="s">
        <v>1350</v>
      </c>
      <c r="E66" s="157">
        <v>3886</v>
      </c>
      <c r="F66" s="84" t="s">
        <v>1351</v>
      </c>
      <c r="G66" s="219">
        <v>51510120</v>
      </c>
      <c r="H66" s="176" t="s">
        <v>1376</v>
      </c>
      <c r="I66" s="121" t="s">
        <v>1322</v>
      </c>
      <c r="J66" s="54"/>
    </row>
    <row r="67" spans="1:10">
      <c r="A67" s="33">
        <v>1</v>
      </c>
      <c r="B67" s="27" t="s">
        <v>1361</v>
      </c>
      <c r="C67" s="33">
        <v>528547</v>
      </c>
      <c r="D67" s="33" t="s">
        <v>1367</v>
      </c>
      <c r="E67" s="157">
        <v>8999</v>
      </c>
      <c r="F67" s="73" t="s">
        <v>1362</v>
      </c>
      <c r="G67" s="219">
        <v>51510121</v>
      </c>
      <c r="H67" s="176" t="s">
        <v>1387</v>
      </c>
      <c r="I67" s="121" t="s">
        <v>1322</v>
      </c>
      <c r="J67" s="54"/>
    </row>
    <row r="68" spans="1:10">
      <c r="A68" s="33">
        <v>1</v>
      </c>
      <c r="B68" s="27" t="s">
        <v>1365</v>
      </c>
      <c r="C68" s="33">
        <v>528547</v>
      </c>
      <c r="D68" s="33" t="s">
        <v>1367</v>
      </c>
      <c r="E68" s="157">
        <v>8999</v>
      </c>
      <c r="F68" s="73" t="s">
        <v>1366</v>
      </c>
      <c r="G68" s="219">
        <v>51510123</v>
      </c>
      <c r="H68" s="176" t="s">
        <v>1432</v>
      </c>
      <c r="I68" s="121" t="s">
        <v>1322</v>
      </c>
    </row>
    <row r="69" spans="1:10">
      <c r="A69" s="33">
        <v>1</v>
      </c>
      <c r="B69" s="88" t="s">
        <v>1406</v>
      </c>
      <c r="C69" s="33">
        <v>10818</v>
      </c>
      <c r="D69" s="90" t="s">
        <v>1403</v>
      </c>
      <c r="E69" s="157">
        <v>3317.6</v>
      </c>
      <c r="F69" s="84" t="s">
        <v>1404</v>
      </c>
      <c r="G69" s="219">
        <v>51510124</v>
      </c>
      <c r="H69" s="176" t="s">
        <v>358</v>
      </c>
      <c r="I69" s="117" t="s">
        <v>1322</v>
      </c>
    </row>
    <row r="70" spans="1:10">
      <c r="A70" s="33">
        <v>1</v>
      </c>
      <c r="B70" s="88" t="s">
        <v>1424</v>
      </c>
      <c r="C70" s="33">
        <v>34648</v>
      </c>
      <c r="D70" s="90" t="s">
        <v>1425</v>
      </c>
      <c r="E70" s="157">
        <v>9625.68</v>
      </c>
      <c r="F70" s="84" t="s">
        <v>1426</v>
      </c>
      <c r="G70" s="219">
        <v>51510125</v>
      </c>
      <c r="H70" s="176" t="s">
        <v>1376</v>
      </c>
      <c r="I70" s="117" t="s">
        <v>1322</v>
      </c>
    </row>
    <row r="71" spans="1:10">
      <c r="A71" s="33">
        <v>1</v>
      </c>
      <c r="B71" s="88" t="s">
        <v>1427</v>
      </c>
      <c r="C71" s="33">
        <v>110983</v>
      </c>
      <c r="D71" s="90" t="s">
        <v>1429</v>
      </c>
      <c r="E71" s="157">
        <v>24999</v>
      </c>
      <c r="F71" s="84" t="s">
        <v>1428</v>
      </c>
      <c r="G71" s="219">
        <v>51510126</v>
      </c>
      <c r="H71" s="176" t="s">
        <v>1386</v>
      </c>
      <c r="I71" s="117" t="s">
        <v>1322</v>
      </c>
    </row>
    <row r="72" spans="1:10" s="39" customFormat="1" ht="15.75">
      <c r="A72" s="46"/>
      <c r="B72" s="47" t="s">
        <v>366</v>
      </c>
      <c r="C72" s="46"/>
      <c r="D72" s="46"/>
      <c r="E72" s="41">
        <f>SUM(E14:E71)</f>
        <v>441058.81</v>
      </c>
      <c r="F72" s="48"/>
      <c r="G72" s="48"/>
      <c r="H72" s="48"/>
      <c r="I72" s="48"/>
    </row>
    <row r="73" spans="1:10" s="39" customFormat="1" ht="15.75">
      <c r="A73" s="38"/>
      <c r="B73" s="40"/>
      <c r="C73" s="38"/>
      <c r="D73" s="38"/>
      <c r="E73" s="37"/>
    </row>
    <row r="76" spans="1:10">
      <c r="B76" s="92" t="s">
        <v>1293</v>
      </c>
      <c r="D76" s="92" t="s">
        <v>1316</v>
      </c>
    </row>
  </sheetData>
  <mergeCells count="3">
    <mergeCell ref="A2:C2"/>
    <mergeCell ref="A5:C5"/>
    <mergeCell ref="A7:C7"/>
  </mergeCells>
  <phoneticPr fontId="2" type="noConversion"/>
  <pageMargins left="0.39370078740157483" right="0.27559055118110237" top="0.39370078740157483" bottom="0.39370078740157483" header="0.15748031496062992" footer="0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J33"/>
  <sheetViews>
    <sheetView topLeftCell="B1" workbookViewId="0">
      <selection activeCell="B6" sqref="B6"/>
    </sheetView>
  </sheetViews>
  <sheetFormatPr baseColWidth="10" defaultRowHeight="12.75"/>
  <cols>
    <col min="1" max="1" width="0.42578125" hidden="1" customWidth="1"/>
    <col min="2" max="2" width="9.5703125" customWidth="1"/>
    <col min="3" max="3" width="54.140625" customWidth="1"/>
    <col min="4" max="4" width="14.28515625" customWidth="1"/>
    <col min="5" max="5" width="20.7109375" customWidth="1"/>
    <col min="6" max="6" width="18.5703125" style="5" customWidth="1"/>
    <col min="7" max="7" width="11.42578125" style="35"/>
    <col min="8" max="8" width="23" customWidth="1"/>
  </cols>
  <sheetData>
    <row r="2" spans="2:10">
      <c r="B2" s="236" t="s">
        <v>550</v>
      </c>
      <c r="C2" s="236"/>
      <c r="D2" s="236"/>
      <c r="E2" s="236"/>
    </row>
    <row r="3" spans="2:10">
      <c r="C3" s="6"/>
    </row>
    <row r="4" spans="2:10">
      <c r="C4" s="6"/>
    </row>
    <row r="5" spans="2:10">
      <c r="B5" s="235" t="s">
        <v>1375</v>
      </c>
      <c r="C5" s="235"/>
      <c r="D5" s="235"/>
      <c r="E5" s="235"/>
    </row>
    <row r="7" spans="2:10">
      <c r="B7" s="235" t="s">
        <v>552</v>
      </c>
      <c r="C7" s="235"/>
      <c r="D7" s="235"/>
      <c r="E7" s="235"/>
    </row>
    <row r="8" spans="2:10">
      <c r="B8" s="5"/>
      <c r="C8" s="6"/>
    </row>
    <row r="9" spans="2:10">
      <c r="B9" s="5"/>
      <c r="C9" s="6"/>
    </row>
    <row r="10" spans="2:10" s="16" customFormat="1">
      <c r="B10" s="6" t="s">
        <v>480</v>
      </c>
      <c r="C10" s="6" t="s">
        <v>540</v>
      </c>
      <c r="D10" s="6" t="s">
        <v>517</v>
      </c>
      <c r="E10" s="223" t="s">
        <v>1352</v>
      </c>
      <c r="F10" s="6" t="s">
        <v>538</v>
      </c>
      <c r="G10" s="52" t="s">
        <v>531</v>
      </c>
      <c r="H10" s="122" t="s">
        <v>1250</v>
      </c>
      <c r="I10" s="122" t="s">
        <v>1251</v>
      </c>
      <c r="J10" s="122" t="s">
        <v>1027</v>
      </c>
    </row>
    <row r="11" spans="2:10">
      <c r="B11" s="5"/>
      <c r="C11" s="5"/>
      <c r="D11" s="5"/>
      <c r="E11" s="5"/>
      <c r="F11" s="5" t="s">
        <v>520</v>
      </c>
      <c r="I11" s="1" t="s">
        <v>1252</v>
      </c>
      <c r="J11" s="16" t="s">
        <v>1023</v>
      </c>
    </row>
    <row r="12" spans="2:10">
      <c r="B12" s="5"/>
      <c r="C12" s="5"/>
      <c r="D12" s="5"/>
      <c r="E12" s="5"/>
    </row>
    <row r="13" spans="2:10" s="8" customFormat="1">
      <c r="B13" s="7"/>
      <c r="C13" s="7"/>
      <c r="D13" s="7"/>
      <c r="F13" s="7"/>
      <c r="G13" s="34"/>
    </row>
    <row r="14" spans="2:10" s="12" customFormat="1" ht="40.5" customHeight="1">
      <c r="B14" s="13">
        <v>1</v>
      </c>
      <c r="C14" s="216" t="s">
        <v>1353</v>
      </c>
      <c r="D14" s="11">
        <v>43137</v>
      </c>
      <c r="E14" s="87" t="s">
        <v>1327</v>
      </c>
      <c r="F14" s="81" t="s">
        <v>838</v>
      </c>
      <c r="G14" s="34">
        <v>120608.69</v>
      </c>
      <c r="H14" s="82" t="s">
        <v>839</v>
      </c>
      <c r="I14" s="123">
        <v>54110004</v>
      </c>
      <c r="J14" s="121" t="s">
        <v>1253</v>
      </c>
    </row>
    <row r="15" spans="2:10" s="12" customFormat="1" ht="27" customHeight="1">
      <c r="B15" s="13">
        <v>1</v>
      </c>
      <c r="C15" s="216" t="s">
        <v>1354</v>
      </c>
      <c r="D15" s="11">
        <v>2247</v>
      </c>
      <c r="E15" s="87" t="s">
        <v>1313</v>
      </c>
      <c r="F15" s="217" t="s">
        <v>1317</v>
      </c>
      <c r="G15" s="34">
        <v>356900</v>
      </c>
      <c r="H15" s="33" t="s">
        <v>1318</v>
      </c>
      <c r="I15" s="218">
        <v>54110005</v>
      </c>
      <c r="J15" s="121" t="s">
        <v>1319</v>
      </c>
    </row>
    <row r="16" spans="2:10" s="12" customFormat="1" ht="27" customHeight="1">
      <c r="B16" s="13">
        <v>1</v>
      </c>
      <c r="C16" s="216" t="s">
        <v>1355</v>
      </c>
      <c r="D16" s="11">
        <v>27227</v>
      </c>
      <c r="E16" s="87" t="s">
        <v>1327</v>
      </c>
      <c r="F16" s="217" t="s">
        <v>1326</v>
      </c>
      <c r="G16" s="34">
        <v>157300</v>
      </c>
      <c r="H16" s="73" t="s">
        <v>1324</v>
      </c>
      <c r="I16" s="218">
        <v>54110006</v>
      </c>
      <c r="J16" s="121" t="s">
        <v>1319</v>
      </c>
    </row>
    <row r="17" spans="2:7" s="12" customFormat="1">
      <c r="B17" s="11"/>
      <c r="C17" s="14"/>
      <c r="F17" s="11"/>
      <c r="G17" s="91">
        <f>SUM(G14:G16)</f>
        <v>634808.68999999994</v>
      </c>
    </row>
    <row r="18" spans="2:7">
      <c r="B18" s="4"/>
      <c r="C18" s="3"/>
      <c r="D18" s="3"/>
    </row>
    <row r="19" spans="2:7">
      <c r="B19" s="4"/>
      <c r="C19" s="3"/>
      <c r="D19" s="3"/>
    </row>
    <row r="20" spans="2:7">
      <c r="B20" s="1"/>
      <c r="C20" s="92" t="s">
        <v>1295</v>
      </c>
    </row>
    <row r="21" spans="2:7">
      <c r="C21" s="2"/>
    </row>
    <row r="23" spans="2:7">
      <c r="C23" s="92" t="s">
        <v>1316</v>
      </c>
    </row>
    <row r="24" spans="2:7" ht="15" customHeight="1"/>
    <row r="33" spans="2:3">
      <c r="B33" s="1"/>
      <c r="C33" s="1"/>
    </row>
  </sheetData>
  <mergeCells count="3">
    <mergeCell ref="B2:E2"/>
    <mergeCell ref="B5:E5"/>
    <mergeCell ref="B7:E7"/>
  </mergeCells>
  <phoneticPr fontId="2" type="noConversion"/>
  <pageMargins left="0.31496062992125984" right="0.19685039370078741" top="0.98425196850393704" bottom="0.98425196850393704" header="0.19685039370078741" footer="0"/>
  <pageSetup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I23"/>
  <sheetViews>
    <sheetView workbookViewId="0">
      <selection activeCell="G16" sqref="G16"/>
    </sheetView>
  </sheetViews>
  <sheetFormatPr baseColWidth="10" defaultRowHeight="12.75"/>
  <cols>
    <col min="1" max="1" width="11.42578125" style="5"/>
    <col min="2" max="2" width="63.140625" customWidth="1"/>
    <col min="3" max="3" width="18.42578125" style="5" customWidth="1"/>
    <col min="4" max="4" width="13.140625" style="35" customWidth="1"/>
    <col min="5" max="6" width="17.140625" customWidth="1"/>
    <col min="8" max="8" width="26.7109375" customWidth="1"/>
  </cols>
  <sheetData>
    <row r="2" spans="1:9">
      <c r="A2" s="126"/>
      <c r="B2" s="126" t="s">
        <v>1287</v>
      </c>
    </row>
    <row r="3" spans="1:9">
      <c r="B3" s="115"/>
    </row>
    <row r="4" spans="1:9">
      <c r="B4" s="115"/>
    </row>
    <row r="5" spans="1:9">
      <c r="A5" s="235" t="s">
        <v>1375</v>
      </c>
      <c r="B5" s="235"/>
    </row>
    <row r="6" spans="1:9">
      <c r="B6" s="115"/>
    </row>
    <row r="7" spans="1:9">
      <c r="A7" s="235" t="s">
        <v>1254</v>
      </c>
      <c r="B7" s="235"/>
    </row>
    <row r="8" spans="1:9">
      <c r="B8" s="115"/>
    </row>
    <row r="9" spans="1:9">
      <c r="B9" s="5"/>
    </row>
    <row r="10" spans="1:9">
      <c r="A10" s="5" t="s">
        <v>480</v>
      </c>
      <c r="B10" s="5" t="s">
        <v>540</v>
      </c>
      <c r="C10" s="5" t="s">
        <v>533</v>
      </c>
      <c r="D10" s="36" t="s">
        <v>531</v>
      </c>
      <c r="E10" s="5" t="s">
        <v>532</v>
      </c>
      <c r="F10" s="116" t="s">
        <v>532</v>
      </c>
      <c r="G10" s="119" t="s">
        <v>1027</v>
      </c>
      <c r="H10" s="119" t="s">
        <v>1398</v>
      </c>
    </row>
    <row r="11" spans="1:9">
      <c r="C11" s="5" t="s">
        <v>520</v>
      </c>
      <c r="F11" s="116" t="s">
        <v>1252</v>
      </c>
      <c r="G11" s="116" t="s">
        <v>1023</v>
      </c>
      <c r="H11" s="116" t="s">
        <v>1399</v>
      </c>
    </row>
    <row r="14" spans="1:9" s="141" customFormat="1" ht="15" customHeight="1">
      <c r="A14" s="9">
        <v>1</v>
      </c>
      <c r="B14" s="77" t="s">
        <v>1291</v>
      </c>
      <c r="C14" s="90" t="s">
        <v>1292</v>
      </c>
      <c r="D14" s="124">
        <v>29933.8</v>
      </c>
      <c r="E14" s="118" t="s">
        <v>1204</v>
      </c>
      <c r="F14" s="123">
        <v>59710002</v>
      </c>
      <c r="G14" s="125" t="s">
        <v>1255</v>
      </c>
      <c r="H14" s="88" t="s">
        <v>1400</v>
      </c>
      <c r="I14" s="12"/>
    </row>
    <row r="15" spans="1:9" s="141" customFormat="1" ht="15" customHeight="1">
      <c r="A15" s="166">
        <v>1</v>
      </c>
      <c r="B15" s="77" t="s">
        <v>1310</v>
      </c>
      <c r="C15" s="90" t="s">
        <v>1311</v>
      </c>
      <c r="D15" s="124">
        <v>4628.3999999999996</v>
      </c>
      <c r="E15" s="118" t="s">
        <v>1204</v>
      </c>
      <c r="F15" s="123">
        <v>59710003</v>
      </c>
      <c r="G15" s="231" t="s">
        <v>1401</v>
      </c>
      <c r="H15" s="88" t="s">
        <v>1400</v>
      </c>
      <c r="I15" s="12"/>
    </row>
    <row r="16" spans="1:9" s="39" customFormat="1" ht="15.75">
      <c r="A16" s="38"/>
      <c r="B16" s="39" t="s">
        <v>366</v>
      </c>
      <c r="C16" s="38"/>
      <c r="D16" s="37">
        <f>+D14+D15</f>
        <v>34562.199999999997</v>
      </c>
    </row>
    <row r="17" spans="1:6" s="39" customFormat="1" ht="15.75">
      <c r="A17" s="38"/>
      <c r="C17" s="38"/>
      <c r="D17" s="37"/>
    </row>
    <row r="20" spans="1:6" s="5" customFormat="1">
      <c r="B20" t="s">
        <v>1294</v>
      </c>
      <c r="D20" s="35"/>
      <c r="E20"/>
      <c r="F20"/>
    </row>
    <row r="23" spans="1:6" s="5" customFormat="1">
      <c r="B23" s="92" t="s">
        <v>1316</v>
      </c>
      <c r="D23" s="35"/>
      <c r="E23"/>
      <c r="F23"/>
    </row>
  </sheetData>
  <mergeCells count="2">
    <mergeCell ref="A5:B5"/>
    <mergeCell ref="A7:B7"/>
  </mergeCells>
  <pageMargins left="0.59055118110236227" right="0.75" top="0.98425196850393704" bottom="0.98425196850393704" header="0" footer="0"/>
  <pageSetup scale="6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2:J34"/>
  <sheetViews>
    <sheetView workbookViewId="0">
      <selection activeCell="H20" sqref="H20"/>
    </sheetView>
  </sheetViews>
  <sheetFormatPr baseColWidth="10" defaultRowHeight="12.75"/>
  <cols>
    <col min="1" max="1" width="11.42578125" style="116"/>
    <col min="2" max="2" width="66.140625" style="92" customWidth="1"/>
    <col min="3" max="3" width="17.28515625" style="116" customWidth="1"/>
    <col min="4" max="4" width="20.42578125" style="116" customWidth="1"/>
    <col min="5" max="5" width="13.85546875" style="187" customWidth="1"/>
    <col min="6" max="6" width="26.42578125" style="92" customWidth="1"/>
    <col min="7" max="7" width="14.5703125" style="92" customWidth="1"/>
    <col min="8" max="8" width="17.42578125" style="92" customWidth="1"/>
    <col min="9" max="9" width="14.7109375" style="92" customWidth="1"/>
    <col min="10" max="16384" width="11.42578125" style="92"/>
  </cols>
  <sheetData>
    <row r="2" spans="1:10">
      <c r="A2" s="236" t="s">
        <v>550</v>
      </c>
      <c r="B2" s="236"/>
      <c r="C2" s="236"/>
    </row>
    <row r="3" spans="1:10">
      <c r="B3" s="152"/>
    </row>
    <row r="4" spans="1:10">
      <c r="B4" s="152"/>
    </row>
    <row r="5" spans="1:10">
      <c r="A5" s="235" t="s">
        <v>1375</v>
      </c>
      <c r="B5" s="235"/>
      <c r="C5" s="235"/>
    </row>
    <row r="7" spans="1:10">
      <c r="A7" s="235" t="s">
        <v>539</v>
      </c>
      <c r="B7" s="235"/>
      <c r="C7" s="235"/>
    </row>
    <row r="8" spans="1:10">
      <c r="B8" s="152"/>
    </row>
    <row r="9" spans="1:10">
      <c r="B9" s="116"/>
      <c r="C9" s="152"/>
    </row>
    <row r="10" spans="1:10" s="16" customFormat="1">
      <c r="A10" s="152" t="s">
        <v>480</v>
      </c>
      <c r="B10" s="152" t="s">
        <v>540</v>
      </c>
      <c r="C10" s="152" t="s">
        <v>516</v>
      </c>
      <c r="D10" s="152" t="s">
        <v>533</v>
      </c>
      <c r="E10" s="53" t="s">
        <v>531</v>
      </c>
      <c r="F10" s="152" t="s">
        <v>532</v>
      </c>
      <c r="G10" s="152" t="s">
        <v>1251</v>
      </c>
      <c r="H10" s="223" t="s">
        <v>1352</v>
      </c>
      <c r="I10" s="152" t="s">
        <v>1027</v>
      </c>
      <c r="J10" s="16" t="s">
        <v>1379</v>
      </c>
    </row>
    <row r="11" spans="1:10">
      <c r="D11" s="116" t="s">
        <v>520</v>
      </c>
      <c r="F11" s="152" t="s">
        <v>1256</v>
      </c>
      <c r="G11" s="152" t="s">
        <v>1252</v>
      </c>
      <c r="I11" s="152" t="s">
        <v>1023</v>
      </c>
    </row>
    <row r="12" spans="1:10" ht="11.25" customHeight="1"/>
    <row r="13" spans="1:10" s="88" customFormat="1" ht="15" customHeight="1">
      <c r="A13" s="167">
        <v>1</v>
      </c>
      <c r="B13" s="88" t="s">
        <v>506</v>
      </c>
      <c r="C13" s="167">
        <v>2478</v>
      </c>
      <c r="D13" s="171" t="s">
        <v>537</v>
      </c>
      <c r="E13" s="159">
        <v>13005.2</v>
      </c>
      <c r="F13" s="167" t="s">
        <v>790</v>
      </c>
      <c r="G13" s="188">
        <v>56510002</v>
      </c>
      <c r="H13" s="88" t="s">
        <v>358</v>
      </c>
      <c r="I13" s="121" t="s">
        <v>1257</v>
      </c>
      <c r="J13" s="88" t="s">
        <v>415</v>
      </c>
    </row>
    <row r="14" spans="1:10" s="191" customFormat="1" ht="15" customHeight="1">
      <c r="A14" s="189">
        <v>1</v>
      </c>
      <c r="B14" s="175" t="s">
        <v>141</v>
      </c>
      <c r="C14" s="189">
        <v>2478</v>
      </c>
      <c r="D14" s="185" t="s">
        <v>537</v>
      </c>
      <c r="E14" s="203">
        <v>220</v>
      </c>
      <c r="F14" s="167" t="s">
        <v>793</v>
      </c>
      <c r="G14" s="189">
        <v>56510005</v>
      </c>
      <c r="H14" s="88" t="s">
        <v>1388</v>
      </c>
      <c r="I14" s="121" t="s">
        <v>1258</v>
      </c>
      <c r="J14" s="191" t="s">
        <v>1389</v>
      </c>
    </row>
    <row r="15" spans="1:10" s="54" customFormat="1" ht="15" customHeight="1">
      <c r="A15" s="33">
        <v>1</v>
      </c>
      <c r="B15" s="54" t="s">
        <v>646</v>
      </c>
      <c r="C15" s="33">
        <v>655</v>
      </c>
      <c r="D15" s="90" t="s">
        <v>647</v>
      </c>
      <c r="E15" s="159">
        <v>1510</v>
      </c>
      <c r="F15" s="33" t="s">
        <v>235</v>
      </c>
      <c r="G15" s="189">
        <v>56510008</v>
      </c>
      <c r="H15" s="88" t="s">
        <v>1388</v>
      </c>
      <c r="I15" s="121" t="s">
        <v>1259</v>
      </c>
    </row>
    <row r="16" spans="1:10" ht="15" customHeight="1">
      <c r="A16" s="33">
        <v>2</v>
      </c>
      <c r="B16" s="88" t="s">
        <v>648</v>
      </c>
      <c r="C16" s="33">
        <v>361</v>
      </c>
      <c r="D16" s="90" t="s">
        <v>649</v>
      </c>
      <c r="E16" s="159">
        <v>210</v>
      </c>
      <c r="F16" s="33" t="s">
        <v>238</v>
      </c>
      <c r="G16" s="189">
        <v>56510009</v>
      </c>
      <c r="H16" s="54" t="s">
        <v>1430</v>
      </c>
      <c r="I16" s="121" t="s">
        <v>1260</v>
      </c>
      <c r="J16" s="54"/>
    </row>
    <row r="17" spans="1:10" ht="15" customHeight="1">
      <c r="A17" s="33"/>
      <c r="B17" s="175"/>
      <c r="C17" s="33"/>
      <c r="D17" s="90"/>
      <c r="E17" s="159">
        <v>210</v>
      </c>
      <c r="F17" s="174" t="s">
        <v>236</v>
      </c>
      <c r="G17" s="189">
        <v>56510010</v>
      </c>
      <c r="H17" s="54" t="s">
        <v>1383</v>
      </c>
      <c r="I17" s="121" t="s">
        <v>1261</v>
      </c>
      <c r="J17" s="54"/>
    </row>
    <row r="18" spans="1:10">
      <c r="A18" s="33">
        <v>2</v>
      </c>
      <c r="B18" s="88" t="s">
        <v>648</v>
      </c>
      <c r="C18" s="33">
        <v>372</v>
      </c>
      <c r="D18" s="90" t="s">
        <v>639</v>
      </c>
      <c r="E18" s="159">
        <v>420</v>
      </c>
      <c r="F18" s="33" t="s">
        <v>1262</v>
      </c>
      <c r="G18" s="189">
        <v>56510011</v>
      </c>
      <c r="H18" s="27" t="s">
        <v>1390</v>
      </c>
      <c r="I18" s="121" t="s">
        <v>1263</v>
      </c>
      <c r="J18" s="54"/>
    </row>
    <row r="19" spans="1:10">
      <c r="A19" s="33"/>
      <c r="B19" s="88"/>
      <c r="C19" s="33"/>
      <c r="D19" s="90"/>
      <c r="E19" s="159"/>
      <c r="F19" s="174" t="s">
        <v>241</v>
      </c>
      <c r="G19" s="189">
        <v>56510012</v>
      </c>
      <c r="H19" s="27" t="s">
        <v>1431</v>
      </c>
      <c r="I19" s="121" t="s">
        <v>1264</v>
      </c>
      <c r="J19" s="54"/>
    </row>
    <row r="20" spans="1:10">
      <c r="A20" s="33">
        <v>1</v>
      </c>
      <c r="B20" s="54" t="s">
        <v>350</v>
      </c>
      <c r="C20" s="33">
        <v>1233</v>
      </c>
      <c r="D20" s="90" t="s">
        <v>351</v>
      </c>
      <c r="E20" s="159">
        <v>1250</v>
      </c>
      <c r="F20" s="33" t="s">
        <v>353</v>
      </c>
      <c r="G20" s="189">
        <v>56510013</v>
      </c>
      <c r="H20" s="54" t="s">
        <v>1391</v>
      </c>
      <c r="I20" s="121" t="s">
        <v>1265</v>
      </c>
      <c r="J20" s="54"/>
    </row>
    <row r="21" spans="1:10">
      <c r="A21" s="33">
        <v>1</v>
      </c>
      <c r="B21" s="54" t="s">
        <v>457</v>
      </c>
      <c r="C21" s="33">
        <v>3316</v>
      </c>
      <c r="D21" s="90" t="s">
        <v>454</v>
      </c>
      <c r="E21" s="159">
        <v>715</v>
      </c>
      <c r="F21" s="190" t="s">
        <v>459</v>
      </c>
      <c r="G21" s="189">
        <v>56510015</v>
      </c>
      <c r="H21" s="27" t="s">
        <v>1392</v>
      </c>
      <c r="I21" s="121" t="s">
        <v>1266</v>
      </c>
      <c r="J21" s="54"/>
    </row>
    <row r="22" spans="1:10">
      <c r="A22" s="33">
        <v>1</v>
      </c>
      <c r="B22" s="54" t="s">
        <v>363</v>
      </c>
      <c r="C22" s="33">
        <v>3588</v>
      </c>
      <c r="D22" s="90" t="s">
        <v>364</v>
      </c>
      <c r="E22" s="159">
        <v>1550</v>
      </c>
      <c r="F22" s="190" t="s">
        <v>430</v>
      </c>
      <c r="G22" s="189">
        <v>56510016</v>
      </c>
      <c r="H22" s="54" t="s">
        <v>1393</v>
      </c>
      <c r="I22" s="121" t="s">
        <v>1267</v>
      </c>
      <c r="J22" s="54"/>
    </row>
    <row r="23" spans="1:10">
      <c r="A23" s="33">
        <v>1</v>
      </c>
      <c r="B23" s="54" t="s">
        <v>393</v>
      </c>
      <c r="C23" s="33">
        <v>35053</v>
      </c>
      <c r="D23" s="90" t="s">
        <v>394</v>
      </c>
      <c r="E23" s="159">
        <v>142</v>
      </c>
      <c r="F23" s="33" t="s">
        <v>327</v>
      </c>
      <c r="G23" s="189">
        <v>56510017</v>
      </c>
      <c r="H23" s="54" t="s">
        <v>1376</v>
      </c>
      <c r="I23" s="121" t="s">
        <v>1268</v>
      </c>
      <c r="J23" s="54"/>
    </row>
    <row r="24" spans="1:10">
      <c r="A24" s="33">
        <v>1</v>
      </c>
      <c r="B24" s="54" t="s">
        <v>594</v>
      </c>
      <c r="C24" s="33">
        <v>4317</v>
      </c>
      <c r="D24" s="90" t="s">
        <v>595</v>
      </c>
      <c r="E24" s="159">
        <v>800</v>
      </c>
      <c r="F24" s="184" t="s">
        <v>682</v>
      </c>
      <c r="G24" s="189">
        <v>56510018</v>
      </c>
      <c r="H24" s="54" t="s">
        <v>1376</v>
      </c>
      <c r="I24" s="121" t="s">
        <v>1269</v>
      </c>
      <c r="J24" s="54" t="s">
        <v>1394</v>
      </c>
    </row>
    <row r="25" spans="1:10">
      <c r="A25" s="33">
        <v>1</v>
      </c>
      <c r="B25" s="54" t="s">
        <v>566</v>
      </c>
      <c r="C25" s="33">
        <v>194223</v>
      </c>
      <c r="D25" s="90" t="s">
        <v>836</v>
      </c>
      <c r="E25" s="159">
        <v>1390.43</v>
      </c>
      <c r="F25" s="84" t="s">
        <v>317</v>
      </c>
      <c r="G25" s="189">
        <v>56510019</v>
      </c>
      <c r="H25" s="176" t="s">
        <v>1277</v>
      </c>
      <c r="I25" s="121" t="s">
        <v>1270</v>
      </c>
      <c r="J25" s="54"/>
    </row>
    <row r="26" spans="1:10">
      <c r="A26" s="33">
        <v>1</v>
      </c>
      <c r="B26" s="54" t="s">
        <v>393</v>
      </c>
      <c r="C26" s="33">
        <v>5161</v>
      </c>
      <c r="D26" s="90" t="s">
        <v>837</v>
      </c>
      <c r="E26" s="159">
        <v>200</v>
      </c>
      <c r="F26" s="84" t="s">
        <v>158</v>
      </c>
      <c r="G26" s="189">
        <v>56510020</v>
      </c>
      <c r="H26" s="176" t="s">
        <v>1376</v>
      </c>
      <c r="I26" s="121" t="s">
        <v>1271</v>
      </c>
      <c r="J26" s="54" t="s">
        <v>1380</v>
      </c>
    </row>
    <row r="27" spans="1:10">
      <c r="A27" s="33">
        <v>1</v>
      </c>
      <c r="B27" s="54" t="s">
        <v>958</v>
      </c>
      <c r="C27" s="33" t="s">
        <v>948</v>
      </c>
      <c r="D27" s="90" t="s">
        <v>949</v>
      </c>
      <c r="E27" s="159">
        <v>559.48</v>
      </c>
      <c r="F27" s="84" t="s">
        <v>960</v>
      </c>
      <c r="G27" s="189">
        <v>56510023</v>
      </c>
      <c r="H27" s="176" t="s">
        <v>1300</v>
      </c>
      <c r="I27" s="121" t="s">
        <v>1272</v>
      </c>
      <c r="J27" s="54"/>
    </row>
    <row r="28" spans="1:10" s="39" customFormat="1" ht="15.75">
      <c r="A28" s="46"/>
      <c r="B28" s="79" t="s">
        <v>366</v>
      </c>
      <c r="C28" s="46"/>
      <c r="D28" s="46"/>
      <c r="E28" s="80">
        <f>SUM(E13:E27)</f>
        <v>22182.11</v>
      </c>
      <c r="F28" s="48"/>
      <c r="G28" s="48"/>
      <c r="H28" s="48"/>
      <c r="I28" s="48"/>
      <c r="J28" s="48"/>
    </row>
    <row r="31" spans="1:10">
      <c r="B31" s="92" t="s">
        <v>1296</v>
      </c>
    </row>
    <row r="34" spans="2:2">
      <c r="B34" s="92" t="s">
        <v>1316</v>
      </c>
    </row>
  </sheetData>
  <mergeCells count="3">
    <mergeCell ref="A2:C2"/>
    <mergeCell ref="A5:C5"/>
    <mergeCell ref="A7:C7"/>
  </mergeCells>
  <phoneticPr fontId="2" type="noConversion"/>
  <pageMargins left="0.9055118110236221" right="7.874015748031496E-2" top="0.59055118110236227" bottom="0.39370078740157483" header="0" footer="0"/>
  <pageSetup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6" filterMode="1"/>
  <dimension ref="A1:G560"/>
  <sheetViews>
    <sheetView topLeftCell="A89" workbookViewId="0">
      <selection activeCell="C107" sqref="C107"/>
    </sheetView>
  </sheetViews>
  <sheetFormatPr baseColWidth="10" defaultRowHeight="12.75"/>
  <cols>
    <col min="1" max="1" width="27.5703125" style="5" customWidth="1"/>
    <col min="2" max="2" width="35.5703125" customWidth="1"/>
    <col min="3" max="4" width="21.85546875" style="55" customWidth="1"/>
    <col min="5" max="5" width="25" style="61" customWidth="1"/>
    <col min="6" max="6" width="15" style="15" customWidth="1"/>
    <col min="7" max="7" width="15.28515625" customWidth="1"/>
    <col min="8" max="8" width="15.42578125" customWidth="1"/>
  </cols>
  <sheetData>
    <row r="1" spans="1:7" ht="13.5" thickBot="1">
      <c r="E1" s="57"/>
    </row>
    <row r="2" spans="1:7" ht="13.5" hidden="1" thickBot="1">
      <c r="A2" s="236" t="s">
        <v>113</v>
      </c>
      <c r="B2" s="236"/>
      <c r="C2" s="236"/>
      <c r="D2" s="109"/>
      <c r="E2" s="4"/>
    </row>
    <row r="3" spans="1:7" ht="13.5" hidden="1" thickBot="1">
      <c r="B3" s="6"/>
      <c r="C3" s="5"/>
      <c r="D3" s="5"/>
      <c r="E3" s="4"/>
    </row>
    <row r="4" spans="1:7" ht="13.5" hidden="1" thickBot="1">
      <c r="B4" s="6" t="s">
        <v>660</v>
      </c>
      <c r="C4" s="5"/>
      <c r="D4" s="5"/>
      <c r="E4" s="4"/>
    </row>
    <row r="5" spans="1:7" ht="13.5" hidden="1" thickBot="1">
      <c r="A5" s="235" t="s">
        <v>357</v>
      </c>
      <c r="B5" s="235"/>
      <c r="C5" s="235"/>
      <c r="D5" s="110"/>
      <c r="E5" s="4"/>
    </row>
    <row r="6" spans="1:7" ht="13.5" hidden="1" thickBot="1">
      <c r="C6" s="5"/>
      <c r="D6" s="5"/>
      <c r="E6" s="4"/>
    </row>
    <row r="7" spans="1:7" ht="13.5" hidden="1" thickBot="1">
      <c r="A7" s="235"/>
      <c r="B7" s="235"/>
      <c r="C7" s="235"/>
      <c r="D7" s="110"/>
      <c r="E7" s="4"/>
    </row>
    <row r="8" spans="1:7" ht="13.5" hidden="1" thickBot="1">
      <c r="B8" s="6"/>
      <c r="C8" s="5"/>
      <c r="D8" s="5"/>
      <c r="E8" s="4"/>
    </row>
    <row r="9" spans="1:7" s="16" customFormat="1" ht="13.5" thickBot="1">
      <c r="A9" s="19" t="s">
        <v>661</v>
      </c>
      <c r="B9" s="19" t="s">
        <v>540</v>
      </c>
      <c r="C9" s="56" t="s">
        <v>662</v>
      </c>
      <c r="D9" s="56" t="s">
        <v>990</v>
      </c>
      <c r="E9" s="58" t="s">
        <v>332</v>
      </c>
      <c r="F9" s="22"/>
      <c r="G9" s="23"/>
    </row>
    <row r="10" spans="1:7" s="8" customFormat="1">
      <c r="A10" s="18" t="s">
        <v>663</v>
      </c>
      <c r="B10" s="20" t="s">
        <v>185</v>
      </c>
      <c r="C10" s="72" t="s">
        <v>664</v>
      </c>
      <c r="D10" s="72"/>
      <c r="E10" s="59" t="s">
        <v>415</v>
      </c>
      <c r="F10" s="24"/>
      <c r="G10" s="3"/>
    </row>
    <row r="11" spans="1:7" s="8" customFormat="1">
      <c r="A11" s="18" t="s">
        <v>663</v>
      </c>
      <c r="B11" s="8" t="s">
        <v>179</v>
      </c>
      <c r="C11" s="73" t="s">
        <v>667</v>
      </c>
      <c r="D11" s="111"/>
      <c r="E11" s="85" t="s">
        <v>847</v>
      </c>
      <c r="F11" s="24"/>
      <c r="G11" s="3"/>
    </row>
    <row r="12" spans="1:7" s="8" customFormat="1">
      <c r="A12" s="18" t="s">
        <v>663</v>
      </c>
      <c r="B12" s="8" t="s">
        <v>180</v>
      </c>
      <c r="C12" s="73" t="s">
        <v>668</v>
      </c>
      <c r="D12" s="111"/>
      <c r="E12" s="85" t="s">
        <v>847</v>
      </c>
      <c r="F12" s="24"/>
      <c r="G12" s="3"/>
    </row>
    <row r="13" spans="1:7" s="8" customFormat="1">
      <c r="A13" s="18" t="s">
        <v>663</v>
      </c>
      <c r="B13" s="8" t="s">
        <v>181</v>
      </c>
      <c r="C13" s="73" t="s">
        <v>669</v>
      </c>
      <c r="D13" s="111"/>
      <c r="E13" s="85" t="s">
        <v>847</v>
      </c>
      <c r="F13" s="24"/>
      <c r="G13" s="3"/>
    </row>
    <row r="14" spans="1:7" s="8" customFormat="1">
      <c r="A14" s="18" t="s">
        <v>663</v>
      </c>
      <c r="B14" s="8" t="s">
        <v>181</v>
      </c>
      <c r="C14" s="73" t="s">
        <v>670</v>
      </c>
      <c r="D14" s="111"/>
      <c r="E14" s="85" t="s">
        <v>847</v>
      </c>
      <c r="F14" s="24"/>
      <c r="G14" s="3"/>
    </row>
    <row r="15" spans="1:7" s="8" customFormat="1">
      <c r="A15" s="18" t="s">
        <v>663</v>
      </c>
      <c r="B15" s="8" t="s">
        <v>182</v>
      </c>
      <c r="C15" s="73" t="s">
        <v>671</v>
      </c>
      <c r="D15" s="111"/>
      <c r="E15" s="85" t="s">
        <v>847</v>
      </c>
      <c r="F15" s="24"/>
      <c r="G15" s="3"/>
    </row>
    <row r="16" spans="1:7" s="8" customFormat="1">
      <c r="A16" s="18" t="s">
        <v>663</v>
      </c>
      <c r="B16" s="8" t="s">
        <v>135</v>
      </c>
      <c r="C16" s="73" t="s">
        <v>672</v>
      </c>
      <c r="D16" s="111"/>
      <c r="E16" s="85" t="s">
        <v>847</v>
      </c>
      <c r="F16" s="24"/>
      <c r="G16" s="3"/>
    </row>
    <row r="17" spans="1:7" s="8" customFormat="1">
      <c r="A17" s="18" t="s">
        <v>663</v>
      </c>
      <c r="B17" s="8" t="s">
        <v>135</v>
      </c>
      <c r="C17" s="73" t="s">
        <v>673</v>
      </c>
      <c r="D17" s="111"/>
      <c r="E17" s="85" t="s">
        <v>847</v>
      </c>
      <c r="F17" s="24"/>
      <c r="G17" s="3"/>
    </row>
    <row r="18" spans="1:7" s="8" customFormat="1">
      <c r="A18" s="213" t="s">
        <v>663</v>
      </c>
      <c r="B18" s="211" t="s">
        <v>135</v>
      </c>
      <c r="C18" s="206" t="s">
        <v>674</v>
      </c>
      <c r="D18" s="214"/>
      <c r="E18" s="215" t="s">
        <v>1304</v>
      </c>
      <c r="F18" s="24"/>
      <c r="G18" s="3"/>
    </row>
    <row r="19" spans="1:7" s="8" customFormat="1">
      <c r="A19" s="18" t="s">
        <v>663</v>
      </c>
      <c r="B19" s="8" t="s">
        <v>135</v>
      </c>
      <c r="C19" s="73" t="s">
        <v>675</v>
      </c>
      <c r="D19" s="111"/>
      <c r="E19" s="85" t="s">
        <v>847</v>
      </c>
      <c r="F19" s="24"/>
      <c r="G19" s="3"/>
    </row>
    <row r="20" spans="1:7" s="8" customFormat="1">
      <c r="A20" s="18" t="s">
        <v>663</v>
      </c>
      <c r="B20" s="8" t="s">
        <v>135</v>
      </c>
      <c r="C20" s="73" t="s">
        <v>676</v>
      </c>
      <c r="D20" s="111"/>
      <c r="E20" s="59" t="s">
        <v>266</v>
      </c>
      <c r="F20" s="24"/>
      <c r="G20" s="3"/>
    </row>
    <row r="21" spans="1:7" s="8" customFormat="1">
      <c r="A21" s="18" t="s">
        <v>663</v>
      </c>
      <c r="B21" s="8" t="s">
        <v>135</v>
      </c>
      <c r="C21" s="73" t="s">
        <v>677</v>
      </c>
      <c r="D21" s="111"/>
      <c r="E21" s="60" t="s">
        <v>854</v>
      </c>
      <c r="F21" s="24"/>
      <c r="G21" s="3"/>
    </row>
    <row r="22" spans="1:7" s="8" customFormat="1">
      <c r="A22" s="18" t="s">
        <v>663</v>
      </c>
      <c r="B22" s="54" t="s">
        <v>952</v>
      </c>
      <c r="C22" s="84" t="s">
        <v>953</v>
      </c>
      <c r="D22" s="112"/>
      <c r="E22" s="60" t="s">
        <v>847</v>
      </c>
      <c r="F22" s="24"/>
      <c r="G22" s="3"/>
    </row>
    <row r="23" spans="1:7" s="8" customFormat="1">
      <c r="A23" s="18" t="s">
        <v>663</v>
      </c>
      <c r="B23" s="8" t="s">
        <v>183</v>
      </c>
      <c r="C23" s="73" t="s">
        <v>678</v>
      </c>
      <c r="D23" s="192" t="s">
        <v>1304</v>
      </c>
      <c r="E23" s="85"/>
      <c r="F23" s="21"/>
      <c r="G23" s="20"/>
    </row>
    <row r="24" spans="1:7" s="8" customFormat="1">
      <c r="A24" s="18" t="s">
        <v>663</v>
      </c>
      <c r="B24" s="64" t="s">
        <v>184</v>
      </c>
      <c r="C24" s="73" t="s">
        <v>679</v>
      </c>
      <c r="D24" s="111"/>
      <c r="E24" s="85" t="s">
        <v>847</v>
      </c>
      <c r="F24" s="21"/>
      <c r="G24" s="20"/>
    </row>
    <row r="25" spans="1:7" s="8" customFormat="1">
      <c r="A25" s="18" t="s">
        <v>663</v>
      </c>
      <c r="B25" s="8" t="s">
        <v>370</v>
      </c>
      <c r="C25" s="73" t="s">
        <v>403</v>
      </c>
      <c r="D25" s="111"/>
      <c r="E25" s="85" t="s">
        <v>847</v>
      </c>
      <c r="F25" s="17"/>
    </row>
    <row r="26" spans="1:7" s="8" customFormat="1">
      <c r="A26" s="18" t="s">
        <v>663</v>
      </c>
      <c r="B26" s="8" t="s">
        <v>631</v>
      </c>
      <c r="C26" s="73" t="s">
        <v>334</v>
      </c>
      <c r="D26" s="111"/>
      <c r="E26" s="85" t="s">
        <v>871</v>
      </c>
      <c r="F26" s="17"/>
    </row>
    <row r="27" spans="1:7" s="8" customFormat="1">
      <c r="A27" s="18" t="s">
        <v>663</v>
      </c>
      <c r="B27" s="8" t="s">
        <v>128</v>
      </c>
      <c r="C27" s="73" t="s">
        <v>680</v>
      </c>
      <c r="D27" s="111"/>
      <c r="E27" s="60" t="s">
        <v>416</v>
      </c>
      <c r="F27" s="17"/>
    </row>
    <row r="28" spans="1:7" s="8" customFormat="1">
      <c r="A28" s="18" t="s">
        <v>663</v>
      </c>
      <c r="B28" s="8" t="s">
        <v>186</v>
      </c>
      <c r="C28" s="73" t="s">
        <v>681</v>
      </c>
      <c r="D28" s="111"/>
      <c r="E28" s="85" t="s">
        <v>104</v>
      </c>
      <c r="F28" s="17"/>
    </row>
    <row r="29" spans="1:7" s="8" customFormat="1">
      <c r="A29" s="18" t="s">
        <v>663</v>
      </c>
      <c r="B29" s="8" t="s">
        <v>372</v>
      </c>
      <c r="C29" s="73" t="s">
        <v>407</v>
      </c>
      <c r="D29" s="111"/>
      <c r="E29" s="85" t="s">
        <v>847</v>
      </c>
      <c r="F29" s="17"/>
    </row>
    <row r="30" spans="1:7" s="8" customFormat="1">
      <c r="A30" s="200" t="s">
        <v>663</v>
      </c>
      <c r="B30" s="194" t="s">
        <v>280</v>
      </c>
      <c r="C30" s="199" t="s">
        <v>281</v>
      </c>
      <c r="D30" s="208"/>
      <c r="E30" s="209" t="s">
        <v>1304</v>
      </c>
      <c r="F30" s="106"/>
    </row>
    <row r="31" spans="1:7" s="8" customFormat="1">
      <c r="A31" s="18" t="s">
        <v>663</v>
      </c>
      <c r="B31" s="8" t="s">
        <v>982</v>
      </c>
      <c r="C31" s="74" t="s">
        <v>983</v>
      </c>
      <c r="D31" s="72">
        <v>510790001</v>
      </c>
      <c r="E31" s="85" t="s">
        <v>847</v>
      </c>
      <c r="F31" s="106"/>
    </row>
    <row r="32" spans="1:7" s="8" customFormat="1">
      <c r="A32" s="18" t="s">
        <v>663</v>
      </c>
      <c r="B32" s="8" t="s">
        <v>600</v>
      </c>
      <c r="C32" s="73" t="s">
        <v>682</v>
      </c>
      <c r="D32" s="73"/>
      <c r="E32" s="65" t="s">
        <v>847</v>
      </c>
      <c r="F32" s="17"/>
    </row>
    <row r="33" spans="1:6" s="8" customFormat="1">
      <c r="A33" s="18" t="s">
        <v>663</v>
      </c>
      <c r="B33" s="12" t="s">
        <v>242</v>
      </c>
      <c r="C33" s="73" t="s">
        <v>243</v>
      </c>
      <c r="D33" s="73"/>
      <c r="E33" s="67" t="s">
        <v>666</v>
      </c>
      <c r="F33" s="17"/>
    </row>
    <row r="34" spans="1:6" s="8" customFormat="1">
      <c r="A34" s="18" t="s">
        <v>663</v>
      </c>
      <c r="B34" s="12" t="s">
        <v>573</v>
      </c>
      <c r="C34" s="73" t="s">
        <v>276</v>
      </c>
      <c r="D34" s="73"/>
      <c r="E34" s="65" t="s">
        <v>666</v>
      </c>
      <c r="F34" s="17"/>
    </row>
    <row r="35" spans="1:6" s="8" customFormat="1">
      <c r="A35" s="18" t="s">
        <v>663</v>
      </c>
      <c r="B35" s="12" t="s">
        <v>455</v>
      </c>
      <c r="C35" s="73" t="s">
        <v>456</v>
      </c>
      <c r="D35" s="73"/>
      <c r="E35" s="33" t="s">
        <v>415</v>
      </c>
      <c r="F35" s="106" t="s">
        <v>970</v>
      </c>
    </row>
    <row r="36" spans="1:6" s="8" customFormat="1">
      <c r="A36" s="18" t="s">
        <v>663</v>
      </c>
      <c r="C36" s="73" t="s">
        <v>684</v>
      </c>
      <c r="D36" s="73"/>
      <c r="E36" s="33" t="s">
        <v>666</v>
      </c>
      <c r="F36" s="17"/>
    </row>
    <row r="37" spans="1:6" s="8" customFormat="1">
      <c r="A37" s="18" t="s">
        <v>663</v>
      </c>
      <c r="B37" s="8" t="s">
        <v>304</v>
      </c>
      <c r="C37" s="73" t="s">
        <v>305</v>
      </c>
      <c r="D37" s="73"/>
      <c r="E37" s="33"/>
      <c r="F37" s="17"/>
    </row>
    <row r="38" spans="1:6" s="8" customFormat="1">
      <c r="A38" s="200" t="s">
        <v>663</v>
      </c>
      <c r="B38" s="194" t="s">
        <v>348</v>
      </c>
      <c r="C38" s="195" t="s">
        <v>349</v>
      </c>
      <c r="D38" s="195"/>
      <c r="E38" s="197" t="s">
        <v>1304</v>
      </c>
      <c r="F38" s="17"/>
    </row>
    <row r="39" spans="1:6" s="8" customFormat="1">
      <c r="A39" s="18" t="s">
        <v>663</v>
      </c>
      <c r="B39" s="54" t="s">
        <v>1008</v>
      </c>
      <c r="C39" s="84" t="s">
        <v>1011</v>
      </c>
      <c r="D39" s="73"/>
      <c r="E39" s="33" t="s">
        <v>847</v>
      </c>
      <c r="F39" s="17"/>
    </row>
    <row r="40" spans="1:6" s="8" customFormat="1">
      <c r="A40" s="200" t="s">
        <v>663</v>
      </c>
      <c r="B40" s="194" t="s">
        <v>187</v>
      </c>
      <c r="C40" s="195" t="s">
        <v>220</v>
      </c>
      <c r="D40" s="195"/>
      <c r="E40" s="197" t="s">
        <v>1304</v>
      </c>
      <c r="F40" s="17"/>
    </row>
    <row r="41" spans="1:6" s="8" customFormat="1">
      <c r="A41" s="18" t="s">
        <v>663</v>
      </c>
      <c r="B41" s="88" t="s">
        <v>1012</v>
      </c>
      <c r="C41" s="84" t="s">
        <v>1013</v>
      </c>
      <c r="D41" s="73"/>
      <c r="E41" s="33" t="s">
        <v>847</v>
      </c>
      <c r="F41" s="17"/>
    </row>
    <row r="42" spans="1:6" s="8" customFormat="1">
      <c r="A42" s="18" t="s">
        <v>663</v>
      </c>
      <c r="B42" s="8" t="s">
        <v>346</v>
      </c>
      <c r="C42" s="73" t="s">
        <v>347</v>
      </c>
      <c r="D42" s="73"/>
      <c r="E42" s="33" t="s">
        <v>1277</v>
      </c>
      <c r="F42" s="17"/>
    </row>
    <row r="43" spans="1:6" s="8" customFormat="1">
      <c r="A43" s="18" t="s">
        <v>663</v>
      </c>
      <c r="B43" s="8" t="s">
        <v>132</v>
      </c>
      <c r="C43" s="73" t="s">
        <v>683</v>
      </c>
      <c r="D43" s="73"/>
      <c r="E43" s="33" t="s">
        <v>254</v>
      </c>
      <c r="F43" s="17"/>
    </row>
    <row r="44" spans="1:6" s="8" customFormat="1">
      <c r="A44" s="18" t="s">
        <v>663</v>
      </c>
      <c r="B44" s="8" t="s">
        <v>431</v>
      </c>
      <c r="C44" s="73" t="s">
        <v>433</v>
      </c>
      <c r="D44" s="73"/>
      <c r="E44" s="33" t="s">
        <v>666</v>
      </c>
      <c r="F44" s="17"/>
    </row>
    <row r="45" spans="1:6" s="8" customFormat="1">
      <c r="A45" s="18" t="s">
        <v>663</v>
      </c>
      <c r="B45" s="108" t="s">
        <v>980</v>
      </c>
      <c r="C45" s="84" t="s">
        <v>981</v>
      </c>
      <c r="D45" s="73">
        <v>515590001</v>
      </c>
      <c r="E45" s="33" t="s">
        <v>847</v>
      </c>
      <c r="F45" s="17"/>
    </row>
    <row r="46" spans="1:6" s="8" customFormat="1">
      <c r="A46" s="200" t="s">
        <v>663</v>
      </c>
      <c r="B46" s="194" t="s">
        <v>634</v>
      </c>
      <c r="C46" s="195" t="s">
        <v>334</v>
      </c>
      <c r="D46" s="195"/>
      <c r="E46" s="197" t="s">
        <v>1304</v>
      </c>
      <c r="F46" s="17"/>
    </row>
    <row r="47" spans="1:6" s="8" customFormat="1">
      <c r="A47" s="18" t="s">
        <v>663</v>
      </c>
      <c r="B47" s="8" t="s">
        <v>279</v>
      </c>
      <c r="C47" s="73" t="s">
        <v>665</v>
      </c>
      <c r="D47" s="73"/>
      <c r="E47" s="61" t="s">
        <v>381</v>
      </c>
      <c r="F47" s="17"/>
    </row>
    <row r="48" spans="1:6" s="8" customFormat="1">
      <c r="A48" s="200" t="s">
        <v>663</v>
      </c>
      <c r="B48" s="201" t="s">
        <v>245</v>
      </c>
      <c r="C48" s="195" t="s">
        <v>246</v>
      </c>
      <c r="D48" s="195"/>
      <c r="E48" s="202" t="s">
        <v>36</v>
      </c>
      <c r="F48" s="17"/>
    </row>
    <row r="49" spans="1:6" s="8" customFormat="1">
      <c r="A49" s="7" t="s">
        <v>685</v>
      </c>
      <c r="B49" s="8" t="s">
        <v>188</v>
      </c>
      <c r="C49" s="73" t="s">
        <v>686</v>
      </c>
      <c r="D49" s="73"/>
      <c r="E49" s="33" t="s">
        <v>864</v>
      </c>
      <c r="F49" s="17"/>
    </row>
    <row r="50" spans="1:6" s="8" customFormat="1">
      <c r="A50" s="7" t="s">
        <v>685</v>
      </c>
      <c r="B50" s="8" t="s">
        <v>189</v>
      </c>
      <c r="C50" s="73" t="s">
        <v>687</v>
      </c>
      <c r="D50" s="73"/>
      <c r="E50" s="33" t="s">
        <v>864</v>
      </c>
      <c r="F50" s="17"/>
    </row>
    <row r="51" spans="1:6" s="8" customFormat="1">
      <c r="A51" s="7" t="s">
        <v>685</v>
      </c>
      <c r="B51" s="8" t="s">
        <v>135</v>
      </c>
      <c r="C51" s="73" t="s">
        <v>688</v>
      </c>
      <c r="D51" s="73"/>
      <c r="E51" s="33" t="s">
        <v>340</v>
      </c>
      <c r="F51" s="17"/>
    </row>
    <row r="52" spans="1:6" s="8" customFormat="1">
      <c r="A52" s="7" t="s">
        <v>685</v>
      </c>
      <c r="B52" s="8" t="s">
        <v>135</v>
      </c>
      <c r="C52" s="73" t="s">
        <v>689</v>
      </c>
      <c r="D52" s="73"/>
      <c r="E52" s="33" t="s">
        <v>864</v>
      </c>
      <c r="F52" s="17"/>
    </row>
    <row r="53" spans="1:6" s="8" customFormat="1">
      <c r="A53" s="7" t="s">
        <v>685</v>
      </c>
      <c r="B53" s="8" t="s">
        <v>135</v>
      </c>
      <c r="C53" s="73" t="s">
        <v>690</v>
      </c>
      <c r="D53" s="73"/>
      <c r="E53" s="33" t="s">
        <v>864</v>
      </c>
      <c r="F53" s="17"/>
    </row>
    <row r="54" spans="1:6" s="8" customFormat="1">
      <c r="A54" s="7" t="s">
        <v>685</v>
      </c>
      <c r="B54" s="8" t="s">
        <v>135</v>
      </c>
      <c r="C54" s="73" t="s">
        <v>691</v>
      </c>
      <c r="D54" s="73"/>
      <c r="E54" s="33" t="s">
        <v>864</v>
      </c>
      <c r="F54" s="17"/>
    </row>
    <row r="55" spans="1:6" s="8" customFormat="1">
      <c r="A55" s="7" t="s">
        <v>685</v>
      </c>
      <c r="B55" s="8" t="s">
        <v>135</v>
      </c>
      <c r="C55" s="73" t="s">
        <v>692</v>
      </c>
      <c r="D55" s="73"/>
      <c r="E55" s="33" t="s">
        <v>854</v>
      </c>
      <c r="F55" s="17"/>
    </row>
    <row r="56" spans="1:6" s="8" customFormat="1">
      <c r="A56" s="7" t="s">
        <v>685</v>
      </c>
      <c r="B56" s="8" t="s">
        <v>135</v>
      </c>
      <c r="C56" s="73" t="s">
        <v>693</v>
      </c>
      <c r="D56" s="73"/>
      <c r="E56" s="33" t="s">
        <v>864</v>
      </c>
      <c r="F56" s="17"/>
    </row>
    <row r="57" spans="1:6" s="8" customFormat="1">
      <c r="A57" s="7" t="s">
        <v>685</v>
      </c>
      <c r="B57" s="8" t="s">
        <v>183</v>
      </c>
      <c r="C57" s="73" t="s">
        <v>694</v>
      </c>
      <c r="D57" s="73"/>
      <c r="E57" s="33" t="s">
        <v>864</v>
      </c>
      <c r="F57" s="17"/>
    </row>
    <row r="58" spans="1:6" s="8" customFormat="1">
      <c r="A58" s="7" t="s">
        <v>685</v>
      </c>
      <c r="B58" s="28" t="s">
        <v>247</v>
      </c>
      <c r="C58" s="73" t="s">
        <v>695</v>
      </c>
      <c r="D58" s="73"/>
      <c r="E58" s="65" t="s">
        <v>666</v>
      </c>
      <c r="F58" s="17"/>
    </row>
    <row r="59" spans="1:6" s="8" customFormat="1">
      <c r="A59" s="7" t="s">
        <v>685</v>
      </c>
      <c r="B59" s="12" t="s">
        <v>242</v>
      </c>
      <c r="C59" s="73" t="s">
        <v>244</v>
      </c>
      <c r="D59" s="73"/>
      <c r="E59" s="33" t="s">
        <v>415</v>
      </c>
      <c r="F59" s="106" t="s">
        <v>970</v>
      </c>
    </row>
    <row r="60" spans="1:6" s="8" customFormat="1">
      <c r="A60" s="7" t="s">
        <v>685</v>
      </c>
      <c r="B60" s="88" t="s">
        <v>959</v>
      </c>
      <c r="C60" s="84" t="s">
        <v>960</v>
      </c>
      <c r="D60" s="84"/>
      <c r="E60" s="33" t="s">
        <v>864</v>
      </c>
      <c r="F60" s="17"/>
    </row>
    <row r="61" spans="1:6" s="8" customFormat="1">
      <c r="A61" s="7" t="s">
        <v>685</v>
      </c>
      <c r="B61" s="12" t="s">
        <v>882</v>
      </c>
      <c r="C61" s="73" t="s">
        <v>883</v>
      </c>
      <c r="D61" s="73"/>
      <c r="E61" s="33" t="s">
        <v>1279</v>
      </c>
      <c r="F61" s="17"/>
    </row>
    <row r="62" spans="1:6" s="8" customFormat="1">
      <c r="A62" s="7"/>
      <c r="B62" s="27" t="s">
        <v>1331</v>
      </c>
      <c r="C62" s="73" t="s">
        <v>1332</v>
      </c>
      <c r="D62" s="73"/>
      <c r="E62" s="33" t="s">
        <v>1333</v>
      </c>
      <c r="F62" s="17"/>
    </row>
    <row r="63" spans="1:6" s="8" customFormat="1">
      <c r="A63" s="7" t="s">
        <v>685</v>
      </c>
      <c r="B63" s="88" t="s">
        <v>993</v>
      </c>
      <c r="C63" s="84" t="s">
        <v>994</v>
      </c>
      <c r="D63" s="73">
        <v>515210001</v>
      </c>
      <c r="E63" s="33" t="s">
        <v>995</v>
      </c>
      <c r="F63" s="17"/>
    </row>
    <row r="64" spans="1:6" s="8" customFormat="1">
      <c r="A64" s="7" t="s">
        <v>685</v>
      </c>
      <c r="B64" s="88" t="s">
        <v>1303</v>
      </c>
      <c r="C64" s="84" t="s">
        <v>1320</v>
      </c>
      <c r="D64" s="73"/>
      <c r="E64" s="33" t="s">
        <v>1321</v>
      </c>
      <c r="F64" s="17"/>
    </row>
    <row r="65" spans="1:6" s="8" customFormat="1">
      <c r="A65" s="7" t="s">
        <v>685</v>
      </c>
      <c r="B65" s="88" t="s">
        <v>1427</v>
      </c>
      <c r="C65" s="84" t="s">
        <v>1428</v>
      </c>
      <c r="D65" s="73"/>
      <c r="E65" s="33"/>
      <c r="F65" s="17"/>
    </row>
    <row r="66" spans="1:6" s="8" customFormat="1">
      <c r="A66" s="7" t="s">
        <v>685</v>
      </c>
      <c r="B66" s="12" t="s">
        <v>878</v>
      </c>
      <c r="C66" s="73" t="s">
        <v>879</v>
      </c>
      <c r="D66" s="73"/>
      <c r="E66" s="33" t="s">
        <v>864</v>
      </c>
      <c r="F66" s="17"/>
    </row>
    <row r="67" spans="1:6" s="8" customFormat="1">
      <c r="A67" s="7" t="s">
        <v>685</v>
      </c>
      <c r="B67" s="8" t="s">
        <v>354</v>
      </c>
      <c r="C67" s="73" t="s">
        <v>356</v>
      </c>
      <c r="D67" s="73"/>
      <c r="E67" s="33" t="s">
        <v>864</v>
      </c>
      <c r="F67" s="17"/>
    </row>
    <row r="68" spans="1:6" s="8" customFormat="1">
      <c r="A68" s="7" t="s">
        <v>696</v>
      </c>
      <c r="B68" s="8" t="s">
        <v>191</v>
      </c>
      <c r="C68" s="73" t="s">
        <v>697</v>
      </c>
      <c r="D68" s="73"/>
      <c r="E68" s="33" t="s">
        <v>854</v>
      </c>
      <c r="F68" s="17"/>
    </row>
    <row r="69" spans="1:6" s="8" customFormat="1">
      <c r="A69" s="7" t="s">
        <v>696</v>
      </c>
      <c r="B69" s="8" t="s">
        <v>560</v>
      </c>
      <c r="C69" s="73" t="s">
        <v>291</v>
      </c>
      <c r="D69" s="73"/>
      <c r="E69" s="33" t="s">
        <v>854</v>
      </c>
      <c r="F69" s="17"/>
    </row>
    <row r="70" spans="1:6" s="8" customFormat="1">
      <c r="A70" s="7" t="s">
        <v>696</v>
      </c>
      <c r="B70" s="8" t="s">
        <v>135</v>
      </c>
      <c r="C70" s="73" t="s">
        <v>698</v>
      </c>
      <c r="D70" s="73"/>
      <c r="E70" s="33" t="s">
        <v>847</v>
      </c>
      <c r="F70" s="17"/>
    </row>
    <row r="71" spans="1:6" s="8" customFormat="1">
      <c r="A71" s="193" t="s">
        <v>696</v>
      </c>
      <c r="B71" s="194" t="s">
        <v>135</v>
      </c>
      <c r="C71" s="195" t="s">
        <v>699</v>
      </c>
      <c r="D71" s="195"/>
      <c r="E71" s="197" t="s">
        <v>1304</v>
      </c>
      <c r="F71" s="17"/>
    </row>
    <row r="72" spans="1:6" s="8" customFormat="1">
      <c r="A72" s="7" t="s">
        <v>696</v>
      </c>
      <c r="B72" s="8" t="s">
        <v>135</v>
      </c>
      <c r="C72" s="73" t="s">
        <v>700</v>
      </c>
      <c r="D72" s="73"/>
      <c r="E72" s="33" t="s">
        <v>894</v>
      </c>
      <c r="F72" s="17"/>
    </row>
    <row r="73" spans="1:6" s="8" customFormat="1">
      <c r="A73" s="7" t="s">
        <v>696</v>
      </c>
      <c r="B73" s="8" t="s">
        <v>135</v>
      </c>
      <c r="C73" s="73" t="s">
        <v>701</v>
      </c>
      <c r="D73" s="73"/>
      <c r="E73" s="33" t="s">
        <v>864</v>
      </c>
      <c r="F73" s="17"/>
    </row>
    <row r="74" spans="1:6" s="8" customFormat="1">
      <c r="A74" s="7" t="s">
        <v>696</v>
      </c>
      <c r="B74" s="8" t="s">
        <v>183</v>
      </c>
      <c r="C74" s="73" t="s">
        <v>702</v>
      </c>
      <c r="D74" s="73"/>
      <c r="E74" s="33" t="s">
        <v>854</v>
      </c>
      <c r="F74" s="17"/>
    </row>
    <row r="75" spans="1:6" s="8" customFormat="1">
      <c r="A75" s="7" t="s">
        <v>696</v>
      </c>
      <c r="B75" s="8" t="s">
        <v>653</v>
      </c>
      <c r="C75" s="73" t="s">
        <v>116</v>
      </c>
      <c r="D75" s="73"/>
      <c r="E75" s="32" t="s">
        <v>340</v>
      </c>
      <c r="F75" s="17"/>
    </row>
    <row r="76" spans="1:6" s="8" customFormat="1">
      <c r="A76" s="7" t="s">
        <v>696</v>
      </c>
      <c r="B76" s="8" t="s">
        <v>190</v>
      </c>
      <c r="C76" s="73" t="s">
        <v>703</v>
      </c>
      <c r="D76" s="73"/>
      <c r="E76" s="65" t="s">
        <v>666</v>
      </c>
      <c r="F76" s="17"/>
    </row>
    <row r="77" spans="1:6" s="8" customFormat="1">
      <c r="A77" s="7" t="s">
        <v>696</v>
      </c>
      <c r="B77" s="8" t="s">
        <v>573</v>
      </c>
      <c r="C77" s="73" t="s">
        <v>277</v>
      </c>
      <c r="D77" s="73"/>
      <c r="E77" s="67" t="s">
        <v>666</v>
      </c>
      <c r="F77" s="17"/>
    </row>
    <row r="78" spans="1:6" s="8" customFormat="1">
      <c r="A78" s="7" t="s">
        <v>696</v>
      </c>
      <c r="B78" s="8" t="s">
        <v>458</v>
      </c>
      <c r="C78" s="73" t="s">
        <v>459</v>
      </c>
      <c r="D78" s="73"/>
      <c r="E78" s="33" t="s">
        <v>854</v>
      </c>
      <c r="F78" s="17"/>
    </row>
    <row r="79" spans="1:6" s="8" customFormat="1">
      <c r="A79" s="7" t="s">
        <v>696</v>
      </c>
      <c r="B79" s="8" t="s">
        <v>863</v>
      </c>
      <c r="C79" s="73" t="s">
        <v>704</v>
      </c>
      <c r="D79" s="73"/>
      <c r="E79" s="86" t="s">
        <v>854</v>
      </c>
      <c r="F79" s="17"/>
    </row>
    <row r="80" spans="1:6" s="8" customFormat="1">
      <c r="A80" s="193" t="s">
        <v>696</v>
      </c>
      <c r="B80" s="194" t="s">
        <v>216</v>
      </c>
      <c r="C80" s="195" t="s">
        <v>217</v>
      </c>
      <c r="D80" s="195"/>
      <c r="E80" s="197" t="s">
        <v>1304</v>
      </c>
      <c r="F80" s="17"/>
    </row>
    <row r="81" spans="1:6" s="8" customFormat="1">
      <c r="A81" s="193" t="s">
        <v>696</v>
      </c>
      <c r="B81" s="194" t="s">
        <v>304</v>
      </c>
      <c r="C81" s="195" t="s">
        <v>306</v>
      </c>
      <c r="D81" s="195"/>
      <c r="E81" s="197" t="s">
        <v>1304</v>
      </c>
      <c r="F81" s="17"/>
    </row>
    <row r="82" spans="1:6" s="8" customFormat="1">
      <c r="A82" s="7" t="s">
        <v>696</v>
      </c>
      <c r="B82" s="8" t="s">
        <v>192</v>
      </c>
      <c r="C82" s="73" t="s">
        <v>705</v>
      </c>
      <c r="D82" s="73"/>
      <c r="E82" s="33" t="s">
        <v>358</v>
      </c>
      <c r="F82" s="17"/>
    </row>
    <row r="83" spans="1:6" s="8" customFormat="1">
      <c r="A83" s="7" t="s">
        <v>696</v>
      </c>
      <c r="C83" s="73" t="s">
        <v>420</v>
      </c>
      <c r="D83" s="73"/>
      <c r="E83" s="33"/>
      <c r="F83" s="17"/>
    </row>
    <row r="84" spans="1:6" s="8" customFormat="1">
      <c r="A84" s="7" t="s">
        <v>696</v>
      </c>
      <c r="B84" s="8" t="s">
        <v>858</v>
      </c>
      <c r="C84" s="73" t="s">
        <v>859</v>
      </c>
      <c r="D84" s="73"/>
      <c r="E84" s="33" t="s">
        <v>854</v>
      </c>
      <c r="F84" s="17"/>
    </row>
    <row r="85" spans="1:6" s="8" customFormat="1">
      <c r="A85" s="7" t="s">
        <v>696</v>
      </c>
      <c r="B85" s="12" t="s">
        <v>218</v>
      </c>
      <c r="C85" s="73" t="s">
        <v>219</v>
      </c>
      <c r="D85" s="73"/>
      <c r="E85" s="33" t="s">
        <v>896</v>
      </c>
      <c r="F85" s="106" t="s">
        <v>970</v>
      </c>
    </row>
    <row r="86" spans="1:6" s="8" customFormat="1">
      <c r="A86" s="7"/>
      <c r="C86" s="73"/>
      <c r="D86" s="73"/>
      <c r="E86" s="67"/>
      <c r="F86" s="70" t="s">
        <v>406</v>
      </c>
    </row>
    <row r="87" spans="1:6" s="8" customFormat="1">
      <c r="A87" s="7" t="s">
        <v>706</v>
      </c>
      <c r="B87" s="8" t="s">
        <v>400</v>
      </c>
      <c r="C87" s="73" t="s">
        <v>401</v>
      </c>
      <c r="D87" s="73"/>
      <c r="E87" s="61" t="s">
        <v>318</v>
      </c>
      <c r="F87" s="17"/>
    </row>
    <row r="88" spans="1:6" s="8" customFormat="1">
      <c r="A88" s="7" t="s">
        <v>706</v>
      </c>
      <c r="B88" s="8" t="s">
        <v>400</v>
      </c>
      <c r="C88" s="73" t="s">
        <v>402</v>
      </c>
      <c r="D88" s="73"/>
      <c r="E88" s="61" t="s">
        <v>318</v>
      </c>
      <c r="F88" s="17"/>
    </row>
    <row r="89" spans="1:6" s="8" customFormat="1">
      <c r="A89" s="7" t="s">
        <v>706</v>
      </c>
      <c r="B89" s="8" t="s">
        <v>123</v>
      </c>
      <c r="C89" s="73" t="s">
        <v>707</v>
      </c>
      <c r="D89" s="73"/>
      <c r="E89" s="61" t="s">
        <v>114</v>
      </c>
      <c r="F89" s="17"/>
    </row>
    <row r="90" spans="1:6" s="8" customFormat="1">
      <c r="A90" s="7" t="s">
        <v>706</v>
      </c>
      <c r="B90" s="8" t="s">
        <v>123</v>
      </c>
      <c r="C90" s="73" t="s">
        <v>708</v>
      </c>
      <c r="D90" s="73"/>
      <c r="E90" s="61" t="s">
        <v>331</v>
      </c>
      <c r="F90" s="17"/>
    </row>
    <row r="91" spans="1:6" s="8" customFormat="1">
      <c r="A91" s="7" t="s">
        <v>706</v>
      </c>
      <c r="B91" s="8" t="s">
        <v>580</v>
      </c>
      <c r="C91" s="73" t="s">
        <v>24</v>
      </c>
      <c r="D91" s="73"/>
      <c r="E91" s="33" t="s">
        <v>865</v>
      </c>
      <c r="F91" s="17"/>
    </row>
    <row r="92" spans="1:6" s="8" customFormat="1">
      <c r="A92" s="7" t="s">
        <v>706</v>
      </c>
      <c r="B92" s="8" t="s">
        <v>580</v>
      </c>
      <c r="C92" s="73" t="s">
        <v>25</v>
      </c>
      <c r="D92" s="73"/>
      <c r="E92" s="33" t="s">
        <v>866</v>
      </c>
      <c r="F92" s="17"/>
    </row>
    <row r="93" spans="1:6" s="8" customFormat="1">
      <c r="A93" s="7" t="s">
        <v>706</v>
      </c>
      <c r="B93" s="10" t="s">
        <v>167</v>
      </c>
      <c r="C93" s="73" t="s">
        <v>168</v>
      </c>
      <c r="D93" s="73"/>
      <c r="E93" s="33" t="s">
        <v>867</v>
      </c>
      <c r="F93" s="17"/>
    </row>
    <row r="94" spans="1:6" s="8" customFormat="1">
      <c r="A94" s="204" t="s">
        <v>706</v>
      </c>
      <c r="B94" s="211" t="s">
        <v>126</v>
      </c>
      <c r="C94" s="206" t="s">
        <v>709</v>
      </c>
      <c r="D94" s="206"/>
      <c r="E94" s="207" t="s">
        <v>1304</v>
      </c>
      <c r="F94" s="17"/>
    </row>
    <row r="95" spans="1:6" s="8" customFormat="1">
      <c r="A95" s="204" t="s">
        <v>706</v>
      </c>
      <c r="B95" s="211" t="s">
        <v>126</v>
      </c>
      <c r="C95" s="206" t="s">
        <v>710</v>
      </c>
      <c r="D95" s="206"/>
      <c r="E95" s="207" t="s">
        <v>1304</v>
      </c>
      <c r="F95" s="17"/>
    </row>
    <row r="96" spans="1:6" s="8" customFormat="1">
      <c r="A96" s="193" t="s">
        <v>706</v>
      </c>
      <c r="B96" s="194" t="s">
        <v>26</v>
      </c>
      <c r="C96" s="195" t="s">
        <v>27</v>
      </c>
      <c r="D96" s="195"/>
      <c r="E96" s="197" t="s">
        <v>1304</v>
      </c>
      <c r="F96" s="17"/>
    </row>
    <row r="97" spans="1:6" s="8" customFormat="1">
      <c r="A97" s="7" t="s">
        <v>706</v>
      </c>
      <c r="B97" s="8" t="s">
        <v>26</v>
      </c>
      <c r="C97" s="73" t="s">
        <v>28</v>
      </c>
      <c r="D97" s="73"/>
      <c r="E97" s="33" t="s">
        <v>866</v>
      </c>
      <c r="F97" s="17"/>
    </row>
    <row r="98" spans="1:6" s="8" customFormat="1">
      <c r="A98" s="7" t="s">
        <v>706</v>
      </c>
      <c r="B98" s="8" t="s">
        <v>127</v>
      </c>
      <c r="C98" s="73" t="s">
        <v>711</v>
      </c>
      <c r="D98" s="73"/>
      <c r="E98" s="33" t="s">
        <v>254</v>
      </c>
      <c r="F98" s="17"/>
    </row>
    <row r="99" spans="1:6" s="8" customFormat="1">
      <c r="A99" s="7" t="s">
        <v>706</v>
      </c>
      <c r="B99" s="10" t="s">
        <v>38</v>
      </c>
      <c r="C99" s="73" t="s">
        <v>39</v>
      </c>
      <c r="D99" s="73"/>
      <c r="E99" s="61" t="s">
        <v>260</v>
      </c>
      <c r="F99" s="17"/>
    </row>
    <row r="100" spans="1:6" s="8" customFormat="1">
      <c r="A100" s="7" t="s">
        <v>706</v>
      </c>
      <c r="B100" s="8" t="s">
        <v>501</v>
      </c>
      <c r="C100" s="73" t="s">
        <v>712</v>
      </c>
      <c r="D100" s="73"/>
      <c r="E100" s="61" t="s">
        <v>331</v>
      </c>
      <c r="F100" s="17"/>
    </row>
    <row r="101" spans="1:6" s="8" customFormat="1">
      <c r="A101" s="7" t="s">
        <v>706</v>
      </c>
      <c r="B101" s="8" t="s">
        <v>501</v>
      </c>
      <c r="C101" s="73" t="s">
        <v>713</v>
      </c>
      <c r="D101" s="73"/>
      <c r="E101" s="61" t="s">
        <v>114</v>
      </c>
      <c r="F101" s="17"/>
    </row>
    <row r="102" spans="1:6" s="8" customFormat="1">
      <c r="A102" s="7" t="s">
        <v>706</v>
      </c>
      <c r="B102" s="8" t="s">
        <v>124</v>
      </c>
      <c r="C102" s="73" t="s">
        <v>714</v>
      </c>
      <c r="D102" s="73"/>
      <c r="E102" s="33" t="s">
        <v>318</v>
      </c>
      <c r="F102" s="17"/>
    </row>
    <row r="103" spans="1:6">
      <c r="A103" s="7" t="s">
        <v>706</v>
      </c>
      <c r="B103" s="8" t="s">
        <v>124</v>
      </c>
      <c r="C103" s="73" t="s">
        <v>715</v>
      </c>
      <c r="D103" s="73"/>
      <c r="E103" s="61" t="s">
        <v>260</v>
      </c>
    </row>
    <row r="104" spans="1:6">
      <c r="A104" s="7" t="s">
        <v>706</v>
      </c>
      <c r="B104" s="8" t="s">
        <v>124</v>
      </c>
      <c r="C104" s="73" t="s">
        <v>716</v>
      </c>
      <c r="D104" s="73"/>
      <c r="E104" s="33" t="s">
        <v>385</v>
      </c>
    </row>
    <row r="105" spans="1:6">
      <c r="A105" s="7" t="s">
        <v>706</v>
      </c>
      <c r="B105" s="8" t="s">
        <v>124</v>
      </c>
      <c r="C105" s="73" t="s">
        <v>717</v>
      </c>
      <c r="D105" s="73"/>
      <c r="E105" s="61" t="s">
        <v>331</v>
      </c>
    </row>
    <row r="106" spans="1:6">
      <c r="A106" s="7" t="s">
        <v>706</v>
      </c>
      <c r="B106" s="8" t="s">
        <v>124</v>
      </c>
      <c r="C106" s="73" t="s">
        <v>718</v>
      </c>
      <c r="D106" s="73"/>
      <c r="E106" s="32" t="s">
        <v>414</v>
      </c>
    </row>
    <row r="107" spans="1:6">
      <c r="A107" s="7" t="s">
        <v>706</v>
      </c>
      <c r="B107" s="8" t="s">
        <v>125</v>
      </c>
      <c r="C107" s="73" t="s">
        <v>719</v>
      </c>
      <c r="D107" s="73"/>
      <c r="E107" s="61" t="s">
        <v>114</v>
      </c>
    </row>
    <row r="108" spans="1:6">
      <c r="A108" s="204" t="s">
        <v>706</v>
      </c>
      <c r="B108" s="211" t="s">
        <v>125</v>
      </c>
      <c r="C108" s="206" t="s">
        <v>720</v>
      </c>
      <c r="D108" s="206"/>
      <c r="E108" s="207" t="s">
        <v>1304</v>
      </c>
    </row>
    <row r="109" spans="1:6">
      <c r="A109" s="7" t="s">
        <v>706</v>
      </c>
      <c r="B109" s="8" t="s">
        <v>29</v>
      </c>
      <c r="C109" s="73" t="s">
        <v>30</v>
      </c>
      <c r="D109" s="73"/>
      <c r="E109" s="33" t="s">
        <v>1279</v>
      </c>
    </row>
    <row r="110" spans="1:6">
      <c r="A110" s="193" t="s">
        <v>706</v>
      </c>
      <c r="B110" s="194" t="s">
        <v>29</v>
      </c>
      <c r="C110" s="195" t="s">
        <v>31</v>
      </c>
      <c r="D110" s="195"/>
      <c r="E110" s="197" t="s">
        <v>1304</v>
      </c>
    </row>
    <row r="111" spans="1:6">
      <c r="A111" s="7" t="s">
        <v>706</v>
      </c>
      <c r="B111" s="10" t="s">
        <v>32</v>
      </c>
      <c r="C111" s="73" t="s">
        <v>33</v>
      </c>
      <c r="D111" s="73"/>
      <c r="E111" s="61" t="s">
        <v>318</v>
      </c>
    </row>
    <row r="112" spans="1:6">
      <c r="A112" s="7" t="s">
        <v>706</v>
      </c>
      <c r="B112" s="10" t="s">
        <v>32</v>
      </c>
      <c r="C112" s="73" t="s">
        <v>34</v>
      </c>
      <c r="D112" s="73"/>
      <c r="E112" s="61" t="s">
        <v>318</v>
      </c>
    </row>
    <row r="113" spans="1:7">
      <c r="A113" s="204" t="s">
        <v>706</v>
      </c>
      <c r="B113" s="205" t="s">
        <v>32</v>
      </c>
      <c r="C113" s="206" t="s">
        <v>35</v>
      </c>
      <c r="D113" s="206"/>
      <c r="E113" s="207" t="s">
        <v>1304</v>
      </c>
    </row>
    <row r="114" spans="1:7">
      <c r="A114" s="193" t="s">
        <v>706</v>
      </c>
      <c r="B114" s="198" t="s">
        <v>32</v>
      </c>
      <c r="C114" s="195" t="s">
        <v>37</v>
      </c>
      <c r="D114" s="195"/>
      <c r="E114" s="197" t="s">
        <v>1304</v>
      </c>
    </row>
    <row r="115" spans="1:7">
      <c r="A115" s="193" t="s">
        <v>706</v>
      </c>
      <c r="B115" s="198" t="s">
        <v>169</v>
      </c>
      <c r="C115" s="195" t="s">
        <v>170</v>
      </c>
      <c r="D115" s="195"/>
      <c r="E115" s="197" t="s">
        <v>1304</v>
      </c>
    </row>
    <row r="116" spans="1:7">
      <c r="A116" s="7" t="s">
        <v>706</v>
      </c>
      <c r="B116" s="8" t="s">
        <v>106</v>
      </c>
      <c r="C116" s="73" t="s">
        <v>107</v>
      </c>
      <c r="D116" s="73"/>
      <c r="E116" s="33" t="s">
        <v>265</v>
      </c>
    </row>
    <row r="117" spans="1:7">
      <c r="A117" s="7" t="s">
        <v>706</v>
      </c>
      <c r="B117" s="8" t="s">
        <v>106</v>
      </c>
      <c r="C117" s="73" t="s">
        <v>108</v>
      </c>
      <c r="D117" s="73"/>
      <c r="E117" s="61" t="s">
        <v>260</v>
      </c>
    </row>
    <row r="118" spans="1:7">
      <c r="A118" s="193" t="s">
        <v>706</v>
      </c>
      <c r="B118" s="194" t="s">
        <v>129</v>
      </c>
      <c r="C118" s="195" t="s">
        <v>721</v>
      </c>
      <c r="D118" s="195"/>
      <c r="E118" s="197" t="s">
        <v>1304</v>
      </c>
    </row>
    <row r="119" spans="1:7">
      <c r="A119" s="7" t="s">
        <v>706</v>
      </c>
      <c r="B119" s="8" t="s">
        <v>130</v>
      </c>
      <c r="C119" s="73" t="s">
        <v>722</v>
      </c>
      <c r="D119" s="73"/>
      <c r="E119" s="67" t="s">
        <v>666</v>
      </c>
    </row>
    <row r="120" spans="1:7">
      <c r="A120" s="7" t="s">
        <v>706</v>
      </c>
      <c r="B120" s="12" t="s">
        <v>237</v>
      </c>
      <c r="C120" s="73" t="s">
        <v>236</v>
      </c>
      <c r="D120" s="73"/>
      <c r="E120" s="33" t="s">
        <v>865</v>
      </c>
    </row>
    <row r="121" spans="1:7">
      <c r="A121" s="7" t="s">
        <v>706</v>
      </c>
      <c r="B121" s="12" t="s">
        <v>237</v>
      </c>
      <c r="C121" s="73" t="s">
        <v>238</v>
      </c>
      <c r="D121" s="73"/>
      <c r="E121" s="33" t="s">
        <v>866</v>
      </c>
    </row>
    <row r="122" spans="1:7">
      <c r="A122" s="7" t="s">
        <v>706</v>
      </c>
      <c r="B122" s="12" t="s">
        <v>237</v>
      </c>
      <c r="C122" s="73" t="s">
        <v>240</v>
      </c>
      <c r="D122" s="73"/>
      <c r="E122" s="33" t="s">
        <v>868</v>
      </c>
    </row>
    <row r="123" spans="1:7">
      <c r="A123" s="7" t="s">
        <v>706</v>
      </c>
      <c r="B123" s="12" t="s">
        <v>237</v>
      </c>
      <c r="C123" s="73" t="s">
        <v>241</v>
      </c>
      <c r="D123" s="73"/>
      <c r="E123" s="33" t="s">
        <v>867</v>
      </c>
    </row>
    <row r="124" spans="1:7">
      <c r="A124" s="193" t="s">
        <v>706</v>
      </c>
      <c r="B124" s="194" t="s">
        <v>131</v>
      </c>
      <c r="C124" s="195" t="s">
        <v>723</v>
      </c>
      <c r="D124" s="195"/>
      <c r="E124" s="197" t="s">
        <v>1304</v>
      </c>
      <c r="F124" s="103" t="s">
        <v>970</v>
      </c>
      <c r="G124" s="92" t="s">
        <v>979</v>
      </c>
    </row>
    <row r="125" spans="1:7">
      <c r="A125" s="193" t="s">
        <v>706</v>
      </c>
      <c r="B125" s="194" t="s">
        <v>131</v>
      </c>
      <c r="C125" s="195" t="s">
        <v>724</v>
      </c>
      <c r="D125" s="195"/>
      <c r="E125" s="197" t="s">
        <v>1304</v>
      </c>
    </row>
    <row r="126" spans="1:7">
      <c r="A126" s="193" t="s">
        <v>706</v>
      </c>
      <c r="B126" s="194" t="s">
        <v>103</v>
      </c>
      <c r="C126" s="195" t="s">
        <v>227</v>
      </c>
      <c r="D126" s="195"/>
      <c r="E126" s="197" t="s">
        <v>1304</v>
      </c>
    </row>
    <row r="127" spans="1:7">
      <c r="A127" s="193" t="s">
        <v>706</v>
      </c>
      <c r="B127" s="194" t="s">
        <v>103</v>
      </c>
      <c r="C127" s="195" t="s">
        <v>228</v>
      </c>
      <c r="D127" s="195"/>
      <c r="E127" s="197" t="s">
        <v>1304</v>
      </c>
      <c r="F127" s="103" t="s">
        <v>970</v>
      </c>
    </row>
    <row r="128" spans="1:7">
      <c r="A128" s="7" t="s">
        <v>706</v>
      </c>
      <c r="B128" s="12" t="s">
        <v>884</v>
      </c>
      <c r="C128" s="73" t="s">
        <v>885</v>
      </c>
      <c r="D128" s="73"/>
      <c r="E128" s="33" t="s">
        <v>865</v>
      </c>
    </row>
    <row r="129" spans="1:6">
      <c r="A129" s="7" t="s">
        <v>706</v>
      </c>
      <c r="B129" s="12" t="s">
        <v>964</v>
      </c>
      <c r="C129" s="73" t="s">
        <v>965</v>
      </c>
      <c r="D129" s="73"/>
      <c r="E129" s="33" t="s">
        <v>975</v>
      </c>
    </row>
    <row r="130" spans="1:6">
      <c r="A130" s="7" t="s">
        <v>706</v>
      </c>
      <c r="B130" s="12" t="s">
        <v>964</v>
      </c>
      <c r="C130" s="73" t="s">
        <v>966</v>
      </c>
      <c r="D130" s="73"/>
      <c r="E130" s="33" t="s">
        <v>1282</v>
      </c>
    </row>
    <row r="131" spans="1:6">
      <c r="A131" s="193" t="s">
        <v>706</v>
      </c>
      <c r="B131" s="194" t="s">
        <v>218</v>
      </c>
      <c r="C131" s="195" t="s">
        <v>230</v>
      </c>
      <c r="D131" s="195"/>
      <c r="E131" s="197" t="s">
        <v>1304</v>
      </c>
    </row>
    <row r="132" spans="1:6">
      <c r="A132" s="7" t="s">
        <v>706</v>
      </c>
      <c r="B132" s="8" t="s">
        <v>132</v>
      </c>
      <c r="C132" s="73" t="s">
        <v>725</v>
      </c>
      <c r="D132" s="73"/>
      <c r="E132" s="33" t="s">
        <v>415</v>
      </c>
      <c r="F132" s="103" t="s">
        <v>970</v>
      </c>
    </row>
    <row r="133" spans="1:6" ht="15.75" customHeight="1">
      <c r="A133" s="7" t="s">
        <v>706</v>
      </c>
      <c r="B133" s="8" t="s">
        <v>132</v>
      </c>
      <c r="C133" s="73" t="s">
        <v>726</v>
      </c>
      <c r="D133" s="73"/>
      <c r="E133" s="65" t="s">
        <v>666</v>
      </c>
      <c r="F133" s="68" t="s">
        <v>645</v>
      </c>
    </row>
    <row r="134" spans="1:6" ht="14.25" customHeight="1">
      <c r="A134" s="7" t="s">
        <v>706</v>
      </c>
      <c r="B134" s="25"/>
      <c r="C134" s="73" t="s">
        <v>309</v>
      </c>
      <c r="D134" s="73"/>
      <c r="E134" s="33" t="s">
        <v>666</v>
      </c>
    </row>
    <row r="135" spans="1:6" ht="15" customHeight="1">
      <c r="A135" s="7" t="s">
        <v>706</v>
      </c>
      <c r="B135" s="25"/>
      <c r="C135" s="73" t="s">
        <v>310</v>
      </c>
      <c r="D135" s="73"/>
      <c r="E135" s="33"/>
      <c r="F135" s="103"/>
    </row>
    <row r="136" spans="1:6" ht="15" customHeight="1">
      <c r="A136" s="7" t="s">
        <v>706</v>
      </c>
      <c r="B136" s="25" t="s">
        <v>154</v>
      </c>
      <c r="C136" s="73" t="s">
        <v>427</v>
      </c>
      <c r="D136" s="73"/>
      <c r="E136" s="33" t="s">
        <v>666</v>
      </c>
      <c r="F136" s="103" t="s">
        <v>970</v>
      </c>
    </row>
    <row r="137" spans="1:6" ht="15" customHeight="1">
      <c r="A137" s="7" t="s">
        <v>706</v>
      </c>
      <c r="B137" s="25" t="s">
        <v>830</v>
      </c>
      <c r="C137" s="73" t="s">
        <v>831</v>
      </c>
      <c r="D137" s="73"/>
      <c r="E137" s="33" t="s">
        <v>415</v>
      </c>
      <c r="F137" s="103" t="s">
        <v>970</v>
      </c>
    </row>
    <row r="138" spans="1:6">
      <c r="A138" s="7" t="s">
        <v>727</v>
      </c>
      <c r="B138" s="25" t="s">
        <v>133</v>
      </c>
      <c r="C138" s="73" t="s">
        <v>728</v>
      </c>
      <c r="D138" s="73"/>
      <c r="E138" s="33" t="s">
        <v>1282</v>
      </c>
    </row>
    <row r="139" spans="1:6">
      <c r="A139" s="7" t="s">
        <v>727</v>
      </c>
      <c r="B139" s="25" t="s">
        <v>133</v>
      </c>
      <c r="C139" s="73" t="s">
        <v>729</v>
      </c>
      <c r="D139" s="73"/>
      <c r="E139" s="33" t="s">
        <v>396</v>
      </c>
    </row>
    <row r="140" spans="1:6">
      <c r="A140" s="7" t="s">
        <v>727</v>
      </c>
      <c r="B140" s="25" t="s">
        <v>134</v>
      </c>
      <c r="C140" s="73" t="s">
        <v>730</v>
      </c>
      <c r="D140" s="73"/>
      <c r="E140" s="61" t="s">
        <v>396</v>
      </c>
    </row>
    <row r="141" spans="1:6">
      <c r="A141" s="7" t="s">
        <v>727</v>
      </c>
      <c r="B141" s="25" t="s">
        <v>135</v>
      </c>
      <c r="C141" s="73" t="s">
        <v>731</v>
      </c>
      <c r="D141" s="73"/>
      <c r="E141" s="33" t="s">
        <v>469</v>
      </c>
    </row>
    <row r="142" spans="1:6">
      <c r="A142" s="7" t="s">
        <v>727</v>
      </c>
      <c r="B142" s="25" t="s">
        <v>135</v>
      </c>
      <c r="C142" s="73" t="s">
        <v>732</v>
      </c>
      <c r="D142" s="73"/>
      <c r="E142" s="33" t="s">
        <v>114</v>
      </c>
    </row>
    <row r="143" spans="1:6">
      <c r="A143" s="7" t="s">
        <v>727</v>
      </c>
      <c r="B143" s="8" t="s">
        <v>136</v>
      </c>
      <c r="C143" s="73" t="s">
        <v>733</v>
      </c>
      <c r="D143" s="73"/>
      <c r="E143" s="33" t="s">
        <v>847</v>
      </c>
    </row>
    <row r="144" spans="1:6">
      <c r="A144" s="193" t="s">
        <v>727</v>
      </c>
      <c r="B144" s="194" t="s">
        <v>562</v>
      </c>
      <c r="C144" s="195" t="s">
        <v>359</v>
      </c>
      <c r="D144" s="195"/>
      <c r="E144" s="197" t="s">
        <v>1304</v>
      </c>
    </row>
    <row r="145" spans="1:6">
      <c r="A145" s="7" t="s">
        <v>727</v>
      </c>
      <c r="B145" s="8" t="s">
        <v>553</v>
      </c>
      <c r="C145" s="73" t="s">
        <v>734</v>
      </c>
      <c r="D145" s="73"/>
      <c r="E145" s="32" t="s">
        <v>358</v>
      </c>
    </row>
    <row r="146" spans="1:6">
      <c r="A146" s="7" t="s">
        <v>727</v>
      </c>
      <c r="B146" s="26" t="s">
        <v>137</v>
      </c>
      <c r="C146" s="75" t="s">
        <v>735</v>
      </c>
      <c r="D146" s="75"/>
      <c r="E146" s="66" t="s">
        <v>666</v>
      </c>
    </row>
    <row r="147" spans="1:6">
      <c r="A147" s="7" t="s">
        <v>727</v>
      </c>
      <c r="B147" s="26" t="s">
        <v>352</v>
      </c>
      <c r="C147" s="75" t="s">
        <v>353</v>
      </c>
      <c r="D147" s="75"/>
      <c r="E147" s="61" t="s">
        <v>396</v>
      </c>
    </row>
    <row r="148" spans="1:6" s="8" customFormat="1">
      <c r="A148" s="7" t="s">
        <v>727</v>
      </c>
      <c r="B148" s="8" t="s">
        <v>139</v>
      </c>
      <c r="C148" s="73" t="s">
        <v>736</v>
      </c>
      <c r="D148" s="73"/>
      <c r="E148" s="32" t="s">
        <v>975</v>
      </c>
      <c r="F148" s="17"/>
    </row>
    <row r="149" spans="1:6" s="8" customFormat="1">
      <c r="A149" s="7" t="s">
        <v>737</v>
      </c>
      <c r="B149" s="10" t="s">
        <v>175</v>
      </c>
      <c r="C149" s="73" t="s">
        <v>174</v>
      </c>
      <c r="D149" s="73"/>
      <c r="E149" s="61" t="s">
        <v>114</v>
      </c>
      <c r="F149" s="17"/>
    </row>
    <row r="150" spans="1:6" s="8" customFormat="1">
      <c r="A150" s="7" t="s">
        <v>737</v>
      </c>
      <c r="B150" s="10" t="s">
        <v>175</v>
      </c>
      <c r="C150" s="73" t="s">
        <v>176</v>
      </c>
      <c r="D150" s="73"/>
      <c r="E150" s="33" t="s">
        <v>396</v>
      </c>
      <c r="F150" s="17"/>
    </row>
    <row r="151" spans="1:6" s="8" customFormat="1">
      <c r="A151" s="7" t="s">
        <v>737</v>
      </c>
      <c r="B151" s="10" t="s">
        <v>292</v>
      </c>
      <c r="C151" s="73" t="s">
        <v>293</v>
      </c>
      <c r="D151" s="73"/>
      <c r="E151" s="61" t="s">
        <v>265</v>
      </c>
      <c r="F151" s="17"/>
    </row>
    <row r="152" spans="1:6" s="8" customFormat="1">
      <c r="A152" s="7" t="s">
        <v>737</v>
      </c>
      <c r="B152" s="10" t="s">
        <v>292</v>
      </c>
      <c r="C152" s="73" t="s">
        <v>294</v>
      </c>
      <c r="D152" s="73"/>
      <c r="E152" s="61" t="s">
        <v>265</v>
      </c>
      <c r="F152" s="17"/>
    </row>
    <row r="153" spans="1:6" s="8" customFormat="1">
      <c r="A153" s="7" t="s">
        <v>737</v>
      </c>
      <c r="B153" s="10" t="s">
        <v>397</v>
      </c>
      <c r="C153" s="73" t="s">
        <v>398</v>
      </c>
      <c r="D153" s="73"/>
      <c r="E153" s="32" t="s">
        <v>396</v>
      </c>
      <c r="F153" s="17"/>
    </row>
    <row r="154" spans="1:6" s="8" customFormat="1">
      <c r="A154" s="7" t="s">
        <v>737</v>
      </c>
      <c r="B154" s="10" t="s">
        <v>397</v>
      </c>
      <c r="C154" s="73" t="s">
        <v>399</v>
      </c>
      <c r="D154" s="73"/>
      <c r="E154" s="32" t="s">
        <v>396</v>
      </c>
      <c r="F154" s="17"/>
    </row>
    <row r="155" spans="1:6" s="8" customFormat="1">
      <c r="A155" s="7" t="s">
        <v>737</v>
      </c>
      <c r="B155" s="10" t="s">
        <v>101</v>
      </c>
      <c r="C155" s="73" t="s">
        <v>171</v>
      </c>
      <c r="D155" s="73"/>
      <c r="E155" s="61" t="s">
        <v>265</v>
      </c>
      <c r="F155" s="17"/>
    </row>
    <row r="156" spans="1:6" s="8" customFormat="1">
      <c r="A156" s="7" t="s">
        <v>737</v>
      </c>
      <c r="B156" s="8" t="s">
        <v>140</v>
      </c>
      <c r="C156" s="73" t="s">
        <v>738</v>
      </c>
      <c r="D156" s="73"/>
      <c r="E156" s="33" t="s">
        <v>469</v>
      </c>
      <c r="F156" s="17"/>
    </row>
    <row r="157" spans="1:6" s="8" customFormat="1">
      <c r="A157" s="7" t="s">
        <v>737</v>
      </c>
      <c r="B157" s="10" t="s">
        <v>583</v>
      </c>
      <c r="C157" s="73" t="s">
        <v>100</v>
      </c>
      <c r="D157" s="73"/>
      <c r="E157" s="61" t="s">
        <v>265</v>
      </c>
      <c r="F157" s="17"/>
    </row>
    <row r="158" spans="1:6" s="8" customFormat="1">
      <c r="A158" s="193" t="s">
        <v>737</v>
      </c>
      <c r="B158" s="194" t="s">
        <v>319</v>
      </c>
      <c r="C158" s="195" t="s">
        <v>739</v>
      </c>
      <c r="D158" s="195"/>
      <c r="E158" s="197" t="s">
        <v>1304</v>
      </c>
      <c r="F158" s="17"/>
    </row>
    <row r="159" spans="1:6" s="8" customFormat="1">
      <c r="A159" s="7" t="s">
        <v>737</v>
      </c>
      <c r="B159" s="10" t="s">
        <v>601</v>
      </c>
      <c r="C159" s="73" t="s">
        <v>360</v>
      </c>
      <c r="D159" s="73"/>
      <c r="E159" s="33" t="s">
        <v>854</v>
      </c>
      <c r="F159" s="17"/>
    </row>
    <row r="160" spans="1:6" s="8" customFormat="1">
      <c r="A160" s="7" t="s">
        <v>737</v>
      </c>
      <c r="B160" s="10" t="s">
        <v>102</v>
      </c>
      <c r="C160" s="73" t="s">
        <v>468</v>
      </c>
      <c r="D160" s="73"/>
      <c r="E160" s="61" t="s">
        <v>265</v>
      </c>
      <c r="F160" s="17"/>
    </row>
    <row r="161" spans="1:6" s="8" customFormat="1">
      <c r="A161" s="7" t="s">
        <v>737</v>
      </c>
      <c r="B161" s="89" t="s">
        <v>872</v>
      </c>
      <c r="C161" s="73" t="s">
        <v>873</v>
      </c>
      <c r="D161" s="73"/>
      <c r="E161" s="33" t="s">
        <v>1280</v>
      </c>
      <c r="F161" s="17"/>
    </row>
    <row r="162" spans="1:6" s="8" customFormat="1">
      <c r="A162" s="7" t="s">
        <v>737</v>
      </c>
      <c r="B162" s="8" t="s">
        <v>141</v>
      </c>
      <c r="C162" s="73" t="s">
        <v>740</v>
      </c>
      <c r="D162" s="73"/>
      <c r="E162" s="33" t="s">
        <v>1283</v>
      </c>
      <c r="F162" s="17"/>
    </row>
    <row r="163" spans="1:6" s="8" customFormat="1">
      <c r="A163" s="7" t="s">
        <v>737</v>
      </c>
      <c r="B163" s="12" t="s">
        <v>237</v>
      </c>
      <c r="C163" s="73" t="s">
        <v>239</v>
      </c>
      <c r="D163" s="73"/>
      <c r="E163" s="65" t="s">
        <v>666</v>
      </c>
      <c r="F163" s="17"/>
    </row>
    <row r="164" spans="1:6" s="8" customFormat="1">
      <c r="A164" s="7" t="s">
        <v>737</v>
      </c>
      <c r="B164" s="62" t="s">
        <v>393</v>
      </c>
      <c r="C164" s="76" t="s">
        <v>327</v>
      </c>
      <c r="D164" s="76"/>
      <c r="E164" s="63" t="s">
        <v>265</v>
      </c>
      <c r="F164" s="17"/>
    </row>
    <row r="165" spans="1:6" s="8" customFormat="1">
      <c r="A165" s="193" t="s">
        <v>737</v>
      </c>
      <c r="B165" s="194" t="s">
        <v>142</v>
      </c>
      <c r="C165" s="195" t="s">
        <v>741</v>
      </c>
      <c r="D165" s="195"/>
      <c r="E165" s="197" t="s">
        <v>1304</v>
      </c>
      <c r="F165" s="17"/>
    </row>
    <row r="166" spans="1:6" s="8" customFormat="1">
      <c r="A166" s="7" t="s">
        <v>737</v>
      </c>
      <c r="B166" s="8" t="s">
        <v>820</v>
      </c>
      <c r="C166" s="73" t="s">
        <v>823</v>
      </c>
      <c r="D166" s="73"/>
      <c r="E166" s="7" t="s">
        <v>265</v>
      </c>
      <c r="F166" s="17"/>
    </row>
    <row r="167" spans="1:6" s="8" customFormat="1">
      <c r="A167" s="7" t="s">
        <v>737</v>
      </c>
      <c r="B167" s="8" t="s">
        <v>825</v>
      </c>
      <c r="C167" s="73" t="s">
        <v>826</v>
      </c>
      <c r="D167" s="73"/>
      <c r="E167" s="33" t="s">
        <v>869</v>
      </c>
      <c r="F167" s="17"/>
    </row>
    <row r="168" spans="1:6" s="8" customFormat="1">
      <c r="A168" s="7" t="s">
        <v>737</v>
      </c>
      <c r="B168" s="8" t="s">
        <v>139</v>
      </c>
      <c r="C168" s="73" t="s">
        <v>742</v>
      </c>
      <c r="D168" s="73"/>
      <c r="E168" s="65" t="s">
        <v>666</v>
      </c>
      <c r="F168" s="17"/>
    </row>
    <row r="169" spans="1:6" s="8" customFormat="1">
      <c r="A169" s="7" t="s">
        <v>743</v>
      </c>
      <c r="B169" s="8" t="s">
        <v>193</v>
      </c>
      <c r="C169" s="73" t="s">
        <v>744</v>
      </c>
      <c r="D169" s="73"/>
      <c r="E169" s="61" t="s">
        <v>104</v>
      </c>
      <c r="F169" s="17"/>
    </row>
    <row r="170" spans="1:6" s="8" customFormat="1">
      <c r="A170" s="7" t="s">
        <v>743</v>
      </c>
      <c r="B170" s="8" t="s">
        <v>194</v>
      </c>
      <c r="C170" s="73" t="s">
        <v>745</v>
      </c>
      <c r="D170" s="73"/>
      <c r="E170" s="61" t="s">
        <v>104</v>
      </c>
      <c r="F170" s="17"/>
    </row>
    <row r="171" spans="1:6" s="8" customFormat="1">
      <c r="A171" s="7" t="s">
        <v>743</v>
      </c>
      <c r="B171" s="8" t="s">
        <v>195</v>
      </c>
      <c r="C171" s="73" t="s">
        <v>746</v>
      </c>
      <c r="D171" s="73"/>
      <c r="E171" s="61" t="s">
        <v>260</v>
      </c>
      <c r="F171" s="17"/>
    </row>
    <row r="172" spans="1:6" s="8" customFormat="1">
      <c r="A172" s="7" t="s">
        <v>743</v>
      </c>
      <c r="B172" s="10" t="s">
        <v>81</v>
      </c>
      <c r="C172" s="73" t="s">
        <v>82</v>
      </c>
      <c r="D172" s="73"/>
      <c r="E172" s="33" t="s">
        <v>869</v>
      </c>
      <c r="F172" s="17"/>
    </row>
    <row r="173" spans="1:6" s="8" customFormat="1">
      <c r="A173" s="7" t="s">
        <v>743</v>
      </c>
      <c r="B173" s="10" t="s">
        <v>177</v>
      </c>
      <c r="C173" s="73" t="s">
        <v>178</v>
      </c>
      <c r="D173" s="73"/>
      <c r="E173" s="33" t="s">
        <v>869</v>
      </c>
      <c r="F173" s="17"/>
    </row>
    <row r="174" spans="1:6" s="8" customFormat="1">
      <c r="A174" s="7" t="s">
        <v>743</v>
      </c>
      <c r="B174" s="8" t="s">
        <v>577</v>
      </c>
      <c r="C174" s="73" t="s">
        <v>22</v>
      </c>
      <c r="D174" s="73"/>
      <c r="E174" s="33" t="s">
        <v>869</v>
      </c>
      <c r="F174" s="17"/>
    </row>
    <row r="175" spans="1:6" s="8" customFormat="1">
      <c r="A175" s="7" t="s">
        <v>743</v>
      </c>
      <c r="B175" s="8" t="s">
        <v>204</v>
      </c>
      <c r="C175" s="73" t="s">
        <v>747</v>
      </c>
      <c r="D175" s="73"/>
      <c r="E175" s="61" t="s">
        <v>424</v>
      </c>
      <c r="F175" s="17"/>
    </row>
    <row r="176" spans="1:6">
      <c r="A176" s="7" t="s">
        <v>743</v>
      </c>
      <c r="B176" s="8" t="s">
        <v>156</v>
      </c>
      <c r="C176" s="73" t="s">
        <v>748</v>
      </c>
      <c r="D176" s="73"/>
      <c r="E176" s="33" t="s">
        <v>868</v>
      </c>
    </row>
    <row r="177" spans="1:5">
      <c r="A177" s="7" t="s">
        <v>743</v>
      </c>
      <c r="B177" s="8" t="s">
        <v>196</v>
      </c>
      <c r="C177" s="73" t="s">
        <v>749</v>
      </c>
      <c r="D177" s="73"/>
      <c r="E177" s="61" t="s">
        <v>104</v>
      </c>
    </row>
    <row r="178" spans="1:5">
      <c r="A178" s="7" t="s">
        <v>743</v>
      </c>
      <c r="B178" s="8" t="s">
        <v>574</v>
      </c>
      <c r="C178" s="73" t="s">
        <v>20</v>
      </c>
      <c r="D178" s="73"/>
      <c r="E178" s="33" t="s">
        <v>869</v>
      </c>
    </row>
    <row r="179" spans="1:5">
      <c r="A179" s="7" t="s">
        <v>743</v>
      </c>
      <c r="B179" s="8" t="s">
        <v>205</v>
      </c>
      <c r="C179" s="73" t="s">
        <v>750</v>
      </c>
      <c r="D179" s="73"/>
      <c r="E179" s="32" t="s">
        <v>365</v>
      </c>
    </row>
    <row r="180" spans="1:5">
      <c r="A180" s="7" t="s">
        <v>743</v>
      </c>
      <c r="B180" s="8" t="s">
        <v>206</v>
      </c>
      <c r="C180" s="73" t="s">
        <v>751</v>
      </c>
      <c r="D180" s="73"/>
      <c r="E180" s="33" t="s">
        <v>118</v>
      </c>
    </row>
    <row r="181" spans="1:5">
      <c r="A181" s="7" t="s">
        <v>743</v>
      </c>
      <c r="B181" s="8" t="s">
        <v>207</v>
      </c>
      <c r="C181" s="73" t="s">
        <v>752</v>
      </c>
      <c r="D181" s="73"/>
      <c r="E181" s="61" t="s">
        <v>417</v>
      </c>
    </row>
    <row r="182" spans="1:5">
      <c r="A182" s="7" t="s">
        <v>743</v>
      </c>
      <c r="B182" s="10" t="s">
        <v>627</v>
      </c>
      <c r="C182" s="73" t="s">
        <v>109</v>
      </c>
      <c r="D182" s="73"/>
      <c r="E182" s="33" t="s">
        <v>396</v>
      </c>
    </row>
    <row r="183" spans="1:5">
      <c r="A183" s="193" t="s">
        <v>743</v>
      </c>
      <c r="B183" s="198" t="s">
        <v>629</v>
      </c>
      <c r="C183" s="195" t="s">
        <v>110</v>
      </c>
      <c r="D183" s="195"/>
      <c r="E183" s="197" t="s">
        <v>1304</v>
      </c>
    </row>
    <row r="184" spans="1:5">
      <c r="A184" s="7" t="s">
        <v>743</v>
      </c>
      <c r="B184" s="10" t="s">
        <v>630</v>
      </c>
      <c r="C184" s="73" t="s">
        <v>111</v>
      </c>
      <c r="D184" s="73"/>
      <c r="E184" s="66"/>
    </row>
    <row r="185" spans="1:5">
      <c r="A185" s="7" t="s">
        <v>743</v>
      </c>
      <c r="B185" s="10" t="s">
        <v>436</v>
      </c>
      <c r="C185" s="73" t="s">
        <v>437</v>
      </c>
      <c r="D185" s="73"/>
      <c r="E185" s="33" t="s">
        <v>263</v>
      </c>
    </row>
    <row r="186" spans="1:5">
      <c r="A186" s="7" t="s">
        <v>743</v>
      </c>
      <c r="B186" s="8" t="s">
        <v>578</v>
      </c>
      <c r="C186" s="73" t="s">
        <v>23</v>
      </c>
      <c r="D186" s="73"/>
      <c r="E186" s="61" t="s">
        <v>383</v>
      </c>
    </row>
    <row r="187" spans="1:5">
      <c r="A187" s="7" t="s">
        <v>743</v>
      </c>
      <c r="B187" s="10" t="s">
        <v>75</v>
      </c>
      <c r="C187" s="73" t="s">
        <v>76</v>
      </c>
      <c r="D187" s="73"/>
      <c r="E187" s="33" t="s">
        <v>869</v>
      </c>
    </row>
    <row r="188" spans="1:5">
      <c r="A188" s="7" t="s">
        <v>743</v>
      </c>
      <c r="B188" s="8" t="s">
        <v>38</v>
      </c>
      <c r="C188" s="73" t="s">
        <v>753</v>
      </c>
      <c r="D188" s="73"/>
      <c r="E188" s="61" t="s">
        <v>318</v>
      </c>
    </row>
    <row r="189" spans="1:5">
      <c r="A189" s="7" t="s">
        <v>743</v>
      </c>
      <c r="B189" s="8" t="s">
        <v>495</v>
      </c>
      <c r="C189" s="73" t="s">
        <v>754</v>
      </c>
      <c r="D189" s="73"/>
      <c r="E189" s="61" t="s">
        <v>274</v>
      </c>
    </row>
    <row r="190" spans="1:5">
      <c r="A190" s="7" t="s">
        <v>743</v>
      </c>
      <c r="B190" s="8" t="s">
        <v>197</v>
      </c>
      <c r="C190" s="73" t="s">
        <v>755</v>
      </c>
      <c r="D190" s="73"/>
      <c r="E190" s="61" t="s">
        <v>270</v>
      </c>
    </row>
    <row r="191" spans="1:5">
      <c r="A191" s="7" t="s">
        <v>743</v>
      </c>
      <c r="B191" s="8" t="s">
        <v>560</v>
      </c>
      <c r="C191" s="73" t="s">
        <v>42</v>
      </c>
      <c r="D191" s="73"/>
      <c r="E191" s="33" t="s">
        <v>1280</v>
      </c>
    </row>
    <row r="192" spans="1:5">
      <c r="A192" s="7" t="s">
        <v>743</v>
      </c>
      <c r="B192" s="10" t="s">
        <v>54</v>
      </c>
      <c r="C192" s="73" t="s">
        <v>43</v>
      </c>
      <c r="D192" s="73"/>
      <c r="E192" s="32" t="s">
        <v>416</v>
      </c>
    </row>
    <row r="193" spans="1:6">
      <c r="A193" s="204" t="s">
        <v>743</v>
      </c>
      <c r="B193" s="205" t="s">
        <v>54</v>
      </c>
      <c r="C193" s="206" t="s">
        <v>55</v>
      </c>
      <c r="D193" s="206"/>
      <c r="E193" s="212" t="s">
        <v>1304</v>
      </c>
    </row>
    <row r="194" spans="1:6">
      <c r="A194" s="7" t="s">
        <v>743</v>
      </c>
      <c r="B194" s="10" t="s">
        <v>57</v>
      </c>
      <c r="C194" s="73" t="s">
        <v>56</v>
      </c>
      <c r="D194" s="73"/>
      <c r="E194" s="32" t="s">
        <v>416</v>
      </c>
    </row>
    <row r="195" spans="1:6">
      <c r="A195" s="7" t="s">
        <v>743</v>
      </c>
      <c r="B195" s="10" t="s">
        <v>86</v>
      </c>
      <c r="C195" s="73" t="s">
        <v>58</v>
      </c>
      <c r="D195" s="73"/>
      <c r="E195" s="32" t="s">
        <v>416</v>
      </c>
    </row>
    <row r="196" spans="1:6">
      <c r="A196" s="7" t="s">
        <v>743</v>
      </c>
      <c r="B196" s="10" t="s">
        <v>88</v>
      </c>
      <c r="C196" s="73" t="s">
        <v>87</v>
      </c>
      <c r="D196" s="73"/>
      <c r="E196" s="61" t="s">
        <v>270</v>
      </c>
    </row>
    <row r="197" spans="1:6">
      <c r="A197" s="7" t="s">
        <v>743</v>
      </c>
      <c r="B197" s="49" t="s">
        <v>604</v>
      </c>
      <c r="C197" s="73" t="s">
        <v>165</v>
      </c>
      <c r="D197" s="73"/>
      <c r="E197" s="32" t="s">
        <v>358</v>
      </c>
    </row>
    <row r="198" spans="1:6">
      <c r="A198" s="193" t="s">
        <v>743</v>
      </c>
      <c r="B198" s="194" t="s">
        <v>157</v>
      </c>
      <c r="C198" s="195" t="s">
        <v>756</v>
      </c>
      <c r="D198" s="195"/>
      <c r="E198" s="197" t="s">
        <v>1304</v>
      </c>
    </row>
    <row r="199" spans="1:6">
      <c r="A199" s="204" t="s">
        <v>743</v>
      </c>
      <c r="B199" s="211" t="s">
        <v>149</v>
      </c>
      <c r="C199" s="206" t="s">
        <v>757</v>
      </c>
      <c r="D199" s="206"/>
      <c r="E199" s="207" t="s">
        <v>1304</v>
      </c>
    </row>
    <row r="200" spans="1:6">
      <c r="A200" s="193" t="s">
        <v>743</v>
      </c>
      <c r="B200" s="194" t="s">
        <v>149</v>
      </c>
      <c r="C200" s="195" t="s">
        <v>758</v>
      </c>
      <c r="D200" s="195"/>
      <c r="E200" s="196" t="s">
        <v>1304</v>
      </c>
      <c r="F200" s="50" t="s">
        <v>428</v>
      </c>
    </row>
    <row r="201" spans="1:6">
      <c r="A201" s="204" t="s">
        <v>743</v>
      </c>
      <c r="B201" s="211" t="s">
        <v>149</v>
      </c>
      <c r="C201" s="206" t="s">
        <v>759</v>
      </c>
      <c r="D201" s="206"/>
      <c r="E201" s="207" t="s">
        <v>1304</v>
      </c>
    </row>
    <row r="202" spans="1:6">
      <c r="A202" s="193" t="s">
        <v>743</v>
      </c>
      <c r="B202" s="194" t="s">
        <v>149</v>
      </c>
      <c r="C202" s="195" t="s">
        <v>760</v>
      </c>
      <c r="D202" s="195"/>
      <c r="E202" s="196" t="s">
        <v>1304</v>
      </c>
    </row>
    <row r="203" spans="1:6">
      <c r="A203" s="193" t="s">
        <v>743</v>
      </c>
      <c r="B203" s="194" t="s">
        <v>149</v>
      </c>
      <c r="C203" s="195" t="s">
        <v>761</v>
      </c>
      <c r="D203" s="195"/>
      <c r="E203" s="197" t="s">
        <v>1304</v>
      </c>
    </row>
    <row r="204" spans="1:6">
      <c r="A204" s="193" t="s">
        <v>743</v>
      </c>
      <c r="B204" s="194" t="s">
        <v>149</v>
      </c>
      <c r="C204" s="195" t="s">
        <v>762</v>
      </c>
      <c r="D204" s="195"/>
      <c r="E204" s="196" t="s">
        <v>1304</v>
      </c>
    </row>
    <row r="205" spans="1:6">
      <c r="A205" s="204" t="s">
        <v>743</v>
      </c>
      <c r="B205" s="211" t="s">
        <v>149</v>
      </c>
      <c r="C205" s="206" t="s">
        <v>763</v>
      </c>
      <c r="D205" s="206"/>
      <c r="E205" s="212" t="s">
        <v>1304</v>
      </c>
    </row>
    <row r="206" spans="1:6">
      <c r="A206" s="204" t="s">
        <v>743</v>
      </c>
      <c r="B206" s="211" t="s">
        <v>198</v>
      </c>
      <c r="C206" s="206" t="s">
        <v>764</v>
      </c>
      <c r="D206" s="206"/>
      <c r="E206" s="207" t="s">
        <v>1304</v>
      </c>
    </row>
    <row r="207" spans="1:6">
      <c r="A207" s="7" t="s">
        <v>743</v>
      </c>
      <c r="B207" s="10" t="s">
        <v>602</v>
      </c>
      <c r="C207" s="73" t="s">
        <v>40</v>
      </c>
      <c r="D207" s="73"/>
      <c r="E207" s="32" t="s">
        <v>416</v>
      </c>
    </row>
    <row r="208" spans="1:6">
      <c r="A208" s="7" t="s">
        <v>743</v>
      </c>
      <c r="B208" s="10" t="s">
        <v>602</v>
      </c>
      <c r="C208" s="73" t="s">
        <v>41</v>
      </c>
      <c r="D208" s="73"/>
      <c r="E208" s="32" t="s">
        <v>416</v>
      </c>
    </row>
    <row r="209" spans="1:5">
      <c r="A209" s="204" t="s">
        <v>743</v>
      </c>
      <c r="B209" s="205" t="s">
        <v>605</v>
      </c>
      <c r="C209" s="206" t="s">
        <v>44</v>
      </c>
      <c r="D209" s="206"/>
      <c r="E209" s="207" t="s">
        <v>1304</v>
      </c>
    </row>
    <row r="210" spans="1:5">
      <c r="A210" s="7" t="s">
        <v>743</v>
      </c>
      <c r="B210" s="10" t="s">
        <v>605</v>
      </c>
      <c r="C210" s="73" t="s">
        <v>45</v>
      </c>
      <c r="D210" s="73"/>
      <c r="E210" s="33" t="s">
        <v>104</v>
      </c>
    </row>
    <row r="211" spans="1:5">
      <c r="A211" s="193" t="s">
        <v>743</v>
      </c>
      <c r="B211" s="198" t="s">
        <v>605</v>
      </c>
      <c r="C211" s="195" t="s">
        <v>46</v>
      </c>
      <c r="D211" s="195"/>
      <c r="E211" s="196" t="s">
        <v>1304</v>
      </c>
    </row>
    <row r="212" spans="1:5">
      <c r="A212" s="193" t="s">
        <v>743</v>
      </c>
      <c r="B212" s="198" t="s">
        <v>605</v>
      </c>
      <c r="C212" s="195" t="s">
        <v>47</v>
      </c>
      <c r="D212" s="195"/>
      <c r="E212" s="196" t="s">
        <v>1305</v>
      </c>
    </row>
    <row r="213" spans="1:5">
      <c r="A213" s="7" t="s">
        <v>743</v>
      </c>
      <c r="B213" s="10" t="s">
        <v>605</v>
      </c>
      <c r="C213" s="73" t="s">
        <v>48</v>
      </c>
      <c r="D213" s="73"/>
      <c r="E213" s="32" t="s">
        <v>358</v>
      </c>
    </row>
    <row r="214" spans="1:5">
      <c r="A214" s="7" t="s">
        <v>743</v>
      </c>
      <c r="B214" s="10" t="s">
        <v>605</v>
      </c>
      <c r="C214" s="73" t="s">
        <v>49</v>
      </c>
      <c r="D214" s="73"/>
      <c r="E214" s="32" t="s">
        <v>847</v>
      </c>
    </row>
    <row r="215" spans="1:5">
      <c r="A215" s="193" t="s">
        <v>743</v>
      </c>
      <c r="B215" s="198" t="s">
        <v>605</v>
      </c>
      <c r="C215" s="195" t="s">
        <v>50</v>
      </c>
      <c r="D215" s="195"/>
      <c r="E215" s="196" t="s">
        <v>1304</v>
      </c>
    </row>
    <row r="216" spans="1:5">
      <c r="A216" s="7" t="s">
        <v>743</v>
      </c>
      <c r="B216" s="10" t="s">
        <v>605</v>
      </c>
      <c r="C216" s="73" t="s">
        <v>51</v>
      </c>
      <c r="D216" s="73"/>
      <c r="E216" s="32" t="s">
        <v>416</v>
      </c>
    </row>
    <row r="217" spans="1:5">
      <c r="A217" s="193" t="s">
        <v>743</v>
      </c>
      <c r="B217" s="198" t="s">
        <v>605</v>
      </c>
      <c r="C217" s="195" t="s">
        <v>52</v>
      </c>
      <c r="D217" s="195"/>
      <c r="E217" s="196" t="s">
        <v>1305</v>
      </c>
    </row>
    <row r="218" spans="1:5">
      <c r="A218" s="193" t="s">
        <v>743</v>
      </c>
      <c r="B218" s="198" t="s">
        <v>605</v>
      </c>
      <c r="C218" s="195" t="s">
        <v>53</v>
      </c>
      <c r="D218" s="195"/>
      <c r="E218" s="196" t="s">
        <v>1305</v>
      </c>
    </row>
    <row r="219" spans="1:5">
      <c r="A219" s="7" t="s">
        <v>743</v>
      </c>
      <c r="B219" s="10" t="s">
        <v>607</v>
      </c>
      <c r="C219" s="73" t="s">
        <v>59</v>
      </c>
      <c r="D219" s="73"/>
      <c r="E219" s="33" t="s">
        <v>263</v>
      </c>
    </row>
    <row r="220" spans="1:5">
      <c r="A220" s="193" t="s">
        <v>743</v>
      </c>
      <c r="B220" s="198" t="s">
        <v>607</v>
      </c>
      <c r="C220" s="195" t="s">
        <v>60</v>
      </c>
      <c r="D220" s="195"/>
      <c r="E220" s="196" t="s">
        <v>1305</v>
      </c>
    </row>
    <row r="221" spans="1:5">
      <c r="A221" s="7" t="s">
        <v>743</v>
      </c>
      <c r="B221" s="10" t="s">
        <v>607</v>
      </c>
      <c r="C221" s="73" t="s">
        <v>61</v>
      </c>
      <c r="D221" s="73"/>
      <c r="E221" s="32" t="s">
        <v>416</v>
      </c>
    </row>
    <row r="222" spans="1:5">
      <c r="A222" s="7" t="s">
        <v>743</v>
      </c>
      <c r="B222" s="10" t="s">
        <v>607</v>
      </c>
      <c r="C222" s="73" t="s">
        <v>62</v>
      </c>
      <c r="D222" s="73"/>
      <c r="E222" s="32" t="s">
        <v>416</v>
      </c>
    </row>
    <row r="223" spans="1:5">
      <c r="A223" s="7" t="s">
        <v>743</v>
      </c>
      <c r="B223" s="10" t="s">
        <v>607</v>
      </c>
      <c r="C223" s="73" t="s">
        <v>63</v>
      </c>
      <c r="D223" s="73"/>
      <c r="E223" s="32" t="s">
        <v>414</v>
      </c>
    </row>
    <row r="224" spans="1:5">
      <c r="A224" s="193" t="s">
        <v>743</v>
      </c>
      <c r="B224" s="198" t="s">
        <v>607</v>
      </c>
      <c r="C224" s="195" t="s">
        <v>64</v>
      </c>
      <c r="D224" s="195"/>
      <c r="E224" s="196" t="s">
        <v>1304</v>
      </c>
    </row>
    <row r="225" spans="1:5">
      <c r="A225" s="7" t="s">
        <v>743</v>
      </c>
      <c r="B225" s="10" t="s">
        <v>607</v>
      </c>
      <c r="C225" s="73" t="s">
        <v>65</v>
      </c>
      <c r="D225" s="73"/>
      <c r="E225" s="32" t="s">
        <v>416</v>
      </c>
    </row>
    <row r="226" spans="1:5">
      <c r="A226" s="193" t="s">
        <v>743</v>
      </c>
      <c r="B226" s="198" t="s">
        <v>607</v>
      </c>
      <c r="C226" s="195" t="s">
        <v>66</v>
      </c>
      <c r="D226" s="195"/>
      <c r="E226" s="196" t="s">
        <v>1304</v>
      </c>
    </row>
    <row r="227" spans="1:5">
      <c r="A227" s="193" t="s">
        <v>743</v>
      </c>
      <c r="B227" s="198" t="s">
        <v>607</v>
      </c>
      <c r="C227" s="195" t="s">
        <v>67</v>
      </c>
      <c r="D227" s="195"/>
      <c r="E227" s="196" t="s">
        <v>1305</v>
      </c>
    </row>
    <row r="228" spans="1:5">
      <c r="A228" s="193" t="s">
        <v>743</v>
      </c>
      <c r="B228" s="198" t="s">
        <v>607</v>
      </c>
      <c r="C228" s="195" t="s">
        <v>68</v>
      </c>
      <c r="D228" s="195"/>
      <c r="E228" s="196" t="s">
        <v>1305</v>
      </c>
    </row>
    <row r="229" spans="1:5">
      <c r="A229" s="193" t="s">
        <v>743</v>
      </c>
      <c r="B229" s="198" t="s">
        <v>607</v>
      </c>
      <c r="C229" s="195" t="s">
        <v>69</v>
      </c>
      <c r="D229" s="195"/>
      <c r="E229" s="196" t="s">
        <v>1305</v>
      </c>
    </row>
    <row r="230" spans="1:5">
      <c r="A230" s="193" t="s">
        <v>743</v>
      </c>
      <c r="B230" s="198" t="s">
        <v>607</v>
      </c>
      <c r="C230" s="195" t="s">
        <v>70</v>
      </c>
      <c r="D230" s="195"/>
      <c r="E230" s="196" t="s">
        <v>1305</v>
      </c>
    </row>
    <row r="231" spans="1:5">
      <c r="A231" s="193" t="s">
        <v>743</v>
      </c>
      <c r="B231" s="198" t="s">
        <v>607</v>
      </c>
      <c r="C231" s="195" t="s">
        <v>71</v>
      </c>
      <c r="D231" s="195"/>
      <c r="E231" s="196" t="s">
        <v>1304</v>
      </c>
    </row>
    <row r="232" spans="1:5">
      <c r="A232" s="7" t="s">
        <v>743</v>
      </c>
      <c r="B232" s="10" t="s">
        <v>607</v>
      </c>
      <c r="C232" s="73" t="s">
        <v>72</v>
      </c>
      <c r="D232" s="73"/>
      <c r="E232" s="33" t="s">
        <v>854</v>
      </c>
    </row>
    <row r="233" spans="1:5">
      <c r="A233" s="193" t="s">
        <v>743</v>
      </c>
      <c r="B233" s="198" t="s">
        <v>607</v>
      </c>
      <c r="C233" s="195" t="s">
        <v>73</v>
      </c>
      <c r="D233" s="195"/>
      <c r="E233" s="197" t="s">
        <v>1305</v>
      </c>
    </row>
    <row r="234" spans="1:5">
      <c r="A234" s="193" t="s">
        <v>743</v>
      </c>
      <c r="B234" s="198" t="s">
        <v>607</v>
      </c>
      <c r="C234" s="195" t="s">
        <v>74</v>
      </c>
      <c r="D234" s="195"/>
      <c r="E234" s="196" t="s">
        <v>1305</v>
      </c>
    </row>
    <row r="235" spans="1:5">
      <c r="A235" s="7" t="s">
        <v>743</v>
      </c>
      <c r="B235" s="10" t="s">
        <v>78</v>
      </c>
      <c r="C235" s="73" t="s">
        <v>79</v>
      </c>
      <c r="D235" s="73"/>
      <c r="E235" s="32" t="s">
        <v>358</v>
      </c>
    </row>
    <row r="236" spans="1:5">
      <c r="A236" s="193" t="s">
        <v>743</v>
      </c>
      <c r="B236" s="198" t="s">
        <v>78</v>
      </c>
      <c r="C236" s="195" t="s">
        <v>80</v>
      </c>
      <c r="D236" s="195"/>
      <c r="E236" s="196" t="s">
        <v>1305</v>
      </c>
    </row>
    <row r="237" spans="1:5">
      <c r="A237" s="7" t="s">
        <v>743</v>
      </c>
      <c r="B237" s="10" t="s">
        <v>295</v>
      </c>
      <c r="C237" s="73" t="s">
        <v>296</v>
      </c>
      <c r="D237" s="73"/>
      <c r="E237" s="61" t="s">
        <v>270</v>
      </c>
    </row>
    <row r="238" spans="1:5">
      <c r="A238" s="7" t="s">
        <v>743</v>
      </c>
      <c r="B238" s="10" t="s">
        <v>295</v>
      </c>
      <c r="C238" s="73" t="s">
        <v>297</v>
      </c>
      <c r="D238" s="73"/>
      <c r="E238" s="61" t="s">
        <v>270</v>
      </c>
    </row>
    <row r="239" spans="1:5">
      <c r="A239" s="7" t="s">
        <v>743</v>
      </c>
      <c r="B239" s="10" t="s">
        <v>295</v>
      </c>
      <c r="C239" s="73" t="s">
        <v>298</v>
      </c>
      <c r="D239" s="73"/>
      <c r="E239" s="61" t="s">
        <v>270</v>
      </c>
    </row>
    <row r="240" spans="1:5">
      <c r="A240" s="7" t="s">
        <v>743</v>
      </c>
      <c r="B240" s="10" t="s">
        <v>295</v>
      </c>
      <c r="C240" s="73" t="s">
        <v>299</v>
      </c>
      <c r="D240" s="73"/>
      <c r="E240" s="61" t="s">
        <v>270</v>
      </c>
    </row>
    <row r="241" spans="1:5">
      <c r="A241" s="7" t="s">
        <v>743</v>
      </c>
      <c r="B241" s="10" t="s">
        <v>295</v>
      </c>
      <c r="C241" s="73" t="s">
        <v>300</v>
      </c>
      <c r="D241" s="73"/>
      <c r="E241" s="61" t="s">
        <v>270</v>
      </c>
    </row>
    <row r="242" spans="1:5">
      <c r="A242" s="7" t="s">
        <v>743</v>
      </c>
      <c r="B242" s="10" t="s">
        <v>295</v>
      </c>
      <c r="C242" s="73" t="s">
        <v>301</v>
      </c>
      <c r="D242" s="73"/>
      <c r="E242" s="61" t="s">
        <v>270</v>
      </c>
    </row>
    <row r="243" spans="1:5">
      <c r="A243" s="7" t="s">
        <v>743</v>
      </c>
      <c r="B243" s="10" t="s">
        <v>295</v>
      </c>
      <c r="C243" s="73" t="s">
        <v>302</v>
      </c>
      <c r="D243" s="73"/>
      <c r="E243" s="61" t="s">
        <v>270</v>
      </c>
    </row>
    <row r="244" spans="1:5">
      <c r="A244" s="7" t="s">
        <v>743</v>
      </c>
      <c r="B244" s="10" t="s">
        <v>295</v>
      </c>
      <c r="C244" s="73" t="s">
        <v>303</v>
      </c>
      <c r="D244" s="73"/>
      <c r="E244" s="61" t="s">
        <v>270</v>
      </c>
    </row>
    <row r="245" spans="1:5">
      <c r="A245" s="7" t="s">
        <v>743</v>
      </c>
      <c r="B245" s="89" t="s">
        <v>988</v>
      </c>
      <c r="C245" s="73" t="s">
        <v>989</v>
      </c>
      <c r="D245" s="73">
        <v>511650049</v>
      </c>
      <c r="E245" s="33" t="s">
        <v>843</v>
      </c>
    </row>
    <row r="246" spans="1:5">
      <c r="A246" s="7" t="s">
        <v>743</v>
      </c>
      <c r="B246" s="8" t="s">
        <v>200</v>
      </c>
      <c r="C246" s="73" t="s">
        <v>765</v>
      </c>
      <c r="D246" s="73"/>
      <c r="E246" s="32" t="s">
        <v>270</v>
      </c>
    </row>
    <row r="247" spans="1:5">
      <c r="A247" s="7" t="s">
        <v>743</v>
      </c>
      <c r="B247" s="8" t="s">
        <v>200</v>
      </c>
      <c r="C247" s="73" t="s">
        <v>766</v>
      </c>
      <c r="D247" s="73"/>
      <c r="E247" s="32" t="s">
        <v>270</v>
      </c>
    </row>
    <row r="248" spans="1:5">
      <c r="A248" s="7" t="s">
        <v>743</v>
      </c>
      <c r="B248" s="8" t="s">
        <v>200</v>
      </c>
      <c r="C248" s="73" t="s">
        <v>767</v>
      </c>
      <c r="D248" s="73"/>
      <c r="E248" s="32" t="s">
        <v>270</v>
      </c>
    </row>
    <row r="249" spans="1:5">
      <c r="A249" s="7" t="s">
        <v>743</v>
      </c>
      <c r="B249" s="8" t="s">
        <v>200</v>
      </c>
      <c r="C249" s="73" t="s">
        <v>768</v>
      </c>
      <c r="D249" s="73"/>
      <c r="E249" s="32" t="s">
        <v>270</v>
      </c>
    </row>
    <row r="250" spans="1:5">
      <c r="A250" s="7" t="s">
        <v>743</v>
      </c>
      <c r="B250" s="8" t="s">
        <v>200</v>
      </c>
      <c r="C250" s="73" t="s">
        <v>769</v>
      </c>
      <c r="D250" s="73"/>
      <c r="E250" s="32" t="s">
        <v>270</v>
      </c>
    </row>
    <row r="251" spans="1:5">
      <c r="A251" s="7" t="s">
        <v>743</v>
      </c>
      <c r="B251" s="8" t="s">
        <v>200</v>
      </c>
      <c r="C251" s="73" t="s">
        <v>770</v>
      </c>
      <c r="D251" s="73"/>
      <c r="E251" s="32" t="s">
        <v>270</v>
      </c>
    </row>
    <row r="252" spans="1:5">
      <c r="A252" s="7" t="s">
        <v>743</v>
      </c>
      <c r="B252" s="8" t="s">
        <v>200</v>
      </c>
      <c r="C252" s="73" t="s">
        <v>771</v>
      </c>
      <c r="D252" s="73"/>
      <c r="E252" s="32" t="s">
        <v>270</v>
      </c>
    </row>
    <row r="253" spans="1:5">
      <c r="A253" s="7" t="s">
        <v>743</v>
      </c>
      <c r="B253" s="8" t="s">
        <v>200</v>
      </c>
      <c r="C253" s="73" t="s">
        <v>772</v>
      </c>
      <c r="D253" s="73"/>
      <c r="E253" s="32" t="s">
        <v>270</v>
      </c>
    </row>
    <row r="254" spans="1:5">
      <c r="A254" s="7" t="s">
        <v>743</v>
      </c>
      <c r="B254" s="8" t="s">
        <v>200</v>
      </c>
      <c r="C254" s="73" t="s">
        <v>773</v>
      </c>
      <c r="D254" s="73"/>
      <c r="E254" s="32" t="s">
        <v>270</v>
      </c>
    </row>
    <row r="255" spans="1:5">
      <c r="A255" s="7" t="s">
        <v>743</v>
      </c>
      <c r="B255" s="8" t="s">
        <v>200</v>
      </c>
      <c r="C255" s="73" t="s">
        <v>774</v>
      </c>
      <c r="D255" s="73"/>
      <c r="E255" s="32" t="s">
        <v>270</v>
      </c>
    </row>
    <row r="256" spans="1:5">
      <c r="A256" s="7" t="s">
        <v>743</v>
      </c>
      <c r="B256" s="8" t="s">
        <v>201</v>
      </c>
      <c r="C256" s="73" t="s">
        <v>775</v>
      </c>
      <c r="D256" s="73"/>
      <c r="E256" s="61" t="s">
        <v>254</v>
      </c>
    </row>
    <row r="257" spans="1:5">
      <c r="A257" s="7" t="s">
        <v>743</v>
      </c>
      <c r="B257" s="8" t="s">
        <v>201</v>
      </c>
      <c r="C257" s="73" t="s">
        <v>776</v>
      </c>
      <c r="D257" s="73"/>
      <c r="E257" s="61" t="s">
        <v>254</v>
      </c>
    </row>
    <row r="258" spans="1:5">
      <c r="A258" s="7" t="s">
        <v>743</v>
      </c>
      <c r="B258" s="8" t="s">
        <v>202</v>
      </c>
      <c r="C258" s="73" t="s">
        <v>777</v>
      </c>
      <c r="D258" s="73"/>
      <c r="E258" s="61" t="s">
        <v>254</v>
      </c>
    </row>
    <row r="259" spans="1:5">
      <c r="A259" s="193" t="s">
        <v>743</v>
      </c>
      <c r="B259" s="198" t="s">
        <v>609</v>
      </c>
      <c r="C259" s="195" t="s">
        <v>77</v>
      </c>
      <c r="D259" s="195"/>
      <c r="E259" s="197" t="s">
        <v>1305</v>
      </c>
    </row>
    <row r="260" spans="1:5">
      <c r="A260" s="7" t="s">
        <v>743</v>
      </c>
      <c r="B260" s="10" t="s">
        <v>612</v>
      </c>
      <c r="C260" s="73" t="s">
        <v>84</v>
      </c>
      <c r="D260" s="73"/>
      <c r="E260" s="33" t="s">
        <v>396</v>
      </c>
    </row>
    <row r="261" spans="1:5">
      <c r="A261" s="7" t="s">
        <v>743</v>
      </c>
      <c r="B261" s="10" t="s">
        <v>613</v>
      </c>
      <c r="C261" s="73" t="s">
        <v>85</v>
      </c>
      <c r="D261" s="73"/>
      <c r="E261" s="61" t="s">
        <v>383</v>
      </c>
    </row>
    <row r="262" spans="1:5">
      <c r="A262" s="7" t="s">
        <v>743</v>
      </c>
      <c r="B262" s="10" t="s">
        <v>89</v>
      </c>
      <c r="C262" s="73" t="s">
        <v>90</v>
      </c>
      <c r="D262" s="73"/>
      <c r="E262" s="33" t="s">
        <v>847</v>
      </c>
    </row>
    <row r="263" spans="1:5">
      <c r="A263" s="7" t="s">
        <v>743</v>
      </c>
      <c r="B263" s="10" t="s">
        <v>89</v>
      </c>
      <c r="C263" s="73" t="s">
        <v>91</v>
      </c>
      <c r="D263" s="73"/>
      <c r="E263" s="33" t="s">
        <v>847</v>
      </c>
    </row>
    <row r="264" spans="1:5">
      <c r="A264" s="7" t="s">
        <v>743</v>
      </c>
      <c r="B264" s="8" t="s">
        <v>199</v>
      </c>
      <c r="C264" s="73" t="s">
        <v>778</v>
      </c>
      <c r="D264" s="73"/>
      <c r="E264" s="32" t="s">
        <v>416</v>
      </c>
    </row>
    <row r="265" spans="1:5">
      <c r="A265" s="7" t="s">
        <v>743</v>
      </c>
      <c r="B265" s="8" t="s">
        <v>199</v>
      </c>
      <c r="C265" s="73" t="s">
        <v>779</v>
      </c>
      <c r="D265" s="73"/>
      <c r="E265" s="61" t="s">
        <v>254</v>
      </c>
    </row>
    <row r="266" spans="1:5">
      <c r="A266" s="193" t="s">
        <v>743</v>
      </c>
      <c r="B266" s="194" t="s">
        <v>251</v>
      </c>
      <c r="C266" s="195" t="s">
        <v>252</v>
      </c>
      <c r="D266" s="195"/>
      <c r="E266" s="197" t="s">
        <v>1305</v>
      </c>
    </row>
    <row r="267" spans="1:5">
      <c r="A267" s="7" t="s">
        <v>743</v>
      </c>
      <c r="B267" s="8" t="s">
        <v>576</v>
      </c>
      <c r="C267" s="73" t="s">
        <v>21</v>
      </c>
      <c r="D267" s="73"/>
      <c r="E267" s="33" t="s">
        <v>869</v>
      </c>
    </row>
    <row r="268" spans="1:5">
      <c r="A268" s="7" t="s">
        <v>743</v>
      </c>
      <c r="B268" s="10" t="s">
        <v>611</v>
      </c>
      <c r="C268" s="73" t="s">
        <v>83</v>
      </c>
      <c r="D268" s="73"/>
      <c r="E268" s="33" t="s">
        <v>869</v>
      </c>
    </row>
    <row r="269" spans="1:5">
      <c r="A269" s="193" t="s">
        <v>743</v>
      </c>
      <c r="B269" s="198" t="s">
        <v>562</v>
      </c>
      <c r="C269" s="199" t="s">
        <v>282</v>
      </c>
      <c r="D269" s="199"/>
      <c r="E269" s="196" t="s">
        <v>1305</v>
      </c>
    </row>
    <row r="270" spans="1:5">
      <c r="A270" s="7" t="s">
        <v>743</v>
      </c>
      <c r="B270" s="10" t="s">
        <v>562</v>
      </c>
      <c r="C270" s="74" t="s">
        <v>450</v>
      </c>
      <c r="D270" s="74"/>
      <c r="E270" s="61" t="s">
        <v>451</v>
      </c>
    </row>
    <row r="271" spans="1:5">
      <c r="A271" s="193" t="s">
        <v>743</v>
      </c>
      <c r="B271" s="194" t="s">
        <v>17</v>
      </c>
      <c r="C271" s="195" t="s">
        <v>780</v>
      </c>
      <c r="D271" s="195"/>
      <c r="E271" s="197" t="s">
        <v>1305</v>
      </c>
    </row>
    <row r="272" spans="1:5">
      <c r="A272" s="7" t="s">
        <v>743</v>
      </c>
      <c r="B272" s="8" t="s">
        <v>18</v>
      </c>
      <c r="C272" s="73" t="s">
        <v>19</v>
      </c>
      <c r="D272" s="73"/>
      <c r="E272" s="61" t="s">
        <v>383</v>
      </c>
    </row>
    <row r="273" spans="1:6">
      <c r="A273" s="7"/>
      <c r="B273" s="8" t="s">
        <v>1370</v>
      </c>
      <c r="C273" s="73" t="s">
        <v>1371</v>
      </c>
      <c r="D273" s="73"/>
    </row>
    <row r="274" spans="1:6">
      <c r="A274" s="7" t="s">
        <v>743</v>
      </c>
      <c r="B274" s="8" t="s">
        <v>440</v>
      </c>
      <c r="C274" s="73" t="s">
        <v>446</v>
      </c>
      <c r="D274" s="73"/>
      <c r="E274" s="61" t="s">
        <v>254</v>
      </c>
    </row>
    <row r="275" spans="1:6">
      <c r="A275" s="7" t="s">
        <v>743</v>
      </c>
      <c r="B275" s="8" t="s">
        <v>553</v>
      </c>
      <c r="C275" s="73" t="s">
        <v>119</v>
      </c>
      <c r="D275" s="73"/>
      <c r="E275" s="33" t="s">
        <v>842</v>
      </c>
    </row>
    <row r="276" spans="1:6">
      <c r="A276" s="7" t="s">
        <v>743</v>
      </c>
      <c r="B276" s="8" t="s">
        <v>563</v>
      </c>
      <c r="C276" s="73" t="s">
        <v>286</v>
      </c>
      <c r="D276" s="73"/>
      <c r="E276" s="61" t="s">
        <v>104</v>
      </c>
    </row>
    <row r="277" spans="1:6">
      <c r="A277" s="7" t="s">
        <v>743</v>
      </c>
      <c r="B277" s="8" t="s">
        <v>128</v>
      </c>
      <c r="C277" s="73" t="s">
        <v>315</v>
      </c>
      <c r="D277" s="73"/>
      <c r="E277" s="61" t="s">
        <v>425</v>
      </c>
    </row>
    <row r="278" spans="1:6">
      <c r="A278" s="7" t="s">
        <v>743</v>
      </c>
      <c r="B278" s="8" t="s">
        <v>128</v>
      </c>
      <c r="C278" s="73" t="s">
        <v>316</v>
      </c>
      <c r="D278" s="73"/>
      <c r="E278" s="32" t="s">
        <v>104</v>
      </c>
    </row>
    <row r="279" spans="1:6">
      <c r="A279" s="7" t="s">
        <v>743</v>
      </c>
      <c r="B279" s="10" t="s">
        <v>618</v>
      </c>
      <c r="C279" s="73" t="s">
        <v>105</v>
      </c>
      <c r="D279" s="73"/>
      <c r="E279" s="32" t="s">
        <v>104</v>
      </c>
    </row>
    <row r="280" spans="1:6">
      <c r="A280" s="7" t="s">
        <v>743</v>
      </c>
      <c r="B280" s="8" t="s">
        <v>106</v>
      </c>
      <c r="C280" s="73" t="s">
        <v>122</v>
      </c>
      <c r="D280" s="73"/>
      <c r="E280" s="32" t="s">
        <v>415</v>
      </c>
    </row>
    <row r="281" spans="1:6">
      <c r="A281" s="7" t="s">
        <v>743</v>
      </c>
      <c r="B281" s="8" t="s">
        <v>106</v>
      </c>
      <c r="C281" s="73" t="s">
        <v>320</v>
      </c>
      <c r="D281" s="73"/>
      <c r="E281" s="33" t="s">
        <v>854</v>
      </c>
    </row>
    <row r="282" spans="1:6">
      <c r="A282" s="7" t="s">
        <v>743</v>
      </c>
      <c r="B282" s="8" t="s">
        <v>106</v>
      </c>
      <c r="C282" s="73" t="s">
        <v>321</v>
      </c>
      <c r="D282" s="73"/>
      <c r="E282" s="33" t="s">
        <v>1279</v>
      </c>
    </row>
    <row r="283" spans="1:6">
      <c r="A283" s="7" t="s">
        <v>743</v>
      </c>
      <c r="B283" s="8" t="s">
        <v>106</v>
      </c>
      <c r="C283" s="73" t="s">
        <v>322</v>
      </c>
      <c r="D283" s="73"/>
      <c r="E283" s="33" t="s">
        <v>331</v>
      </c>
    </row>
    <row r="284" spans="1:6">
      <c r="A284" s="193" t="s">
        <v>743</v>
      </c>
      <c r="B284" s="194" t="s">
        <v>203</v>
      </c>
      <c r="C284" s="195" t="s">
        <v>323</v>
      </c>
      <c r="D284" s="195"/>
      <c r="E284" s="197" t="s">
        <v>1305</v>
      </c>
      <c r="F284" s="103" t="s">
        <v>947</v>
      </c>
    </row>
    <row r="285" spans="1:6">
      <c r="A285" s="7" t="s">
        <v>743</v>
      </c>
      <c r="B285" s="8" t="s">
        <v>203</v>
      </c>
      <c r="C285" s="73" t="s">
        <v>324</v>
      </c>
      <c r="D285" s="73"/>
      <c r="E285" s="33" t="s">
        <v>869</v>
      </c>
    </row>
    <row r="286" spans="1:6">
      <c r="A286" s="7" t="s">
        <v>743</v>
      </c>
      <c r="B286" s="8" t="s">
        <v>288</v>
      </c>
      <c r="C286" s="73" t="s">
        <v>287</v>
      </c>
      <c r="D286" s="73"/>
      <c r="E286" s="33" t="s">
        <v>869</v>
      </c>
    </row>
    <row r="287" spans="1:6">
      <c r="A287" s="7" t="s">
        <v>743</v>
      </c>
      <c r="B287" s="8" t="s">
        <v>288</v>
      </c>
      <c r="C287" s="73" t="s">
        <v>289</v>
      </c>
      <c r="D287" s="73"/>
      <c r="E287" s="61" t="s">
        <v>104</v>
      </c>
    </row>
    <row r="288" spans="1:6">
      <c r="A288" s="7" t="s">
        <v>743</v>
      </c>
      <c r="B288" s="8" t="s">
        <v>513</v>
      </c>
      <c r="C288" s="73" t="s">
        <v>781</v>
      </c>
      <c r="D288" s="73"/>
      <c r="E288" s="61" t="s">
        <v>104</v>
      </c>
    </row>
    <row r="289" spans="1:5">
      <c r="A289" s="7" t="s">
        <v>743</v>
      </c>
      <c r="B289" s="8" t="s">
        <v>210</v>
      </c>
      <c r="C289" s="73" t="s">
        <v>211</v>
      </c>
      <c r="D289" s="73"/>
      <c r="E289" s="33" t="s">
        <v>1280</v>
      </c>
    </row>
    <row r="290" spans="1:5">
      <c r="A290" s="7" t="s">
        <v>743</v>
      </c>
      <c r="B290" s="8" t="s">
        <v>515</v>
      </c>
      <c r="C290" s="73" t="s">
        <v>782</v>
      </c>
      <c r="D290" s="73"/>
      <c r="E290" s="61" t="s">
        <v>274</v>
      </c>
    </row>
    <row r="291" spans="1:5">
      <c r="A291" s="7" t="s">
        <v>743</v>
      </c>
      <c r="B291" s="8" t="s">
        <v>208</v>
      </c>
      <c r="C291" s="73" t="s">
        <v>783</v>
      </c>
      <c r="D291" s="73"/>
      <c r="E291" s="32" t="s">
        <v>416</v>
      </c>
    </row>
    <row r="292" spans="1:5">
      <c r="A292" s="7" t="s">
        <v>743</v>
      </c>
      <c r="B292" s="8" t="s">
        <v>209</v>
      </c>
      <c r="C292" s="73" t="s">
        <v>784</v>
      </c>
      <c r="D292" s="73"/>
      <c r="E292" s="61" t="s">
        <v>254</v>
      </c>
    </row>
    <row r="293" spans="1:5">
      <c r="A293" s="193" t="s">
        <v>743</v>
      </c>
      <c r="B293" s="194" t="s">
        <v>491</v>
      </c>
      <c r="C293" s="195" t="s">
        <v>785</v>
      </c>
      <c r="D293" s="195"/>
      <c r="E293" s="196" t="s">
        <v>1305</v>
      </c>
    </row>
    <row r="294" spans="1:5">
      <c r="A294" s="7" t="s">
        <v>743</v>
      </c>
      <c r="B294" s="8" t="s">
        <v>650</v>
      </c>
      <c r="C294" s="73" t="s">
        <v>786</v>
      </c>
      <c r="D294" s="73"/>
      <c r="E294" s="32" t="s">
        <v>416</v>
      </c>
    </row>
    <row r="295" spans="1:5">
      <c r="A295" s="7" t="s">
        <v>743</v>
      </c>
      <c r="B295" s="8" t="s">
        <v>508</v>
      </c>
      <c r="C295" s="73" t="s">
        <v>787</v>
      </c>
      <c r="D295" s="73"/>
      <c r="E295" s="33" t="s">
        <v>104</v>
      </c>
    </row>
    <row r="296" spans="1:5">
      <c r="A296" s="7" t="s">
        <v>743</v>
      </c>
      <c r="B296" s="8" t="s">
        <v>509</v>
      </c>
      <c r="C296" s="73" t="s">
        <v>788</v>
      </c>
      <c r="D296" s="73"/>
      <c r="E296" s="33" t="s">
        <v>104</v>
      </c>
    </row>
    <row r="297" spans="1:5">
      <c r="A297" s="7" t="s">
        <v>743</v>
      </c>
      <c r="B297" s="8" t="s">
        <v>212</v>
      </c>
      <c r="C297" s="73" t="s">
        <v>789</v>
      </c>
      <c r="D297" s="73"/>
      <c r="E297" s="32" t="s">
        <v>365</v>
      </c>
    </row>
    <row r="298" spans="1:5">
      <c r="A298" s="7" t="s">
        <v>743</v>
      </c>
      <c r="B298" s="8" t="s">
        <v>651</v>
      </c>
      <c r="C298" s="73" t="s">
        <v>115</v>
      </c>
      <c r="D298" s="73"/>
      <c r="E298" s="61" t="s">
        <v>270</v>
      </c>
    </row>
    <row r="299" spans="1:5">
      <c r="A299" s="7" t="s">
        <v>743</v>
      </c>
      <c r="B299" s="8" t="s">
        <v>653</v>
      </c>
      <c r="C299" s="73" t="s">
        <v>117</v>
      </c>
      <c r="D299" s="73"/>
      <c r="E299" s="33" t="s">
        <v>869</v>
      </c>
    </row>
    <row r="300" spans="1:5">
      <c r="A300" s="7" t="s">
        <v>743</v>
      </c>
      <c r="B300" s="8" t="s">
        <v>506</v>
      </c>
      <c r="C300" s="73" t="s">
        <v>790</v>
      </c>
      <c r="D300" s="73"/>
      <c r="E300" s="33" t="s">
        <v>1284</v>
      </c>
    </row>
    <row r="301" spans="1:5">
      <c r="A301" s="7" t="s">
        <v>743</v>
      </c>
      <c r="B301" s="8" t="s">
        <v>129</v>
      </c>
      <c r="C301" s="73" t="s">
        <v>791</v>
      </c>
      <c r="D301" s="73"/>
      <c r="E301" s="65" t="s">
        <v>666</v>
      </c>
    </row>
    <row r="302" spans="1:5">
      <c r="A302" s="7" t="s">
        <v>743</v>
      </c>
      <c r="B302" s="8" t="s">
        <v>213</v>
      </c>
      <c r="C302" s="73" t="s">
        <v>792</v>
      </c>
      <c r="D302" s="73"/>
      <c r="E302" s="65" t="s">
        <v>666</v>
      </c>
    </row>
    <row r="303" spans="1:5">
      <c r="A303" s="7" t="s">
        <v>743</v>
      </c>
      <c r="B303" s="8" t="s">
        <v>141</v>
      </c>
      <c r="C303" s="73" t="s">
        <v>793</v>
      </c>
      <c r="D303" s="73"/>
      <c r="E303" s="63" t="s">
        <v>469</v>
      </c>
    </row>
    <row r="304" spans="1:5">
      <c r="A304" s="7" t="s">
        <v>743</v>
      </c>
      <c r="B304" s="8" t="s">
        <v>234</v>
      </c>
      <c r="C304" s="73" t="s">
        <v>235</v>
      </c>
      <c r="D304" s="73"/>
      <c r="E304" s="33" t="s">
        <v>869</v>
      </c>
    </row>
    <row r="305" spans="1:5">
      <c r="A305" s="7" t="s">
        <v>743</v>
      </c>
      <c r="B305" s="8" t="s">
        <v>214</v>
      </c>
      <c r="C305" s="73" t="s">
        <v>794</v>
      </c>
      <c r="D305" s="73"/>
      <c r="E305" s="67" t="s">
        <v>666</v>
      </c>
    </row>
    <row r="306" spans="1:5">
      <c r="A306" s="7" t="s">
        <v>743</v>
      </c>
      <c r="B306" s="8"/>
      <c r="C306" s="73" t="s">
        <v>795</v>
      </c>
      <c r="D306" s="73"/>
    </row>
    <row r="307" spans="1:5">
      <c r="A307" s="7" t="s">
        <v>743</v>
      </c>
      <c r="B307" s="8" t="s">
        <v>884</v>
      </c>
      <c r="C307" s="73" t="s">
        <v>796</v>
      </c>
      <c r="D307" s="73"/>
      <c r="E307" s="33" t="s">
        <v>869</v>
      </c>
    </row>
    <row r="308" spans="1:5">
      <c r="A308" s="7" t="s">
        <v>743</v>
      </c>
      <c r="B308" s="8" t="s">
        <v>659</v>
      </c>
      <c r="C308" s="73" t="s">
        <v>226</v>
      </c>
      <c r="D308" s="73"/>
      <c r="E308" s="82" t="s">
        <v>396</v>
      </c>
    </row>
    <row r="309" spans="1:5">
      <c r="A309" s="7" t="s">
        <v>743</v>
      </c>
      <c r="B309" s="8" t="s">
        <v>820</v>
      </c>
      <c r="C309" s="73" t="s">
        <v>821</v>
      </c>
      <c r="D309" s="73"/>
      <c r="E309" s="33" t="s">
        <v>868</v>
      </c>
    </row>
    <row r="310" spans="1:5">
      <c r="A310" s="7" t="s">
        <v>743</v>
      </c>
      <c r="B310" s="8" t="s">
        <v>820</v>
      </c>
      <c r="C310" s="73" t="s">
        <v>822</v>
      </c>
      <c r="D310" s="73"/>
      <c r="E310" s="7" t="s">
        <v>469</v>
      </c>
    </row>
    <row r="311" spans="1:5">
      <c r="A311" s="7" t="s">
        <v>743</v>
      </c>
      <c r="B311" s="8" t="s">
        <v>884</v>
      </c>
      <c r="C311" s="73" t="s">
        <v>886</v>
      </c>
      <c r="D311" s="73"/>
      <c r="E311" s="7" t="s">
        <v>1286</v>
      </c>
    </row>
    <row r="312" spans="1:5">
      <c r="A312" s="7"/>
      <c r="B312" s="27" t="s">
        <v>1331</v>
      </c>
      <c r="C312" s="73" t="s">
        <v>1338</v>
      </c>
      <c r="D312" s="73"/>
      <c r="E312" s="7" t="s">
        <v>104</v>
      </c>
    </row>
    <row r="313" spans="1:5">
      <c r="A313" s="7"/>
      <c r="B313" s="27" t="s">
        <v>1331</v>
      </c>
      <c r="C313" s="73" t="s">
        <v>1339</v>
      </c>
      <c r="D313" s="73"/>
      <c r="E313" s="7" t="s">
        <v>1297</v>
      </c>
    </row>
    <row r="314" spans="1:5">
      <c r="A314" s="7"/>
      <c r="B314" s="27" t="s">
        <v>1361</v>
      </c>
      <c r="C314" s="73" t="s">
        <v>1362</v>
      </c>
      <c r="D314" s="73"/>
      <c r="E314" s="7"/>
    </row>
    <row r="315" spans="1:5">
      <c r="A315" s="7"/>
      <c r="B315" s="27" t="s">
        <v>1363</v>
      </c>
      <c r="C315" s="73" t="s">
        <v>1364</v>
      </c>
      <c r="D315" s="73"/>
      <c r="E315" s="7"/>
    </row>
    <row r="316" spans="1:5">
      <c r="A316" s="7"/>
      <c r="B316" s="27" t="s">
        <v>1365</v>
      </c>
      <c r="C316" s="73" t="s">
        <v>1366</v>
      </c>
      <c r="D316" s="73"/>
      <c r="E316" s="7"/>
    </row>
    <row r="317" spans="1:5">
      <c r="A317" s="7" t="s">
        <v>743</v>
      </c>
      <c r="B317" s="54" t="s">
        <v>1018</v>
      </c>
      <c r="C317" s="84" t="s">
        <v>1019</v>
      </c>
      <c r="D317" s="73"/>
      <c r="E317" s="33" t="s">
        <v>112</v>
      </c>
    </row>
    <row r="318" spans="1:5">
      <c r="A318" s="7" t="s">
        <v>743</v>
      </c>
      <c r="B318" s="8" t="s">
        <v>371</v>
      </c>
      <c r="C318" s="73" t="s">
        <v>404</v>
      </c>
      <c r="D318" s="73"/>
    </row>
    <row r="319" spans="1:5">
      <c r="A319" s="7" t="s">
        <v>743</v>
      </c>
      <c r="B319" s="8" t="s">
        <v>371</v>
      </c>
      <c r="C319" s="73" t="s">
        <v>405</v>
      </c>
      <c r="D319" s="73"/>
      <c r="E319" s="33"/>
    </row>
    <row r="320" spans="1:5">
      <c r="A320" s="7" t="s">
        <v>743</v>
      </c>
      <c r="B320" s="54" t="s">
        <v>950</v>
      </c>
      <c r="C320" s="84" t="s">
        <v>951</v>
      </c>
      <c r="D320" s="84"/>
      <c r="E320" s="33" t="s">
        <v>843</v>
      </c>
    </row>
    <row r="321" spans="1:6">
      <c r="A321" s="7" t="s">
        <v>743</v>
      </c>
      <c r="B321" s="54" t="s">
        <v>997</v>
      </c>
      <c r="C321" s="84" t="s">
        <v>998</v>
      </c>
      <c r="D321" s="84">
        <v>515160001</v>
      </c>
      <c r="E321" s="33" t="s">
        <v>843</v>
      </c>
    </row>
    <row r="322" spans="1:6">
      <c r="A322" s="7" t="s">
        <v>743</v>
      </c>
      <c r="B322" s="54" t="s">
        <v>1358</v>
      </c>
      <c r="C322" s="84" t="s">
        <v>1359</v>
      </c>
      <c r="D322" s="84"/>
      <c r="E322" s="33" t="s">
        <v>1297</v>
      </c>
    </row>
    <row r="323" spans="1:6">
      <c r="A323" s="7" t="s">
        <v>743</v>
      </c>
      <c r="B323" s="8" t="s">
        <v>307</v>
      </c>
      <c r="C323" s="73" t="s">
        <v>308</v>
      </c>
      <c r="D323" s="73"/>
      <c r="E323" s="33"/>
    </row>
    <row r="324" spans="1:6">
      <c r="A324" s="7" t="s">
        <v>743</v>
      </c>
      <c r="B324" s="8" t="s">
        <v>881</v>
      </c>
      <c r="C324" s="73" t="s">
        <v>880</v>
      </c>
      <c r="D324" s="73"/>
      <c r="E324" s="33" t="s">
        <v>869</v>
      </c>
    </row>
    <row r="325" spans="1:6">
      <c r="A325" s="7" t="s">
        <v>743</v>
      </c>
      <c r="B325" s="54" t="s">
        <v>954</v>
      </c>
      <c r="C325" s="84" t="s">
        <v>963</v>
      </c>
      <c r="D325" s="84"/>
      <c r="E325" s="33" t="s">
        <v>978</v>
      </c>
    </row>
    <row r="326" spans="1:6">
      <c r="A326" s="7" t="s">
        <v>743</v>
      </c>
      <c r="B326" s="88" t="s">
        <v>1424</v>
      </c>
      <c r="C326" s="84" t="s">
        <v>1426</v>
      </c>
      <c r="D326" s="84"/>
      <c r="E326" s="33" t="s">
        <v>1297</v>
      </c>
    </row>
    <row r="327" spans="1:6">
      <c r="A327" s="7" t="s">
        <v>743</v>
      </c>
      <c r="B327" s="8" t="s">
        <v>937</v>
      </c>
      <c r="C327" s="73" t="s">
        <v>797</v>
      </c>
      <c r="D327" s="73"/>
      <c r="E327" s="65"/>
      <c r="F327" s="50"/>
    </row>
    <row r="328" spans="1:6">
      <c r="A328" s="7" t="s">
        <v>743</v>
      </c>
      <c r="B328" s="8" t="s">
        <v>215</v>
      </c>
      <c r="C328" s="73" t="s">
        <v>798</v>
      </c>
      <c r="D328" s="73"/>
      <c r="E328" s="65" t="s">
        <v>396</v>
      </c>
      <c r="F328" s="103" t="s">
        <v>971</v>
      </c>
    </row>
    <row r="329" spans="1:6">
      <c r="A329" s="7" t="s">
        <v>743</v>
      </c>
      <c r="B329" s="8" t="s">
        <v>939</v>
      </c>
      <c r="C329" s="73" t="s">
        <v>799</v>
      </c>
      <c r="D329" s="73"/>
      <c r="E329" s="99" t="s">
        <v>1373</v>
      </c>
      <c r="F329" s="97"/>
    </row>
    <row r="330" spans="1:6">
      <c r="A330" s="7" t="s">
        <v>743</v>
      </c>
      <c r="B330" s="8" t="s">
        <v>314</v>
      </c>
      <c r="C330" s="73" t="s">
        <v>313</v>
      </c>
      <c r="D330" s="73"/>
      <c r="E330" s="33" t="s">
        <v>974</v>
      </c>
    </row>
    <row r="331" spans="1:6">
      <c r="A331" s="7" t="s">
        <v>743</v>
      </c>
      <c r="B331" s="8" t="s">
        <v>844</v>
      </c>
      <c r="C331" s="73" t="s">
        <v>419</v>
      </c>
      <c r="D331" s="73"/>
      <c r="E331" s="7" t="s">
        <v>263</v>
      </c>
      <c r="F331" s="83"/>
    </row>
    <row r="332" spans="1:6">
      <c r="A332" s="7" t="s">
        <v>743</v>
      </c>
      <c r="B332" s="54" t="s">
        <v>844</v>
      </c>
      <c r="C332" s="84" t="s">
        <v>845</v>
      </c>
      <c r="D332" s="84"/>
      <c r="E332" s="33" t="s">
        <v>850</v>
      </c>
      <c r="F332" s="50" t="s">
        <v>846</v>
      </c>
    </row>
    <row r="333" spans="1:6">
      <c r="A333" s="7" t="s">
        <v>743</v>
      </c>
      <c r="B333" s="8" t="s">
        <v>939</v>
      </c>
      <c r="C333" s="84" t="s">
        <v>943</v>
      </c>
      <c r="D333" s="84"/>
      <c r="E333" s="100" t="s">
        <v>869</v>
      </c>
      <c r="F333" s="50"/>
    </row>
    <row r="334" spans="1:6">
      <c r="A334" s="7" t="s">
        <v>743</v>
      </c>
      <c r="B334" s="54" t="s">
        <v>944</v>
      </c>
      <c r="C334" s="84" t="s">
        <v>945</v>
      </c>
      <c r="D334" s="84"/>
      <c r="E334" s="102" t="s">
        <v>1373</v>
      </c>
      <c r="F334" s="50"/>
    </row>
    <row r="335" spans="1:6">
      <c r="A335" s="7" t="s">
        <v>743</v>
      </c>
      <c r="B335" s="54" t="s">
        <v>944</v>
      </c>
      <c r="C335" s="84" t="s">
        <v>946</v>
      </c>
      <c r="D335" s="84"/>
      <c r="E335" s="100" t="s">
        <v>1286</v>
      </c>
      <c r="F335" s="50"/>
    </row>
    <row r="336" spans="1:6">
      <c r="A336" s="7"/>
      <c r="B336" s="27" t="s">
        <v>1349</v>
      </c>
      <c r="C336" s="84" t="s">
        <v>1351</v>
      </c>
      <c r="D336" s="84"/>
      <c r="E336" s="100" t="s">
        <v>843</v>
      </c>
      <c r="F336" s="50"/>
    </row>
    <row r="337" spans="1:5">
      <c r="A337" s="7" t="s">
        <v>743</v>
      </c>
      <c r="B337" s="71" t="s">
        <v>172</v>
      </c>
      <c r="C337" s="73" t="s">
        <v>173</v>
      </c>
      <c r="D337" s="73"/>
      <c r="E337" s="33"/>
    </row>
    <row r="338" spans="1:5">
      <c r="A338" s="7" t="s">
        <v>743</v>
      </c>
      <c r="B338" s="71" t="s">
        <v>827</v>
      </c>
      <c r="C338" s="73" t="s">
        <v>828</v>
      </c>
      <c r="D338" s="73"/>
      <c r="E338" s="7" t="s">
        <v>104</v>
      </c>
    </row>
    <row r="339" spans="1:5">
      <c r="A339" s="7" t="s">
        <v>743</v>
      </c>
      <c r="B339" s="8" t="s">
        <v>378</v>
      </c>
      <c r="C339" s="73" t="s">
        <v>412</v>
      </c>
      <c r="D339" s="73"/>
      <c r="E339" s="33" t="s">
        <v>396</v>
      </c>
    </row>
    <row r="340" spans="1:5">
      <c r="A340" s="7" t="s">
        <v>743</v>
      </c>
      <c r="B340" s="8" t="s">
        <v>590</v>
      </c>
      <c r="C340" s="73" t="s">
        <v>591</v>
      </c>
      <c r="D340" s="73"/>
      <c r="E340" s="98"/>
    </row>
    <row r="341" spans="1:5">
      <c r="A341" s="7" t="s">
        <v>743</v>
      </c>
      <c r="B341" s="54" t="s">
        <v>956</v>
      </c>
      <c r="C341" s="84" t="s">
        <v>957</v>
      </c>
      <c r="D341" s="84"/>
      <c r="E341" s="102" t="s">
        <v>104</v>
      </c>
    </row>
    <row r="342" spans="1:5">
      <c r="A342" s="7" t="s">
        <v>743</v>
      </c>
      <c r="B342" s="8" t="s">
        <v>567</v>
      </c>
      <c r="C342" s="73" t="s">
        <v>290</v>
      </c>
      <c r="D342" s="73"/>
      <c r="E342" s="82" t="s">
        <v>104</v>
      </c>
    </row>
    <row r="343" spans="1:5">
      <c r="A343" s="7" t="s">
        <v>743</v>
      </c>
      <c r="B343" s="8" t="s">
        <v>462</v>
      </c>
      <c r="C343" s="73" t="s">
        <v>463</v>
      </c>
      <c r="D343" s="73"/>
      <c r="E343" s="61" t="s">
        <v>380</v>
      </c>
    </row>
    <row r="344" spans="1:5">
      <c r="A344" s="193" t="s">
        <v>743</v>
      </c>
      <c r="B344" s="194" t="s">
        <v>395</v>
      </c>
      <c r="C344" s="195" t="s">
        <v>413</v>
      </c>
      <c r="D344" s="195"/>
      <c r="E344" s="197" t="s">
        <v>1304</v>
      </c>
    </row>
    <row r="345" spans="1:5">
      <c r="A345" s="7" t="s">
        <v>743</v>
      </c>
      <c r="B345" s="8" t="s">
        <v>598</v>
      </c>
      <c r="C345" s="73" t="s">
        <v>599</v>
      </c>
      <c r="D345" s="73"/>
      <c r="E345" s="61" t="s">
        <v>274</v>
      </c>
    </row>
    <row r="346" spans="1:5">
      <c r="A346" s="7" t="s">
        <v>743</v>
      </c>
      <c r="B346" s="8" t="s">
        <v>1323</v>
      </c>
      <c r="C346" s="73" t="s">
        <v>1324</v>
      </c>
      <c r="D346" s="73"/>
      <c r="E346" s="33" t="s">
        <v>1325</v>
      </c>
    </row>
    <row r="347" spans="1:5">
      <c r="A347" s="7" t="s">
        <v>800</v>
      </c>
      <c r="B347" s="8" t="s">
        <v>375</v>
      </c>
      <c r="C347" s="73" t="s">
        <v>408</v>
      </c>
      <c r="D347" s="73"/>
      <c r="E347" s="33" t="s">
        <v>1278</v>
      </c>
    </row>
    <row r="348" spans="1:5">
      <c r="A348" s="7" t="s">
        <v>800</v>
      </c>
      <c r="B348" s="8" t="s">
        <v>159</v>
      </c>
      <c r="C348" s="73" t="s">
        <v>801</v>
      </c>
      <c r="D348" s="73"/>
      <c r="E348" s="61" t="s">
        <v>333</v>
      </c>
    </row>
    <row r="349" spans="1:5">
      <c r="A349" s="7" t="s">
        <v>800</v>
      </c>
      <c r="B349" s="8" t="s">
        <v>156</v>
      </c>
      <c r="C349" s="73" t="s">
        <v>802</v>
      </c>
      <c r="D349" s="73"/>
      <c r="E349" s="33" t="s">
        <v>870</v>
      </c>
    </row>
    <row r="350" spans="1:5">
      <c r="A350" s="193" t="s">
        <v>800</v>
      </c>
      <c r="B350" s="198" t="s">
        <v>93</v>
      </c>
      <c r="C350" s="195" t="s">
        <v>94</v>
      </c>
      <c r="D350" s="195"/>
      <c r="E350" s="197" t="s">
        <v>1304</v>
      </c>
    </row>
    <row r="351" spans="1:5">
      <c r="A351" s="7" t="s">
        <v>800</v>
      </c>
      <c r="B351" s="8" t="s">
        <v>467</v>
      </c>
      <c r="C351" s="73" t="s">
        <v>803</v>
      </c>
      <c r="D351" s="73"/>
      <c r="E351" s="61" t="s">
        <v>333</v>
      </c>
    </row>
    <row r="352" spans="1:5">
      <c r="A352" s="204" t="s">
        <v>800</v>
      </c>
      <c r="B352" s="205" t="s">
        <v>166</v>
      </c>
      <c r="C352" s="206" t="s">
        <v>92</v>
      </c>
      <c r="D352" s="206"/>
      <c r="E352" s="207" t="s">
        <v>1304</v>
      </c>
    </row>
    <row r="353" spans="1:5">
      <c r="A353" s="7" t="s">
        <v>800</v>
      </c>
      <c r="B353" s="8" t="s">
        <v>157</v>
      </c>
      <c r="C353" s="73" t="s">
        <v>804</v>
      </c>
      <c r="D353" s="73"/>
      <c r="E353" s="61" t="s">
        <v>333</v>
      </c>
    </row>
    <row r="354" spans="1:5">
      <c r="A354" s="7" t="s">
        <v>800</v>
      </c>
      <c r="B354" s="10" t="s">
        <v>95</v>
      </c>
      <c r="C354" s="73" t="s">
        <v>96</v>
      </c>
      <c r="D354" s="73"/>
      <c r="E354" s="61" t="s">
        <v>260</v>
      </c>
    </row>
    <row r="355" spans="1:5">
      <c r="A355" s="7" t="s">
        <v>800</v>
      </c>
      <c r="B355" s="10" t="s">
        <v>95</v>
      </c>
      <c r="C355" s="73" t="s">
        <v>97</v>
      </c>
      <c r="D355" s="73"/>
      <c r="E355" s="61" t="s">
        <v>260</v>
      </c>
    </row>
    <row r="356" spans="1:5">
      <c r="A356" s="193" t="s">
        <v>800</v>
      </c>
      <c r="B356" s="198" t="s">
        <v>95</v>
      </c>
      <c r="C356" s="195" t="s">
        <v>98</v>
      </c>
      <c r="D356" s="195"/>
      <c r="E356" s="197" t="s">
        <v>1304</v>
      </c>
    </row>
    <row r="357" spans="1:5">
      <c r="A357" s="193" t="s">
        <v>800</v>
      </c>
      <c r="B357" s="198" t="s">
        <v>95</v>
      </c>
      <c r="C357" s="195" t="s">
        <v>99</v>
      </c>
      <c r="D357" s="195"/>
      <c r="E357" s="197" t="s">
        <v>1304</v>
      </c>
    </row>
    <row r="358" spans="1:5">
      <c r="A358" s="193" t="s">
        <v>800</v>
      </c>
      <c r="B358" s="198" t="s">
        <v>248</v>
      </c>
      <c r="C358" s="195" t="s">
        <v>249</v>
      </c>
      <c r="D358" s="195"/>
      <c r="E358" s="197" t="s">
        <v>1304</v>
      </c>
    </row>
    <row r="359" spans="1:5">
      <c r="A359" s="7" t="s">
        <v>800</v>
      </c>
      <c r="B359" s="10" t="s">
        <v>377</v>
      </c>
      <c r="C359" s="73" t="s">
        <v>409</v>
      </c>
      <c r="D359" s="73"/>
      <c r="E359" s="61" t="s">
        <v>253</v>
      </c>
    </row>
    <row r="360" spans="1:5">
      <c r="A360" s="7" t="s">
        <v>800</v>
      </c>
      <c r="B360" s="27" t="s">
        <v>1335</v>
      </c>
      <c r="C360" s="73" t="s">
        <v>805</v>
      </c>
      <c r="D360" s="73"/>
      <c r="E360" s="33" t="s">
        <v>1337</v>
      </c>
    </row>
    <row r="361" spans="1:5">
      <c r="A361" s="7" t="s">
        <v>800</v>
      </c>
      <c r="B361" s="8" t="s">
        <v>874</v>
      </c>
      <c r="C361" s="73" t="s">
        <v>875</v>
      </c>
      <c r="D361" s="73"/>
      <c r="E361" s="33" t="s">
        <v>340</v>
      </c>
    </row>
    <row r="362" spans="1:5">
      <c r="A362" s="7"/>
      <c r="B362" s="8"/>
      <c r="C362" s="73"/>
      <c r="D362" s="73"/>
      <c r="E362" s="33"/>
    </row>
    <row r="363" spans="1:5">
      <c r="A363" s="7" t="s">
        <v>800</v>
      </c>
      <c r="B363" s="8" t="s">
        <v>161</v>
      </c>
      <c r="C363" s="73" t="s">
        <v>806</v>
      </c>
      <c r="D363" s="73"/>
      <c r="E363" s="33"/>
    </row>
    <row r="364" spans="1:5">
      <c r="A364" s="7" t="s">
        <v>800</v>
      </c>
      <c r="B364" s="8" t="s">
        <v>338</v>
      </c>
      <c r="C364" s="73" t="s">
        <v>339</v>
      </c>
      <c r="D364" s="73"/>
      <c r="E364" s="67" t="s">
        <v>666</v>
      </c>
    </row>
    <row r="365" spans="1:5">
      <c r="A365" s="7" t="s">
        <v>800</v>
      </c>
      <c r="B365" s="8" t="s">
        <v>410</v>
      </c>
      <c r="C365" s="101" t="s">
        <v>411</v>
      </c>
      <c r="D365" s="101"/>
      <c r="E365" s="33" t="s">
        <v>1278</v>
      </c>
    </row>
    <row r="366" spans="1:5">
      <c r="A366" s="7" t="s">
        <v>800</v>
      </c>
      <c r="B366" s="12"/>
      <c r="C366" s="73" t="s">
        <v>229</v>
      </c>
      <c r="D366" s="73"/>
      <c r="E366" s="33"/>
    </row>
    <row r="367" spans="1:5">
      <c r="A367" s="7" t="s">
        <v>800</v>
      </c>
      <c r="B367" s="12" t="s">
        <v>861</v>
      </c>
      <c r="C367" s="73" t="s">
        <v>862</v>
      </c>
      <c r="D367" s="73"/>
      <c r="E367" s="33" t="s">
        <v>340</v>
      </c>
    </row>
    <row r="368" spans="1:5">
      <c r="A368" s="7" t="s">
        <v>800</v>
      </c>
      <c r="B368" s="30" t="s">
        <v>453</v>
      </c>
      <c r="C368" s="76" t="s">
        <v>452</v>
      </c>
      <c r="D368" s="76"/>
      <c r="E368" s="61" t="s">
        <v>340</v>
      </c>
    </row>
    <row r="369" spans="1:7">
      <c r="A369" s="7" t="s">
        <v>800</v>
      </c>
      <c r="B369" s="8" t="s">
        <v>160</v>
      </c>
      <c r="C369" s="73" t="s">
        <v>807</v>
      </c>
      <c r="D369" s="73"/>
      <c r="E369" s="61" t="s">
        <v>265</v>
      </c>
      <c r="F369" s="50"/>
    </row>
    <row r="370" spans="1:7">
      <c r="A370" s="7" t="s">
        <v>800</v>
      </c>
      <c r="B370" s="8" t="s">
        <v>328</v>
      </c>
      <c r="C370" s="73" t="s">
        <v>329</v>
      </c>
      <c r="D370" s="73"/>
      <c r="E370" s="33" t="s">
        <v>1280</v>
      </c>
    </row>
    <row r="371" spans="1:7">
      <c r="A371" s="7" t="s">
        <v>800</v>
      </c>
      <c r="B371" s="54" t="s">
        <v>972</v>
      </c>
      <c r="C371" s="73" t="s">
        <v>330</v>
      </c>
      <c r="D371" s="73"/>
      <c r="E371" s="33"/>
      <c r="F371" s="50" t="s">
        <v>973</v>
      </c>
    </row>
    <row r="372" spans="1:7">
      <c r="A372" s="7" t="s">
        <v>800</v>
      </c>
      <c r="B372" s="8" t="s">
        <v>431</v>
      </c>
      <c r="C372" s="73" t="s">
        <v>432</v>
      </c>
      <c r="D372" s="73"/>
      <c r="E372" s="82" t="s">
        <v>254</v>
      </c>
    </row>
    <row r="373" spans="1:7">
      <c r="A373" s="7" t="s">
        <v>800</v>
      </c>
      <c r="B373" s="8" t="s">
        <v>434</v>
      </c>
      <c r="C373" s="73" t="s">
        <v>435</v>
      </c>
      <c r="D373" s="73"/>
      <c r="E373" s="33" t="s">
        <v>1280</v>
      </c>
    </row>
    <row r="374" spans="1:7">
      <c r="A374" s="7" t="s">
        <v>800</v>
      </c>
      <c r="B374" s="8" t="s">
        <v>421</v>
      </c>
      <c r="C374" s="73" t="s">
        <v>422</v>
      </c>
      <c r="D374" s="73"/>
      <c r="E374" s="33" t="s">
        <v>1280</v>
      </c>
    </row>
    <row r="375" spans="1:7">
      <c r="A375" s="7" t="s">
        <v>800</v>
      </c>
      <c r="B375" s="27" t="s">
        <v>642</v>
      </c>
      <c r="C375" s="73" t="s">
        <v>643</v>
      </c>
      <c r="D375" s="73"/>
      <c r="E375" s="61" t="s">
        <v>333</v>
      </c>
      <c r="F375" s="68" t="s">
        <v>645</v>
      </c>
      <c r="G375" s="69" t="s">
        <v>644</v>
      </c>
    </row>
    <row r="376" spans="1:7">
      <c r="A376" s="7" t="s">
        <v>800</v>
      </c>
      <c r="B376" s="78" t="s">
        <v>1289</v>
      </c>
      <c r="C376" s="73" t="s">
        <v>1290</v>
      </c>
      <c r="D376" s="73"/>
      <c r="E376" s="33" t="s">
        <v>358</v>
      </c>
      <c r="F376" s="68"/>
      <c r="G376" s="105"/>
    </row>
    <row r="377" spans="1:7">
      <c r="A377" s="7" t="s">
        <v>800</v>
      </c>
      <c r="B377" s="232" t="s">
        <v>1402</v>
      </c>
      <c r="C377" s="84" t="s">
        <v>1404</v>
      </c>
      <c r="D377" s="73"/>
      <c r="E377" s="33" t="s">
        <v>1405</v>
      </c>
      <c r="F377" s="68"/>
      <c r="G377" s="105"/>
    </row>
    <row r="378" spans="1:7">
      <c r="A378" s="7" t="s">
        <v>800</v>
      </c>
      <c r="B378" s="54" t="s">
        <v>1014</v>
      </c>
      <c r="C378" s="84" t="s">
        <v>1015</v>
      </c>
      <c r="D378" s="73"/>
      <c r="E378" s="33" t="s">
        <v>340</v>
      </c>
      <c r="F378" s="68"/>
      <c r="G378" s="105"/>
    </row>
    <row r="379" spans="1:7">
      <c r="A379" s="7" t="s">
        <v>800</v>
      </c>
      <c r="B379" s="8" t="s">
        <v>162</v>
      </c>
      <c r="C379" s="73" t="s">
        <v>808</v>
      </c>
      <c r="D379" s="73"/>
      <c r="E379" s="61" t="s">
        <v>340</v>
      </c>
    </row>
    <row r="380" spans="1:7">
      <c r="A380" s="7" t="s">
        <v>800</v>
      </c>
      <c r="B380" s="12" t="s">
        <v>222</v>
      </c>
      <c r="C380" s="73" t="s">
        <v>224</v>
      </c>
      <c r="D380" s="73"/>
      <c r="E380" s="33" t="s">
        <v>1280</v>
      </c>
    </row>
    <row r="381" spans="1:7">
      <c r="A381" s="7" t="s">
        <v>800</v>
      </c>
      <c r="B381" s="12" t="s">
        <v>223</v>
      </c>
      <c r="C381" s="73" t="s">
        <v>225</v>
      </c>
      <c r="D381" s="73"/>
      <c r="E381" s="33" t="s">
        <v>1280</v>
      </c>
    </row>
    <row r="382" spans="1:7">
      <c r="A382" s="7" t="s">
        <v>800</v>
      </c>
      <c r="B382" s="8" t="s">
        <v>163</v>
      </c>
      <c r="C382" s="73" t="s">
        <v>809</v>
      </c>
      <c r="D382" s="73"/>
      <c r="E382" s="33" t="s">
        <v>1280</v>
      </c>
    </row>
    <row r="383" spans="1:7">
      <c r="A383" s="7" t="s">
        <v>800</v>
      </c>
      <c r="B383" s="12"/>
      <c r="C383" s="73" t="s">
        <v>221</v>
      </c>
      <c r="D383" s="73"/>
      <c r="E383" s="33"/>
    </row>
    <row r="384" spans="1:7">
      <c r="A384" s="7" t="s">
        <v>800</v>
      </c>
      <c r="B384" s="12" t="s">
        <v>343</v>
      </c>
      <c r="C384" s="73" t="s">
        <v>344</v>
      </c>
      <c r="D384" s="73"/>
      <c r="E384" s="33" t="s">
        <v>104</v>
      </c>
    </row>
    <row r="385" spans="1:6">
      <c r="A385" s="7" t="s">
        <v>800</v>
      </c>
      <c r="B385" s="12" t="s">
        <v>588</v>
      </c>
      <c r="C385" s="73" t="s">
        <v>589</v>
      </c>
      <c r="D385" s="73"/>
      <c r="E385" s="61" t="s">
        <v>340</v>
      </c>
    </row>
    <row r="386" spans="1:6">
      <c r="A386" s="193" t="s">
        <v>800</v>
      </c>
      <c r="B386" s="194" t="s">
        <v>362</v>
      </c>
      <c r="C386" s="193" t="s">
        <v>361</v>
      </c>
      <c r="D386" s="193"/>
      <c r="E386" s="197" t="s">
        <v>1304</v>
      </c>
    </row>
    <row r="387" spans="1:6">
      <c r="A387" s="7" t="s">
        <v>800</v>
      </c>
      <c r="B387" s="30" t="s">
        <v>447</v>
      </c>
      <c r="C387" s="76" t="s">
        <v>624</v>
      </c>
      <c r="D387" s="76"/>
      <c r="E387" s="61" t="s">
        <v>340</v>
      </c>
    </row>
    <row r="388" spans="1:6">
      <c r="A388" s="7" t="s">
        <v>800</v>
      </c>
      <c r="B388" s="30" t="s">
        <v>876</v>
      </c>
      <c r="C388" s="73" t="s">
        <v>877</v>
      </c>
      <c r="D388" s="73"/>
      <c r="E388" s="33" t="s">
        <v>1280</v>
      </c>
    </row>
    <row r="389" spans="1:6">
      <c r="A389" s="7" t="s">
        <v>800</v>
      </c>
      <c r="B389" s="96" t="s">
        <v>925</v>
      </c>
      <c r="C389" s="7" t="s">
        <v>926</v>
      </c>
      <c r="D389" s="7"/>
      <c r="E389" s="61" t="s">
        <v>340</v>
      </c>
    </row>
    <row r="390" spans="1:6" s="138" customFormat="1">
      <c r="A390" s="135" t="s">
        <v>800</v>
      </c>
      <c r="B390" s="136" t="s">
        <v>923</v>
      </c>
      <c r="C390" s="135" t="s">
        <v>924</v>
      </c>
      <c r="D390" s="135"/>
      <c r="E390" s="135" t="s">
        <v>340</v>
      </c>
      <c r="F390" s="137"/>
    </row>
    <row r="391" spans="1:6" s="138" customFormat="1">
      <c r="A391" s="135" t="s">
        <v>800</v>
      </c>
      <c r="B391" s="136" t="s">
        <v>921</v>
      </c>
      <c r="C391" s="135" t="s">
        <v>922</v>
      </c>
      <c r="D391" s="135"/>
      <c r="E391" s="135" t="s">
        <v>340</v>
      </c>
      <c r="F391" s="137"/>
    </row>
    <row r="392" spans="1:6" s="138" customFormat="1" ht="25.5">
      <c r="A392" s="135" t="s">
        <v>800</v>
      </c>
      <c r="B392" s="139" t="s">
        <v>918</v>
      </c>
      <c r="C392" s="135" t="s">
        <v>919</v>
      </c>
      <c r="D392" s="135"/>
      <c r="E392" s="135" t="s">
        <v>340</v>
      </c>
      <c r="F392" s="137"/>
    </row>
    <row r="393" spans="1:6" s="130" customFormat="1">
      <c r="A393" s="127" t="s">
        <v>800</v>
      </c>
      <c r="B393" s="128" t="s">
        <v>912</v>
      </c>
      <c r="C393" s="127" t="s">
        <v>913</v>
      </c>
      <c r="D393" s="127"/>
      <c r="E393" s="127" t="s">
        <v>340</v>
      </c>
      <c r="F393" s="129"/>
    </row>
    <row r="394" spans="1:6">
      <c r="A394" s="7" t="s">
        <v>800</v>
      </c>
      <c r="B394" s="93" t="s">
        <v>906</v>
      </c>
      <c r="C394" s="7" t="s">
        <v>907</v>
      </c>
      <c r="D394" s="7"/>
      <c r="E394" s="61" t="s">
        <v>340</v>
      </c>
    </row>
    <row r="395" spans="1:6">
      <c r="A395" s="135" t="s">
        <v>800</v>
      </c>
      <c r="B395" s="136" t="s">
        <v>903</v>
      </c>
      <c r="C395" s="135" t="s">
        <v>904</v>
      </c>
      <c r="D395" s="135"/>
      <c r="E395" s="135" t="s">
        <v>340</v>
      </c>
      <c r="F395" s="103"/>
    </row>
    <row r="396" spans="1:6">
      <c r="A396" s="7" t="s">
        <v>800</v>
      </c>
      <c r="B396" s="8" t="s">
        <v>658</v>
      </c>
      <c r="C396" s="7" t="s">
        <v>902</v>
      </c>
      <c r="D396" s="7"/>
      <c r="E396" s="61" t="s">
        <v>340</v>
      </c>
    </row>
    <row r="397" spans="1:6" s="130" customFormat="1">
      <c r="A397" s="127" t="s">
        <v>800</v>
      </c>
      <c r="B397" s="131" t="s">
        <v>900</v>
      </c>
      <c r="C397" s="127" t="s">
        <v>901</v>
      </c>
      <c r="D397" s="127"/>
      <c r="E397" s="127" t="s">
        <v>340</v>
      </c>
      <c r="F397" s="129"/>
    </row>
    <row r="398" spans="1:6" ht="25.5">
      <c r="A398" s="135" t="s">
        <v>800</v>
      </c>
      <c r="B398" s="136" t="s">
        <v>916</v>
      </c>
      <c r="C398" s="140" t="s">
        <v>915</v>
      </c>
      <c r="D398" s="140"/>
      <c r="E398" s="135" t="s">
        <v>340</v>
      </c>
      <c r="F398" s="103"/>
    </row>
    <row r="399" spans="1:6" s="130" customFormat="1">
      <c r="A399" s="127" t="s">
        <v>800</v>
      </c>
      <c r="B399" s="132" t="s">
        <v>834</v>
      </c>
      <c r="C399" s="133" t="s">
        <v>920</v>
      </c>
      <c r="D399" s="133"/>
      <c r="E399" s="127" t="s">
        <v>340</v>
      </c>
      <c r="F399" s="129"/>
    </row>
    <row r="400" spans="1:6" s="130" customFormat="1">
      <c r="A400" s="127" t="s">
        <v>800</v>
      </c>
      <c r="B400" s="132" t="s">
        <v>935</v>
      </c>
      <c r="C400" s="133" t="s">
        <v>934</v>
      </c>
      <c r="D400" s="133"/>
      <c r="E400" s="127" t="s">
        <v>340</v>
      </c>
      <c r="F400" s="129"/>
    </row>
    <row r="401" spans="1:6">
      <c r="A401" s="7" t="s">
        <v>800</v>
      </c>
      <c r="B401" s="95"/>
      <c r="C401" s="7" t="s">
        <v>917</v>
      </c>
      <c r="D401" s="7"/>
      <c r="E401" s="33"/>
    </row>
    <row r="402" spans="1:6">
      <c r="A402" s="7" t="s">
        <v>800</v>
      </c>
      <c r="B402" s="94"/>
      <c r="C402" s="7" t="s">
        <v>914</v>
      </c>
      <c r="D402" s="7"/>
      <c r="E402" s="33"/>
    </row>
    <row r="403" spans="1:6">
      <c r="A403" s="7" t="s">
        <v>800</v>
      </c>
      <c r="B403" s="29"/>
      <c r="C403" s="7" t="s">
        <v>936</v>
      </c>
      <c r="D403" s="7"/>
      <c r="E403" s="33"/>
    </row>
    <row r="404" spans="1:6">
      <c r="A404" s="7" t="s">
        <v>800</v>
      </c>
      <c r="B404" s="93"/>
      <c r="C404" s="7" t="s">
        <v>905</v>
      </c>
      <c r="D404" s="7"/>
      <c r="E404" s="33"/>
    </row>
    <row r="405" spans="1:6">
      <c r="A405" s="7" t="s">
        <v>800</v>
      </c>
      <c r="B405" s="54"/>
      <c r="C405" s="7" t="s">
        <v>933</v>
      </c>
      <c r="D405" s="7"/>
      <c r="E405" s="33"/>
    </row>
    <row r="406" spans="1:6" s="130" customFormat="1">
      <c r="A406" s="127" t="s">
        <v>800</v>
      </c>
      <c r="B406" s="128" t="s">
        <v>910</v>
      </c>
      <c r="C406" s="127" t="s">
        <v>911</v>
      </c>
      <c r="D406" s="127"/>
      <c r="E406" s="127" t="s">
        <v>340</v>
      </c>
      <c r="F406" s="129"/>
    </row>
    <row r="407" spans="1:6" s="130" customFormat="1">
      <c r="A407" s="127" t="s">
        <v>800</v>
      </c>
      <c r="B407" s="128" t="s">
        <v>930</v>
      </c>
      <c r="C407" s="127" t="s">
        <v>929</v>
      </c>
      <c r="D407" s="127"/>
      <c r="E407" s="127" t="s">
        <v>340</v>
      </c>
      <c r="F407" s="129"/>
    </row>
    <row r="408" spans="1:6">
      <c r="A408" s="7" t="s">
        <v>800</v>
      </c>
      <c r="B408" s="93" t="s">
        <v>908</v>
      </c>
      <c r="C408" s="7" t="s">
        <v>909</v>
      </c>
      <c r="D408" s="7"/>
      <c r="E408" s="33" t="s">
        <v>340</v>
      </c>
    </row>
    <row r="409" spans="1:6">
      <c r="A409" s="7" t="s">
        <v>800</v>
      </c>
      <c r="B409" s="54" t="s">
        <v>928</v>
      </c>
      <c r="C409" s="7" t="s">
        <v>927</v>
      </c>
      <c r="D409" s="7"/>
      <c r="E409" s="33" t="s">
        <v>340</v>
      </c>
    </row>
    <row r="410" spans="1:6" s="130" customFormat="1">
      <c r="A410" s="127" t="s">
        <v>800</v>
      </c>
      <c r="B410" s="134" t="s">
        <v>931</v>
      </c>
      <c r="C410" s="133" t="s">
        <v>932</v>
      </c>
      <c r="D410" s="133"/>
      <c r="E410" s="127" t="s">
        <v>340</v>
      </c>
      <c r="F410" s="129"/>
    </row>
    <row r="411" spans="1:6" s="130" customFormat="1">
      <c r="A411" s="127"/>
      <c r="B411" s="134" t="s">
        <v>1343</v>
      </c>
      <c r="C411" s="222" t="s">
        <v>1345</v>
      </c>
      <c r="D411" s="222"/>
      <c r="E411" s="127" t="s">
        <v>340</v>
      </c>
      <c r="F411" s="129"/>
    </row>
    <row r="412" spans="1:6">
      <c r="A412" s="7" t="s">
        <v>810</v>
      </c>
      <c r="B412" s="8" t="s">
        <v>155</v>
      </c>
      <c r="C412" s="73" t="s">
        <v>811</v>
      </c>
      <c r="D412" s="73"/>
      <c r="E412" s="33" t="s">
        <v>870</v>
      </c>
    </row>
    <row r="413" spans="1:6">
      <c r="A413" s="7" t="s">
        <v>810</v>
      </c>
      <c r="B413" s="8" t="s">
        <v>156</v>
      </c>
      <c r="C413" s="73" t="s">
        <v>812</v>
      </c>
      <c r="D413" s="73"/>
      <c r="E413" s="61" t="s">
        <v>333</v>
      </c>
    </row>
    <row r="414" spans="1:6">
      <c r="A414" s="7" t="s">
        <v>810</v>
      </c>
      <c r="B414" s="8" t="s">
        <v>578</v>
      </c>
      <c r="C414" s="73" t="s">
        <v>335</v>
      </c>
      <c r="D414" s="73"/>
      <c r="E414" s="33" t="s">
        <v>870</v>
      </c>
    </row>
    <row r="415" spans="1:6">
      <c r="A415" s="193" t="s">
        <v>810</v>
      </c>
      <c r="B415" s="194" t="s">
        <v>157</v>
      </c>
      <c r="C415" s="195" t="s">
        <v>813</v>
      </c>
      <c r="D415" s="195"/>
      <c r="E415" s="197" t="s">
        <v>1305</v>
      </c>
    </row>
    <row r="416" spans="1:6">
      <c r="A416" s="7" t="s">
        <v>810</v>
      </c>
      <c r="B416" s="8" t="s">
        <v>149</v>
      </c>
      <c r="C416" s="73" t="s">
        <v>814</v>
      </c>
      <c r="D416" s="73"/>
      <c r="E416" s="33" t="s">
        <v>469</v>
      </c>
    </row>
    <row r="417" spans="1:6">
      <c r="A417" s="7" t="s">
        <v>810</v>
      </c>
      <c r="B417" s="8" t="s">
        <v>149</v>
      </c>
      <c r="C417" s="73" t="s">
        <v>815</v>
      </c>
      <c r="D417" s="73"/>
      <c r="E417" s="33" t="s">
        <v>870</v>
      </c>
    </row>
    <row r="418" spans="1:6">
      <c r="A418" s="7" t="s">
        <v>326</v>
      </c>
      <c r="B418" s="8" t="s">
        <v>656</v>
      </c>
      <c r="C418" s="73" t="s">
        <v>325</v>
      </c>
      <c r="D418" s="73"/>
      <c r="E418" s="61" t="s">
        <v>254</v>
      </c>
    </row>
    <row r="419" spans="1:6">
      <c r="A419" s="7" t="s">
        <v>810</v>
      </c>
      <c r="B419" s="8" t="s">
        <v>106</v>
      </c>
      <c r="C419" s="73" t="s">
        <v>121</v>
      </c>
      <c r="D419" s="73"/>
      <c r="E419" s="33" t="s">
        <v>870</v>
      </c>
    </row>
    <row r="420" spans="1:6">
      <c r="A420" s="7" t="s">
        <v>810</v>
      </c>
      <c r="B420" s="8" t="s">
        <v>141</v>
      </c>
      <c r="C420" s="73" t="s">
        <v>158</v>
      </c>
      <c r="D420" s="73"/>
      <c r="E420" s="65" t="s">
        <v>870</v>
      </c>
    </row>
    <row r="421" spans="1:6">
      <c r="A421" s="7" t="s">
        <v>810</v>
      </c>
      <c r="B421" s="8"/>
      <c r="C421" s="73"/>
      <c r="D421" s="73"/>
      <c r="E421" s="33" t="s">
        <v>666</v>
      </c>
    </row>
    <row r="422" spans="1:6">
      <c r="A422" s="7" t="s">
        <v>810</v>
      </c>
      <c r="B422" s="8" t="s">
        <v>820</v>
      </c>
      <c r="C422" s="73" t="s">
        <v>824</v>
      </c>
      <c r="D422" s="73"/>
      <c r="E422" s="7" t="s">
        <v>870</v>
      </c>
    </row>
    <row r="423" spans="1:6">
      <c r="A423" s="7" t="s">
        <v>810</v>
      </c>
      <c r="B423" s="8" t="s">
        <v>967</v>
      </c>
      <c r="C423" s="73" t="s">
        <v>968</v>
      </c>
      <c r="D423" s="73"/>
      <c r="E423" s="7" t="s">
        <v>969</v>
      </c>
    </row>
    <row r="424" spans="1:6">
      <c r="A424" s="7" t="s">
        <v>810</v>
      </c>
      <c r="B424" s="8" t="s">
        <v>139</v>
      </c>
      <c r="C424" s="73" t="s">
        <v>816</v>
      </c>
      <c r="D424" s="73"/>
      <c r="E424" s="33" t="s">
        <v>869</v>
      </c>
      <c r="F424" s="103" t="s">
        <v>947</v>
      </c>
    </row>
    <row r="425" spans="1:6">
      <c r="A425" s="7" t="s">
        <v>810</v>
      </c>
      <c r="B425" s="8" t="s">
        <v>154</v>
      </c>
      <c r="C425" s="73" t="s">
        <v>856</v>
      </c>
      <c r="D425" s="73"/>
      <c r="E425" s="33" t="s">
        <v>1281</v>
      </c>
    </row>
    <row r="426" spans="1:6">
      <c r="A426" s="7"/>
      <c r="B426" s="8" t="s">
        <v>439</v>
      </c>
      <c r="C426" s="73" t="s">
        <v>443</v>
      </c>
      <c r="D426" s="73"/>
      <c r="E426" s="33" t="s">
        <v>870</v>
      </c>
    </row>
    <row r="427" spans="1:6">
      <c r="A427" s="7" t="s">
        <v>817</v>
      </c>
      <c r="B427" s="8" t="s">
        <v>147</v>
      </c>
      <c r="C427" s="73" t="s">
        <v>818</v>
      </c>
      <c r="D427" s="73"/>
      <c r="E427" s="33" t="s">
        <v>469</v>
      </c>
    </row>
    <row r="428" spans="1:6">
      <c r="A428" s="7" t="s">
        <v>817</v>
      </c>
      <c r="B428" s="8" t="s">
        <v>150</v>
      </c>
      <c r="C428" s="73" t="s">
        <v>819</v>
      </c>
      <c r="D428" s="73"/>
      <c r="E428" s="33" t="s">
        <v>469</v>
      </c>
    </row>
    <row r="429" spans="1:6">
      <c r="A429" s="193" t="s">
        <v>817</v>
      </c>
      <c r="B429" s="194" t="s">
        <v>148</v>
      </c>
      <c r="C429" s="195" t="s">
        <v>0</v>
      </c>
      <c r="D429" s="195"/>
      <c r="E429" s="197" t="s">
        <v>1305</v>
      </c>
    </row>
    <row r="430" spans="1:6">
      <c r="A430" s="193" t="s">
        <v>817</v>
      </c>
      <c r="B430" s="194" t="s">
        <v>149</v>
      </c>
      <c r="C430" s="195" t="s">
        <v>1</v>
      </c>
      <c r="D430" s="195"/>
      <c r="E430" s="197" t="s">
        <v>1305</v>
      </c>
    </row>
    <row r="431" spans="1:6">
      <c r="A431" s="7" t="s">
        <v>817</v>
      </c>
      <c r="B431" s="8" t="s">
        <v>149</v>
      </c>
      <c r="C431" s="73" t="s">
        <v>2</v>
      </c>
      <c r="D431" s="73"/>
      <c r="E431" s="33" t="s">
        <v>870</v>
      </c>
    </row>
    <row r="432" spans="1:6">
      <c r="A432" s="193" t="s">
        <v>817</v>
      </c>
      <c r="B432" s="194" t="s">
        <v>555</v>
      </c>
      <c r="C432" s="195" t="s">
        <v>283</v>
      </c>
      <c r="D432" s="195"/>
      <c r="E432" s="197" t="s">
        <v>1305</v>
      </c>
    </row>
    <row r="433" spans="1:6">
      <c r="A433" s="7" t="s">
        <v>817</v>
      </c>
      <c r="B433" s="8" t="s">
        <v>106</v>
      </c>
      <c r="C433" s="73" t="s">
        <v>120</v>
      </c>
      <c r="D433" s="73"/>
      <c r="E433" s="33" t="s">
        <v>1282</v>
      </c>
    </row>
    <row r="434" spans="1:6">
      <c r="A434" s="193" t="s">
        <v>817</v>
      </c>
      <c r="B434" s="194" t="s">
        <v>566</v>
      </c>
      <c r="C434" s="195" t="s">
        <v>250</v>
      </c>
      <c r="D434" s="195"/>
      <c r="E434" s="197" t="s">
        <v>1305</v>
      </c>
      <c r="F434" s="50"/>
    </row>
    <row r="435" spans="1:6">
      <c r="A435" s="7" t="s">
        <v>817</v>
      </c>
      <c r="B435" s="8" t="s">
        <v>566</v>
      </c>
      <c r="C435" s="73" t="s">
        <v>317</v>
      </c>
      <c r="D435" s="73"/>
      <c r="E435" s="33" t="s">
        <v>870</v>
      </c>
    </row>
    <row r="436" spans="1:6">
      <c r="A436" s="7" t="s">
        <v>817</v>
      </c>
      <c r="B436" s="8" t="s">
        <v>151</v>
      </c>
      <c r="C436" s="73" t="s">
        <v>3</v>
      </c>
      <c r="D436" s="73"/>
      <c r="E436" s="67" t="s">
        <v>666</v>
      </c>
    </row>
    <row r="437" spans="1:6">
      <c r="A437" s="7" t="s">
        <v>817</v>
      </c>
      <c r="B437" s="8" t="s">
        <v>429</v>
      </c>
      <c r="C437" s="73" t="s">
        <v>430</v>
      </c>
      <c r="D437" s="73"/>
      <c r="E437" s="33" t="s">
        <v>469</v>
      </c>
    </row>
    <row r="438" spans="1:6">
      <c r="A438" s="7" t="s">
        <v>810</v>
      </c>
      <c r="B438" s="8"/>
      <c r="C438" s="73"/>
      <c r="D438" s="73"/>
      <c r="E438" s="33"/>
    </row>
    <row r="439" spans="1:6">
      <c r="A439" s="7" t="s">
        <v>817</v>
      </c>
      <c r="B439" s="8" t="s">
        <v>152</v>
      </c>
      <c r="C439" s="73" t="s">
        <v>4</v>
      </c>
      <c r="D439" s="73"/>
      <c r="E439" s="33" t="s">
        <v>104</v>
      </c>
    </row>
    <row r="440" spans="1:6">
      <c r="A440" s="7" t="s">
        <v>817</v>
      </c>
      <c r="B440" s="8" t="s">
        <v>138</v>
      </c>
      <c r="C440" s="73" t="s">
        <v>5</v>
      </c>
      <c r="D440" s="73"/>
      <c r="E440" s="33"/>
    </row>
    <row r="441" spans="1:6">
      <c r="A441" s="7" t="s">
        <v>817</v>
      </c>
      <c r="B441" s="8"/>
      <c r="C441" s="73" t="s">
        <v>153</v>
      </c>
      <c r="D441" s="73"/>
      <c r="E441" s="61" t="s">
        <v>666</v>
      </c>
    </row>
    <row r="442" spans="1:6">
      <c r="A442" s="193" t="s">
        <v>817</v>
      </c>
      <c r="B442" s="194" t="s">
        <v>231</v>
      </c>
      <c r="C442" s="195" t="s">
        <v>232</v>
      </c>
      <c r="D442" s="195"/>
      <c r="E442" s="197" t="s">
        <v>1304</v>
      </c>
    </row>
    <row r="443" spans="1:6">
      <c r="A443" s="7" t="s">
        <v>817</v>
      </c>
      <c r="B443" s="8" t="s">
        <v>154</v>
      </c>
      <c r="C443" s="73" t="s">
        <v>6</v>
      </c>
      <c r="D443" s="73"/>
      <c r="E443" s="33" t="s">
        <v>1280</v>
      </c>
      <c r="F443" s="50"/>
    </row>
    <row r="444" spans="1:6">
      <c r="A444" s="7" t="s">
        <v>817</v>
      </c>
      <c r="B444" s="8" t="s">
        <v>154</v>
      </c>
      <c r="C444" s="73" t="s">
        <v>418</v>
      </c>
      <c r="D444" s="73"/>
      <c r="E444" s="33"/>
    </row>
    <row r="445" spans="1:6">
      <c r="A445" s="7" t="s">
        <v>7</v>
      </c>
      <c r="B445" s="8" t="s">
        <v>144</v>
      </c>
      <c r="C445" s="73" t="s">
        <v>8</v>
      </c>
      <c r="D445" s="73"/>
      <c r="E445" s="61" t="s">
        <v>270</v>
      </c>
    </row>
    <row r="446" spans="1:6">
      <c r="A446" s="7" t="s">
        <v>7</v>
      </c>
      <c r="B446" s="8" t="s">
        <v>145</v>
      </c>
      <c r="C446" s="73" t="s">
        <v>9</v>
      </c>
      <c r="D446" s="73"/>
      <c r="E446" s="61" t="s">
        <v>270</v>
      </c>
    </row>
    <row r="447" spans="1:6">
      <c r="A447" s="7" t="s">
        <v>7</v>
      </c>
      <c r="B447" s="8" t="s">
        <v>146</v>
      </c>
      <c r="C447" s="73" t="s">
        <v>10</v>
      </c>
      <c r="D447" s="73"/>
      <c r="E447" s="32" t="s">
        <v>270</v>
      </c>
    </row>
    <row r="448" spans="1:6">
      <c r="A448" s="7" t="s">
        <v>11</v>
      </c>
      <c r="B448" s="8" t="s">
        <v>285</v>
      </c>
      <c r="C448" s="73" t="s">
        <v>284</v>
      </c>
      <c r="D448" s="73"/>
      <c r="E448" s="61" t="s">
        <v>254</v>
      </c>
    </row>
    <row r="449" spans="1:5">
      <c r="A449" s="7" t="s">
        <v>11</v>
      </c>
      <c r="B449" s="30" t="s">
        <v>143</v>
      </c>
      <c r="C449" s="73" t="s">
        <v>12</v>
      </c>
      <c r="D449" s="73"/>
      <c r="E449" s="33" t="s">
        <v>1280</v>
      </c>
    </row>
    <row r="450" spans="1:5">
      <c r="A450" s="7" t="s">
        <v>11</v>
      </c>
      <c r="B450" s="8" t="s">
        <v>423</v>
      </c>
      <c r="C450" s="73" t="s">
        <v>13</v>
      </c>
      <c r="D450" s="73"/>
      <c r="E450" s="33" t="s">
        <v>842</v>
      </c>
    </row>
    <row r="451" spans="1:5">
      <c r="A451" s="7" t="s">
        <v>11</v>
      </c>
      <c r="B451" s="8" t="s">
        <v>423</v>
      </c>
      <c r="C451" s="73" t="s">
        <v>14</v>
      </c>
      <c r="D451" s="73"/>
      <c r="E451" s="61" t="s">
        <v>274</v>
      </c>
    </row>
    <row r="452" spans="1:5">
      <c r="A452" s="7" t="s">
        <v>11</v>
      </c>
      <c r="B452" s="8" t="s">
        <v>423</v>
      </c>
      <c r="C452" s="73" t="s">
        <v>15</v>
      </c>
      <c r="D452" s="73"/>
      <c r="E452" s="61" t="s">
        <v>274</v>
      </c>
    </row>
    <row r="453" spans="1:5">
      <c r="A453" s="7" t="s">
        <v>11</v>
      </c>
      <c r="B453" s="8" t="s">
        <v>423</v>
      </c>
      <c r="C453" s="73" t="s">
        <v>16</v>
      </c>
      <c r="D453" s="73"/>
      <c r="E453" s="61" t="s">
        <v>274</v>
      </c>
    </row>
    <row r="454" spans="1:5">
      <c r="A454" s="7" t="s">
        <v>312</v>
      </c>
      <c r="B454" s="54" t="s">
        <v>961</v>
      </c>
      <c r="C454" s="84" t="s">
        <v>962</v>
      </c>
      <c r="D454" s="84"/>
      <c r="E454" s="33" t="s">
        <v>331</v>
      </c>
    </row>
    <row r="455" spans="1:5">
      <c r="A455" s="7" t="s">
        <v>312</v>
      </c>
      <c r="B455" s="8" t="s">
        <v>154</v>
      </c>
      <c r="C455" s="74" t="s">
        <v>311</v>
      </c>
      <c r="D455" s="74"/>
      <c r="E455" s="102" t="s">
        <v>1374</v>
      </c>
    </row>
    <row r="456" spans="1:5" hidden="1">
      <c r="A456" s="7"/>
      <c r="B456" s="8"/>
      <c r="C456" s="31"/>
      <c r="D456" s="31"/>
      <c r="E456" s="7"/>
    </row>
    <row r="457" spans="1:5" hidden="1">
      <c r="A457" s="7"/>
      <c r="B457" s="8"/>
      <c r="C457" s="31"/>
      <c r="D457" s="31"/>
      <c r="E457" s="7"/>
    </row>
    <row r="458" spans="1:5" hidden="1">
      <c r="A458" s="7"/>
      <c r="B458" s="8"/>
      <c r="C458" s="31"/>
      <c r="D458" s="31"/>
      <c r="E458" s="7"/>
    </row>
    <row r="459" spans="1:5" hidden="1">
      <c r="A459" s="7"/>
      <c r="B459" s="8"/>
      <c r="C459" s="31"/>
      <c r="D459" s="31"/>
      <c r="E459" s="7"/>
    </row>
    <row r="460" spans="1:5" hidden="1">
      <c r="A460" s="7"/>
      <c r="B460" s="8"/>
      <c r="C460" s="31"/>
      <c r="D460" s="31"/>
      <c r="E460" s="7"/>
    </row>
    <row r="461" spans="1:5" hidden="1">
      <c r="A461" s="7"/>
      <c r="B461" s="8"/>
      <c r="C461" s="31"/>
      <c r="D461" s="31"/>
      <c r="E461" s="7"/>
    </row>
    <row r="462" spans="1:5" hidden="1">
      <c r="A462" s="7"/>
      <c r="B462" s="8"/>
      <c r="C462" s="31"/>
      <c r="D462" s="31"/>
      <c r="E462" s="7"/>
    </row>
    <row r="463" spans="1:5" hidden="1">
      <c r="A463" s="7"/>
      <c r="B463" s="8"/>
      <c r="C463" s="31"/>
      <c r="D463" s="31"/>
      <c r="E463" s="7"/>
    </row>
    <row r="464" spans="1:5" hidden="1">
      <c r="A464" s="7"/>
      <c r="B464" s="8"/>
      <c r="C464" s="31"/>
      <c r="D464" s="31"/>
      <c r="E464" s="7"/>
    </row>
    <row r="465" spans="1:5" hidden="1">
      <c r="A465" s="7"/>
      <c r="B465" s="8"/>
      <c r="C465" s="31"/>
      <c r="D465" s="31"/>
      <c r="E465" s="7"/>
    </row>
    <row r="466" spans="1:5" hidden="1">
      <c r="A466" s="7"/>
      <c r="B466" s="8"/>
      <c r="C466" s="31"/>
      <c r="D466" s="31"/>
      <c r="E466" s="7"/>
    </row>
    <row r="467" spans="1:5" hidden="1">
      <c r="A467" s="7"/>
      <c r="B467" s="8"/>
      <c r="C467" s="31"/>
      <c r="D467" s="31"/>
      <c r="E467" s="7"/>
    </row>
    <row r="468" spans="1:5" hidden="1">
      <c r="A468" s="7"/>
      <c r="B468" s="8"/>
      <c r="C468" s="31"/>
      <c r="D468" s="31"/>
      <c r="E468" s="7"/>
    </row>
    <row r="469" spans="1:5" hidden="1">
      <c r="A469" s="7"/>
      <c r="B469" s="8"/>
      <c r="C469" s="31"/>
      <c r="D469" s="31"/>
      <c r="E469" s="7"/>
    </row>
    <row r="470" spans="1:5" hidden="1">
      <c r="A470" s="7"/>
      <c r="B470" s="8"/>
      <c r="C470" s="31"/>
      <c r="D470" s="31"/>
      <c r="E470" s="7"/>
    </row>
    <row r="471" spans="1:5" hidden="1">
      <c r="A471" s="7"/>
      <c r="B471" s="8"/>
      <c r="C471" s="31"/>
      <c r="D471" s="31"/>
      <c r="E471" s="7"/>
    </row>
    <row r="472" spans="1:5" hidden="1">
      <c r="A472" s="7"/>
      <c r="B472" s="8"/>
      <c r="C472" s="31"/>
      <c r="D472" s="31"/>
      <c r="E472" s="7"/>
    </row>
    <row r="473" spans="1:5" hidden="1">
      <c r="A473" s="7"/>
      <c r="B473" s="8"/>
      <c r="C473" s="31"/>
      <c r="D473" s="31"/>
      <c r="E473" s="7"/>
    </row>
    <row r="474" spans="1:5" hidden="1">
      <c r="A474" s="7"/>
      <c r="B474" s="8"/>
      <c r="C474" s="31"/>
      <c r="D474" s="31"/>
      <c r="E474" s="7"/>
    </row>
    <row r="475" spans="1:5" hidden="1">
      <c r="A475" s="7"/>
      <c r="B475" s="8"/>
      <c r="C475" s="31"/>
      <c r="D475" s="31"/>
      <c r="E475" s="7"/>
    </row>
    <row r="476" spans="1:5" hidden="1">
      <c r="A476" s="7"/>
      <c r="B476" s="8"/>
      <c r="C476" s="31"/>
      <c r="D476" s="31"/>
      <c r="E476" s="7"/>
    </row>
    <row r="477" spans="1:5" hidden="1">
      <c r="A477" s="7"/>
      <c r="B477" s="8"/>
      <c r="C477" s="31"/>
      <c r="D477" s="31"/>
      <c r="E477" s="7"/>
    </row>
    <row r="478" spans="1:5" hidden="1">
      <c r="A478" s="7"/>
      <c r="B478" s="8"/>
      <c r="C478" s="31"/>
      <c r="D478" s="31"/>
      <c r="E478" s="7"/>
    </row>
    <row r="479" spans="1:5" hidden="1">
      <c r="A479" s="7"/>
      <c r="B479" s="8"/>
      <c r="C479" s="31"/>
      <c r="D479" s="31"/>
      <c r="E479" s="7"/>
    </row>
    <row r="480" spans="1:5" hidden="1">
      <c r="A480" s="7"/>
      <c r="B480" s="8"/>
      <c r="C480" s="31"/>
      <c r="D480" s="31"/>
      <c r="E480" s="7"/>
    </row>
    <row r="481" spans="1:5" hidden="1">
      <c r="A481" s="7"/>
      <c r="B481" s="8"/>
      <c r="C481" s="31"/>
      <c r="D481" s="31"/>
      <c r="E481" s="7"/>
    </row>
    <row r="482" spans="1:5" hidden="1">
      <c r="A482" s="7"/>
      <c r="B482" s="8"/>
      <c r="C482" s="31"/>
      <c r="D482" s="31"/>
      <c r="E482" s="7"/>
    </row>
    <row r="483" spans="1:5" hidden="1">
      <c r="A483" s="7"/>
      <c r="B483" s="8"/>
      <c r="C483" s="31"/>
      <c r="D483" s="31"/>
      <c r="E483" s="7"/>
    </row>
    <row r="484" spans="1:5" hidden="1">
      <c r="A484" s="7"/>
      <c r="B484" s="8"/>
      <c r="C484" s="31"/>
      <c r="D484" s="31"/>
      <c r="E484" s="7"/>
    </row>
    <row r="485" spans="1:5" hidden="1">
      <c r="A485" s="7"/>
      <c r="B485" s="8"/>
      <c r="C485" s="31"/>
      <c r="D485" s="31"/>
      <c r="E485" s="7"/>
    </row>
    <row r="486" spans="1:5" hidden="1">
      <c r="A486" s="7"/>
      <c r="B486" s="8"/>
      <c r="C486" s="31"/>
      <c r="D486" s="31"/>
      <c r="E486" s="7"/>
    </row>
    <row r="487" spans="1:5" hidden="1">
      <c r="A487" s="7"/>
      <c r="B487" s="8"/>
      <c r="C487" s="31"/>
      <c r="D487" s="31"/>
      <c r="E487" s="7"/>
    </row>
    <row r="488" spans="1:5" hidden="1">
      <c r="A488" s="7"/>
      <c r="B488" s="8"/>
      <c r="C488" s="31"/>
      <c r="D488" s="31"/>
      <c r="E488" s="7"/>
    </row>
    <row r="489" spans="1:5" hidden="1">
      <c r="A489" s="7"/>
      <c r="B489" s="8"/>
      <c r="C489" s="31"/>
      <c r="D489" s="31"/>
      <c r="E489" s="7"/>
    </row>
    <row r="490" spans="1:5" hidden="1">
      <c r="A490" s="7"/>
      <c r="B490" s="8"/>
      <c r="C490" s="31"/>
      <c r="D490" s="31"/>
      <c r="E490" s="7"/>
    </row>
    <row r="491" spans="1:5" hidden="1">
      <c r="A491" s="7"/>
      <c r="B491" s="8"/>
      <c r="C491" s="31"/>
      <c r="D491" s="31"/>
      <c r="E491" s="7"/>
    </row>
    <row r="492" spans="1:5" hidden="1">
      <c r="A492" s="7"/>
      <c r="B492" s="8"/>
      <c r="C492" s="31"/>
      <c r="D492" s="31"/>
      <c r="E492" s="7"/>
    </row>
    <row r="493" spans="1:5" hidden="1">
      <c r="A493" s="7"/>
      <c r="B493" s="8"/>
      <c r="C493" s="31"/>
      <c r="D493" s="31"/>
      <c r="E493" s="7"/>
    </row>
    <row r="494" spans="1:5" hidden="1">
      <c r="A494" s="7"/>
      <c r="B494" s="8"/>
      <c r="C494" s="31"/>
      <c r="D494" s="31"/>
      <c r="E494" s="7"/>
    </row>
    <row r="495" spans="1:5" hidden="1">
      <c r="A495" s="7"/>
      <c r="B495" s="8"/>
      <c r="C495" s="31"/>
      <c r="D495" s="31"/>
      <c r="E495" s="7"/>
    </row>
    <row r="496" spans="1:5" hidden="1">
      <c r="A496" s="7"/>
      <c r="B496" s="8"/>
      <c r="C496" s="31"/>
      <c r="D496" s="31"/>
      <c r="E496" s="7"/>
    </row>
    <row r="497" spans="1:5" hidden="1">
      <c r="A497" s="7"/>
      <c r="B497" s="8"/>
      <c r="C497" s="31"/>
      <c r="D497" s="31"/>
      <c r="E497" s="7"/>
    </row>
    <row r="498" spans="1:5" hidden="1">
      <c r="A498" s="7"/>
      <c r="B498" s="8"/>
      <c r="C498" s="31"/>
      <c r="D498" s="31"/>
      <c r="E498" s="7"/>
    </row>
    <row r="499" spans="1:5" hidden="1">
      <c r="A499" s="7"/>
      <c r="B499" s="8"/>
      <c r="C499" s="31"/>
      <c r="D499" s="31"/>
      <c r="E499" s="7"/>
    </row>
    <row r="500" spans="1:5" hidden="1">
      <c r="A500" s="7"/>
      <c r="B500" s="8"/>
      <c r="C500" s="31"/>
      <c r="D500" s="31"/>
      <c r="E500" s="7"/>
    </row>
    <row r="501" spans="1:5" hidden="1">
      <c r="A501" s="7"/>
      <c r="B501" s="8"/>
      <c r="C501" s="31"/>
      <c r="D501" s="31"/>
      <c r="E501" s="7"/>
    </row>
    <row r="502" spans="1:5" hidden="1">
      <c r="A502" s="7"/>
      <c r="B502" s="8"/>
      <c r="C502" s="31"/>
      <c r="D502" s="31"/>
      <c r="E502" s="7"/>
    </row>
    <row r="503" spans="1:5" hidden="1">
      <c r="A503" s="7"/>
      <c r="B503" s="8"/>
      <c r="C503" s="31"/>
      <c r="D503" s="31"/>
      <c r="E503" s="7"/>
    </row>
    <row r="504" spans="1:5" hidden="1">
      <c r="A504" s="7"/>
      <c r="B504" s="8"/>
      <c r="C504" s="31"/>
      <c r="D504" s="31"/>
      <c r="E504" s="7"/>
    </row>
    <row r="505" spans="1:5" hidden="1">
      <c r="A505" s="7"/>
      <c r="B505" s="8"/>
      <c r="C505" s="31"/>
      <c r="D505" s="31"/>
      <c r="E505" s="7"/>
    </row>
    <row r="506" spans="1:5" hidden="1">
      <c r="A506" s="7"/>
      <c r="B506" s="8"/>
      <c r="C506" s="31"/>
      <c r="D506" s="31"/>
      <c r="E506" s="7"/>
    </row>
    <row r="507" spans="1:5" hidden="1">
      <c r="A507" s="7"/>
      <c r="B507" s="8"/>
      <c r="C507" s="31"/>
      <c r="D507" s="31"/>
      <c r="E507" s="7"/>
    </row>
    <row r="508" spans="1:5" hidden="1">
      <c r="A508" s="7"/>
      <c r="B508" s="8"/>
      <c r="C508" s="31"/>
      <c r="D508" s="31"/>
      <c r="E508" s="7"/>
    </row>
    <row r="509" spans="1:5" hidden="1">
      <c r="A509" s="7"/>
      <c r="B509" s="8"/>
      <c r="C509" s="31"/>
      <c r="D509" s="31"/>
      <c r="E509" s="7"/>
    </row>
    <row r="510" spans="1:5" hidden="1">
      <c r="A510" s="7"/>
      <c r="B510" s="8"/>
      <c r="C510" s="31"/>
      <c r="D510" s="31"/>
      <c r="E510" s="7"/>
    </row>
    <row r="511" spans="1:5" hidden="1">
      <c r="A511" s="7"/>
      <c r="B511" s="8"/>
      <c r="C511" s="31"/>
      <c r="D511" s="31"/>
      <c r="E511" s="7"/>
    </row>
    <row r="512" spans="1:5" hidden="1">
      <c r="A512" s="7"/>
      <c r="B512" s="8"/>
      <c r="C512" s="31"/>
      <c r="D512" s="31"/>
      <c r="E512" s="7"/>
    </row>
    <row r="513" spans="1:5" hidden="1">
      <c r="A513" s="7"/>
      <c r="B513" s="8"/>
      <c r="C513" s="31"/>
      <c r="D513" s="31"/>
      <c r="E513" s="7"/>
    </row>
    <row r="514" spans="1:5" hidden="1">
      <c r="A514" s="7"/>
      <c r="B514" s="8"/>
      <c r="C514" s="31"/>
      <c r="D514" s="31"/>
      <c r="E514" s="7"/>
    </row>
    <row r="515" spans="1:5" hidden="1">
      <c r="A515" s="7"/>
      <c r="B515" s="8"/>
      <c r="C515" s="31"/>
      <c r="D515" s="31"/>
      <c r="E515" s="7"/>
    </row>
    <row r="516" spans="1:5" hidden="1">
      <c r="A516" s="7"/>
      <c r="B516" s="8"/>
      <c r="C516" s="31"/>
      <c r="D516" s="31"/>
      <c r="E516" s="7"/>
    </row>
    <row r="517" spans="1:5" hidden="1">
      <c r="A517" s="7"/>
      <c r="B517" s="8"/>
      <c r="C517" s="31"/>
      <c r="D517" s="31"/>
      <c r="E517" s="7"/>
    </row>
    <row r="518" spans="1:5" hidden="1">
      <c r="A518" s="7"/>
      <c r="B518" s="8"/>
      <c r="C518" s="31"/>
      <c r="D518" s="31"/>
      <c r="E518" s="7"/>
    </row>
    <row r="519" spans="1:5" hidden="1">
      <c r="A519" s="7"/>
      <c r="B519" s="8"/>
      <c r="C519" s="31"/>
      <c r="D519" s="31"/>
      <c r="E519" s="7"/>
    </row>
    <row r="520" spans="1:5" hidden="1">
      <c r="A520" s="7"/>
      <c r="B520" s="8"/>
      <c r="C520" s="31"/>
      <c r="D520" s="31"/>
      <c r="E520" s="7"/>
    </row>
    <row r="521" spans="1:5" hidden="1">
      <c r="A521" s="7"/>
      <c r="B521" s="8"/>
      <c r="C521" s="31"/>
      <c r="D521" s="31"/>
      <c r="E521" s="7"/>
    </row>
    <row r="522" spans="1:5" hidden="1">
      <c r="A522" s="7"/>
      <c r="B522" s="8"/>
      <c r="C522" s="31"/>
      <c r="D522" s="31"/>
      <c r="E522" s="7"/>
    </row>
    <row r="523" spans="1:5" hidden="1">
      <c r="A523" s="7"/>
      <c r="B523" s="8"/>
      <c r="C523" s="31"/>
      <c r="D523" s="31"/>
      <c r="E523" s="7"/>
    </row>
    <row r="524" spans="1:5" hidden="1">
      <c r="A524" s="7"/>
      <c r="B524" s="8"/>
      <c r="C524" s="31"/>
      <c r="D524" s="31"/>
      <c r="E524" s="7"/>
    </row>
    <row r="525" spans="1:5" hidden="1">
      <c r="A525" s="7"/>
      <c r="B525" s="8"/>
      <c r="C525" s="31"/>
      <c r="D525" s="31"/>
      <c r="E525" s="7"/>
    </row>
    <row r="526" spans="1:5" hidden="1">
      <c r="A526" s="7"/>
      <c r="B526" s="8"/>
      <c r="C526" s="31"/>
      <c r="D526" s="31"/>
      <c r="E526" s="7"/>
    </row>
    <row r="527" spans="1:5" hidden="1">
      <c r="A527" s="7"/>
      <c r="B527" s="8"/>
      <c r="C527" s="31"/>
      <c r="D527" s="31"/>
      <c r="E527" s="7"/>
    </row>
    <row r="528" spans="1:5" hidden="1">
      <c r="A528" s="7"/>
      <c r="B528" s="8"/>
      <c r="C528" s="31"/>
      <c r="D528" s="31"/>
      <c r="E528" s="7"/>
    </row>
    <row r="529" spans="1:5" hidden="1">
      <c r="A529" s="7"/>
      <c r="B529" s="8"/>
      <c r="C529" s="31"/>
      <c r="D529" s="31"/>
      <c r="E529" s="7"/>
    </row>
    <row r="530" spans="1:5" hidden="1">
      <c r="A530" s="7"/>
      <c r="B530" s="8"/>
      <c r="C530" s="31"/>
      <c r="D530" s="31"/>
      <c r="E530" s="7"/>
    </row>
    <row r="531" spans="1:5" hidden="1">
      <c r="A531" s="7"/>
      <c r="B531" s="8"/>
      <c r="C531" s="31"/>
      <c r="D531" s="31"/>
      <c r="E531" s="7"/>
    </row>
    <row r="532" spans="1:5" hidden="1">
      <c r="A532" s="7"/>
      <c r="B532" s="8"/>
      <c r="C532" s="31"/>
      <c r="D532" s="31"/>
      <c r="E532" s="7"/>
    </row>
    <row r="533" spans="1:5" hidden="1">
      <c r="A533" s="7"/>
      <c r="B533" s="8"/>
      <c r="C533" s="31"/>
      <c r="D533" s="31"/>
      <c r="E533" s="7"/>
    </row>
    <row r="534" spans="1:5" hidden="1">
      <c r="A534" s="7"/>
      <c r="B534" s="8"/>
      <c r="C534" s="31"/>
      <c r="D534" s="31"/>
      <c r="E534" s="7"/>
    </row>
    <row r="535" spans="1:5" hidden="1">
      <c r="A535" s="7"/>
      <c r="B535" s="8"/>
      <c r="C535" s="31"/>
      <c r="D535" s="31"/>
      <c r="E535" s="7"/>
    </row>
    <row r="536" spans="1:5" hidden="1">
      <c r="A536" s="7"/>
      <c r="B536" s="8"/>
      <c r="C536" s="31"/>
      <c r="D536" s="31"/>
      <c r="E536" s="7"/>
    </row>
    <row r="537" spans="1:5" hidden="1">
      <c r="A537" s="7"/>
      <c r="B537" s="8"/>
      <c r="C537" s="31"/>
      <c r="D537" s="31"/>
      <c r="E537" s="7"/>
    </row>
    <row r="538" spans="1:5" hidden="1">
      <c r="A538" s="7"/>
      <c r="B538" s="8"/>
      <c r="C538" s="31"/>
      <c r="D538" s="31"/>
      <c r="E538" s="7"/>
    </row>
    <row r="539" spans="1:5" hidden="1">
      <c r="A539" s="7"/>
      <c r="B539" s="8"/>
      <c r="C539" s="31"/>
      <c r="D539" s="31"/>
      <c r="E539" s="7"/>
    </row>
    <row r="540" spans="1:5" hidden="1">
      <c r="A540" s="7"/>
      <c r="B540" s="8"/>
      <c r="C540" s="31"/>
      <c r="D540" s="31"/>
      <c r="E540" s="7"/>
    </row>
    <row r="541" spans="1:5" hidden="1">
      <c r="A541" s="7"/>
      <c r="B541" s="8"/>
      <c r="C541" s="31"/>
      <c r="D541" s="31"/>
      <c r="E541" s="7"/>
    </row>
    <row r="542" spans="1:5" hidden="1">
      <c r="A542" s="7"/>
      <c r="B542" s="8"/>
      <c r="C542" s="31"/>
      <c r="D542" s="31"/>
      <c r="E542" s="7"/>
    </row>
    <row r="543" spans="1:5" hidden="1">
      <c r="A543" s="7"/>
      <c r="B543" s="8"/>
      <c r="C543" s="31"/>
      <c r="D543" s="31"/>
      <c r="E543" s="7"/>
    </row>
    <row r="544" spans="1:5" hidden="1">
      <c r="A544" s="7"/>
      <c r="B544" s="8"/>
      <c r="C544" s="31"/>
      <c r="D544" s="31"/>
      <c r="E544" s="7"/>
    </row>
    <row r="545" spans="1:5" hidden="1">
      <c r="A545" s="7"/>
      <c r="B545" s="8"/>
      <c r="C545" s="31"/>
      <c r="D545" s="31"/>
      <c r="E545" s="7"/>
    </row>
    <row r="546" spans="1:5" hidden="1">
      <c r="A546" s="7"/>
      <c r="B546" s="8"/>
      <c r="C546" s="31"/>
      <c r="D546" s="31"/>
      <c r="E546" s="7"/>
    </row>
    <row r="547" spans="1:5" hidden="1">
      <c r="A547" s="7"/>
      <c r="B547" s="8"/>
      <c r="C547" s="31"/>
      <c r="D547" s="31"/>
      <c r="E547" s="7"/>
    </row>
    <row r="548" spans="1:5" hidden="1">
      <c r="A548" s="7"/>
      <c r="B548" s="8"/>
      <c r="C548" s="31"/>
      <c r="D548" s="31"/>
      <c r="E548" s="7"/>
    </row>
    <row r="549" spans="1:5" hidden="1">
      <c r="A549" s="7"/>
      <c r="B549" s="8"/>
      <c r="C549" s="31"/>
      <c r="D549" s="31"/>
      <c r="E549" s="7"/>
    </row>
    <row r="550" spans="1:5" hidden="1">
      <c r="A550" s="7"/>
      <c r="B550" s="8"/>
      <c r="C550" s="31"/>
      <c r="D550" s="31"/>
      <c r="E550" s="7"/>
    </row>
    <row r="551" spans="1:5" hidden="1">
      <c r="A551" s="7"/>
      <c r="B551" s="8"/>
      <c r="C551" s="31"/>
      <c r="D551" s="31"/>
      <c r="E551" s="7"/>
    </row>
    <row r="552" spans="1:5" hidden="1">
      <c r="A552" s="7"/>
      <c r="B552" s="8"/>
      <c r="C552" s="31"/>
      <c r="D552" s="31"/>
      <c r="E552" s="7"/>
    </row>
    <row r="553" spans="1:5" hidden="1">
      <c r="A553" s="7"/>
      <c r="B553" s="8"/>
      <c r="C553" s="31"/>
      <c r="D553" s="31"/>
      <c r="E553" s="7"/>
    </row>
    <row r="554" spans="1:5" hidden="1">
      <c r="A554" s="7"/>
      <c r="B554" s="8"/>
      <c r="C554" s="31"/>
      <c r="D554" s="31"/>
      <c r="E554" s="7"/>
    </row>
    <row r="555" spans="1:5" hidden="1">
      <c r="A555" s="7"/>
      <c r="B555" s="8"/>
      <c r="C555" s="31"/>
      <c r="D555" s="31"/>
      <c r="E555" s="7"/>
    </row>
    <row r="556" spans="1:5" hidden="1">
      <c r="A556" s="7"/>
      <c r="B556" s="8"/>
      <c r="C556" s="31"/>
      <c r="D556" s="31"/>
      <c r="E556" s="7"/>
    </row>
    <row r="557" spans="1:5" hidden="1">
      <c r="A557" s="7"/>
      <c r="B557" s="8"/>
      <c r="C557" s="31"/>
      <c r="D557" s="31"/>
      <c r="E557" s="7"/>
    </row>
    <row r="558" spans="1:5" hidden="1">
      <c r="A558" s="7"/>
      <c r="B558" s="8"/>
      <c r="C558" s="31"/>
      <c r="D558" s="31"/>
      <c r="E558" s="7"/>
    </row>
    <row r="559" spans="1:5" hidden="1">
      <c r="A559" s="7"/>
      <c r="B559" s="8"/>
      <c r="C559" s="31"/>
      <c r="D559" s="31"/>
      <c r="E559" s="7"/>
    </row>
    <row r="560" spans="1:5">
      <c r="A560" s="7" t="s">
        <v>312</v>
      </c>
      <c r="B560" t="s">
        <v>1328</v>
      </c>
      <c r="C560" s="195" t="s">
        <v>1329</v>
      </c>
      <c r="E560" s="33" t="s">
        <v>1330</v>
      </c>
    </row>
  </sheetData>
  <autoFilter ref="E1:E559">
    <filterColumn colId="0">
      <customFilters and="1">
        <customFilter operator="notEqual" val=" "/>
      </customFilters>
    </filterColumn>
  </autoFilter>
  <mergeCells count="3">
    <mergeCell ref="A2:C2"/>
    <mergeCell ref="A5:C5"/>
    <mergeCell ref="A7:C7"/>
  </mergeCells>
  <phoneticPr fontId="2" type="noConversion"/>
  <pageMargins left="0.98425196850393704" right="0.23622047244094491" top="0.19685039370078741" bottom="0.39370078740157483" header="0" footer="0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3"/>
  <sheetViews>
    <sheetView workbookViewId="0">
      <selection activeCell="H17" sqref="H17"/>
    </sheetView>
  </sheetViews>
  <sheetFormatPr baseColWidth="10" defaultRowHeight="12.75"/>
  <cols>
    <col min="1" max="1" width="11.42578125" style="5"/>
    <col min="2" max="2" width="63.140625" customWidth="1"/>
    <col min="3" max="3" width="17.5703125" style="5" customWidth="1"/>
    <col min="4" max="4" width="18.42578125" style="5" customWidth="1"/>
    <col min="5" max="5" width="13.140625" style="35" customWidth="1"/>
    <col min="6" max="6" width="22" customWidth="1"/>
    <col min="7" max="7" width="17.140625" customWidth="1"/>
    <col min="8" max="8" width="17.42578125" customWidth="1"/>
    <col min="9" max="9" width="12.7109375" customWidth="1"/>
  </cols>
  <sheetData>
    <row r="2" spans="1:9">
      <c r="A2" s="236" t="s">
        <v>550</v>
      </c>
      <c r="B2" s="236"/>
      <c r="C2" s="236"/>
    </row>
    <row r="3" spans="1:9">
      <c r="B3" s="114"/>
    </row>
    <row r="4" spans="1:9">
      <c r="B4" s="114"/>
    </row>
    <row r="5" spans="1:9">
      <c r="A5" s="235" t="s">
        <v>1375</v>
      </c>
      <c r="B5" s="235"/>
      <c r="C5" s="235"/>
    </row>
    <row r="6" spans="1:9">
      <c r="B6" s="114"/>
    </row>
    <row r="7" spans="1:9">
      <c r="A7" s="235" t="s">
        <v>1273</v>
      </c>
      <c r="B7" s="235"/>
      <c r="C7" s="235"/>
    </row>
    <row r="8" spans="1:9">
      <c r="B8" s="114"/>
    </row>
    <row r="9" spans="1:9">
      <c r="B9" s="5"/>
      <c r="C9" s="114"/>
    </row>
    <row r="10" spans="1:9">
      <c r="A10" s="5" t="s">
        <v>480</v>
      </c>
      <c r="B10" s="5" t="s">
        <v>540</v>
      </c>
      <c r="C10" s="5" t="s">
        <v>516</v>
      </c>
      <c r="D10" s="5" t="s">
        <v>533</v>
      </c>
      <c r="E10" s="36" t="s">
        <v>531</v>
      </c>
      <c r="F10" s="5" t="s">
        <v>532</v>
      </c>
      <c r="G10" s="116" t="s">
        <v>532</v>
      </c>
      <c r="H10" s="116" t="s">
        <v>1352</v>
      </c>
      <c r="I10" s="119" t="s">
        <v>1027</v>
      </c>
    </row>
    <row r="11" spans="1:9">
      <c r="D11" s="5" t="s">
        <v>520</v>
      </c>
      <c r="F11" s="116" t="s">
        <v>1256</v>
      </c>
      <c r="G11" s="116" t="s">
        <v>1252</v>
      </c>
      <c r="I11" s="116" t="s">
        <v>1023</v>
      </c>
    </row>
    <row r="14" spans="1:9" s="145" customFormat="1" ht="15" customHeight="1">
      <c r="A14" s="142">
        <v>1</v>
      </c>
      <c r="B14" s="107" t="s">
        <v>460</v>
      </c>
      <c r="C14" s="142">
        <v>3376</v>
      </c>
      <c r="D14" s="149" t="s">
        <v>461</v>
      </c>
      <c r="E14" s="143">
        <v>1913.05</v>
      </c>
      <c r="F14" s="150" t="s">
        <v>463</v>
      </c>
      <c r="G14" s="148">
        <v>56710002</v>
      </c>
      <c r="H14" s="107" t="s">
        <v>1388</v>
      </c>
      <c r="I14" s="146" t="s">
        <v>1274</v>
      </c>
    </row>
    <row r="15" spans="1:9" s="145" customFormat="1" ht="15" customHeight="1">
      <c r="A15" s="104">
        <v>1</v>
      </c>
      <c r="B15" s="147" t="s">
        <v>596</v>
      </c>
      <c r="C15" s="104">
        <v>316666</v>
      </c>
      <c r="D15" s="144" t="s">
        <v>597</v>
      </c>
      <c r="E15" s="143">
        <v>465.22</v>
      </c>
      <c r="F15" s="151" t="s">
        <v>599</v>
      </c>
      <c r="G15" s="148">
        <v>56710003</v>
      </c>
      <c r="H15" s="107" t="s">
        <v>1388</v>
      </c>
      <c r="I15" s="146" t="s">
        <v>1275</v>
      </c>
    </row>
    <row r="16" spans="1:9" s="39" customFormat="1" ht="15.75">
      <c r="A16" s="38"/>
      <c r="B16" s="39" t="s">
        <v>366</v>
      </c>
      <c r="C16" s="38"/>
      <c r="D16" s="38"/>
      <c r="E16" s="37">
        <f>SUM(E14:E15)</f>
        <v>2378.27</v>
      </c>
    </row>
    <row r="17" spans="1:8" s="39" customFormat="1" ht="15.75">
      <c r="A17" s="38"/>
      <c r="C17" s="38"/>
      <c r="D17" s="38"/>
      <c r="E17" s="37"/>
    </row>
    <row r="20" spans="1:8" s="5" customFormat="1">
      <c r="B20" t="s">
        <v>1294</v>
      </c>
      <c r="E20" s="35"/>
      <c r="F20"/>
      <c r="G20"/>
      <c r="H20"/>
    </row>
    <row r="23" spans="1:8" s="5" customFormat="1">
      <c r="B23" s="92" t="s">
        <v>1316</v>
      </c>
      <c r="E23" s="35"/>
      <c r="F23"/>
      <c r="G23"/>
      <c r="H23"/>
    </row>
  </sheetData>
  <mergeCells count="3">
    <mergeCell ref="A2:C2"/>
    <mergeCell ref="A5:C5"/>
    <mergeCell ref="A7:C7"/>
  </mergeCells>
  <pageMargins left="0.59055118110236227" right="0.75" top="0.98425196850393704" bottom="0.98425196850393704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CÁMARAS FOT Y VIDEO</vt:lpstr>
      <vt:lpstr>MOBILIARIO</vt:lpstr>
      <vt:lpstr>CORTESÍA</vt:lpstr>
      <vt:lpstr>EQ.COMPUTO</vt:lpstr>
      <vt:lpstr>VEHICULOS</vt:lpstr>
      <vt:lpstr>INTANGIBLES</vt:lpstr>
      <vt:lpstr>TELEFONIA</vt:lpstr>
      <vt:lpstr>LISTADO NUM</vt:lpstr>
      <vt:lpstr>HERRAMIENTAS Y MAQ</vt:lpstr>
      <vt:lpstr>EQUIPO MÉDICO</vt:lpstr>
      <vt:lpstr>Otros mobiliarios</vt:lpstr>
      <vt:lpstr>Hoja1</vt:lpstr>
      <vt:lpstr>'CÁMARAS FOT Y VIDEO'!Área_de_impresión</vt:lpstr>
      <vt:lpstr>CORTESÍA!Área_de_impresión</vt:lpstr>
      <vt:lpstr>EQ.COMPUTO!Área_de_impresión</vt:lpstr>
      <vt:lpstr>'EQUIPO MÉDICO'!Área_de_impresión</vt:lpstr>
      <vt:lpstr>'HERRAMIENTAS Y MAQ'!Área_de_impresión</vt:lpstr>
      <vt:lpstr>INTANGIBLES!Área_de_impresión</vt:lpstr>
      <vt:lpstr>'LISTADO NUM'!Área_de_impresión</vt:lpstr>
      <vt:lpstr>MOBILIARIO!Área_de_impresión</vt:lpstr>
      <vt:lpstr>'Otros mobiliarios'!Área_de_impresión</vt:lpstr>
      <vt:lpstr>TELEFONIA!Área_de_impresión</vt:lpstr>
      <vt:lpstr>VEHICULOS!Área_de_impresión</vt:lpstr>
    </vt:vector>
  </TitlesOfParts>
  <Company>COMISION DE ARBITRAJE MEDICO DEL EDO. DE JAL.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COMSION DE ARBITRAJE MEDICO D</dc:creator>
  <cp:lastModifiedBy>Contabilidad</cp:lastModifiedBy>
  <cp:lastPrinted>2018-01-19T15:44:33Z</cp:lastPrinted>
  <dcterms:created xsi:type="dcterms:W3CDTF">2002-11-26T16:12:36Z</dcterms:created>
  <dcterms:modified xsi:type="dcterms:W3CDTF">2018-06-14T20:17:48Z</dcterms:modified>
</cp:coreProperties>
</file>