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a) Analítico Ingresos 2015" sheetId="3" r:id="rId1"/>
  </sheets>
  <externalReferences>
    <externalReference r:id="rId2"/>
    <externalReference r:id="rId3"/>
    <externalReference r:id="rId4"/>
    <externalReference r:id="rId5"/>
  </externalReferences>
  <definedNames>
    <definedName name="__123Graph_DGráfico2" hidden="1">'[1]011'!#REF!</definedName>
    <definedName name="a">[2]Hoja1!#REF!</definedName>
    <definedName name="Apoyo" hidden="1">'[3]011'!#REF!</definedName>
    <definedName name="_xlnm.Print_Area" localSheetId="0">'a) Analítico Ingresos 2015'!$B$3:$J$59</definedName>
    <definedName name="BASEDATOS">[4]Hoja1!#REF!</definedName>
    <definedName name="BD">[4]Hoja1!#REF!</definedName>
    <definedName name="calenda" hidden="1">'[3]011'!#REF!</definedName>
    <definedName name="d" hidden="1">'[3]011'!#REF!</definedName>
    <definedName name="EXPEDIENTESDJR">[4]Hoja1!#REF!</definedName>
    <definedName name="febrero" hidden="1">'[3]011'!#REF!</definedName>
    <definedName name="hola" hidden="1">'[1]011'!#REF!</definedName>
    <definedName name="i" hidden="1">'[3]011'!#REF!</definedName>
    <definedName name="PROGRAMA">[4]Hoja1!#REF!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Transferencia" hidden="1">'[3]011'!#REF!</definedName>
  </definedNames>
  <calcPr calcId="125725" concurrentCalc="0"/>
</workbook>
</file>

<file path=xl/calcChain.xml><?xml version="1.0" encoding="utf-8"?>
<calcChain xmlns="http://schemas.openxmlformats.org/spreadsheetml/2006/main">
  <c r="J54" i="3"/>
  <c r="J53"/>
  <c r="G54"/>
  <c r="G53"/>
  <c r="I53"/>
  <c r="H53"/>
  <c r="F53"/>
  <c r="E53"/>
  <c r="J51"/>
  <c r="G51"/>
  <c r="G48"/>
  <c r="J50"/>
  <c r="J48"/>
  <c r="J49"/>
  <c r="G49"/>
  <c r="I48"/>
  <c r="H48"/>
  <c r="F48"/>
  <c r="E48"/>
  <c r="I46"/>
  <c r="J46"/>
  <c r="E46"/>
  <c r="G46"/>
  <c r="J45"/>
  <c r="G45"/>
  <c r="J44"/>
  <c r="G44"/>
  <c r="J43"/>
  <c r="J42"/>
  <c r="G43"/>
  <c r="I42"/>
  <c r="H42"/>
  <c r="G42"/>
  <c r="F42"/>
  <c r="F35"/>
  <c r="F56"/>
  <c r="E42"/>
  <c r="J41"/>
  <c r="G41"/>
  <c r="J40"/>
  <c r="G40"/>
  <c r="J39"/>
  <c r="I39"/>
  <c r="I35"/>
  <c r="I56"/>
  <c r="H39"/>
  <c r="H35"/>
  <c r="H56"/>
  <c r="G39"/>
  <c r="F39"/>
  <c r="E39"/>
  <c r="J38"/>
  <c r="G38"/>
  <c r="J37"/>
  <c r="G37"/>
  <c r="J36"/>
  <c r="G36"/>
  <c r="G35"/>
  <c r="G56"/>
  <c r="E35"/>
  <c r="E56"/>
  <c r="J25"/>
  <c r="G25"/>
  <c r="J24"/>
  <c r="I24"/>
  <c r="G24"/>
  <c r="E24"/>
  <c r="J23"/>
  <c r="G23"/>
  <c r="J22"/>
  <c r="G22"/>
  <c r="J21"/>
  <c r="G21"/>
  <c r="J20"/>
  <c r="J19"/>
  <c r="G20"/>
  <c r="I19"/>
  <c r="H19"/>
  <c r="G19"/>
  <c r="F19"/>
  <c r="E19"/>
  <c r="J18"/>
  <c r="G18"/>
  <c r="J17"/>
  <c r="G17"/>
  <c r="J16"/>
  <c r="I16"/>
  <c r="I27"/>
  <c r="H16"/>
  <c r="H27"/>
  <c r="G16"/>
  <c r="F16"/>
  <c r="F27"/>
  <c r="E16"/>
  <c r="E27"/>
  <c r="J15"/>
  <c r="G15"/>
  <c r="J14"/>
  <c r="G14"/>
  <c r="J13"/>
  <c r="J27"/>
  <c r="G13"/>
  <c r="J12"/>
  <c r="G12"/>
  <c r="G27"/>
  <c r="J35"/>
  <c r="J56"/>
</calcChain>
</file>

<file path=xl/sharedStrings.xml><?xml version="1.0" encoding="utf-8"?>
<sst xmlns="http://schemas.openxmlformats.org/spreadsheetml/2006/main" count="67" uniqueCount="38">
  <si>
    <t>CONSEJO ESTATAL DE PROMOCIÓN ECONÓMICA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</si>
  <si>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</si>
  <si>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</si>
  <si>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</si>
  <si>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</si>
  <si>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</si>
  <si>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</si>
  <si>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</si>
  <si>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</si>
  <si>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</si>
  <si>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</si>
  <si>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</si>
  <si>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</si>
  <si>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</si>
  <si>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</si>
  <si>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</si>
  <si>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</si>
  <si>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</si>
  <si>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</si>
  <si>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</si>
  <si>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</si>
  <si>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</si>
  <si>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</si>
  <si>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</si>
  <si>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</si>
  <si>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</si>
  <si>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</si>
  <si>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</si>
  <si>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</si>
  <si>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</si>
  <si>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</si>
  <si>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</si>
  <si>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</si>
  <si>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</si>
  <si>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</si>
  <si>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</si>
  <si>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</si>
  <si>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Del 1 de enero al 31 de diciembre de 2015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</si>
</sst>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[$-80A]General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5" fontId="20" fillId="0" borderId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7" fontId="2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1" fontId="5" fillId="3" borderId="5" xfId="3" applyNumberFormat="1" applyFont="1" applyFill="1" applyBorder="1" applyAlignment="1" applyProtection="1">
      <alignment horizontal="right"/>
      <protection locked="0"/>
    </xf>
    <xf numFmtId="1" fontId="5" fillId="3" borderId="5" xfId="3" applyNumberFormat="1" applyFont="1" applyFill="1" applyBorder="1" applyAlignment="1" applyProtection="1">
      <alignment horizontal="right"/>
    </xf>
    <xf numFmtId="0" fontId="5" fillId="3" borderId="4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164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1" fontId="8" fillId="3" borderId="12" xfId="2" applyNumberFormat="1" applyFont="1" applyFill="1" applyBorder="1" applyAlignment="1" applyProtection="1">
      <alignment horizontal="right"/>
    </xf>
    <xf numFmtId="0" fontId="9" fillId="0" borderId="0" xfId="0" applyFont="1"/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0" fontId="12" fillId="3" borderId="13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1" fontId="13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 applyProtection="1">
      <alignment horizontal="right" vertical="center" wrapText="1"/>
      <protection locked="0"/>
    </xf>
    <xf numFmtId="1" fontId="14" fillId="3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14" fillId="3" borderId="5" xfId="0" applyFont="1" applyFill="1" applyBorder="1" applyAlignment="1">
      <alignment vertical="center" wrapText="1"/>
    </xf>
    <xf numFmtId="1" fontId="12" fillId="3" borderId="5" xfId="3" applyNumberFormat="1" applyFont="1" applyFill="1" applyBorder="1" applyAlignment="1" applyProtection="1">
      <alignment horizontal="right"/>
      <protection locked="0"/>
    </xf>
    <xf numFmtId="1" fontId="12" fillId="3" borderId="5" xfId="3" applyNumberFormat="1" applyFont="1" applyFill="1" applyBorder="1" applyAlignment="1" applyProtection="1">
      <alignment horizontal="right"/>
    </xf>
    <xf numFmtId="1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1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1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1" fontId="13" fillId="3" borderId="12" xfId="2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 vertical="top" wrapText="1"/>
    </xf>
    <xf numFmtId="0" fontId="19" fillId="3" borderId="0" xfId="0" applyFont="1" applyFill="1"/>
    <xf numFmtId="0" fontId="16" fillId="3" borderId="0" xfId="0" applyFont="1" applyFill="1" applyAlignment="1">
      <alignment horizontal="left" vertical="top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1" fontId="13" fillId="3" borderId="13" xfId="2" applyNumberFormat="1" applyFont="1" applyFill="1" applyBorder="1" applyAlignment="1"/>
    <xf numFmtId="1" fontId="13" fillId="3" borderId="14" xfId="2" applyNumberFormat="1" applyFont="1" applyFill="1" applyBorder="1" applyAlignment="1"/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" fontId="8" fillId="3" borderId="13" xfId="2" applyNumberFormat="1" applyFont="1" applyFill="1" applyBorder="1" applyAlignment="1">
      <alignment horizontal="right"/>
    </xf>
    <xf numFmtId="1" fontId="8" fillId="3" borderId="14" xfId="2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</cellXfs>
  <cellStyles count="49">
    <cellStyle name="=C:\WINNT\SYSTEM32\COMMAND.COM" xfId="4"/>
    <cellStyle name="Euro" xfId="5"/>
    <cellStyle name="Excel Built-in Normal" xfId="26"/>
    <cellStyle name="Millares" xfId="1" builtinId="3"/>
    <cellStyle name="Millares 2" xfId="3"/>
    <cellStyle name="Millares 2 2" xfId="6"/>
    <cellStyle name="Millares 2 3" xfId="27"/>
    <cellStyle name="Millares 3" xfId="7"/>
    <cellStyle name="Millares 4" xfId="28"/>
    <cellStyle name="Millares 5" xfId="29"/>
    <cellStyle name="Moneda 2" xfId="8"/>
    <cellStyle name="Moneda 2 2" xfId="30"/>
    <cellStyle name="Moneda 3" xfId="9"/>
    <cellStyle name="Moneda 3 2" xfId="10"/>
    <cellStyle name="Moneda 3 2 2" xfId="31"/>
    <cellStyle name="Moneda 3 3" xfId="11"/>
    <cellStyle name="Moneda 3 3 2" xfId="12"/>
    <cellStyle name="Moneda 3 3 2 2" xfId="32"/>
    <cellStyle name="Moneda 3 3 3" xfId="33"/>
    <cellStyle name="Moneda 3 4" xfId="34"/>
    <cellStyle name="Moneda 4" xfId="13"/>
    <cellStyle name="Moneda 4 2" xfId="14"/>
    <cellStyle name="Moneda 4 2 2" xfId="35"/>
    <cellStyle name="Moneda 4 3" xfId="36"/>
    <cellStyle name="Moneda 5" xfId="37"/>
    <cellStyle name="Moneda 6" xfId="38"/>
    <cellStyle name="Normal" xfId="0" builtinId="0"/>
    <cellStyle name="Normal 10" xfId="15"/>
    <cellStyle name="Normal 10 2" xfId="39"/>
    <cellStyle name="Normal 11" xfId="40"/>
    <cellStyle name="Normal 13 2" xfId="41"/>
    <cellStyle name="Normal 2" xfId="16"/>
    <cellStyle name="Normal 2 2" xfId="17"/>
    <cellStyle name="Normal 2 3" xfId="18"/>
    <cellStyle name="Normal 2 4" xfId="42"/>
    <cellStyle name="Normal 3" xfId="19"/>
    <cellStyle name="Normal 3 2" xfId="43"/>
    <cellStyle name="Normal 4" xfId="20"/>
    <cellStyle name="Normal 4 2" xfId="44"/>
    <cellStyle name="Normal 4 3" xfId="45"/>
    <cellStyle name="Normal 5" xfId="21"/>
    <cellStyle name="Normal 6" xfId="22"/>
    <cellStyle name="Normal 7" xfId="23"/>
    <cellStyle name="Normal 8" xfId="24"/>
    <cellStyle name="Normal 9" xfId="2"/>
    <cellStyle name="Normal 9 2" xfId="46"/>
    <cellStyle name="Porcentual 2" xfId="25"/>
    <cellStyle name="Porcentual 3" xfId="47"/>
    <cellStyle name="Porcentual 4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g_vidrio/Desktop/CENTRINF/Ci2002/Ingresos/Presupuesto%20de%20Ingresos/ESTADOS%20FINANCIEROS%202000/Septiembre/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rgas.CEPEGOB/Downloads/Documents/MARISELA%20VARGAS/1%20-%20JUNTAS%20DE%20GOBIERNO/0%20-%20JUNTA%20-%20AGOSTO%202013/PROCESO/046.2007%20LUISANA%20FLORES%20GONZAL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CENTRINF/Ci2002/Ingresos/Presupuesto%20de%20Ingresos/ESTADOS%20FINANCIEROS%202000/Septiembre/CUENTA%20PUBLICA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lasco/AppData/Local/Temp/notesF4CC6D/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B3:J65536"/>
  <sheetViews>
    <sheetView showGridLines="0" tabSelected="1" zoomScaleNormal="100" workbookViewId="0">
      <selection activeCell="IW19" sqref="IW19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10">
      <c r="B3" s="76"/>
      <c r="C3" s="77"/>
      <c r="D3" s="77"/>
      <c r="E3" s="77"/>
      <c r="F3" s="77"/>
      <c r="G3" s="77"/>
      <c r="H3" s="77"/>
      <c r="I3" s="77"/>
      <c r="J3" s="78"/>
    </row>
    <row r="4" spans="2:10">
      <c r="B4" s="79" t="s">
        <v>0</v>
      </c>
      <c r="C4" s="80"/>
      <c r="D4" s="80"/>
      <c r="E4" s="80"/>
      <c r="F4" s="80"/>
      <c r="G4" s="80"/>
      <c r="H4" s="80"/>
      <c r="I4" s="80"/>
      <c r="J4" s="81"/>
    </row>
    <row r="5" spans="2:10">
      <c r="B5" s="82" t="s">
        <v>1</v>
      </c>
      <c r="C5" s="83"/>
      <c r="D5" s="83"/>
      <c r="E5" s="83"/>
      <c r="F5" s="83"/>
      <c r="G5" s="83"/>
      <c r="H5" s="83"/>
      <c r="I5" s="83"/>
      <c r="J5" s="84"/>
    </row>
    <row r="6" spans="2:10">
      <c r="B6" s="85" t="s">
        <v>37</v>
      </c>
      <c r="C6" s="86"/>
      <c r="D6" s="86"/>
      <c r="E6" s="86"/>
      <c r="F6" s="86"/>
      <c r="G6" s="86"/>
      <c r="H6" s="86"/>
      <c r="I6" s="86"/>
      <c r="J6" s="87"/>
    </row>
    <row r="7" spans="2:10">
      <c r="B7" s="1"/>
      <c r="C7" s="1"/>
      <c r="D7" s="1"/>
      <c r="E7" s="2"/>
      <c r="F7" s="3"/>
      <c r="G7" s="3"/>
      <c r="H7" s="3"/>
      <c r="I7" s="3"/>
      <c r="J7" s="3"/>
    </row>
    <row r="8" spans="2:10">
      <c r="B8" s="69" t="s">
        <v>2</v>
      </c>
      <c r="C8" s="70"/>
      <c r="D8" s="70"/>
      <c r="E8" s="72" t="s">
        <v>3</v>
      </c>
      <c r="F8" s="73"/>
      <c r="G8" s="73"/>
      <c r="H8" s="73"/>
      <c r="I8" s="74"/>
      <c r="J8" s="75" t="s">
        <v>4</v>
      </c>
    </row>
    <row r="9" spans="2:10" ht="24.75">
      <c r="B9" s="70"/>
      <c r="C9" s="70"/>
      <c r="D9" s="70"/>
      <c r="E9" s="4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75"/>
    </row>
    <row r="10" spans="2:10">
      <c r="B10" s="71"/>
      <c r="C10" s="71"/>
      <c r="D10" s="71"/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</row>
    <row r="11" spans="2:10">
      <c r="B11" s="7"/>
      <c r="C11" s="8"/>
      <c r="D11" s="9"/>
      <c r="E11" s="10"/>
      <c r="F11" s="11"/>
      <c r="G11" s="11"/>
      <c r="H11" s="11"/>
      <c r="I11" s="11"/>
      <c r="J11" s="11"/>
    </row>
    <row r="12" spans="2:10">
      <c r="B12" s="62" t="s">
        <v>16</v>
      </c>
      <c r="C12" s="63"/>
      <c r="D12" s="64"/>
      <c r="E12" s="12"/>
      <c r="F12" s="12"/>
      <c r="G12" s="13">
        <f>E12+F12</f>
        <v>0</v>
      </c>
      <c r="H12" s="12"/>
      <c r="I12" s="12"/>
      <c r="J12" s="13">
        <f>I12-E12</f>
        <v>0</v>
      </c>
    </row>
    <row r="13" spans="2:10">
      <c r="B13" s="62" t="s">
        <v>17</v>
      </c>
      <c r="C13" s="63"/>
      <c r="D13" s="64"/>
      <c r="E13" s="12"/>
      <c r="F13" s="12"/>
      <c r="G13" s="13">
        <f>E13+F13</f>
        <v>0</v>
      </c>
      <c r="H13" s="12"/>
      <c r="I13" s="12"/>
      <c r="J13" s="13">
        <f>I13-E13</f>
        <v>0</v>
      </c>
    </row>
    <row r="14" spans="2:10">
      <c r="B14" s="62" t="s">
        <v>18</v>
      </c>
      <c r="C14" s="63"/>
      <c r="D14" s="64"/>
      <c r="E14" s="12"/>
      <c r="F14" s="12"/>
      <c r="G14" s="13">
        <f>E14+F14</f>
        <v>0</v>
      </c>
      <c r="H14" s="12"/>
      <c r="I14" s="12"/>
      <c r="J14" s="13">
        <f>I14-E14</f>
        <v>0</v>
      </c>
    </row>
    <row r="15" spans="2:10">
      <c r="B15" s="62" t="s">
        <v>19</v>
      </c>
      <c r="C15" s="63"/>
      <c r="D15" s="64"/>
      <c r="E15" s="12"/>
      <c r="F15" s="12"/>
      <c r="G15" s="13">
        <f>E15+F15</f>
        <v>0</v>
      </c>
      <c r="H15" s="12"/>
      <c r="I15" s="12"/>
      <c r="J15" s="13">
        <f>I15-E15</f>
        <v>0</v>
      </c>
    </row>
    <row r="16" spans="2:10">
      <c r="B16" s="62" t="s">
        <v>20</v>
      </c>
      <c r="C16" s="63"/>
      <c r="D16" s="64"/>
      <c r="E16" s="13">
        <f t="shared" ref="E16:J16" si="0">E17+E18</f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</row>
    <row r="17" spans="2:10">
      <c r="B17" s="14"/>
      <c r="C17" s="63" t="s">
        <v>21</v>
      </c>
      <c r="D17" s="64"/>
      <c r="E17" s="12"/>
      <c r="F17" s="12"/>
      <c r="G17" s="13">
        <f>E17+F17</f>
        <v>0</v>
      </c>
      <c r="H17" s="12"/>
      <c r="I17" s="12"/>
      <c r="J17" s="13">
        <f>I17-E17</f>
        <v>0</v>
      </c>
    </row>
    <row r="18" spans="2:10">
      <c r="B18" s="14"/>
      <c r="C18" s="63" t="s">
        <v>22</v>
      </c>
      <c r="D18" s="64"/>
      <c r="E18" s="12"/>
      <c r="F18" s="12"/>
      <c r="G18" s="13">
        <f>E18+F18</f>
        <v>0</v>
      </c>
      <c r="H18" s="12"/>
      <c r="I18" s="12"/>
      <c r="J18" s="13">
        <f>I18-E18</f>
        <v>0</v>
      </c>
    </row>
    <row r="19" spans="2:10">
      <c r="B19" s="62" t="s">
        <v>23</v>
      </c>
      <c r="C19" s="63"/>
      <c r="D19" s="64"/>
      <c r="E19" s="13">
        <f t="shared" ref="E19:J19" si="1">E20+E21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2:10">
      <c r="B20" s="14"/>
      <c r="C20" s="63" t="s">
        <v>21</v>
      </c>
      <c r="D20" s="64"/>
      <c r="E20" s="12"/>
      <c r="F20" s="12"/>
      <c r="G20" s="13">
        <f t="shared" ref="G20:G25" si="2">E20+F20</f>
        <v>0</v>
      </c>
      <c r="H20" s="12"/>
      <c r="I20" s="12"/>
      <c r="J20" s="13">
        <f t="shared" ref="J20:J25" si="3">I20-E20</f>
        <v>0</v>
      </c>
    </row>
    <row r="21" spans="2:10">
      <c r="B21" s="14"/>
      <c r="C21" s="63" t="s">
        <v>22</v>
      </c>
      <c r="D21" s="64"/>
      <c r="E21" s="12"/>
      <c r="F21" s="12"/>
      <c r="G21" s="13">
        <f t="shared" si="2"/>
        <v>0</v>
      </c>
      <c r="H21" s="12"/>
      <c r="I21" s="12"/>
      <c r="J21" s="13">
        <f t="shared" si="3"/>
        <v>0</v>
      </c>
    </row>
    <row r="22" spans="2:10">
      <c r="B22" s="62" t="s">
        <v>24</v>
      </c>
      <c r="C22" s="63"/>
      <c r="D22" s="64"/>
      <c r="E22" s="12"/>
      <c r="F22" s="12"/>
      <c r="G22" s="13">
        <f t="shared" si="2"/>
        <v>0</v>
      </c>
      <c r="H22" s="12"/>
      <c r="I22" s="12"/>
      <c r="J22" s="13">
        <f t="shared" si="3"/>
        <v>0</v>
      </c>
    </row>
    <row r="23" spans="2:10">
      <c r="B23" s="62" t="s">
        <v>25</v>
      </c>
      <c r="C23" s="63"/>
      <c r="D23" s="64"/>
      <c r="E23" s="12"/>
      <c r="F23" s="12"/>
      <c r="G23" s="13">
        <f t="shared" si="2"/>
        <v>0</v>
      </c>
      <c r="H23" s="12"/>
      <c r="I23" s="12"/>
      <c r="J23" s="13">
        <f t="shared" si="3"/>
        <v>0</v>
      </c>
    </row>
    <row r="24" spans="2:10">
      <c r="B24" s="62" t="s">
        <v>26</v>
      </c>
      <c r="C24" s="63"/>
      <c r="D24" s="64"/>
      <c r="E24" s="12">
        <f>10351334+31110000</f>
        <v>41461334</v>
      </c>
      <c r="F24" s="12">
        <v>94925614</v>
      </c>
      <c r="G24" s="13">
        <f t="shared" si="2"/>
        <v>136386948</v>
      </c>
      <c r="H24" s="12">
        <v>131124225</v>
      </c>
      <c r="I24" s="12">
        <f>F24</f>
        <v>94925614</v>
      </c>
      <c r="J24" s="13">
        <f t="shared" si="3"/>
        <v>53464280</v>
      </c>
    </row>
    <row r="25" spans="2:10">
      <c r="B25" s="62" t="s">
        <v>27</v>
      </c>
      <c r="C25" s="63"/>
      <c r="D25" s="64"/>
      <c r="E25" s="12"/>
      <c r="F25" s="12"/>
      <c r="G25" s="13">
        <f t="shared" si="2"/>
        <v>0</v>
      </c>
      <c r="H25" s="12"/>
      <c r="I25" s="12"/>
      <c r="J25" s="13">
        <f t="shared" si="3"/>
        <v>0</v>
      </c>
    </row>
    <row r="26" spans="2:10">
      <c r="B26" s="15"/>
      <c r="C26" s="16"/>
      <c r="D26" s="17"/>
      <c r="E26" s="18"/>
      <c r="F26" s="18"/>
      <c r="G26" s="18"/>
      <c r="H26" s="18"/>
      <c r="I26" s="18"/>
      <c r="J26" s="18"/>
    </row>
    <row r="27" spans="2:10">
      <c r="B27" s="19"/>
      <c r="C27" s="20"/>
      <c r="D27" s="21" t="s">
        <v>28</v>
      </c>
      <c r="E27" s="22">
        <f t="shared" ref="E27:J27" si="4">E12+E13+E14+E15+E16+E19+E22+E23+E24+E25</f>
        <v>41461334</v>
      </c>
      <c r="F27" s="22">
        <f t="shared" si="4"/>
        <v>94925614</v>
      </c>
      <c r="G27" s="22">
        <f t="shared" si="4"/>
        <v>136386948</v>
      </c>
      <c r="H27" s="22">
        <f t="shared" si="4"/>
        <v>131124225</v>
      </c>
      <c r="I27" s="22">
        <f t="shared" si="4"/>
        <v>94925614</v>
      </c>
      <c r="J27" s="65">
        <f t="shared" si="4"/>
        <v>53464280</v>
      </c>
    </row>
    <row r="28" spans="2:10">
      <c r="E28" s="23"/>
      <c r="F28" s="23"/>
      <c r="G28" s="23"/>
      <c r="H28" s="67" t="s">
        <v>29</v>
      </c>
      <c r="I28" s="68"/>
      <c r="J28" s="66"/>
    </row>
    <row r="31" spans="2:10" ht="15" customHeight="1">
      <c r="B31" s="69" t="s">
        <v>30</v>
      </c>
      <c r="C31" s="70"/>
      <c r="D31" s="70"/>
      <c r="E31" s="72" t="s">
        <v>3</v>
      </c>
      <c r="F31" s="73"/>
      <c r="G31" s="73"/>
      <c r="H31" s="73"/>
      <c r="I31" s="74"/>
      <c r="J31" s="75" t="s">
        <v>4</v>
      </c>
    </row>
    <row r="32" spans="2:10" ht="24.75">
      <c r="B32" s="70"/>
      <c r="C32" s="70"/>
      <c r="D32" s="70"/>
      <c r="E32" s="4" t="s">
        <v>5</v>
      </c>
      <c r="F32" s="5" t="s">
        <v>31</v>
      </c>
      <c r="G32" s="4" t="s">
        <v>7</v>
      </c>
      <c r="H32" s="4" t="s">
        <v>8</v>
      </c>
      <c r="I32" s="4" t="s">
        <v>9</v>
      </c>
      <c r="J32" s="75"/>
    </row>
    <row r="33" spans="2:10">
      <c r="B33" s="71"/>
      <c r="C33" s="71"/>
      <c r="D33" s="71"/>
      <c r="E33" s="6" t="s">
        <v>10</v>
      </c>
      <c r="F33" s="6" t="s">
        <v>11</v>
      </c>
      <c r="G33" s="6" t="s">
        <v>12</v>
      </c>
      <c r="H33" s="6" t="s">
        <v>13</v>
      </c>
      <c r="I33" s="6">
        <v>-5</v>
      </c>
      <c r="J33" s="6" t="s">
        <v>15</v>
      </c>
    </row>
    <row r="34" spans="2:10">
      <c r="B34" s="24"/>
      <c r="C34" s="25"/>
      <c r="D34" s="26"/>
      <c r="E34" s="27"/>
      <c r="F34" s="27"/>
      <c r="G34" s="27"/>
      <c r="H34" s="27"/>
      <c r="I34" s="27"/>
      <c r="J34" s="27"/>
    </row>
    <row r="35" spans="2:10">
      <c r="B35" s="28" t="s">
        <v>32</v>
      </c>
      <c r="C35" s="29"/>
      <c r="D35" s="30"/>
      <c r="E35" s="31">
        <f t="shared" ref="E35:J35" si="5">E36+E37+E38+E39+E42+E45+E46</f>
        <v>41461334</v>
      </c>
      <c r="F35" s="31">
        <f t="shared" si="5"/>
        <v>94925614</v>
      </c>
      <c r="G35" s="31">
        <f t="shared" si="5"/>
        <v>136386948</v>
      </c>
      <c r="H35" s="31">
        <f t="shared" si="5"/>
        <v>131124225</v>
      </c>
      <c r="I35" s="31">
        <f t="shared" si="5"/>
        <v>94925614</v>
      </c>
      <c r="J35" s="31">
        <f t="shared" si="5"/>
        <v>53464280</v>
      </c>
    </row>
    <row r="36" spans="2:10">
      <c r="B36" s="32"/>
      <c r="C36" s="56" t="s">
        <v>16</v>
      </c>
      <c r="D36" s="57"/>
      <c r="E36" s="33"/>
      <c r="F36" s="33"/>
      <c r="G36" s="34">
        <f>E36+F36</f>
        <v>0</v>
      </c>
      <c r="H36" s="33"/>
      <c r="I36" s="33"/>
      <c r="J36" s="34">
        <f>I36-E36</f>
        <v>0</v>
      </c>
    </row>
    <row r="37" spans="2:10">
      <c r="B37" s="32"/>
      <c r="C37" s="56" t="s">
        <v>18</v>
      </c>
      <c r="D37" s="57"/>
      <c r="E37" s="33"/>
      <c r="F37" s="33"/>
      <c r="G37" s="34">
        <f>E37+F37</f>
        <v>0</v>
      </c>
      <c r="H37" s="33"/>
      <c r="I37" s="33"/>
      <c r="J37" s="34">
        <f>I37-E37</f>
        <v>0</v>
      </c>
    </row>
    <row r="38" spans="2:10">
      <c r="B38" s="32"/>
      <c r="C38" s="56" t="s">
        <v>19</v>
      </c>
      <c r="D38" s="57"/>
      <c r="E38" s="33"/>
      <c r="F38" s="33"/>
      <c r="G38" s="34">
        <f>E38+F38</f>
        <v>0</v>
      </c>
      <c r="H38" s="33"/>
      <c r="I38" s="33"/>
      <c r="J38" s="34">
        <f>I38-E38</f>
        <v>0</v>
      </c>
    </row>
    <row r="39" spans="2:10">
      <c r="B39" s="32"/>
      <c r="C39" s="56" t="s">
        <v>20</v>
      </c>
      <c r="D39" s="57"/>
      <c r="E39" s="34">
        <f t="shared" ref="E39:J39" si="6">E40+E41</f>
        <v>0</v>
      </c>
      <c r="F39" s="34">
        <f t="shared" si="6"/>
        <v>0</v>
      </c>
      <c r="G39" s="34">
        <f t="shared" si="6"/>
        <v>0</v>
      </c>
      <c r="H39" s="34">
        <f t="shared" si="6"/>
        <v>0</v>
      </c>
      <c r="I39" s="34">
        <f t="shared" si="6"/>
        <v>0</v>
      </c>
      <c r="J39" s="34">
        <f t="shared" si="6"/>
        <v>0</v>
      </c>
    </row>
    <row r="40" spans="2:10">
      <c r="B40" s="32"/>
      <c r="C40" s="35"/>
      <c r="D40" s="36" t="s">
        <v>21</v>
      </c>
      <c r="E40" s="33"/>
      <c r="F40" s="33"/>
      <c r="G40" s="34">
        <f>E40+F40</f>
        <v>0</v>
      </c>
      <c r="H40" s="33"/>
      <c r="I40" s="33"/>
      <c r="J40" s="34">
        <f>I40-E40</f>
        <v>0</v>
      </c>
    </row>
    <row r="41" spans="2:10">
      <c r="B41" s="32"/>
      <c r="C41" s="35"/>
      <c r="D41" s="36" t="s">
        <v>22</v>
      </c>
      <c r="E41" s="33"/>
      <c r="F41" s="33"/>
      <c r="G41" s="34">
        <f>E41+F41</f>
        <v>0</v>
      </c>
      <c r="H41" s="33"/>
      <c r="I41" s="33"/>
      <c r="J41" s="34">
        <f>I41-E41</f>
        <v>0</v>
      </c>
    </row>
    <row r="42" spans="2:10">
      <c r="B42" s="32"/>
      <c r="C42" s="56" t="s">
        <v>23</v>
      </c>
      <c r="D42" s="57"/>
      <c r="E42" s="34">
        <f t="shared" ref="E42:J42" si="7">E43+E44</f>
        <v>0</v>
      </c>
      <c r="F42" s="34">
        <f t="shared" si="7"/>
        <v>0</v>
      </c>
      <c r="G42" s="34">
        <f t="shared" si="7"/>
        <v>0</v>
      </c>
      <c r="H42" s="34">
        <f t="shared" si="7"/>
        <v>0</v>
      </c>
      <c r="I42" s="34">
        <f t="shared" si="7"/>
        <v>0</v>
      </c>
      <c r="J42" s="34">
        <f t="shared" si="7"/>
        <v>0</v>
      </c>
    </row>
    <row r="43" spans="2:10">
      <c r="B43" s="32"/>
      <c r="C43" s="35"/>
      <c r="D43" s="36" t="s">
        <v>21</v>
      </c>
      <c r="E43" s="33"/>
      <c r="F43" s="33"/>
      <c r="G43" s="34">
        <f>E43+F43</f>
        <v>0</v>
      </c>
      <c r="H43" s="33"/>
      <c r="I43" s="33"/>
      <c r="J43" s="34">
        <f>I43-E43</f>
        <v>0</v>
      </c>
    </row>
    <row r="44" spans="2:10">
      <c r="B44" s="32"/>
      <c r="C44" s="35"/>
      <c r="D44" s="36" t="s">
        <v>22</v>
      </c>
      <c r="E44" s="33"/>
      <c r="F44" s="33"/>
      <c r="G44" s="34">
        <f>E44+F44</f>
        <v>0</v>
      </c>
      <c r="H44" s="33"/>
      <c r="I44" s="33"/>
      <c r="J44" s="34">
        <f>I44-E44</f>
        <v>0</v>
      </c>
    </row>
    <row r="45" spans="2:10">
      <c r="B45" s="32"/>
      <c r="C45" s="56" t="s">
        <v>25</v>
      </c>
      <c r="D45" s="57"/>
      <c r="E45" s="33"/>
      <c r="F45" s="33"/>
      <c r="G45" s="34">
        <f>E45+F45</f>
        <v>0</v>
      </c>
      <c r="H45" s="33"/>
      <c r="I45" s="33"/>
      <c r="J45" s="34">
        <f>I45-E45</f>
        <v>0</v>
      </c>
    </row>
    <row r="46" spans="2:10">
      <c r="B46" s="32"/>
      <c r="C46" s="56" t="s">
        <v>26</v>
      </c>
      <c r="D46" s="57"/>
      <c r="E46" s="37">
        <f>10351334+31110000</f>
        <v>41461334</v>
      </c>
      <c r="F46" s="12">
        <v>94925614</v>
      </c>
      <c r="G46" s="38">
        <f t="shared" ref="G46" si="8">E46+F46</f>
        <v>136386948</v>
      </c>
      <c r="H46" s="12">
        <v>131124225</v>
      </c>
      <c r="I46" s="37">
        <f>F46</f>
        <v>94925614</v>
      </c>
      <c r="J46" s="38">
        <f t="shared" ref="J46" si="9">I46-E46</f>
        <v>53464280</v>
      </c>
    </row>
    <row r="47" spans="2:10">
      <c r="B47" s="32"/>
      <c r="C47" s="35"/>
      <c r="D47" s="36"/>
      <c r="E47" s="34"/>
      <c r="F47" s="34"/>
      <c r="G47" s="34"/>
      <c r="H47" s="34"/>
      <c r="I47" s="34"/>
      <c r="J47" s="34"/>
    </row>
    <row r="48" spans="2:10">
      <c r="B48" s="28" t="s">
        <v>33</v>
      </c>
      <c r="C48" s="29"/>
      <c r="D48" s="36"/>
      <c r="E48" s="39">
        <f t="shared" ref="E48:J48" si="10">E49+E50+E51</f>
        <v>0</v>
      </c>
      <c r="F48" s="39">
        <f t="shared" si="10"/>
        <v>0</v>
      </c>
      <c r="G48" s="39">
        <f t="shared" si="10"/>
        <v>0</v>
      </c>
      <c r="H48" s="39">
        <f t="shared" si="10"/>
        <v>0</v>
      </c>
      <c r="I48" s="39">
        <f t="shared" si="10"/>
        <v>0</v>
      </c>
      <c r="J48" s="39">
        <f t="shared" si="10"/>
        <v>0</v>
      </c>
    </row>
    <row r="49" spans="2:10">
      <c r="B49" s="28"/>
      <c r="C49" s="56" t="s">
        <v>17</v>
      </c>
      <c r="D49" s="57"/>
      <c r="E49" s="33">
        <v>0</v>
      </c>
      <c r="F49" s="33"/>
      <c r="G49" s="34">
        <f>E49+F49</f>
        <v>0</v>
      </c>
      <c r="H49" s="33"/>
      <c r="I49" s="33"/>
      <c r="J49" s="34">
        <f>I49-E49</f>
        <v>0</v>
      </c>
    </row>
    <row r="50" spans="2:10">
      <c r="B50" s="32"/>
      <c r="C50" s="56" t="s">
        <v>24</v>
      </c>
      <c r="D50" s="57"/>
      <c r="E50" s="33">
        <v>0</v>
      </c>
      <c r="F50" s="33"/>
      <c r="G50" s="34">
        <v>0</v>
      </c>
      <c r="H50" s="33"/>
      <c r="I50" s="33"/>
      <c r="J50" s="34">
        <f>I50-E50</f>
        <v>0</v>
      </c>
    </row>
    <row r="51" spans="2:10">
      <c r="B51" s="32"/>
      <c r="C51" s="56" t="s">
        <v>26</v>
      </c>
      <c r="D51" s="57"/>
      <c r="E51" s="33">
        <v>0</v>
      </c>
      <c r="F51" s="33"/>
      <c r="G51" s="34">
        <f>E51+F51</f>
        <v>0</v>
      </c>
      <c r="H51" s="33"/>
      <c r="I51" s="33"/>
      <c r="J51" s="34">
        <f>I51-E51</f>
        <v>0</v>
      </c>
    </row>
    <row r="52" spans="2:10">
      <c r="B52" s="40"/>
      <c r="C52" s="41"/>
      <c r="D52" s="42"/>
      <c r="E52" s="43"/>
      <c r="F52" s="43"/>
      <c r="G52" s="43"/>
      <c r="H52" s="43"/>
      <c r="I52" s="43"/>
      <c r="J52" s="43"/>
    </row>
    <row r="53" spans="2:10">
      <c r="B53" s="28" t="s">
        <v>34</v>
      </c>
      <c r="C53" s="44"/>
      <c r="D53" s="36"/>
      <c r="E53" s="43">
        <f t="shared" ref="E53:J53" si="11">E54</f>
        <v>0</v>
      </c>
      <c r="F53" s="43">
        <f t="shared" si="11"/>
        <v>0</v>
      </c>
      <c r="G53" s="43">
        <f t="shared" si="11"/>
        <v>0</v>
      </c>
      <c r="H53" s="43">
        <f t="shared" si="11"/>
        <v>0</v>
      </c>
      <c r="I53" s="43">
        <f t="shared" si="11"/>
        <v>0</v>
      </c>
      <c r="J53" s="43">
        <f t="shared" si="11"/>
        <v>0</v>
      </c>
    </row>
    <row r="54" spans="2:10">
      <c r="B54" s="32"/>
      <c r="C54" s="56" t="s">
        <v>27</v>
      </c>
      <c r="D54" s="57"/>
      <c r="E54" s="33"/>
      <c r="F54" s="33"/>
      <c r="G54" s="34">
        <f>E54+F54</f>
        <v>0</v>
      </c>
      <c r="H54" s="33"/>
      <c r="I54" s="33"/>
      <c r="J54" s="34">
        <f>I54-E54</f>
        <v>0</v>
      </c>
    </row>
    <row r="55" spans="2:10">
      <c r="B55" s="45"/>
      <c r="C55" s="46"/>
      <c r="D55" s="47"/>
      <c r="E55" s="48"/>
      <c r="F55" s="48"/>
      <c r="G55" s="48"/>
      <c r="H55" s="48"/>
      <c r="I55" s="48"/>
      <c r="J55" s="48"/>
    </row>
    <row r="56" spans="2:10">
      <c r="B56" s="49"/>
      <c r="C56" s="50"/>
      <c r="D56" s="51" t="s">
        <v>28</v>
      </c>
      <c r="E56" s="52">
        <f t="shared" ref="E56:J56" si="12">E35+E48+E53</f>
        <v>41461334</v>
      </c>
      <c r="F56" s="52">
        <f t="shared" si="12"/>
        <v>94925614</v>
      </c>
      <c r="G56" s="52">
        <f t="shared" si="12"/>
        <v>136386948</v>
      </c>
      <c r="H56" s="52">
        <f t="shared" si="12"/>
        <v>131124225</v>
      </c>
      <c r="I56" s="52">
        <f t="shared" si="12"/>
        <v>94925614</v>
      </c>
      <c r="J56" s="58">
        <f t="shared" si="12"/>
        <v>53464280</v>
      </c>
    </row>
    <row r="57" spans="2:10">
      <c r="B57" s="53"/>
      <c r="C57" s="53"/>
      <c r="D57" s="53"/>
      <c r="E57" s="53"/>
      <c r="F57" s="53"/>
      <c r="G57" s="53"/>
      <c r="H57" s="60" t="s">
        <v>35</v>
      </c>
      <c r="I57" s="61"/>
      <c r="J57" s="59"/>
    </row>
    <row r="58" spans="2:10">
      <c r="B58" s="55"/>
      <c r="C58" s="55"/>
      <c r="D58" s="55"/>
      <c r="E58" s="55"/>
      <c r="F58" s="55"/>
      <c r="G58" s="55"/>
      <c r="H58" s="55"/>
      <c r="I58" s="55"/>
      <c r="J58" s="55"/>
    </row>
    <row r="59" spans="2:10">
      <c r="B59" s="54" t="s">
        <v>36</v>
      </c>
      <c r="C59" s="54"/>
      <c r="D59" s="2"/>
      <c r="E59" s="2"/>
      <c r="F59" s="2"/>
      <c r="G59" s="2"/>
      <c r="H59" s="2"/>
      <c r="I59" s="2"/>
      <c r="J59" s="2"/>
    </row>
    <row r="60" spans="2:10">
      <c r="B60" s="2"/>
      <c r="C60" s="2"/>
      <c r="D60" s="2"/>
      <c r="E60" s="2"/>
      <c r="F60" s="2"/>
      <c r="G60" s="2"/>
      <c r="H60" s="2"/>
      <c r="I60" s="2"/>
      <c r="J60" s="2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3:J3"/>
    <mergeCell ref="B4:J4"/>
    <mergeCell ref="B5:J5"/>
    <mergeCell ref="B6:J6"/>
    <mergeCell ref="B8:D10"/>
    <mergeCell ref="E8:I8"/>
    <mergeCell ref="J8:J9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C45:D45"/>
    <mergeCell ref="B24:D24"/>
    <mergeCell ref="B25:D25"/>
    <mergeCell ref="J27:J28"/>
    <mergeCell ref="H28:I28"/>
    <mergeCell ref="B31:D33"/>
    <mergeCell ref="E31:I31"/>
    <mergeCell ref="J31:J32"/>
    <mergeCell ref="C36:D36"/>
    <mergeCell ref="C37:D37"/>
    <mergeCell ref="C38:D38"/>
    <mergeCell ref="C39:D39"/>
    <mergeCell ref="C42:D42"/>
    <mergeCell ref="B58:J58"/>
    <mergeCell ref="C46:D46"/>
    <mergeCell ref="C49:D49"/>
    <mergeCell ref="C50:D50"/>
    <mergeCell ref="C51:D51"/>
    <mergeCell ref="C54:D54"/>
    <mergeCell ref="J56:J57"/>
    <mergeCell ref="H57:I57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Analítico Ingresos 2015</vt:lpstr>
      <vt:lpstr>'a) Analítico Ingresos 2015'!Área_de_impresión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2016-05-12T18:18:04Z</dcterms:created>
  <dcterms:modified xsi:type="dcterms:W3CDTF">2016-12-08T16:57:44Z</dcterms:modified>
</cp:coreProperties>
</file>