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Desktop\"/>
    </mc:Choice>
  </mc:AlternateContent>
  <bookViews>
    <workbookView xWindow="0" yWindow="0" windowWidth="15345" windowHeight="7515"/>
  </bookViews>
  <sheets>
    <sheet name="Hoja1" sheetId="1" r:id="rId1"/>
    <sheet name="Hoja2" sheetId="2" r:id="rId2"/>
    <sheet name="Hoja3" sheetId="3" r:id="rId3"/>
  </sheets>
  <calcPr calcId="152511"/>
</workbook>
</file>

<file path=xl/calcChain.xml><?xml version="1.0" encoding="utf-8"?>
<calcChain xmlns="http://schemas.openxmlformats.org/spreadsheetml/2006/main">
  <c r="M13" i="1" l="1"/>
  <c r="M15" i="1" l="1"/>
  <c r="M20" i="1"/>
  <c r="C16" i="1"/>
  <c r="D16" i="1"/>
  <c r="E16" i="1"/>
  <c r="F16" i="1"/>
  <c r="G16" i="1"/>
  <c r="H16" i="1"/>
  <c r="I16" i="1"/>
  <c r="J16" i="1"/>
  <c r="K16" i="1"/>
  <c r="L16" i="1"/>
  <c r="M6" i="1"/>
  <c r="M7" i="1"/>
  <c r="M8" i="1"/>
  <c r="M9" i="1"/>
  <c r="M10" i="1"/>
  <c r="M11" i="1"/>
  <c r="M12" i="1"/>
  <c r="M14" i="1"/>
  <c r="M5" i="1"/>
  <c r="B16" i="1"/>
  <c r="M16" i="1" l="1"/>
  <c r="M23" i="1" s="1"/>
</calcChain>
</file>

<file path=xl/sharedStrings.xml><?xml version="1.0" encoding="utf-8"?>
<sst xmlns="http://schemas.openxmlformats.org/spreadsheetml/2006/main" count="36" uniqueCount="36">
  <si>
    <t>MAYO</t>
  </si>
  <si>
    <t>JUNIO</t>
  </si>
  <si>
    <t>JULIO</t>
  </si>
  <si>
    <t>AGOSTO</t>
  </si>
  <si>
    <t xml:space="preserve">SEPTIEMBRE </t>
  </si>
  <si>
    <t xml:space="preserve">OCTUBRE </t>
  </si>
  <si>
    <t>NOVIEMBRE</t>
  </si>
  <si>
    <t xml:space="preserve">DICIEMBRE </t>
  </si>
  <si>
    <t>ENERO</t>
  </si>
  <si>
    <t>FEBRERO</t>
  </si>
  <si>
    <t>META</t>
  </si>
  <si>
    <t>A 2.1 Adquirir mobiliario y equipo de cómputo para que los profesionistas y la titular de la IMM cuenten con los elementos minimos para realizar sus actividades, los cuales son de uso exclusivo del CDM</t>
  </si>
  <si>
    <t>MONTO SOLICITADO</t>
  </si>
  <si>
    <t>A 2.2 La IMEF coordinara el proceso de la contratación, impulsaldo la inclusión de personas con discapacidad para cada municipiode los profesionistas establecidos en el modelo CDM</t>
  </si>
  <si>
    <t>A 2.3 La IMEF planeará y coordinará la realización de talleres de capacitación actualización, dirigido a todo el personal del CDM, de la IMM y de la IMEF, involucrandolos en la operación del centro, sobre las politicas de igualdad de género, asi como de los temas estrategicos que integran la agenda de igualdad del INMUJERES, y los señalados en los convenios de colaboración suscrito entre el INMUJERES y los Gobernadores Constitucionales de los Estados de la Republica Mexicana y el Jefe de GObierno del Distrito Federal</t>
  </si>
  <si>
    <t>A 2.4. La IMEF diseñará, capacitará y coordinará la realización de talleres que proporcionará el personal de CDM, dirigidos a las personas con poder de decisión de la Administración Pública Municipal, sobre diseño y evaluación de políticas de igualdad, así como de los temas estratégicos que integran la agenda de igualdad del Inmujeres y los señalados en los Convenios de Colaboración suscritos entre el Inmujeres y los Gobernadores constitucionales de los Estados de la República Mexicana y el Jefe de Gob</t>
  </si>
  <si>
    <t>A 2.5. Encabezar y dirigir mesas de trabajo donde participen las personas con poder de decisión de la Administración Pública Municipal en las cuales se incluyan los temas estratégicos que integran la agenda de igualdad del Inmujeres así como los señalados en los Convenios de Colaboración suscritos entre el Inmujeres y los Gobernadores constitucionales de los Estados de la República Mexicana y el Jefe de Gobierno del Distrito Federal, para definir la operación y funcionamiento del CDM.</t>
  </si>
  <si>
    <t>   Papelería para IMEF</t>
  </si>
  <si>
    <t>   Papelería y útiles de oficina (Incluye cuadernos, libretas, papel de cualquier tipo)</t>
  </si>
  <si>
    <t>   Servicio de cafetería (coffe break)</t>
  </si>
  <si>
    <t>   Viáticos y pasajes (peajes y gasolina)</t>
  </si>
  <si>
    <t>   Coordinador/a(s) de Proyecto ($9,000.00 por mes, hasta por 10 meses )</t>
  </si>
  <si>
    <t>   Coordinador/a(s) de Proyecto ($9,000.00 por mes, hasta por  7 meses )</t>
  </si>
  <si>
    <t>POR EJERCER</t>
  </si>
  <si>
    <t>Intereses generados por la cuenta</t>
  </si>
  <si>
    <t xml:space="preserve">Abril </t>
  </si>
  <si>
    <t>Agosto</t>
  </si>
  <si>
    <t>Septiembre</t>
  </si>
  <si>
    <t xml:space="preserve">Mayo </t>
  </si>
  <si>
    <t xml:space="preserve">Junio </t>
  </si>
  <si>
    <t xml:space="preserve">Julio </t>
  </si>
  <si>
    <t>Octubre</t>
  </si>
  <si>
    <t>Noviembre</t>
  </si>
  <si>
    <t>Diciembre</t>
  </si>
  <si>
    <t>Enero</t>
  </si>
  <si>
    <t>Febrero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</si>
</sst>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3" x14ac:knownFonts="1">
    <font>
      <sz val="11"/>
      <color theme="1"/>
      <name val="Calibri"/>
      <family val="2"/>
      <scheme val="minor"/>
    </font>
    <font>
      <sz val="11"/>
      <name val="Calibri"/>
      <family val="2"/>
    </font>
    <font>
      <sz val="11"/>
      <color theme="1"/>
      <name val="Calibri"/>
      <family val="2"/>
      <scheme val="minor"/>
    </font>
  </fonts>
  <fills count="3">
    <fill>
      <patternFill patternType="none"/>
    </fill>
    <fill>
      <patternFill patternType="gray125"/>
    </fill>
    <fill>
      <patternFill patternType="solid">
        <fgColor rgb="FFF7F7F7"/>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s>
  <cellStyleXfs count="2">
    <xf numFmtId="0" fontId="0" fillId="0" borderId="0"/>
    <xf numFmtId="43" fontId="2" fillId="0" borderId="0" applyFont="0" applyFill="0" applyBorder="0" applyAlignment="0" applyProtection="0"/>
  </cellStyleXfs>
  <cellXfs count="26">
    <xf numFmtId="0" fontId="0" fillId="0" borderId="0" xfId="0"/>
    <xf numFmtId="0" fontId="0" fillId="0" borderId="2" xfId="0" applyBorder="1"/>
    <xf numFmtId="0" fontId="0" fillId="0" borderId="3" xfId="0" applyBorder="1"/>
    <xf numFmtId="0" fontId="0" fillId="0" borderId="1" xfId="0" applyBorder="1"/>
    <xf numFmtId="0" fontId="0" fillId="0" borderId="1"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0" xfId="0" applyAlignment="1">
      <alignment wrapText="1"/>
    </xf>
    <xf numFmtId="0" fontId="0" fillId="0" borderId="1" xfId="0" applyBorder="1" applyAlignment="1">
      <alignment horizontal="center" wrapText="1"/>
    </xf>
    <xf numFmtId="44" fontId="0" fillId="0" borderId="0" xfId="0" applyNumberFormat="1"/>
    <xf numFmtId="0" fontId="0" fillId="0" borderId="2" xfId="0" applyBorder="1" applyAlignment="1">
      <alignment wrapText="1"/>
    </xf>
    <xf numFmtId="44" fontId="0" fillId="0" borderId="3" xfId="0" applyNumberFormat="1" applyBorder="1"/>
    <xf numFmtId="0" fontId="0" fillId="0" borderId="5" xfId="0" applyBorder="1"/>
    <xf numFmtId="0" fontId="1" fillId="2" borderId="6" xfId="0" applyFont="1" applyFill="1" applyBorder="1" applyAlignment="1">
      <alignment vertical="top" wrapText="1"/>
    </xf>
    <xf numFmtId="44" fontId="0" fillId="0" borderId="1" xfId="0" applyNumberFormat="1" applyBorder="1" applyAlignment="1">
      <alignment wrapText="1"/>
    </xf>
    <xf numFmtId="44" fontId="0" fillId="0" borderId="1" xfId="0" applyNumberFormat="1" applyBorder="1"/>
    <xf numFmtId="0" fontId="0" fillId="0" borderId="0" xfId="0" applyAlignment="1">
      <alignment horizontal="center"/>
    </xf>
    <xf numFmtId="0" fontId="1" fillId="2" borderId="6" xfId="0" applyFont="1" applyFill="1" applyBorder="1" applyAlignment="1">
      <alignment horizontal="center" vertical="top" wrapText="1"/>
    </xf>
    <xf numFmtId="44" fontId="0" fillId="0" borderId="5" xfId="0" applyNumberFormat="1" applyBorder="1"/>
    <xf numFmtId="0" fontId="1" fillId="2" borderId="7" xfId="0" applyFont="1" applyFill="1" applyBorder="1" applyAlignment="1">
      <alignment vertical="top" wrapText="1"/>
    </xf>
    <xf numFmtId="44" fontId="0" fillId="0" borderId="8" xfId="0" applyNumberFormat="1" applyBorder="1"/>
    <xf numFmtId="44" fontId="0" fillId="0" borderId="2" xfId="0" applyNumberFormat="1" applyBorder="1"/>
    <xf numFmtId="44" fontId="0" fillId="0" borderId="4" xfId="0" applyNumberFormat="1" applyBorder="1"/>
    <xf numFmtId="0" fontId="0" fillId="0" borderId="0" xfId="0" applyAlignment="1">
      <alignment horizontal="center" wrapText="1"/>
    </xf>
    <xf numFmtId="39" fontId="0" fillId="0" borderId="1" xfId="1" applyNumberFormat="1" applyFont="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3"/>
  <sheetViews>
    <sheetView tabSelected="1" topLeftCell="A12" workbookViewId="0">
      <selection activeCell="A25" sqref="A25"/>
    </sheetView>
  </sheetViews>
  <sheetFormatPr baseColWidth="10" defaultRowHeight="15" x14ac:dyDescent="0.25"/>
  <cols>
    <col min="1" max="1" width="68.5703125" customWidth="1"/>
    <col min="2" max="2" width="15.7109375" customWidth="1"/>
    <col min="3" max="8" width="13.7109375" customWidth="1"/>
    <col min="9" max="9" width="12.5703125" bestFit="1" customWidth="1"/>
    <col min="10" max="12" width="13.7109375" customWidth="1"/>
    <col min="13" max="13" width="19.140625" customWidth="1"/>
  </cols>
  <sheetData>
    <row r="3" spans="1:13" ht="15.75" thickBot="1" x14ac:dyDescent="0.3"/>
    <row r="4" spans="1:13" ht="30.75" thickBot="1" x14ac:dyDescent="0.3">
      <c r="A4" s="4" t="s">
        <v>10</v>
      </c>
      <c r="B4" s="9" t="s">
        <v>12</v>
      </c>
      <c r="C4" s="4" t="s">
        <v>0</v>
      </c>
      <c r="D4" s="5" t="s">
        <v>1</v>
      </c>
      <c r="E4" s="4" t="s">
        <v>2</v>
      </c>
      <c r="F4" s="7" t="s">
        <v>3</v>
      </c>
      <c r="G4" s="5" t="s">
        <v>4</v>
      </c>
      <c r="H4" s="4" t="s">
        <v>5</v>
      </c>
      <c r="I4" s="5" t="s">
        <v>6</v>
      </c>
      <c r="J4" s="4" t="s">
        <v>7</v>
      </c>
      <c r="K4" s="5" t="s">
        <v>8</v>
      </c>
      <c r="L4" s="6" t="s">
        <v>9</v>
      </c>
      <c r="M4" s="9" t="s">
        <v>23</v>
      </c>
    </row>
    <row r="5" spans="1:13" ht="45.75" thickBot="1" x14ac:dyDescent="0.3">
      <c r="A5" s="11" t="s">
        <v>11</v>
      </c>
      <c r="B5" s="15">
        <v>375000</v>
      </c>
      <c r="C5" s="16"/>
      <c r="D5" s="12">
        <v>374999.81</v>
      </c>
      <c r="E5" s="16"/>
      <c r="F5" s="12"/>
      <c r="G5" s="16"/>
      <c r="H5" s="12"/>
      <c r="I5" s="16"/>
      <c r="J5" s="12"/>
      <c r="K5" s="16"/>
      <c r="L5" s="12">
        <v>0.19</v>
      </c>
      <c r="M5" s="16">
        <f>+B5-C5-D5-E5-F5-G5-H5-I5-J5-K5-L5</f>
        <v>2.328304216092647E-12</v>
      </c>
    </row>
    <row r="6" spans="1:13" ht="45.75" thickBot="1" x14ac:dyDescent="0.3">
      <c r="A6" s="11" t="s">
        <v>13</v>
      </c>
      <c r="B6" s="16">
        <v>2835000</v>
      </c>
      <c r="C6" s="16">
        <v>315000</v>
      </c>
      <c r="D6" s="12">
        <v>297000</v>
      </c>
      <c r="E6" s="16">
        <v>297000</v>
      </c>
      <c r="F6" s="12">
        <v>297000</v>
      </c>
      <c r="G6" s="16">
        <v>324000</v>
      </c>
      <c r="H6" s="12">
        <v>324000</v>
      </c>
      <c r="I6" s="16">
        <v>315000</v>
      </c>
      <c r="J6" s="12">
        <v>243000</v>
      </c>
      <c r="K6" s="16">
        <v>234000</v>
      </c>
      <c r="L6" s="12">
        <v>189000</v>
      </c>
      <c r="M6" s="19">
        <f t="shared" ref="M6:M14" si="0">+B6-C6-D6-E6-F6-G6-H6-I6-J6-K6-L6</f>
        <v>0</v>
      </c>
    </row>
    <row r="7" spans="1:13" ht="120.75" thickBot="1" x14ac:dyDescent="0.3">
      <c r="A7" s="11" t="s">
        <v>14</v>
      </c>
      <c r="B7" s="16">
        <v>38000</v>
      </c>
      <c r="C7" s="3"/>
      <c r="D7" s="2"/>
      <c r="E7" s="16">
        <v>38000</v>
      </c>
      <c r="F7" s="12"/>
      <c r="G7" s="16"/>
      <c r="H7" s="12"/>
      <c r="I7" s="16"/>
      <c r="J7" s="12"/>
      <c r="K7" s="16"/>
      <c r="L7" s="12"/>
      <c r="M7" s="16">
        <f t="shared" si="0"/>
        <v>0</v>
      </c>
    </row>
    <row r="8" spans="1:13" ht="120.75" thickBot="1" x14ac:dyDescent="0.3">
      <c r="A8" s="14" t="s">
        <v>15</v>
      </c>
      <c r="B8" s="16">
        <v>38000</v>
      </c>
      <c r="C8" s="13"/>
      <c r="E8" s="19">
        <v>38000</v>
      </c>
      <c r="F8" s="10"/>
      <c r="G8" s="19"/>
      <c r="H8" s="10"/>
      <c r="I8" s="19"/>
      <c r="J8" s="10"/>
      <c r="K8" s="19"/>
      <c r="L8" s="10"/>
      <c r="M8" s="16">
        <f t="shared" si="0"/>
        <v>0</v>
      </c>
    </row>
    <row r="9" spans="1:13" ht="105.75" thickBot="1" x14ac:dyDescent="0.3">
      <c r="A9" s="14" t="s">
        <v>16</v>
      </c>
      <c r="B9" s="16">
        <v>38000</v>
      </c>
      <c r="C9" s="3"/>
      <c r="D9" s="2"/>
      <c r="E9" s="16"/>
      <c r="F9" s="12">
        <v>24995.68</v>
      </c>
      <c r="G9" s="16"/>
      <c r="H9" s="12"/>
      <c r="I9" s="16"/>
      <c r="J9" s="12">
        <v>13004.32</v>
      </c>
      <c r="K9" s="16"/>
      <c r="L9" s="23"/>
      <c r="M9" s="16">
        <f t="shared" si="0"/>
        <v>0</v>
      </c>
    </row>
    <row r="10" spans="1:13" ht="28.5" customHeight="1" thickBot="1" x14ac:dyDescent="0.3">
      <c r="A10" s="14" t="s">
        <v>17</v>
      </c>
      <c r="B10" s="16">
        <v>2000</v>
      </c>
      <c r="C10" s="3"/>
      <c r="D10" s="2"/>
      <c r="E10" s="16"/>
      <c r="F10" s="12"/>
      <c r="G10" s="16"/>
      <c r="H10" s="12"/>
      <c r="I10" s="16"/>
      <c r="J10" s="12">
        <v>1999.81</v>
      </c>
      <c r="K10" s="16"/>
      <c r="L10" s="23">
        <v>0.19</v>
      </c>
      <c r="M10" s="16">
        <f t="shared" si="0"/>
        <v>5.4567461660326444E-14</v>
      </c>
    </row>
    <row r="11" spans="1:13" ht="45" customHeight="1" thickBot="1" x14ac:dyDescent="0.3">
      <c r="A11" s="18" t="s">
        <v>18</v>
      </c>
      <c r="B11" s="16">
        <v>96000</v>
      </c>
      <c r="C11" s="13"/>
      <c r="E11" s="19">
        <v>42710.73</v>
      </c>
      <c r="F11" s="10"/>
      <c r="G11" s="19"/>
      <c r="H11" s="10"/>
      <c r="I11" s="19"/>
      <c r="J11" s="10">
        <v>53289.22</v>
      </c>
      <c r="K11" s="19"/>
      <c r="L11" s="10">
        <v>0.05</v>
      </c>
      <c r="M11" s="16">
        <f t="shared" si="0"/>
        <v>-4.3655773440676171E-12</v>
      </c>
    </row>
    <row r="12" spans="1:13" ht="30" customHeight="1" thickBot="1" x14ac:dyDescent="0.3">
      <c r="A12" s="14" t="s">
        <v>19</v>
      </c>
      <c r="B12" s="16">
        <v>12000</v>
      </c>
      <c r="C12" s="3"/>
      <c r="D12" s="2"/>
      <c r="E12" s="16">
        <v>10759.7</v>
      </c>
      <c r="F12" s="12"/>
      <c r="G12" s="16"/>
      <c r="H12" s="12"/>
      <c r="I12" s="16"/>
      <c r="J12" s="12">
        <v>1222</v>
      </c>
      <c r="K12" s="16"/>
      <c r="L12" s="23">
        <v>18.3</v>
      </c>
      <c r="M12" s="16">
        <f t="shared" si="0"/>
        <v>-7.2830630415410269E-13</v>
      </c>
    </row>
    <row r="13" spans="1:13" ht="28.5" customHeight="1" thickBot="1" x14ac:dyDescent="0.3">
      <c r="A13" s="14" t="s">
        <v>20</v>
      </c>
      <c r="B13" s="16">
        <v>24000</v>
      </c>
      <c r="C13" s="13"/>
      <c r="E13" s="19"/>
      <c r="F13" s="10"/>
      <c r="G13" s="19"/>
      <c r="H13" s="10"/>
      <c r="I13" s="19"/>
      <c r="J13" s="10">
        <v>24000</v>
      </c>
      <c r="K13" s="19"/>
      <c r="L13" s="10"/>
      <c r="M13" s="25">
        <f t="shared" si="0"/>
        <v>0</v>
      </c>
    </row>
    <row r="14" spans="1:13" ht="42.75" customHeight="1" thickBot="1" x14ac:dyDescent="0.3">
      <c r="A14" s="14" t="s">
        <v>21</v>
      </c>
      <c r="B14" s="16">
        <v>56000</v>
      </c>
      <c r="C14" s="21"/>
      <c r="D14" s="21">
        <v>8000</v>
      </c>
      <c r="E14" s="21">
        <v>8000</v>
      </c>
      <c r="F14" s="21">
        <v>8000</v>
      </c>
      <c r="G14" s="21">
        <v>8000</v>
      </c>
      <c r="H14" s="12">
        <v>8000</v>
      </c>
      <c r="I14" s="16">
        <v>8000</v>
      </c>
      <c r="J14" s="12">
        <v>8000</v>
      </c>
      <c r="K14" s="16"/>
      <c r="L14" s="23"/>
      <c r="M14" s="16">
        <f t="shared" si="0"/>
        <v>0</v>
      </c>
    </row>
    <row r="15" spans="1:13" ht="33.75" customHeight="1" thickBot="1" x14ac:dyDescent="0.3">
      <c r="A15" s="20" t="s">
        <v>22</v>
      </c>
      <c r="B15" s="21">
        <v>86000</v>
      </c>
      <c r="C15" s="16">
        <v>8600</v>
      </c>
      <c r="D15" s="16">
        <v>8600</v>
      </c>
      <c r="E15" s="16">
        <v>8600</v>
      </c>
      <c r="F15" s="16">
        <v>8600</v>
      </c>
      <c r="G15" s="16">
        <v>8600</v>
      </c>
      <c r="H15" s="12">
        <v>8600</v>
      </c>
      <c r="I15" s="16">
        <v>8600</v>
      </c>
      <c r="J15" s="12">
        <v>8600</v>
      </c>
      <c r="K15" s="16">
        <v>8600</v>
      </c>
      <c r="L15" s="12">
        <v>8600</v>
      </c>
      <c r="M15" s="19">
        <f>+B15-C15-D15-E15-F15-G15-H15-I15-J15-K15-L15</f>
        <v>0</v>
      </c>
    </row>
    <row r="16" spans="1:13" ht="29.25" customHeight="1" thickBot="1" x14ac:dyDescent="0.3">
      <c r="A16" s="1"/>
      <c r="B16" s="22">
        <f>SUM(B5:B15)</f>
        <v>3600000</v>
      </c>
      <c r="C16" s="22">
        <f t="shared" ref="C16:M16" si="1">SUM(C5:C15)</f>
        <v>323600</v>
      </c>
      <c r="D16" s="22">
        <f t="shared" si="1"/>
        <v>688599.81</v>
      </c>
      <c r="E16" s="22">
        <f t="shared" si="1"/>
        <v>443070.43</v>
      </c>
      <c r="F16" s="22">
        <f t="shared" si="1"/>
        <v>338595.68</v>
      </c>
      <c r="G16" s="22">
        <f t="shared" si="1"/>
        <v>340600</v>
      </c>
      <c r="H16" s="22">
        <f t="shared" si="1"/>
        <v>340600</v>
      </c>
      <c r="I16" s="22">
        <f t="shared" si="1"/>
        <v>331600</v>
      </c>
      <c r="J16" s="22">
        <f t="shared" si="1"/>
        <v>353115.35</v>
      </c>
      <c r="K16" s="22">
        <f t="shared" si="1"/>
        <v>242600</v>
      </c>
      <c r="L16" s="22">
        <f t="shared" si="1"/>
        <v>197618.72999999998</v>
      </c>
      <c r="M16" s="16">
        <f t="shared" si="1"/>
        <v>-2.7110119704687463E-12</v>
      </c>
    </row>
    <row r="17" spans="1:13" x14ac:dyDescent="0.25">
      <c r="B17" s="10"/>
    </row>
    <row r="19" spans="1:13" x14ac:dyDescent="0.25">
      <c r="B19" s="17" t="s">
        <v>25</v>
      </c>
      <c r="C19" s="8" t="s">
        <v>28</v>
      </c>
      <c r="D19" s="8" t="s">
        <v>29</v>
      </c>
      <c r="E19" s="8" t="s">
        <v>30</v>
      </c>
      <c r="F19" s="8" t="s">
        <v>26</v>
      </c>
      <c r="G19" s="8" t="s">
        <v>27</v>
      </c>
      <c r="H19" s="8" t="s">
        <v>31</v>
      </c>
      <c r="I19" s="24" t="s">
        <v>32</v>
      </c>
      <c r="J19" s="24" t="s">
        <v>33</v>
      </c>
      <c r="K19" s="24" t="s">
        <v>34</v>
      </c>
      <c r="L19" s="24" t="s">
        <v>35</v>
      </c>
    </row>
    <row r="20" spans="1:13" x14ac:dyDescent="0.25">
      <c r="A20" t="s">
        <v>24</v>
      </c>
      <c r="B20" s="10">
        <v>11399</v>
      </c>
      <c r="C20" s="10">
        <v>10974.3</v>
      </c>
      <c r="D20" s="10">
        <v>10109.43</v>
      </c>
      <c r="E20" s="10">
        <v>9456.91</v>
      </c>
      <c r="F20" s="10">
        <v>8001.03</v>
      </c>
      <c r="G20" s="10">
        <v>6513.37</v>
      </c>
      <c r="H20" s="10">
        <v>6319.22</v>
      </c>
      <c r="I20" s="10">
        <v>4942.5600000000004</v>
      </c>
      <c r="J20" s="10">
        <v>3898.15</v>
      </c>
      <c r="K20" s="10">
        <v>2646.01</v>
      </c>
      <c r="L20" s="10">
        <v>1485.74</v>
      </c>
      <c r="M20" s="10">
        <f>SUM(B20:L20)</f>
        <v>75745.72</v>
      </c>
    </row>
    <row r="23" spans="1:13" x14ac:dyDescent="0.25">
      <c r="M23" s="10">
        <f>M16+M20</f>
        <v>75745.72</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ijm</dc:creator>
  <cp:lastModifiedBy>Sandra Patricia Olivares</cp:lastModifiedBy>
  <dcterms:created xsi:type="dcterms:W3CDTF">2016-10-05T13:09:34Z</dcterms:created>
  <dcterms:modified xsi:type="dcterms:W3CDTF">2017-03-14T20:33:17Z</dcterms:modified>
</cp:coreProperties>
</file>