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ndra\Documents\transparencia1\TRANSPARENCIA 2016\PROGRAMAS FEDERALES\HISTORIAL 2011 2012 2013 2014\METAS FEDERALES 2015\CDI 2015\2015\"/>
    </mc:Choice>
  </mc:AlternateContent>
  <bookViews>
    <workbookView xWindow="480" yWindow="270" windowWidth="15480" windowHeight="11640"/>
  </bookViews>
  <sheets>
    <sheet name="Informe Global" sheetId="11" r:id="rId1"/>
    <sheet name="Facturas" sheetId="2" r:id="rId2"/>
    <sheet name="Recibos " sheetId="6" r:id="rId3"/>
  </sheets>
  <definedNames>
    <definedName name="_xlnm.Print_Area" localSheetId="1">Facturas!$A$1:$G$55</definedName>
    <definedName name="_xlnm.Print_Area" localSheetId="2">'Recibos '!$A$1:$H$79</definedName>
  </definedNames>
  <calcPr calcId="152511"/>
</workbook>
</file>

<file path=xl/calcChain.xml><?xml version="1.0" encoding="utf-8"?>
<calcChain xmlns="http://schemas.openxmlformats.org/spreadsheetml/2006/main">
  <c r="H78" i="6" l="1"/>
  <c r="H49" i="6"/>
  <c r="H79" i="6" s="1"/>
  <c r="H37" i="6"/>
  <c r="G54" i="2" l="1"/>
  <c r="G48" i="2"/>
  <c r="G45" i="2"/>
  <c r="G41" i="2"/>
  <c r="G36" i="2" l="1"/>
  <c r="G30" i="2"/>
  <c r="G21" i="2"/>
  <c r="G55" i="2" l="1"/>
  <c r="E18" i="11" l="1"/>
  <c r="C18" i="11"/>
  <c r="G17" i="11"/>
  <c r="F17" i="11"/>
  <c r="H17" i="11" l="1"/>
  <c r="F16" i="11"/>
  <c r="G15" i="11"/>
  <c r="F15" i="11"/>
  <c r="H15" i="11" s="1"/>
  <c r="F14" i="11"/>
  <c r="G13" i="11"/>
  <c r="F13" i="11"/>
  <c r="G12" i="11"/>
  <c r="D12" i="11"/>
  <c r="F12" i="11" s="1"/>
  <c r="G11" i="11"/>
  <c r="F11" i="11"/>
  <c r="H11" i="11" l="1"/>
  <c r="H12" i="11"/>
  <c r="H13" i="11"/>
  <c r="D18" i="11"/>
  <c r="G10" i="11"/>
  <c r="F10" i="11"/>
  <c r="H10" i="11" l="1"/>
  <c r="G14" i="11" l="1"/>
  <c r="G16" i="11"/>
  <c r="H16" i="11" s="1"/>
  <c r="F18" i="11"/>
  <c r="H14" i="11" l="1"/>
  <c r="H18" i="11" s="1"/>
  <c r="G18" i="11"/>
</calcChain>
</file>

<file path=xl/sharedStrings.xml><?xml version="1.0" encoding="utf-8"?>
<sst xmlns="http://schemas.openxmlformats.org/spreadsheetml/2006/main" count="562" uniqueCount="192">
  <si>
    <t>Monto</t>
  </si>
  <si>
    <t>Lugar de emisión</t>
  </si>
  <si>
    <t>Clasificación del Gasto</t>
  </si>
  <si>
    <t>Concepto</t>
  </si>
  <si>
    <t>Tipo de Recibo</t>
  </si>
  <si>
    <t>Fecha de        emisión        dia/mes/año</t>
  </si>
  <si>
    <t>Instituto Jalisciense de las Mujeres</t>
  </si>
  <si>
    <t>BECAS</t>
  </si>
  <si>
    <t>SERVICIOS PROFESIONALES</t>
  </si>
  <si>
    <t>Prog.</t>
  </si>
  <si>
    <t>Monto no Ejercido</t>
  </si>
  <si>
    <t>Monto Ejercido</t>
  </si>
  <si>
    <t>Número de Factura</t>
  </si>
  <si>
    <t>Monto Total Ejercido:</t>
  </si>
  <si>
    <t>TOTAL DEL GASTO POR CONCEPTO DE SERVICIOS PROFESIONALES</t>
  </si>
  <si>
    <t>TOTAL DEL GASTO POR CONCEPTO DE BECAS</t>
  </si>
  <si>
    <t>No. de Recibo</t>
  </si>
  <si>
    <t>PROGRAMA DE DERECHOS  INDÍGENAS</t>
  </si>
  <si>
    <t>Tipo de Apoyo: “Derecho a la Igualdad de Género”</t>
  </si>
  <si>
    <t>Servicios Profesionales</t>
  </si>
  <si>
    <t xml:space="preserve">PROGRAMA DE DERECHOS  INDÍGENAS
</t>
  </si>
  <si>
    <t xml:space="preserve">Tipo de Apoyo: “Derecho a la Igualdad de Género”
</t>
  </si>
  <si>
    <t>TOTAL DEL GASTO POR CONCEPTO DE ALIMENTACION</t>
  </si>
  <si>
    <t>Becas</t>
  </si>
  <si>
    <t>Monto Original Autorizado</t>
  </si>
  <si>
    <t>Transferencias Autorizadas</t>
  </si>
  <si>
    <t>Monto a reducir</t>
  </si>
  <si>
    <t>Monto Ampliación</t>
  </si>
  <si>
    <t>Monto total modificado</t>
  </si>
  <si>
    <t>TOTAL DEL GASTO POR CONCEPTO DE TRANSPORTACIÓN, TRASLADOS O PASAJES</t>
  </si>
  <si>
    <t>Nombre de la/el Beneficiario</t>
  </si>
  <si>
    <t>Proyecto: Los derechos humanos en materia de interculturalidad, sexualidad y género, mediante el fortalecimiento a la capacitación de maestras indígenas y servidoras y servidores públicos</t>
  </si>
  <si>
    <t>Material didáctico y de medios impresos de apoyo</t>
  </si>
  <si>
    <t>Alimentación de las y los participantes indígenas</t>
  </si>
  <si>
    <t>Traslados y Hospedaje de las y los participantes indígenas</t>
  </si>
  <si>
    <t>Renta de espacios para la realización de talleres</t>
  </si>
  <si>
    <t>Gastos Promocionales</t>
  </si>
  <si>
    <t>Papeleria, Bibliografía especializada y material de computo</t>
  </si>
  <si>
    <t>Guadalajara</t>
  </si>
  <si>
    <t>01</t>
  </si>
  <si>
    <t>02</t>
  </si>
  <si>
    <t>03</t>
  </si>
  <si>
    <t>04</t>
  </si>
  <si>
    <t>05</t>
  </si>
  <si>
    <t>06</t>
  </si>
  <si>
    <t>07</t>
  </si>
  <si>
    <t>08</t>
  </si>
  <si>
    <t>09</t>
  </si>
  <si>
    <t>10</t>
  </si>
  <si>
    <t>11</t>
  </si>
  <si>
    <t>12</t>
  </si>
  <si>
    <t>13</t>
  </si>
  <si>
    <t>14</t>
  </si>
  <si>
    <t>15</t>
  </si>
  <si>
    <t>16</t>
  </si>
  <si>
    <t>Recibo de Gastos de Apoyo</t>
  </si>
  <si>
    <t>ALIMENTACION DE LAS Y LOS PARTICIPANTES INDÍGENAS</t>
  </si>
  <si>
    <t xml:space="preserve">Apoyo por concepto de alimentos durante el traslado de su Localidad a Guadalajara y de regreso a la misma por asistir al Seminario realizado los días 31 de agosto, 1 y 2 de septiembre de 2015. </t>
  </si>
  <si>
    <t>Adelina Díaz Madera</t>
  </si>
  <si>
    <t>Casilda Mejíaz Robles</t>
  </si>
  <si>
    <t>Celestina Carrillo Carrillo</t>
  </si>
  <si>
    <t>Cristina Apolonia Martínez Hernández</t>
  </si>
  <si>
    <t>Ernestina Zepeda Camberos</t>
  </si>
  <si>
    <t>Estela Flores Gerardo</t>
  </si>
  <si>
    <t xml:space="preserve">Flora Martínez Martínez </t>
  </si>
  <si>
    <t xml:space="preserve">Gloria Rosalía Ramírez Meléndez </t>
  </si>
  <si>
    <t>Herlinda Carrillo Díaz</t>
  </si>
  <si>
    <t>Hermelinda González Carrillo</t>
  </si>
  <si>
    <t>Hortensia Monroy Chávez</t>
  </si>
  <si>
    <t>Lorena Bautista Sánchez</t>
  </si>
  <si>
    <t>Lucía García Retano</t>
  </si>
  <si>
    <t>Ma. de Jesús Zacarías Leyva</t>
  </si>
  <si>
    <t>María Concepción Carrillo Jiménez</t>
  </si>
  <si>
    <t>María de Jesús Justo Cobián</t>
  </si>
  <si>
    <t xml:space="preserve">María del Rosario Ramos Deniz </t>
  </si>
  <si>
    <t>María Encarnación Muñoz González</t>
  </si>
  <si>
    <t>María Isabel Muñoz de la Rosa</t>
  </si>
  <si>
    <t>Martha del Ángel Vélez</t>
  </si>
  <si>
    <t>Martha Iris Hernández González</t>
  </si>
  <si>
    <t>Martina Valdez Flores</t>
  </si>
  <si>
    <t>Socorro López Candelario</t>
  </si>
  <si>
    <t>Tunulima Sagrario López Candelario</t>
  </si>
  <si>
    <t>Venancia de la Cruz Rosales</t>
  </si>
  <si>
    <t>Xic Ama Lorena Serio Carrillo</t>
  </si>
  <si>
    <t xml:space="preserve">Yolanda de la Cruz  Reza </t>
  </si>
  <si>
    <t>TRASLADOS Y HOSPEDAJE DE LAS Y LOS PARTICIPANTES INDÍGENAS</t>
  </si>
  <si>
    <t>RELACION DE RECIBOS DE GASTOS 2015</t>
  </si>
  <si>
    <t xml:space="preserve">Apoyo por concepto de traslados de su Localidad a Guadalajara y de regreso a la misma por asistir al Seminario realizado los días 31 de agosto, 1 y 2 de septiembre de 2015. </t>
  </si>
  <si>
    <t>Recibo de Beca</t>
  </si>
  <si>
    <t>RB-01</t>
  </si>
  <si>
    <t>RB-02</t>
  </si>
  <si>
    <t>RB-03</t>
  </si>
  <si>
    <t>RB-04</t>
  </si>
  <si>
    <t>RB-05</t>
  </si>
  <si>
    <t>RB-06</t>
  </si>
  <si>
    <t>RB-07</t>
  </si>
  <si>
    <t>RB-08</t>
  </si>
  <si>
    <t>RB-09</t>
  </si>
  <si>
    <t>RB-10</t>
  </si>
  <si>
    <t>María Inés Ulloa Carmona</t>
  </si>
  <si>
    <t>Marciana Catalina Acevedo Olea</t>
  </si>
  <si>
    <t>Norma Joela Acevedo Olea</t>
  </si>
  <si>
    <t>Apoyo como Becaria en el desarrollo de las acciones del proyecto previo, durante y posterior a su ejecución, así como la coordinación de las becarias para las actividades del Foro. Así mismo apoyo en la recopilación de información y resultados del trabajo para su sistematización e integración a los informes correspondientes (PAGO 01)</t>
  </si>
  <si>
    <t>Apoyo como Becaria en el desarrollo de las acciones del proyecto previo, durante y posterior a su ejecución, así como la coordinación de las becarias para las actividades del Foro. Así mismo apoyo en la recopilación de información y resultados del trabajo para su sistematización e integración a los informes correspondientes (PAGO 02)</t>
  </si>
  <si>
    <t>Apoyo como Becaria en el desarrollo de las acciones del proyecto previo, durante y posterior a su ejecución, así como la coordinación de las becarias para las actividades del Foro. Así mismo apoyo en la recopilación de información y resultados del trabajo para su sistematización e integración a los informes correspondientes (PAGO 03)</t>
  </si>
  <si>
    <t>Apoyo como Becaria en el desarrollo de las acciones del proyecto previo, durante y posterior a su ejecución, así como la coordinación de las becarias para las actividades del Foro. Así mismo apoyo en la recopilación de información y resultados del trabajo para su sistematización e integración a los informes correspondientes (PAGO 04)</t>
  </si>
  <si>
    <t>Apoyo como Becaria en el desarrollo de las acciones del proyecto previo, durante y posterior a su ejecución, así como la coordinación de las becarias para las actividades del Foro. Así mismo apoyo en la recopilación de información y resultados del trabajo para su sistematización e integración a los informes correspondientes (PAGO 05)</t>
  </si>
  <si>
    <t>Apoyo como Becaria en el desarrollo de las acciones del proyecto previo, durante y posterior a su ejecución, así como la coordinación de las becarias para las actividades del Foro. Así mismo apoyo en la recopilación de información y resultados del trabajo para su sistematización e integración a los informes correspondientes (PAGO 06)</t>
  </si>
  <si>
    <t>RELACION DE FACTURAS POR CONCEPTO DE GASTO 2015</t>
  </si>
  <si>
    <t>LIBRERÍA DE PORRUA HERMANOS Y COMPAÑÍA, S.A. DE C.V.</t>
  </si>
  <si>
    <t>Guadalajara, Jalisco</t>
  </si>
  <si>
    <t>TOTAL DEL GASTO POR CONCEPTO DE GASTOS PROMOCIONALES</t>
  </si>
  <si>
    <t>TOTAL DEL GASTO POR CONCEPTO DE RENT DE ESPACIOS PARA LA REALIZACION DE TALLERES</t>
  </si>
  <si>
    <t>TOTAL DEL GASTO POR CONCEPTO DE TRASLADOS Y HOSPEDAJE DE LAS Y LOS PARTICIPANTES INDÍGENAS</t>
  </si>
  <si>
    <t>TOTAL DEL GASTO POR CONCEPTO DE ALIMENTACION DE LAS Y LOS PARTICIPANTES INDÍGENAS</t>
  </si>
  <si>
    <t>TOTAL DEL GASTO POR CONCEPTO DE MATERIAL DIDÁCTICO Y DE MEDIOS IMPRESOS DE APOYO</t>
  </si>
  <si>
    <t>TOTAL DEL GASTO POR CONCEPTO DE PAPELERÍA, BIBLIOGRAFÍA ESPECIALIZADA  Y MATERIAL DE COMPUTO.</t>
  </si>
  <si>
    <t>12271</t>
  </si>
  <si>
    <t>12339</t>
  </si>
  <si>
    <t>Interindustrias Operadora de Hoteles, S.A. de C.V.</t>
  </si>
  <si>
    <t>Alimentos</t>
  </si>
  <si>
    <t>Tlaquepaque, Jalisco</t>
  </si>
  <si>
    <t>EDITORIAL TRILLAS, S.A. DE C.V.</t>
  </si>
  <si>
    <t>COMERCIALIZADORA MAYORISTA LOMAS, S.DE R.L. DE C.V.</t>
  </si>
  <si>
    <t>TLAQUEPAQUE ESCOLAR, S.A. DE C.V.</t>
  </si>
  <si>
    <t>INDUSTRIA PUBLICITARIA DE JALISCO, S.A. DE C.V.</t>
  </si>
  <si>
    <t>Zapopan, Jalisco</t>
  </si>
  <si>
    <t>67</t>
  </si>
  <si>
    <t>MIGUEL ANGEL CERVANTES HERRERA</t>
  </si>
  <si>
    <t xml:space="preserve">Material didáctico </t>
  </si>
  <si>
    <t>FRANCISCO DANIEL ROCHA GALINDO</t>
  </si>
  <si>
    <t>005</t>
  </si>
  <si>
    <t>SANDRA RIZO LOPEZ</t>
  </si>
  <si>
    <t>003</t>
  </si>
  <si>
    <t>GABRIELA MARGARITA IZETA GALVAN</t>
  </si>
  <si>
    <t>NORMA VAZQUEZ NAJERA</t>
  </si>
  <si>
    <t>124</t>
  </si>
  <si>
    <t>MIGUEL RUBIO DOMINGUEZ</t>
  </si>
  <si>
    <t>OFFICE DEPOT DE MÉXICO, S.A. DE C.V.</t>
  </si>
  <si>
    <t>006</t>
  </si>
  <si>
    <t>C550</t>
  </si>
  <si>
    <t>40B</t>
  </si>
  <si>
    <t>004</t>
  </si>
  <si>
    <t>GOMERE, S.A. DE C.V.</t>
  </si>
  <si>
    <t>Renta de Espacios</t>
  </si>
  <si>
    <t>10A</t>
  </si>
  <si>
    <t>CENTRO DE DESARROLLO JOCOTEPEC AC</t>
  </si>
  <si>
    <t>Ajijic, Jalisco</t>
  </si>
  <si>
    <t xml:space="preserve">María del Rosario Ramos De Niz </t>
  </si>
  <si>
    <t>1582</t>
  </si>
  <si>
    <t>Renta de espacio, mobiliario y equipo de sonido necesario para la realización del  “Foro de Interculturalidad en el ejercicio de los Derechos Sexuales y Derechos Reproductivos de los pueblos indígenas” llevado a cabo el 30 de octubre del 2015.</t>
  </si>
  <si>
    <t>11A</t>
  </si>
  <si>
    <t>Servicios profesionales por su participación como facilitadora en el “Seminario de Educación Sexual, Derechos Sexuales y Derechos Reproductivos”, con el tema: Educación e Identidad Sexual y de Género, realizado los días 31 de agosto, 1 y 2 de septiembre de 2015. (1ª. Exhibición)</t>
  </si>
  <si>
    <t>Servicios profesionales por su participación como facilitadora en el “Seminario de Educación Sexual, Derechos Sexuales y Derechos Reproductivos”, con el tema: Derechos Sexuales y Derechos Reproductivos, realizado los días 31 de agosto, 1 y 2 de septiembre de 2015. (1ª. Exhibición)</t>
  </si>
  <si>
    <t>Servicios profesionales por su participación como facilitadora en el “Seminario de Educación Sexual, Derechos Sexuales y Derechos Reproductivos”, con el tema: Técnicas pedagógicas para el ejercicio de los derechos sexuales en la educación, realizado los días 31 de agosto, 1 y 2 de septiembre de 2015. (1ª. Exhibición)</t>
  </si>
  <si>
    <t>Servicios profesionales por su participación como facilitadora en el “Seminario de Educación Sexual, Derechos Sexuales y Derechos Reproductivos”, con el tema: Educación e Identidad Sexual y de Género, realizado los días 31 de agosto, 1 y 2 de septiembre de 2015. (2ª. Exhibición)</t>
  </si>
  <si>
    <t>Servicios profesionales por su participación como facilitadora en el “Seminario de Educación Sexual, Derechos Sexuales y Derechos Reproductivos”, con el tema: Técnicas pedagógicas para el ejercicio de los derechos sexuales en la educación, realizado los días 31 de agosto, 1 y 2 de septiembre de 2015. (2ª. Exhibición)</t>
  </si>
  <si>
    <t>Servicios profesionales por su participación como facilitadora en el “Seminario de Educación Sexual, Derechos Sexuales y Derechos Reproductivos”, con el tema: Derechos Sexuales y Derechos Reproductivos, realizado los días 31 de agosto, 1 y 2 de septiembre de 2015. (2ª. Exhibición)</t>
  </si>
  <si>
    <t>Pago de servicios por la edición de capsulas Informativas sobre los derechos de las mujeres donde participaron las maestras indígenas asistentes al seminario, con su testimonio, a fin de generar un CD para su reproducción tanto en las comunidades Indígenas como en instancias de gobierno, mismo que fue entregado a las y los participantes tanto del Seminario como del Foro.</t>
  </si>
  <si>
    <r>
      <t xml:space="preserve">Pago de Servicio por la </t>
    </r>
    <r>
      <rPr>
        <b/>
        <sz val="8"/>
        <color theme="1"/>
        <rFont val="Calibri"/>
        <family val="2"/>
        <scheme val="minor"/>
      </rPr>
      <t>Conferencia Magistral</t>
    </r>
    <r>
      <rPr>
        <b/>
        <i/>
        <sz val="8"/>
        <color theme="1"/>
        <rFont val="Calibri"/>
        <family val="2"/>
        <scheme val="minor"/>
      </rPr>
      <t xml:space="preserve"> </t>
    </r>
    <r>
      <rPr>
        <i/>
        <sz val="8"/>
        <color theme="1"/>
        <rFont val="Calibri"/>
        <family val="2"/>
        <scheme val="minor"/>
      </rPr>
      <t xml:space="preserve">"El Ejercicio de los derechos sexuales y reproductivos de los pueblos indígenas" </t>
    </r>
    <r>
      <rPr>
        <sz val="8"/>
        <color theme="1"/>
        <rFont val="Calibri"/>
        <family val="2"/>
        <scheme val="minor"/>
      </rPr>
      <t xml:space="preserve">así como la organización y desarrollo de las </t>
    </r>
    <r>
      <rPr>
        <b/>
        <sz val="8"/>
        <color theme="1"/>
        <rFont val="Calibri"/>
        <family val="2"/>
        <scheme val="minor"/>
      </rPr>
      <t>mesas de trabajo</t>
    </r>
    <r>
      <rPr>
        <sz val="8"/>
        <color theme="1"/>
        <rFont val="Calibri"/>
        <family val="2"/>
        <scheme val="minor"/>
      </rPr>
      <t xml:space="preserve"> para el "Foro de Interculturalidad en el ejercicio de los Derechos Sexuales y Derechos Reproductivos de los Pueblos Indígnas, realizado el 30 de octurbre  de 2015. (1a. Exhibición)</t>
    </r>
  </si>
  <si>
    <t>Nombre del Proveedor/a</t>
  </si>
  <si>
    <t>Fecha de        emisión</t>
  </si>
  <si>
    <t>Pago de Servicio por la Conferencia Magistral "El Ejercicio de los derechos sexuales y reproductivos de los pueblos indígenas" así como la organización y desarrollo de las mesas de trabajo para el "Foro de Interculturalidad en el ejercicio de los Derechos Sexuales y Derechos Reproductivos de los Pueblos Indígnas, realizado el 30 de octurbre  de 2015.  (2a. Exhibición)</t>
  </si>
  <si>
    <t>Papelería y materiales necesarios para el desarrollo de las actividades del proyecto denominado "Los Derechos humanos en materia de  interculturalidad, sexualidad  y  género, mediante el fortalecimiento a la capacitación de maestras indígenas y servidoras y  servidores públicos, así como materiales escolares entregados a las maestras indígenas como apoyo para sus actividades como docentes.</t>
  </si>
  <si>
    <r>
      <t xml:space="preserve">Compra de libros </t>
    </r>
    <r>
      <rPr>
        <b/>
        <sz val="8"/>
        <color theme="1"/>
        <rFont val="Calibri"/>
        <family val="2"/>
        <scheme val="minor"/>
      </rPr>
      <t>¿Qué es esto? de Cecilia Blanco</t>
    </r>
    <r>
      <rPr>
        <sz val="8"/>
        <color theme="1"/>
        <rFont val="Calibri"/>
        <family val="2"/>
        <scheme val="minor"/>
      </rPr>
      <t>, como bibliografía el tema de sexualidad y material de apoyo entregado a las maestras indígenas que participaron en el seminario realizado el 31 de agosto, 1 y 2 de septiembre.</t>
    </r>
  </si>
  <si>
    <r>
      <t xml:space="preserve">Compra de libros </t>
    </r>
    <r>
      <rPr>
        <b/>
        <sz val="8"/>
        <color theme="1"/>
        <rFont val="Calibri"/>
        <family val="2"/>
        <scheme val="minor"/>
      </rPr>
      <t>"Sexualidad Femenina" de Mario Souza</t>
    </r>
    <r>
      <rPr>
        <sz val="8"/>
        <color theme="1"/>
        <rFont val="Calibri"/>
        <family val="2"/>
        <scheme val="minor"/>
      </rPr>
      <t>, como bibliografía el tema de sexualidad y material de apoyo entregado a las maestras indígenas que participaron en el seminario realizado el 31 de agosto, 1 y 2 de septiembre.</t>
    </r>
  </si>
  <si>
    <t>Compra de libretas entregadas a las y los participantes tanto del Seminario como del Foro dentro del proyecto denominado "Los Derechos Humanos en materia de Interculturalidad, Sexualidad y Género, mediante el fortalecimiento a la capacitación de maestras indígenas y servidoras y  servidores públicos" 2015.</t>
  </si>
  <si>
    <t>Compra de tóner necesarios para la impresión de materiales y documentos utilizados en el desarrollo y actividades del proyecto denominado  "Los Derechos Humanos en materia de Interculturalidad, Sexualidad y Género, mediante el fortalecimiento a la capacitación de maestras indígenas y servidoras y  servidores públicos" 2015.</t>
  </si>
  <si>
    <t>Papelería y materiales necesarios para dar continuidad a las  actividades del proyecto denominado "Los Derechos humanos en materia de  interculturalidad, sexualidad  y  género, mediante el fortalecimiento a la capacitación de maestras indígenas y servidoras y  servidores públicos, así como la generación de informes y evidencias del desarrollo y ejecución del mismo.</t>
  </si>
  <si>
    <t>Impresión de reglas de mitos y prejuicios sobre la sexualidad como material didáctico y de apoyo para el desarrollo de las actividades dentro del proyecto denominado "Los Derechos humanos en materia de  interculturalidad, sexualidad  y  género, mediante el fortalecimiento a la capacitación de maestras indígenas y servidoras y  servidores públicos</t>
  </si>
  <si>
    <t>Impresión de gafetes, constancias, cuadernillos y folletos informativos como material didáctico y de apoyo para el desarrollo de las actividades, mismos que fueron entregados a las y los participantes tanto del Seminario como del Foro dentro del proyecto denominado “Los Derechos Humanos en Materia de Interculturalidad, Sexualidad y Género, mediante el fortalecimiento a la capacitación de maestras indígenas y servidoras y servidores públicos” 2015. (2ª. Exhibición)</t>
  </si>
  <si>
    <t>Impresión de gafetes, constancias, cuadernillos y folletos informativos como material didáctico y de apoyo para el desarrollo de las actividades, mismos que fueron entregados a las y los participantes tanto del Seminario como del Foro dentro del proyecto denominado “Los Derechos Humanos en Materia de Interculturalidad, Sexualidad y Género, mediante el fortalecimiento a la capacitación de maestras indígenas y servidoras y servidores públicos” 2015. (1ª. Exhibición)</t>
  </si>
  <si>
    <t>Impresión de  1000 juegos de flayers sobre los derechos de las mujeres indígenas como material didáctico, mismos que fueron entregados a las y los participantes tanto del Seminario como del Foro dentro del proyecto denominado “Los Derechos Humanos en Materia de Interculturalidad, Sexualidad y Género, mediante el fortalecimiento a la capacitación de maestras indígenas y servidoras y servidores públicos” 2015</t>
  </si>
  <si>
    <t>Alimentos ofrecidos como apoyo a las maestras indígenas que participaron en el Seminario realizado el 31 de agosto, 1 y 2 de septiembre, durante su  estancia en el hotel sede así como en el desarrollo de las actividades. (1ª. Exhibición)</t>
  </si>
  <si>
    <t>Alimentos ofrecidos como apoyo a las maestras indígenas que participaron en el Seminario realizado el 31 de agosto, 1 y 2 de septiembre, durante su  estancia en el hotel sede así como en el desarrollo de las actividades. (2ª. Exhibición)</t>
  </si>
  <si>
    <t>Apoyo de hospedaje para las maestras indígenas durante su estancia y participación en el Seminario realizado el 31 de agosto, 1 y 2 de septiembre así como traslados del hotel a la central de autobuses. (1ª. Exhibición)</t>
  </si>
  <si>
    <t>Apoyo de hospedaje para las maestras indígenas durante su estancia y participación en el Seminario realizado el 31 de agosto, 1 y 2 de septiembre así como traslados del hotel a la central de autobuses. (2ª. Exhibición)</t>
  </si>
  <si>
    <t>Servicio de Coffe break para las y los participantes del “Foro de Interculturalidad en el ejercicio de los Derechos Sexuales y Derechos Reproductivos de los pueblos indígenas” realizado el 30 de octubre del 2015.</t>
  </si>
  <si>
    <t>Traslados                                                     y Hospedaje</t>
  </si>
  <si>
    <t>Compra de  bolsas como artículo promocional entregadas a las y los participantes tanto del Seminario como del Foro dentro del proyecto denominado "Los Derechos Humanos en materia de Interculturalidad, Sexualidad y Género, mediante el fortalecimiento a la capacitación de maestras indígenas y servidoras y  servidores públicos" 2015.</t>
  </si>
  <si>
    <t>Reproducción de 150 dvd con capsulas informativas sobre derechos humanos que contiene testimonios de las maestras indígenas que participaron en el Seminario dentro del proyecto denominado "Los Derechos Humanos en materia de Interculturalidad, Sexualidad y Género, mediante el fortalecimiento a la capacitación de maestras indígenas y servidoras y  servidores públicos" 2015.</t>
  </si>
  <si>
    <t>Impresión de banners y lonas para la difusión de las actividades tanto del Seminario como del Foro dentro del proyecto denominado "Los Derechos Humanos en materia de Interculturalidad, Sexualidad y Género, mediante el fortalecimiento a la capacitación de maestras indígenas y servidoras y  servidores públicos" 2015. (1a. exhibición)</t>
  </si>
  <si>
    <t>Impresión de banners y lonas para la difusión de las actividades tanto del Seminario como del Foro dentro del proyecto denominado "Los Derechos Humanos en materia de Interculturalidad, Sexualidad y Género, mediante el fortalecimiento a la capacitación de maestras indígenas y servidoras y  servidores públicos" 2015. (2a. exhibición)</t>
  </si>
  <si>
    <t>Apoyo como Becaria en la logística y desarrollo del  “Foro de Interculturalidad en el ejercicio de los Derechos Sexuales y Derechos Reproductivos de los pueblos indígenas”  previo, durante y posterior a su ejecución. Así mismo apoyo en la recopilación de información y resultados del trabajo realizado.</t>
  </si>
  <si>
    <t>Proyecto: Los derechos humanos en materia de interculturalidad, sexualidad y género, mediante el fortalecimiento a la capacitación de maestras indígenas y servidoras y servidores públicos.</t>
  </si>
  <si>
    <t>INFORME FINANCIERO POR CONCEPTO DEL GASTO  2015</t>
  </si>
  <si>
    <t>Elaboró</t>
  </si>
  <si>
    <t xml:space="preserve">Operación del proyecto </t>
  </si>
  <si>
    <t>Lic. Leticia Rocha Abarca</t>
  </si>
  <si>
    <t>Vo. Bo.</t>
  </si>
  <si>
    <t>Soc. Margarita Cardiel Ramos</t>
  </si>
  <si>
    <t>Responsable del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</si>
</sst>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6" x14ac:knownFonts="1">
    <font>
      <sz val="11"/>
      <color theme="1"/>
      <name val="Calibri"/>
      <family val="2"/>
      <scheme val="minor"/>
    </font>
    <font>
      <sz val="11"/>
      <color theme="1"/>
      <name val="Calibri"/>
      <family val="2"/>
      <scheme val="minor"/>
    </font>
    <font>
      <sz val="9"/>
      <color theme="1"/>
      <name val="Calibri"/>
      <family val="2"/>
      <scheme val="minor"/>
    </font>
    <font>
      <sz val="9"/>
      <name val="Arial"/>
      <family val="2"/>
    </font>
    <font>
      <sz val="10"/>
      <color theme="1"/>
      <name val="Calibri"/>
      <family val="2"/>
      <scheme val="minor"/>
    </font>
    <font>
      <b/>
      <sz val="10"/>
      <color theme="1"/>
      <name val="Calibri"/>
      <family val="2"/>
      <scheme val="minor"/>
    </font>
    <font>
      <b/>
      <sz val="14"/>
      <color theme="1"/>
      <name val="Calibri"/>
      <family val="2"/>
      <scheme val="minor"/>
    </font>
    <font>
      <sz val="8"/>
      <color theme="1"/>
      <name val="Calibri"/>
      <family val="2"/>
      <scheme val="minor"/>
    </font>
    <font>
      <b/>
      <sz val="12"/>
      <color theme="1"/>
      <name val="Calibri"/>
      <family val="2"/>
      <scheme val="minor"/>
    </font>
    <font>
      <b/>
      <sz val="12"/>
      <name val="Calibri"/>
      <family val="2"/>
      <scheme val="minor"/>
    </font>
    <font>
      <b/>
      <sz val="16"/>
      <color theme="1"/>
      <name val="Calibri"/>
      <family val="2"/>
      <scheme val="minor"/>
    </font>
    <font>
      <b/>
      <sz val="16"/>
      <color theme="7" tint="-0.499984740745262"/>
      <name val="Calibri"/>
      <family val="2"/>
      <scheme val="minor"/>
    </font>
    <font>
      <sz val="12"/>
      <color theme="1"/>
      <name val="Calibri"/>
      <family val="2"/>
      <scheme val="minor"/>
    </font>
    <font>
      <b/>
      <sz val="10"/>
      <color theme="0"/>
      <name val="Calibri"/>
      <family val="2"/>
      <scheme val="minor"/>
    </font>
    <font>
      <b/>
      <sz val="12"/>
      <color theme="0"/>
      <name val="Calibri"/>
      <family val="2"/>
      <scheme val="minor"/>
    </font>
    <font>
      <b/>
      <i/>
      <sz val="11"/>
      <color theme="1"/>
      <name val="Arial"/>
      <family val="2"/>
    </font>
    <font>
      <b/>
      <i/>
      <sz val="12"/>
      <color theme="1"/>
      <name val="Arial"/>
      <family val="2"/>
    </font>
    <font>
      <sz val="14"/>
      <color theme="1"/>
      <name val="Calibri"/>
      <family val="2"/>
      <scheme val="minor"/>
    </font>
    <font>
      <sz val="12"/>
      <color rgb="FFFF0000"/>
      <name val="Calibri"/>
      <family val="2"/>
      <scheme val="minor"/>
    </font>
    <font>
      <sz val="12"/>
      <name val="Calibri"/>
      <family val="2"/>
      <scheme val="minor"/>
    </font>
    <font>
      <sz val="7"/>
      <color theme="1"/>
      <name val="Calibri"/>
      <family val="2"/>
      <scheme val="minor"/>
    </font>
    <font>
      <b/>
      <sz val="16"/>
      <color theme="5" tint="-0.249977111117893"/>
      <name val="Wingdings 2"/>
      <family val="1"/>
      <charset val="2"/>
    </font>
    <font>
      <b/>
      <sz val="8"/>
      <color theme="1"/>
      <name val="Calibri"/>
      <family val="2"/>
      <scheme val="minor"/>
    </font>
    <font>
      <i/>
      <sz val="8"/>
      <color theme="1"/>
      <name val="Calibri"/>
      <family val="2"/>
      <scheme val="minor"/>
    </font>
    <font>
      <b/>
      <i/>
      <sz val="8"/>
      <color theme="1"/>
      <name val="Calibri"/>
      <family val="2"/>
      <scheme val="minor"/>
    </font>
    <font>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39997558519241921"/>
        <bgColor indexed="64"/>
      </patternFill>
    </fill>
  </fills>
  <borders count="44">
    <border>
      <left/>
      <right/>
      <top/>
      <bottom/>
      <diagonal/>
    </border>
    <border>
      <left style="medium">
        <color indexed="64"/>
      </left>
      <right style="medium">
        <color indexed="64"/>
      </right>
      <top style="thin">
        <color indexed="64"/>
      </top>
      <bottom style="thick">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bottom style="thin">
        <color indexed="64"/>
      </bottom>
      <diagonal/>
    </border>
    <border>
      <left style="medium">
        <color indexed="64"/>
      </left>
      <right style="medium">
        <color indexed="64"/>
      </right>
      <top/>
      <bottom style="thin">
        <color indexed="64"/>
      </bottom>
      <diagonal/>
    </border>
    <border>
      <left style="thick">
        <color indexed="64"/>
      </left>
      <right/>
      <top/>
      <bottom style="thin">
        <color indexed="64"/>
      </bottom>
      <diagonal/>
    </border>
    <border>
      <left style="medium">
        <color indexed="64"/>
      </left>
      <right style="medium">
        <color indexed="64"/>
      </right>
      <top/>
      <bottom/>
      <diagonal/>
    </border>
    <border>
      <left/>
      <right style="thick">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style="thick">
        <color indexed="64"/>
      </bottom>
      <diagonal/>
    </border>
    <border>
      <left/>
      <right/>
      <top style="thick">
        <color indexed="64"/>
      </top>
      <bottom style="thick">
        <color indexed="64"/>
      </bottom>
      <diagonal/>
    </border>
    <border>
      <left/>
      <right style="medium">
        <color indexed="64"/>
      </right>
      <top style="thin">
        <color indexed="64"/>
      </top>
      <bottom style="thin">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medium">
        <color indexed="64"/>
      </right>
      <top style="thick">
        <color indexed="64"/>
      </top>
      <bottom style="thick">
        <color indexed="64"/>
      </bottom>
      <diagonal/>
    </border>
    <border>
      <left/>
      <right style="thick">
        <color indexed="64"/>
      </right>
      <top style="thin">
        <color indexed="64"/>
      </top>
      <bottom style="thick">
        <color indexed="64"/>
      </bottom>
      <diagonal/>
    </border>
    <border>
      <left style="thick">
        <color indexed="64"/>
      </left>
      <right/>
      <top style="medium">
        <color indexed="64"/>
      </top>
      <bottom style="double">
        <color indexed="64"/>
      </bottom>
      <diagonal/>
    </border>
    <border>
      <left/>
      <right/>
      <top style="medium">
        <color indexed="64"/>
      </top>
      <bottom style="double">
        <color indexed="64"/>
      </bottom>
      <diagonal/>
    </border>
    <border>
      <left/>
      <right style="thick">
        <color indexed="64"/>
      </right>
      <top style="medium">
        <color indexed="64"/>
      </top>
      <bottom style="double">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diagonal/>
    </border>
    <border>
      <left/>
      <right/>
      <top/>
      <bottom style="thick">
        <color indexed="64"/>
      </bottom>
      <diagonal/>
    </border>
    <border>
      <left style="thick">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39">
    <xf numFmtId="0" fontId="0" fillId="0" borderId="0" xfId="0"/>
    <xf numFmtId="0" fontId="0" fillId="2" borderId="0" xfId="0" applyFill="1"/>
    <xf numFmtId="0" fontId="2" fillId="2" borderId="0" xfId="0" applyFont="1" applyFill="1" applyBorder="1"/>
    <xf numFmtId="0" fontId="3" fillId="2" borderId="0" xfId="0" applyFont="1" applyFill="1" applyAlignment="1">
      <alignment horizontal="center" vertical="center" wrapText="1"/>
    </xf>
    <xf numFmtId="0" fontId="3" fillId="2" borderId="0" xfId="0" applyFont="1" applyFill="1" applyAlignment="1">
      <alignment vertical="center" wrapText="1"/>
    </xf>
    <xf numFmtId="0" fontId="4" fillId="2" borderId="3" xfId="0" applyFont="1" applyFill="1" applyBorder="1" applyAlignment="1">
      <alignment horizontal="center" vertical="center"/>
    </xf>
    <xf numFmtId="44" fontId="2" fillId="0" borderId="5" xfId="1" applyFont="1" applyFill="1" applyBorder="1" applyAlignment="1">
      <alignment horizontal="center" vertical="center"/>
    </xf>
    <xf numFmtId="0" fontId="4" fillId="0" borderId="3" xfId="0" applyFont="1" applyBorder="1" applyAlignment="1">
      <alignment horizontal="center" vertical="center" wrapText="1"/>
    </xf>
    <xf numFmtId="0" fontId="4" fillId="2" borderId="6" xfId="0" applyFont="1" applyFill="1" applyBorder="1" applyAlignment="1">
      <alignment horizontal="center" vertical="center"/>
    </xf>
    <xf numFmtId="15" fontId="0" fillId="0" borderId="7" xfId="0" applyNumberFormat="1" applyFill="1" applyBorder="1" applyAlignment="1">
      <alignment horizontal="center" vertical="center"/>
    </xf>
    <xf numFmtId="0" fontId="4" fillId="2" borderId="6" xfId="0" applyFont="1" applyFill="1" applyBorder="1" applyAlignment="1">
      <alignment horizontal="center" vertical="center" wrapText="1"/>
    </xf>
    <xf numFmtId="0" fontId="4" fillId="2" borderId="0" xfId="0" applyFont="1" applyFill="1" applyBorder="1" applyAlignment="1">
      <alignment wrapText="1"/>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44" fontId="4" fillId="0" borderId="3" xfId="1" applyFont="1" applyBorder="1" applyAlignment="1">
      <alignment horizontal="center" vertical="center" wrapText="1"/>
    </xf>
    <xf numFmtId="0" fontId="7" fillId="2" borderId="6" xfId="0" applyFont="1" applyFill="1" applyBorder="1" applyAlignment="1">
      <alignment horizontal="center" vertical="center" wrapText="1"/>
    </xf>
    <xf numFmtId="44" fontId="12" fillId="2" borderId="6" xfId="1" applyFont="1" applyFill="1" applyBorder="1" applyAlignment="1">
      <alignment horizontal="center" vertical="center"/>
    </xf>
    <xf numFmtId="44" fontId="12" fillId="0" borderId="8" xfId="1" applyFont="1" applyBorder="1" applyAlignment="1">
      <alignment vertical="center" wrapText="1"/>
    </xf>
    <xf numFmtId="44" fontId="12" fillId="2" borderId="3" xfId="1" applyFont="1" applyFill="1" applyBorder="1" applyAlignment="1">
      <alignment horizontal="center" vertical="center"/>
    </xf>
    <xf numFmtId="44" fontId="12" fillId="0" borderId="3" xfId="1" applyFont="1" applyBorder="1" applyAlignment="1">
      <alignment vertical="center" wrapText="1"/>
    </xf>
    <xf numFmtId="44" fontId="12" fillId="0" borderId="2" xfId="1" applyFont="1" applyFill="1" applyBorder="1" applyAlignment="1">
      <alignment horizontal="center" vertical="center"/>
    </xf>
    <xf numFmtId="44" fontId="12" fillId="2" borderId="3" xfId="1" applyFont="1" applyFill="1" applyBorder="1" applyAlignment="1">
      <alignment vertical="center" wrapText="1"/>
    </xf>
    <xf numFmtId="44" fontId="12" fillId="2" borderId="1" xfId="1" applyFont="1" applyFill="1" applyBorder="1" applyAlignment="1">
      <alignment horizontal="center" vertical="center"/>
    </xf>
    <xf numFmtId="44" fontId="12" fillId="0" borderId="1" xfId="1" applyFont="1" applyBorder="1" applyAlignment="1">
      <alignment vertical="center" wrapText="1"/>
    </xf>
    <xf numFmtId="0" fontId="4" fillId="2" borderId="3" xfId="0" applyFont="1" applyFill="1" applyBorder="1" applyAlignment="1">
      <alignment horizontal="center" vertical="center" wrapText="1"/>
    </xf>
    <xf numFmtId="0" fontId="0" fillId="2" borderId="0" xfId="0" applyFill="1" applyAlignment="1">
      <alignment horizontal="center"/>
    </xf>
    <xf numFmtId="44" fontId="4" fillId="0" borderId="6" xfId="1" applyFont="1" applyBorder="1" applyAlignment="1">
      <alignment horizontal="center" vertical="center" wrapText="1"/>
    </xf>
    <xf numFmtId="0" fontId="0" fillId="0" borderId="0" xfId="0" applyAlignment="1">
      <alignment horizontal="center"/>
    </xf>
    <xf numFmtId="15" fontId="4" fillId="0" borderId="7" xfId="0" applyNumberFormat="1" applyFont="1" applyFill="1" applyBorder="1" applyAlignment="1">
      <alignment horizontal="center" vertical="center"/>
    </xf>
    <xf numFmtId="44" fontId="4" fillId="0" borderId="5" xfId="1" applyFont="1" applyFill="1" applyBorder="1" applyAlignment="1">
      <alignment horizontal="center" vertical="center"/>
    </xf>
    <xf numFmtId="15" fontId="4" fillId="0" borderId="4" xfId="0" applyNumberFormat="1" applyFont="1" applyFill="1" applyBorder="1" applyAlignment="1">
      <alignment horizontal="center" vertical="center"/>
    </xf>
    <xf numFmtId="44" fontId="4" fillId="0" borderId="2" xfId="1" applyFont="1" applyFill="1" applyBorder="1" applyAlignment="1">
      <alignment horizontal="center" vertical="center"/>
    </xf>
    <xf numFmtId="49" fontId="4" fillId="2" borderId="6" xfId="0" applyNumberFormat="1"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9" xfId="0" applyFont="1" applyFill="1" applyBorder="1" applyAlignment="1">
      <alignment horizontal="center" vertical="center" wrapText="1"/>
    </xf>
    <xf numFmtId="44" fontId="8" fillId="7" borderId="2" xfId="1" applyFont="1" applyFill="1" applyBorder="1" applyAlignment="1">
      <alignment horizontal="center" vertical="center"/>
    </xf>
    <xf numFmtId="164" fontId="6" fillId="6" borderId="12" xfId="0" applyNumberFormat="1" applyFont="1" applyFill="1" applyBorder="1" applyAlignment="1">
      <alignment horizontal="right" vertical="center"/>
    </xf>
    <xf numFmtId="44" fontId="0" fillId="0" borderId="0" xfId="1" applyFont="1"/>
    <xf numFmtId="49" fontId="4" fillId="2" borderId="3"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164" fontId="8" fillId="0" borderId="22" xfId="0" applyNumberFormat="1" applyFont="1" applyFill="1" applyBorder="1" applyAlignment="1">
      <alignment horizontal="right" vertical="center"/>
    </xf>
    <xf numFmtId="164" fontId="8" fillId="0" borderId="21" xfId="0" applyNumberFormat="1" applyFont="1" applyFill="1" applyBorder="1" applyAlignment="1">
      <alignment horizontal="right" vertical="center"/>
    </xf>
    <xf numFmtId="164" fontId="8" fillId="0" borderId="10" xfId="0" applyNumberFormat="1" applyFont="1" applyFill="1" applyBorder="1" applyAlignment="1">
      <alignment horizontal="right" vertical="center"/>
    </xf>
    <xf numFmtId="44" fontId="8" fillId="7" borderId="29" xfId="1" applyFont="1" applyFill="1" applyBorder="1" applyAlignment="1">
      <alignment horizontal="center" vertical="center"/>
    </xf>
    <xf numFmtId="0" fontId="0" fillId="2" borderId="0" xfId="0" applyFill="1" applyAlignment="1">
      <alignment horizontal="center"/>
    </xf>
    <xf numFmtId="49" fontId="4" fillId="2" borderId="6" xfId="0" applyNumberFormat="1" applyFont="1" applyFill="1" applyBorder="1" applyAlignment="1">
      <alignment horizontal="center" vertical="center"/>
    </xf>
    <xf numFmtId="0" fontId="0" fillId="2" borderId="6" xfId="0" applyFill="1" applyBorder="1" applyAlignment="1">
      <alignment horizontal="left" vertical="center" indent="1"/>
    </xf>
    <xf numFmtId="0" fontId="0" fillId="2" borderId="1" xfId="0" applyFill="1" applyBorder="1" applyAlignment="1">
      <alignment horizontal="left" vertical="center" indent="1"/>
    </xf>
    <xf numFmtId="44" fontId="0" fillId="0" borderId="0" xfId="0" applyNumberFormat="1"/>
    <xf numFmtId="0" fontId="0" fillId="2" borderId="3" xfId="0" applyFill="1" applyBorder="1" applyAlignment="1">
      <alignment horizontal="left" vertical="center" wrapText="1" indent="1"/>
    </xf>
    <xf numFmtId="44" fontId="12" fillId="0" borderId="5" xfId="1" applyFont="1" applyFill="1" applyBorder="1" applyAlignment="1">
      <alignment horizontal="center" vertical="center"/>
    </xf>
    <xf numFmtId="164" fontId="8" fillId="0" borderId="31" xfId="0" applyNumberFormat="1" applyFont="1" applyFill="1" applyBorder="1" applyAlignment="1">
      <alignment horizontal="right" vertical="center"/>
    </xf>
    <xf numFmtId="0" fontId="5" fillId="6" borderId="37" xfId="0" applyFont="1" applyFill="1" applyBorder="1" applyAlignment="1">
      <alignment horizontal="center" vertical="center" wrapText="1"/>
    </xf>
    <xf numFmtId="44" fontId="12" fillId="3" borderId="6" xfId="1" applyFont="1" applyFill="1" applyBorder="1" applyAlignment="1">
      <alignment horizontal="center" vertical="center"/>
    </xf>
    <xf numFmtId="44" fontId="12" fillId="3" borderId="3" xfId="1" applyFont="1" applyFill="1" applyBorder="1" applyAlignment="1">
      <alignment horizontal="center" vertical="center"/>
    </xf>
    <xf numFmtId="44" fontId="8" fillId="3" borderId="3" xfId="1" applyFont="1" applyFill="1" applyBorder="1" applyAlignment="1">
      <alignment horizontal="center" vertical="center"/>
    </xf>
    <xf numFmtId="44" fontId="12" fillId="3" borderId="1" xfId="1" applyFont="1" applyFill="1" applyBorder="1" applyAlignment="1">
      <alignment horizontal="center" vertical="center"/>
    </xf>
    <xf numFmtId="44" fontId="12" fillId="0" borderId="2" xfId="1" applyFont="1" applyFill="1" applyBorder="1" applyAlignment="1">
      <alignment vertical="center" wrapText="1"/>
    </xf>
    <xf numFmtId="15" fontId="0" fillId="0" borderId="4" xfId="0" applyNumberFormat="1" applyFill="1" applyBorder="1" applyAlignment="1">
      <alignment horizontal="center" vertical="center"/>
    </xf>
    <xf numFmtId="44" fontId="8" fillId="7" borderId="22" xfId="1" applyFont="1" applyFill="1" applyBorder="1" applyAlignment="1">
      <alignment horizontal="center" vertical="center"/>
    </xf>
    <xf numFmtId="164" fontId="8" fillId="6" borderId="12" xfId="0" applyNumberFormat="1" applyFont="1" applyFill="1" applyBorder="1" applyAlignment="1">
      <alignment horizontal="right" vertical="center"/>
    </xf>
    <xf numFmtId="44" fontId="18" fillId="3" borderId="3" xfId="1" applyFont="1" applyFill="1" applyBorder="1" applyAlignment="1">
      <alignment horizontal="center" vertical="center"/>
    </xf>
    <xf numFmtId="44" fontId="4" fillId="2" borderId="0" xfId="0" applyNumberFormat="1" applyFont="1" applyFill="1" applyBorder="1" applyAlignment="1">
      <alignment horizontal="center" vertical="center"/>
    </xf>
    <xf numFmtId="44" fontId="19" fillId="2" borderId="3" xfId="1" applyFont="1" applyFill="1" applyBorder="1" applyAlignment="1">
      <alignment horizontal="center" vertical="center"/>
    </xf>
    <xf numFmtId="44" fontId="19" fillId="3" borderId="3" xfId="1" applyFont="1" applyFill="1" applyBorder="1" applyAlignment="1">
      <alignment horizontal="center" vertical="center"/>
    </xf>
    <xf numFmtId="44" fontId="19" fillId="0" borderId="3" xfId="1" applyFont="1" applyBorder="1" applyAlignment="1">
      <alignment vertical="center" wrapText="1"/>
    </xf>
    <xf numFmtId="44" fontId="8" fillId="3" borderId="39" xfId="1" applyFont="1" applyFill="1" applyBorder="1" applyAlignment="1">
      <alignment horizontal="center" vertical="center"/>
    </xf>
    <xf numFmtId="44" fontId="8" fillId="3" borderId="6" xfId="1" applyFont="1" applyFill="1" applyBorder="1" applyAlignment="1">
      <alignment horizontal="center" vertical="center"/>
    </xf>
    <xf numFmtId="164" fontId="4" fillId="2" borderId="0" xfId="0" applyNumberFormat="1" applyFont="1" applyFill="1" applyBorder="1" applyAlignment="1">
      <alignment wrapText="1"/>
    </xf>
    <xf numFmtId="44" fontId="12" fillId="0" borderId="22" xfId="1" applyFont="1" applyFill="1" applyBorder="1" applyAlignment="1">
      <alignment horizontal="center" vertical="center"/>
    </xf>
    <xf numFmtId="49" fontId="4" fillId="2" borderId="3" xfId="0" applyNumberFormat="1" applyFont="1" applyFill="1" applyBorder="1" applyAlignment="1">
      <alignment horizontal="center" vertical="center" wrapText="1"/>
    </xf>
    <xf numFmtId="0" fontId="20" fillId="2" borderId="3"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7" fillId="0" borderId="3" xfId="0" applyFont="1" applyBorder="1" applyAlignment="1">
      <alignment horizontal="center" vertical="center" wrapText="1"/>
    </xf>
    <xf numFmtId="0" fontId="0" fillId="2" borderId="0" xfId="0" applyFill="1" applyAlignment="1">
      <alignment horizontal="center"/>
    </xf>
    <xf numFmtId="49" fontId="4" fillId="2" borderId="30" xfId="0" applyNumberFormat="1" applyFont="1" applyFill="1" applyBorder="1" applyAlignment="1">
      <alignment horizontal="center" vertical="center"/>
    </xf>
    <xf numFmtId="44" fontId="4" fillId="0" borderId="15" xfId="1" applyFont="1" applyBorder="1" applyAlignment="1">
      <alignment horizontal="center" vertical="center" wrapText="1"/>
    </xf>
    <xf numFmtId="44" fontId="19" fillId="0" borderId="2" xfId="1" applyFont="1" applyFill="1" applyBorder="1" applyAlignment="1">
      <alignment horizontal="center" vertical="center"/>
    </xf>
    <xf numFmtId="0" fontId="0" fillId="0" borderId="0" xfId="0" applyAlignment="1">
      <alignment horizontal="center" vertical="center"/>
    </xf>
    <xf numFmtId="0" fontId="21" fillId="0" borderId="0" xfId="0" applyFont="1" applyAlignment="1">
      <alignment horizontal="center" vertical="center"/>
    </xf>
    <xf numFmtId="44" fontId="21" fillId="0" borderId="0" xfId="0" applyNumberFormat="1" applyFont="1" applyAlignment="1">
      <alignment horizontal="center" vertical="center"/>
    </xf>
    <xf numFmtId="44" fontId="7" fillId="2" borderId="3" xfId="1" applyFont="1" applyFill="1" applyBorder="1" applyAlignment="1">
      <alignment horizontal="left" vertical="center" wrapText="1"/>
    </xf>
    <xf numFmtId="0" fontId="7" fillId="2" borderId="3" xfId="1" applyNumberFormat="1"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6" xfId="1" applyNumberFormat="1" applyFont="1" applyFill="1" applyBorder="1" applyAlignment="1">
      <alignment horizontal="left" vertical="center" wrapText="1"/>
    </xf>
    <xf numFmtId="0" fontId="7" fillId="0" borderId="0" xfId="0" applyFont="1" applyAlignment="1">
      <alignment vertical="center" wrapText="1"/>
    </xf>
    <xf numFmtId="0" fontId="7" fillId="0" borderId="3" xfId="0" applyFont="1" applyBorder="1" applyAlignment="1">
      <alignment vertical="center" wrapText="1"/>
    </xf>
    <xf numFmtId="15" fontId="0" fillId="0" borderId="41" xfId="0" applyNumberFormat="1" applyFill="1" applyBorder="1" applyAlignment="1">
      <alignment horizontal="center" vertical="center"/>
    </xf>
    <xf numFmtId="0" fontId="4" fillId="2" borderId="42" xfId="0" applyFont="1" applyFill="1" applyBorder="1" applyAlignment="1">
      <alignment horizontal="center" vertical="center" wrapText="1"/>
    </xf>
    <xf numFmtId="0" fontId="20" fillId="2" borderId="42" xfId="0" applyFont="1" applyFill="1" applyBorder="1" applyAlignment="1">
      <alignment horizontal="left" vertical="center" wrapText="1"/>
    </xf>
    <xf numFmtId="0" fontId="4" fillId="2" borderId="42" xfId="0" applyFont="1" applyFill="1" applyBorder="1" applyAlignment="1">
      <alignment horizontal="center" vertical="center"/>
    </xf>
    <xf numFmtId="0" fontId="4" fillId="0" borderId="42" xfId="0" applyFont="1" applyBorder="1" applyAlignment="1">
      <alignment horizontal="center" vertical="center" wrapText="1"/>
    </xf>
    <xf numFmtId="44" fontId="2" fillId="0" borderId="43" xfId="1" applyFont="1" applyFill="1" applyBorder="1" applyAlignment="1">
      <alignment horizontal="center" vertical="center"/>
    </xf>
    <xf numFmtId="0" fontId="3" fillId="2" borderId="0" xfId="0" applyFont="1" applyFill="1" applyAlignment="1">
      <alignment horizontal="center" vertical="top" wrapText="1"/>
    </xf>
    <xf numFmtId="0" fontId="8" fillId="3" borderId="33"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4"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7" fillId="2" borderId="0" xfId="0" applyFont="1" applyFill="1" applyAlignment="1">
      <alignment horizontal="center" wrapText="1"/>
    </xf>
    <xf numFmtId="0" fontId="7" fillId="2" borderId="0" xfId="0" applyFont="1" applyFill="1" applyAlignment="1">
      <alignment horizontal="center"/>
    </xf>
    <xf numFmtId="0" fontId="7" fillId="2" borderId="0" xfId="0" applyFont="1" applyFill="1" applyAlignment="1">
      <alignment horizontal="center" vertical="top"/>
    </xf>
    <xf numFmtId="0" fontId="6" fillId="2" borderId="0" xfId="0" applyFont="1" applyFill="1" applyAlignment="1">
      <alignment horizontal="center"/>
    </xf>
    <xf numFmtId="0" fontId="17" fillId="2" borderId="0" xfId="0" applyFont="1" applyFill="1" applyAlignment="1">
      <alignment horizontal="center"/>
    </xf>
    <xf numFmtId="0" fontId="25" fillId="0" borderId="40" xfId="0" applyFont="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top" wrapText="1"/>
    </xf>
    <xf numFmtId="0" fontId="9" fillId="3" borderId="35" xfId="0" applyFont="1" applyFill="1" applyBorder="1" applyAlignment="1">
      <alignment horizontal="center" vertical="center" wrapText="1"/>
    </xf>
    <xf numFmtId="0" fontId="9" fillId="3" borderId="38" xfId="0" applyFont="1" applyFill="1" applyBorder="1" applyAlignment="1">
      <alignment horizontal="center" vertical="center" wrapText="1"/>
    </xf>
    <xf numFmtId="15" fontId="5" fillId="7" borderId="13" xfId="0" applyNumberFormat="1" applyFont="1" applyFill="1" applyBorder="1" applyAlignment="1">
      <alignment horizontal="right" vertical="center" indent="1"/>
    </xf>
    <xf numFmtId="15" fontId="5" fillId="7" borderId="19" xfId="0" applyNumberFormat="1" applyFont="1" applyFill="1" applyBorder="1" applyAlignment="1">
      <alignment horizontal="right" vertical="center" indent="1"/>
    </xf>
    <xf numFmtId="15" fontId="5" fillId="7" borderId="20" xfId="0" applyNumberFormat="1" applyFont="1" applyFill="1" applyBorder="1" applyAlignment="1">
      <alignment horizontal="right" vertical="center" indent="1"/>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10" fillId="2" borderId="0" xfId="0" applyFont="1" applyFill="1" applyAlignment="1">
      <alignment horizont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15" fillId="0" borderId="0" xfId="0" applyFont="1" applyAlignment="1">
      <alignment horizontal="center" wrapText="1"/>
    </xf>
    <xf numFmtId="0" fontId="6" fillId="4" borderId="11" xfId="0" applyFont="1" applyFill="1" applyBorder="1" applyAlignment="1">
      <alignment horizontal="right" vertical="center" indent="2"/>
    </xf>
    <xf numFmtId="0" fontId="6" fillId="4" borderId="14" xfId="0" applyFont="1" applyFill="1" applyBorder="1" applyAlignment="1">
      <alignment horizontal="right" vertical="center" indent="2"/>
    </xf>
    <xf numFmtId="0" fontId="6" fillId="4" borderId="9" xfId="0" applyFont="1" applyFill="1" applyBorder="1" applyAlignment="1">
      <alignment horizontal="right" vertical="center" indent="2"/>
    </xf>
    <xf numFmtId="0" fontId="11" fillId="2" borderId="0" xfId="0" applyFont="1" applyFill="1" applyAlignment="1">
      <alignment horizontal="center"/>
    </xf>
    <xf numFmtId="0" fontId="4" fillId="2" borderId="0" xfId="0" applyFont="1" applyFill="1" applyAlignment="1">
      <alignment horizontal="center" vertical="top" wrapText="1"/>
    </xf>
    <xf numFmtId="0" fontId="4" fillId="2" borderId="0" xfId="0" applyFont="1" applyFill="1" applyAlignment="1">
      <alignment horizontal="center" vertical="top"/>
    </xf>
    <xf numFmtId="0" fontId="16" fillId="0" borderId="0" xfId="0" applyFont="1" applyAlignment="1">
      <alignment horizontal="center" wrapText="1"/>
    </xf>
    <xf numFmtId="0" fontId="6" fillId="6" borderId="23"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25" xfId="0" applyFont="1" applyFill="1" applyBorder="1" applyAlignment="1">
      <alignment horizontal="center" vertical="center" wrapText="1"/>
    </xf>
    <xf numFmtId="15" fontId="5" fillId="7" borderId="26" xfId="0" applyNumberFormat="1" applyFont="1" applyFill="1" applyBorder="1" applyAlignment="1">
      <alignment horizontal="right" vertical="center" indent="1"/>
    </xf>
    <xf numFmtId="15" fontId="5" fillId="7" borderId="27" xfId="0" applyNumberFormat="1" applyFont="1" applyFill="1" applyBorder="1" applyAlignment="1">
      <alignment horizontal="right" vertical="center" indent="1"/>
    </xf>
    <xf numFmtId="15" fontId="5" fillId="7" borderId="28" xfId="0" applyNumberFormat="1" applyFont="1" applyFill="1" applyBorder="1" applyAlignment="1">
      <alignment horizontal="right" vertical="center" inden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580159</xdr:colOff>
      <xdr:row>0</xdr:row>
      <xdr:rowOff>54554</xdr:rowOff>
    </xdr:from>
    <xdr:to>
      <xdr:col>7</xdr:col>
      <xdr:colOff>942126</xdr:colOff>
      <xdr:row>2</xdr:row>
      <xdr:rowOff>101190</xdr:rowOff>
    </xdr:to>
    <xdr:pic>
      <xdr:nvPicPr>
        <xdr:cNvPr id="2" name="Imagen 19" descr="C:\Documents and Settings\Isidro\Mis documentos\2013\Varios\logo Gob 2013.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9386" y="54554"/>
          <a:ext cx="1401058" cy="514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161924</xdr:colOff>
      <xdr:row>0</xdr:row>
      <xdr:rowOff>95250</xdr:rowOff>
    </xdr:from>
    <xdr:to>
      <xdr:col>1</xdr:col>
      <xdr:colOff>1270138</xdr:colOff>
      <xdr:row>3</xdr:row>
      <xdr:rowOff>28575</xdr:rowOff>
    </xdr:to>
    <xdr:pic>
      <xdr:nvPicPr>
        <xdr:cNvPr id="3" name="Imagen 5" descr="E:\RENE 2013\logotipo_horizontal_CDI.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4" y="95250"/>
          <a:ext cx="148921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997363</xdr:colOff>
      <xdr:row>0</xdr:row>
      <xdr:rowOff>76201</xdr:rowOff>
    </xdr:from>
    <xdr:to>
      <xdr:col>4</xdr:col>
      <xdr:colOff>588817</xdr:colOff>
      <xdr:row>2</xdr:row>
      <xdr:rowOff>185030</xdr:rowOff>
    </xdr:to>
    <xdr:pic>
      <xdr:nvPicPr>
        <xdr:cNvPr id="4" name="Imagen 3"/>
        <xdr:cNvPicPr>
          <a:picLocks noChangeAspect="1" noChangeArrowheads="1"/>
        </xdr:cNvPicPr>
      </xdr:nvPicPr>
      <xdr:blipFill>
        <a:blip xmlns:r="http://schemas.openxmlformats.org/officeDocument/2006/relationships" r:embed="rId3"/>
        <a:srcRect/>
        <a:stretch>
          <a:fillRect/>
        </a:stretch>
      </xdr:blipFill>
      <xdr:spPr bwMode="auto">
        <a:xfrm>
          <a:off x="3811568" y="76201"/>
          <a:ext cx="1738908" cy="5764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123825</xdr:colOff>
      <xdr:row>0</xdr:row>
      <xdr:rowOff>38100</xdr:rowOff>
    </xdr:from>
    <xdr:to>
      <xdr:col>6</xdr:col>
      <xdr:colOff>1006206</xdr:colOff>
      <xdr:row>3</xdr:row>
      <xdr:rowOff>61354</xdr:rowOff>
    </xdr:to>
    <xdr:pic>
      <xdr:nvPicPr>
        <xdr:cNvPr id="2" name="Imagen 19" descr="C:\Documents and Settings\Isidro\Mis documentos\2013\Varios\logo Gob 2013.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25" y="38100"/>
          <a:ext cx="2101581" cy="794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28574</xdr:rowOff>
    </xdr:from>
    <xdr:to>
      <xdr:col>2</xdr:col>
      <xdr:colOff>200025</xdr:colOff>
      <xdr:row>3</xdr:row>
      <xdr:rowOff>180975</xdr:rowOff>
    </xdr:to>
    <xdr:pic>
      <xdr:nvPicPr>
        <xdr:cNvPr id="3" name="Imagen 5" descr="E:\RENE 2013\logotipo_horizontal_CDI.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49" y="28574"/>
          <a:ext cx="2009776" cy="88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2096429</xdr:colOff>
      <xdr:row>0</xdr:row>
      <xdr:rowOff>85725</xdr:rowOff>
    </xdr:from>
    <xdr:to>
      <xdr:col>3</xdr:col>
      <xdr:colOff>1517598</xdr:colOff>
      <xdr:row>3</xdr:row>
      <xdr:rowOff>57150</xdr:rowOff>
    </xdr:to>
    <xdr:pic>
      <xdr:nvPicPr>
        <xdr:cNvPr id="4" name="Imagen 3"/>
        <xdr:cNvPicPr>
          <a:picLocks noChangeAspect="1" noChangeArrowheads="1"/>
        </xdr:cNvPicPr>
      </xdr:nvPicPr>
      <xdr:blipFill>
        <a:blip xmlns:r="http://schemas.openxmlformats.org/officeDocument/2006/relationships" r:embed="rId3"/>
        <a:srcRect/>
        <a:stretch>
          <a:fillRect/>
        </a:stretch>
      </xdr:blipFill>
      <xdr:spPr bwMode="auto">
        <a:xfrm>
          <a:off x="3925229" y="85725"/>
          <a:ext cx="2402494" cy="704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104776</xdr:colOff>
      <xdr:row>0</xdr:row>
      <xdr:rowOff>76200</xdr:rowOff>
    </xdr:from>
    <xdr:to>
      <xdr:col>7</xdr:col>
      <xdr:colOff>834758</xdr:colOff>
      <xdr:row>4</xdr:row>
      <xdr:rowOff>4012</xdr:rowOff>
    </xdr:to>
    <xdr:pic>
      <xdr:nvPicPr>
        <xdr:cNvPr id="2" name="Imagen 19" descr="C:\Documents and Settings\Isidro\Mis documentos\2013\Varios\logo Gob 2013.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2576" y="76200"/>
          <a:ext cx="2234932" cy="804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28574</xdr:colOff>
      <xdr:row>0</xdr:row>
      <xdr:rowOff>19050</xdr:rowOff>
    </xdr:from>
    <xdr:to>
      <xdr:col>2</xdr:col>
      <xdr:colOff>296030</xdr:colOff>
      <xdr:row>4</xdr:row>
      <xdr:rowOff>161925</xdr:rowOff>
    </xdr:to>
    <xdr:pic>
      <xdr:nvPicPr>
        <xdr:cNvPr id="3" name="Imagen 5" descr="E:\RENE 2013\logotipo_horizontal_CDI.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2096256"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1704975</xdr:colOff>
      <xdr:row>0</xdr:row>
      <xdr:rowOff>57151</xdr:rowOff>
    </xdr:from>
    <xdr:to>
      <xdr:col>4</xdr:col>
      <xdr:colOff>1070448</xdr:colOff>
      <xdr:row>4</xdr:row>
      <xdr:rowOff>18571</xdr:rowOff>
    </xdr:to>
    <xdr:pic>
      <xdr:nvPicPr>
        <xdr:cNvPr id="4" name="Imagen 3"/>
        <xdr:cNvPicPr>
          <a:picLocks noChangeAspect="1" noChangeArrowheads="1"/>
        </xdr:cNvPicPr>
      </xdr:nvPicPr>
      <xdr:blipFill>
        <a:blip xmlns:r="http://schemas.openxmlformats.org/officeDocument/2006/relationships" r:embed="rId3"/>
        <a:srcRect/>
        <a:stretch>
          <a:fillRect/>
        </a:stretch>
      </xdr:blipFill>
      <xdr:spPr bwMode="auto">
        <a:xfrm>
          <a:off x="4267200" y="57151"/>
          <a:ext cx="2432523" cy="8377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topLeftCell="A4" zoomScale="110" zoomScaleNormal="110" workbookViewId="0">
      <selection activeCell="A20" sqref="A20:H25"/>
    </sheetView>
  </sheetViews>
  <sheetFormatPr baseColWidth="10" defaultColWidth="11.42578125" defaultRowHeight="15" x14ac:dyDescent="0.25"/>
  <cols>
    <col min="1" max="1" width="5.7109375" customWidth="1"/>
    <col min="2" max="2" width="36.42578125" customWidth="1"/>
    <col min="3" max="3" width="17.42578125" customWidth="1"/>
    <col min="4" max="5" width="14.85546875" customWidth="1"/>
    <col min="6" max="6" width="15.42578125" customWidth="1"/>
    <col min="7" max="7" width="18.28515625" customWidth="1"/>
    <col min="8" max="8" width="17.42578125" customWidth="1"/>
    <col min="9" max="9" width="12.5703125" bestFit="1" customWidth="1"/>
  </cols>
  <sheetData>
    <row r="1" spans="1:9" ht="15.75" customHeight="1" x14ac:dyDescent="0.25">
      <c r="A1" s="1"/>
      <c r="B1" s="1"/>
      <c r="C1" s="1"/>
      <c r="D1" s="1"/>
      <c r="E1" s="1"/>
      <c r="F1" s="1"/>
      <c r="G1" s="1"/>
      <c r="H1" s="1"/>
    </row>
    <row r="2" spans="1:9" ht="21" customHeight="1" x14ac:dyDescent="0.25">
      <c r="A2" s="1"/>
      <c r="B2" s="1"/>
      <c r="C2" s="1"/>
      <c r="D2" s="1"/>
      <c r="E2" s="1"/>
      <c r="F2" s="1"/>
      <c r="G2" s="1"/>
      <c r="H2" s="1"/>
    </row>
    <row r="3" spans="1:9" ht="24.75" customHeight="1" x14ac:dyDescent="0.25">
      <c r="A3" s="106" t="s">
        <v>17</v>
      </c>
      <c r="B3" s="107"/>
      <c r="C3" s="107"/>
      <c r="D3" s="107"/>
      <c r="E3" s="107"/>
      <c r="F3" s="107"/>
      <c r="G3" s="107"/>
      <c r="H3" s="107"/>
    </row>
    <row r="4" spans="1:9" ht="12.75" customHeight="1" x14ac:dyDescent="0.25">
      <c r="A4" s="108" t="s">
        <v>18</v>
      </c>
      <c r="B4" s="108"/>
      <c r="C4" s="108"/>
      <c r="D4" s="108"/>
      <c r="E4" s="108"/>
      <c r="F4" s="108"/>
      <c r="G4" s="108"/>
      <c r="H4" s="108"/>
    </row>
    <row r="5" spans="1:9" ht="18.75" x14ac:dyDescent="0.3">
      <c r="A5" s="109" t="s">
        <v>185</v>
      </c>
      <c r="B5" s="109"/>
      <c r="C5" s="109"/>
      <c r="D5" s="109"/>
      <c r="E5" s="109"/>
      <c r="F5" s="109"/>
      <c r="G5" s="109"/>
      <c r="H5" s="109"/>
    </row>
    <row r="6" spans="1:9" ht="17.25" customHeight="1" x14ac:dyDescent="0.3">
      <c r="A6" s="110" t="s">
        <v>6</v>
      </c>
      <c r="B6" s="110"/>
      <c r="C6" s="110"/>
      <c r="D6" s="110"/>
      <c r="E6" s="110"/>
      <c r="F6" s="110"/>
      <c r="G6" s="110"/>
      <c r="H6" s="110"/>
    </row>
    <row r="7" spans="1:9" ht="39.75" customHeight="1" thickBot="1" x14ac:dyDescent="0.3">
      <c r="A7" s="111" t="s">
        <v>184</v>
      </c>
      <c r="B7" s="111"/>
      <c r="C7" s="111"/>
      <c r="D7" s="111"/>
      <c r="E7" s="111"/>
      <c r="F7" s="111"/>
      <c r="G7" s="111"/>
      <c r="H7" s="111"/>
    </row>
    <row r="8" spans="1:9" ht="21.75" customHeight="1" thickTop="1" thickBot="1" x14ac:dyDescent="0.3">
      <c r="A8" s="98" t="s">
        <v>9</v>
      </c>
      <c r="B8" s="100" t="s">
        <v>3</v>
      </c>
      <c r="C8" s="100" t="s">
        <v>24</v>
      </c>
      <c r="D8" s="102" t="s">
        <v>25</v>
      </c>
      <c r="E8" s="103"/>
      <c r="F8" s="104" t="s">
        <v>28</v>
      </c>
      <c r="G8" s="100" t="s">
        <v>11</v>
      </c>
      <c r="H8" s="114" t="s">
        <v>10</v>
      </c>
    </row>
    <row r="9" spans="1:9" ht="27.75" customHeight="1" thickTop="1" thickBot="1" x14ac:dyDescent="0.3">
      <c r="A9" s="99"/>
      <c r="B9" s="101"/>
      <c r="C9" s="101"/>
      <c r="D9" s="56" t="s">
        <v>26</v>
      </c>
      <c r="E9" s="56" t="s">
        <v>27</v>
      </c>
      <c r="F9" s="105"/>
      <c r="G9" s="101"/>
      <c r="H9" s="115"/>
    </row>
    <row r="10" spans="1:9" ht="28.5" customHeight="1" x14ac:dyDescent="0.25">
      <c r="A10" s="16">
        <v>1</v>
      </c>
      <c r="B10" s="50" t="s">
        <v>19</v>
      </c>
      <c r="C10" s="19">
        <v>100000</v>
      </c>
      <c r="D10" s="57"/>
      <c r="E10" s="57"/>
      <c r="F10" s="70">
        <f>C10+E10-D10</f>
        <v>100000</v>
      </c>
      <c r="G10" s="20">
        <f>Facturas!G21</f>
        <v>100000</v>
      </c>
      <c r="H10" s="54">
        <f>F10-G10</f>
        <v>0</v>
      </c>
      <c r="I10" s="41"/>
    </row>
    <row r="11" spans="1:9" ht="28.5" customHeight="1" x14ac:dyDescent="0.25">
      <c r="A11" s="16">
        <v>2</v>
      </c>
      <c r="B11" s="50" t="s">
        <v>23</v>
      </c>
      <c r="C11" s="19">
        <v>75000</v>
      </c>
      <c r="D11" s="57"/>
      <c r="E11" s="57"/>
      <c r="F11" s="59">
        <f t="shared" ref="F11:F17" si="0">C11+E11-D11</f>
        <v>75000</v>
      </c>
      <c r="G11" s="69">
        <f>'Recibos '!H49</f>
        <v>75000</v>
      </c>
      <c r="H11" s="23">
        <f t="shared" ref="H11:H17" si="1">F11-G11</f>
        <v>0</v>
      </c>
      <c r="I11" s="41"/>
    </row>
    <row r="12" spans="1:9" ht="32.25" customHeight="1" x14ac:dyDescent="0.25">
      <c r="A12" s="15">
        <v>3</v>
      </c>
      <c r="B12" s="53" t="s">
        <v>37</v>
      </c>
      <c r="C12" s="21">
        <v>60000</v>
      </c>
      <c r="D12" s="68">
        <f>1557.13+14947.6</f>
        <v>16504.73</v>
      </c>
      <c r="E12" s="65"/>
      <c r="F12" s="59">
        <f t="shared" si="0"/>
        <v>43495.270000000004</v>
      </c>
      <c r="G12" s="69">
        <f>Facturas!G30</f>
        <v>43362.609999999993</v>
      </c>
      <c r="H12" s="81">
        <f t="shared" si="1"/>
        <v>132.66000000001077</v>
      </c>
      <c r="I12" s="41"/>
    </row>
    <row r="13" spans="1:9" ht="31.5" customHeight="1" x14ac:dyDescent="0.25">
      <c r="A13" s="15">
        <v>4</v>
      </c>
      <c r="B13" s="53" t="s">
        <v>32</v>
      </c>
      <c r="C13" s="21">
        <v>60000</v>
      </c>
      <c r="D13" s="58"/>
      <c r="E13" s="68">
        <v>14947.6</v>
      </c>
      <c r="F13" s="59">
        <f t="shared" si="0"/>
        <v>74947.600000000006</v>
      </c>
      <c r="G13" s="22">
        <f>Facturas!G36</f>
        <v>74947.600000000006</v>
      </c>
      <c r="H13" s="23">
        <f t="shared" si="1"/>
        <v>0</v>
      </c>
      <c r="I13" s="41"/>
    </row>
    <row r="14" spans="1:9" ht="31.5" customHeight="1" x14ac:dyDescent="0.25">
      <c r="A14" s="15">
        <v>5</v>
      </c>
      <c r="B14" s="53" t="s">
        <v>33</v>
      </c>
      <c r="C14" s="67">
        <v>75000</v>
      </c>
      <c r="D14" s="59"/>
      <c r="E14" s="58"/>
      <c r="F14" s="59">
        <f t="shared" si="0"/>
        <v>75000</v>
      </c>
      <c r="G14" s="24">
        <f>Facturas!G41+'Recibos '!H37</f>
        <v>74784</v>
      </c>
      <c r="H14" s="61">
        <f t="shared" si="1"/>
        <v>216</v>
      </c>
      <c r="I14" s="41"/>
    </row>
    <row r="15" spans="1:9" ht="30" customHeight="1" x14ac:dyDescent="0.25">
      <c r="A15" s="15">
        <v>6</v>
      </c>
      <c r="B15" s="53" t="s">
        <v>34</v>
      </c>
      <c r="C15" s="21">
        <v>60000</v>
      </c>
      <c r="D15" s="59"/>
      <c r="E15" s="68">
        <v>21596.799999999999</v>
      </c>
      <c r="F15" s="59">
        <f t="shared" si="0"/>
        <v>81596.800000000003</v>
      </c>
      <c r="G15" s="22">
        <f>Facturas!G45+'Recibos '!H78</f>
        <v>81513</v>
      </c>
      <c r="H15" s="23">
        <f t="shared" si="1"/>
        <v>83.80000000000291</v>
      </c>
      <c r="I15" s="41"/>
    </row>
    <row r="16" spans="1:9" ht="28.5" customHeight="1" x14ac:dyDescent="0.25">
      <c r="A16" s="15">
        <v>7</v>
      </c>
      <c r="B16" s="53" t="s">
        <v>35</v>
      </c>
      <c r="C16" s="21">
        <v>33000</v>
      </c>
      <c r="D16" s="58">
        <v>21596.799999999999</v>
      </c>
      <c r="E16" s="58"/>
      <c r="F16" s="59">
        <f t="shared" si="0"/>
        <v>11403.2</v>
      </c>
      <c r="G16" s="22">
        <f>Facturas!G48</f>
        <v>11403.2</v>
      </c>
      <c r="H16" s="23">
        <f t="shared" si="1"/>
        <v>0</v>
      </c>
      <c r="I16" s="41"/>
    </row>
    <row r="17" spans="1:9" ht="28.5" customHeight="1" thickBot="1" x14ac:dyDescent="0.3">
      <c r="A17" s="14">
        <v>8</v>
      </c>
      <c r="B17" s="51" t="s">
        <v>36</v>
      </c>
      <c r="C17" s="25">
        <v>25000</v>
      </c>
      <c r="D17" s="60"/>
      <c r="E17" s="68">
        <v>1557.13</v>
      </c>
      <c r="F17" s="71">
        <f t="shared" si="0"/>
        <v>26557.13</v>
      </c>
      <c r="G17" s="26">
        <f>Facturas!G54</f>
        <v>26557.129999999997</v>
      </c>
      <c r="H17" s="73">
        <f t="shared" si="1"/>
        <v>0</v>
      </c>
      <c r="I17" s="41"/>
    </row>
    <row r="18" spans="1:9" ht="22.5" customHeight="1" thickTop="1" thickBot="1" x14ac:dyDescent="0.3">
      <c r="A18" s="13"/>
      <c r="B18" s="13"/>
      <c r="C18" s="45">
        <f t="shared" ref="C18:H18" si="2">SUM(C10:C17)</f>
        <v>488000</v>
      </c>
      <c r="D18" s="55">
        <f t="shared" si="2"/>
        <v>38101.53</v>
      </c>
      <c r="E18" s="55">
        <f t="shared" si="2"/>
        <v>38101.53</v>
      </c>
      <c r="F18" s="55">
        <f t="shared" si="2"/>
        <v>488000</v>
      </c>
      <c r="G18" s="46">
        <f t="shared" si="2"/>
        <v>487567.54</v>
      </c>
      <c r="H18" s="44">
        <f t="shared" si="2"/>
        <v>432.46000000001368</v>
      </c>
    </row>
    <row r="19" spans="1:9" ht="22.5" customHeight="1" thickTop="1" x14ac:dyDescent="0.25">
      <c r="A19" s="13"/>
      <c r="B19" s="13"/>
      <c r="C19" s="12"/>
      <c r="D19" s="66"/>
      <c r="E19" s="12"/>
      <c r="F19" s="12"/>
      <c r="G19" s="11"/>
      <c r="H19" s="72"/>
    </row>
    <row r="20" spans="1:9" ht="12.75" customHeight="1" x14ac:dyDescent="0.25">
      <c r="A20" s="4"/>
      <c r="B20" s="3"/>
      <c r="C20" s="4"/>
      <c r="D20" s="4"/>
      <c r="E20" s="4"/>
      <c r="F20" s="112"/>
      <c r="G20" s="112"/>
      <c r="H20" s="4"/>
    </row>
    <row r="21" spans="1:9" ht="15" customHeight="1" x14ac:dyDescent="0.25">
      <c r="A21" s="4"/>
      <c r="B21" s="4"/>
      <c r="C21" s="4"/>
      <c r="D21" s="4"/>
      <c r="E21" s="4"/>
      <c r="F21" s="4"/>
      <c r="G21" s="4"/>
      <c r="H21" s="4"/>
      <c r="I21" s="52"/>
    </row>
    <row r="22" spans="1:9" x14ac:dyDescent="0.25">
      <c r="A22" s="4"/>
      <c r="B22" s="4"/>
      <c r="C22" s="4"/>
      <c r="D22" s="4"/>
      <c r="E22" s="4"/>
      <c r="F22" s="4"/>
      <c r="G22" s="4"/>
      <c r="H22" s="4"/>
    </row>
    <row r="23" spans="1:9" ht="15" customHeight="1" x14ac:dyDescent="0.25">
      <c r="A23" s="4"/>
      <c r="B23" s="3"/>
      <c r="C23" s="4"/>
      <c r="D23" s="4"/>
      <c r="E23" s="4"/>
      <c r="F23" s="112"/>
      <c r="G23" s="112"/>
      <c r="H23" s="4"/>
    </row>
    <row r="24" spans="1:9" ht="24" customHeight="1" x14ac:dyDescent="0.25">
      <c r="A24" s="4"/>
      <c r="B24" s="97"/>
      <c r="C24" s="4"/>
      <c r="D24" s="4"/>
      <c r="E24" s="4"/>
      <c r="F24" s="113"/>
      <c r="G24" s="113"/>
      <c r="H24" s="4"/>
    </row>
    <row r="25" spans="1:9" x14ac:dyDescent="0.25">
      <c r="A25" s="3"/>
      <c r="B25" s="3"/>
      <c r="C25" s="2"/>
      <c r="D25" s="2"/>
      <c r="E25" s="2"/>
      <c r="F25" s="2"/>
      <c r="G25" s="1"/>
      <c r="H25" s="78"/>
    </row>
    <row r="26" spans="1:9" x14ac:dyDescent="0.25">
      <c r="A26" s="1"/>
      <c r="B26" s="1"/>
      <c r="C26" s="1"/>
      <c r="D26" s="1"/>
      <c r="E26" s="1"/>
      <c r="F26" s="1"/>
      <c r="G26" s="1"/>
      <c r="H26" s="1"/>
    </row>
  </sheetData>
  <mergeCells count="15">
    <mergeCell ref="F20:G20"/>
    <mergeCell ref="F23:G23"/>
    <mergeCell ref="F24:G24"/>
    <mergeCell ref="G8:G9"/>
    <mergeCell ref="H8:H9"/>
    <mergeCell ref="A3:H3"/>
    <mergeCell ref="A4:H4"/>
    <mergeCell ref="A5:H5"/>
    <mergeCell ref="A6:H6"/>
    <mergeCell ref="A7:H7"/>
    <mergeCell ref="A8:A9"/>
    <mergeCell ref="B8:B9"/>
    <mergeCell ref="C8:C9"/>
    <mergeCell ref="D8:E8"/>
    <mergeCell ref="F8:F9"/>
  </mergeCells>
  <printOptions horizontalCentered="1"/>
  <pageMargins left="0.39370078740157483" right="0.31496062992125984" top="0.74803149606299213" bottom="0.43307086614173229" header="0.31496062992125984" footer="0.31496062992125984"/>
  <pageSetup scale="91" orientation="landscape" horizontalDpi="4294967295" r:id="rId1"/>
  <headerFooter>
    <oddHeader>&amp;C&amp;8&amp;11</oddHeader>
    <oddFooter>&amp;C&amp;8“Este Programa es público, ajeno a cualquier partido político. Queda prohibido el uso para fines distintos a lo establecido en el programa”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opLeftCell="A50" zoomScaleNormal="100" zoomScalePageLayoutView="90" workbookViewId="0">
      <selection activeCell="C68" sqref="C68"/>
    </sheetView>
  </sheetViews>
  <sheetFormatPr baseColWidth="10" defaultColWidth="11.42578125" defaultRowHeight="15" x14ac:dyDescent="0.25"/>
  <cols>
    <col min="1" max="1" width="10.42578125" customWidth="1"/>
    <col min="2" max="2" width="13.140625" style="30" customWidth="1"/>
    <col min="3" max="3" width="54" customWidth="1"/>
    <col min="4" max="4" width="20.85546875" customWidth="1"/>
    <col min="5" max="5" width="18.5703125" customWidth="1"/>
    <col min="6" max="6" width="16.85546875" style="30" customWidth="1"/>
    <col min="7" max="7" width="16.140625" customWidth="1"/>
    <col min="8" max="8" width="0.85546875" customWidth="1"/>
    <col min="9" max="9" width="7" style="82" customWidth="1"/>
  </cols>
  <sheetData>
    <row r="1" spans="1:9" ht="18.75" customHeight="1" x14ac:dyDescent="0.25">
      <c r="A1" s="1"/>
      <c r="B1" s="28"/>
      <c r="C1" s="1"/>
      <c r="D1" s="1"/>
      <c r="E1" s="1"/>
      <c r="F1" s="28"/>
      <c r="G1" s="1"/>
    </row>
    <row r="2" spans="1:9" ht="21" customHeight="1" x14ac:dyDescent="0.25">
      <c r="A2" s="1"/>
      <c r="B2" s="28"/>
      <c r="C2" s="1"/>
      <c r="D2" s="1"/>
      <c r="E2" s="1"/>
      <c r="F2" s="28"/>
      <c r="G2" s="1"/>
    </row>
    <row r="3" spans="1:9" ht="21" customHeight="1" x14ac:dyDescent="0.25">
      <c r="A3" s="1"/>
      <c r="B3" s="48"/>
      <c r="C3" s="1"/>
      <c r="D3" s="1"/>
      <c r="E3" s="1"/>
      <c r="F3" s="48"/>
      <c r="G3" s="1"/>
    </row>
    <row r="4" spans="1:9" ht="19.5" customHeight="1" x14ac:dyDescent="0.25">
      <c r="A4" s="123" t="s">
        <v>17</v>
      </c>
      <c r="B4" s="123"/>
      <c r="C4" s="123"/>
      <c r="D4" s="123"/>
      <c r="E4" s="123"/>
      <c r="F4" s="123"/>
      <c r="G4" s="123"/>
      <c r="H4" s="123"/>
    </row>
    <row r="5" spans="1:9" ht="15" customHeight="1" x14ac:dyDescent="0.25">
      <c r="A5" s="123" t="s">
        <v>21</v>
      </c>
      <c r="B5" s="124"/>
      <c r="C5" s="124"/>
      <c r="D5" s="124"/>
      <c r="E5" s="124"/>
      <c r="F5" s="124"/>
      <c r="G5" s="124"/>
      <c r="H5" s="124"/>
    </row>
    <row r="6" spans="1:9" ht="31.5" customHeight="1" x14ac:dyDescent="0.25">
      <c r="A6" s="125" t="s">
        <v>31</v>
      </c>
      <c r="B6" s="125"/>
      <c r="C6" s="125"/>
      <c r="D6" s="125"/>
      <c r="E6" s="125"/>
      <c r="F6" s="125"/>
      <c r="G6" s="125"/>
      <c r="H6" s="125"/>
    </row>
    <row r="7" spans="1:9" ht="23.25" customHeight="1" x14ac:dyDescent="0.35">
      <c r="A7" s="122" t="s">
        <v>6</v>
      </c>
      <c r="B7" s="122"/>
      <c r="C7" s="122"/>
      <c r="D7" s="122"/>
      <c r="E7" s="122"/>
      <c r="F7" s="122"/>
      <c r="G7" s="122"/>
    </row>
    <row r="8" spans="1:9" ht="23.25" customHeight="1" x14ac:dyDescent="0.35">
      <c r="A8" s="129" t="s">
        <v>108</v>
      </c>
      <c r="B8" s="129"/>
      <c r="C8" s="129"/>
      <c r="D8" s="129"/>
      <c r="E8" s="129"/>
      <c r="F8" s="129"/>
      <c r="G8" s="129"/>
    </row>
    <row r="9" spans="1:9" ht="7.5" customHeight="1" thickBot="1" x14ac:dyDescent="0.3"/>
    <row r="10" spans="1:9" ht="39.75" customHeight="1" thickTop="1" thickBot="1" x14ac:dyDescent="0.3">
      <c r="A10" s="36" t="s">
        <v>161</v>
      </c>
      <c r="B10" s="37" t="s">
        <v>12</v>
      </c>
      <c r="C10" s="37" t="s">
        <v>3</v>
      </c>
      <c r="D10" s="37" t="s">
        <v>160</v>
      </c>
      <c r="E10" s="37" t="s">
        <v>2</v>
      </c>
      <c r="F10" s="37" t="s">
        <v>1</v>
      </c>
      <c r="G10" s="38" t="s">
        <v>0</v>
      </c>
    </row>
    <row r="11" spans="1:9" ht="20.25" thickTop="1" thickBot="1" x14ac:dyDescent="0.3">
      <c r="A11" s="119" t="s">
        <v>19</v>
      </c>
      <c r="B11" s="120"/>
      <c r="C11" s="120"/>
      <c r="D11" s="120"/>
      <c r="E11" s="120"/>
      <c r="F11" s="120"/>
      <c r="G11" s="121"/>
    </row>
    <row r="12" spans="1:9" ht="51.75" customHeight="1" thickTop="1" x14ac:dyDescent="0.25">
      <c r="A12" s="33">
        <v>42254</v>
      </c>
      <c r="B12" s="42" t="s">
        <v>131</v>
      </c>
      <c r="C12" s="86" t="s">
        <v>152</v>
      </c>
      <c r="D12" s="17" t="s">
        <v>132</v>
      </c>
      <c r="E12" s="10" t="s">
        <v>8</v>
      </c>
      <c r="F12" s="17" t="s">
        <v>126</v>
      </c>
      <c r="G12" s="34">
        <v>7500</v>
      </c>
      <c r="I12" s="83"/>
    </row>
    <row r="13" spans="1:9" ht="50.25" customHeight="1" x14ac:dyDescent="0.25">
      <c r="A13" s="33">
        <v>42255</v>
      </c>
      <c r="B13" s="42" t="s">
        <v>133</v>
      </c>
      <c r="C13" s="86" t="s">
        <v>153</v>
      </c>
      <c r="D13" s="17" t="s">
        <v>134</v>
      </c>
      <c r="E13" s="10" t="s">
        <v>8</v>
      </c>
      <c r="F13" s="17" t="s">
        <v>126</v>
      </c>
      <c r="G13" s="34">
        <v>7500</v>
      </c>
      <c r="I13" s="83"/>
    </row>
    <row r="14" spans="1:9" ht="60.75" customHeight="1" x14ac:dyDescent="0.25">
      <c r="A14" s="33">
        <v>42254</v>
      </c>
      <c r="B14" s="42" t="s">
        <v>140</v>
      </c>
      <c r="C14" s="86" t="s">
        <v>154</v>
      </c>
      <c r="D14" s="17" t="s">
        <v>135</v>
      </c>
      <c r="E14" s="10" t="s">
        <v>8</v>
      </c>
      <c r="F14" s="17" t="s">
        <v>126</v>
      </c>
      <c r="G14" s="34">
        <v>7500</v>
      </c>
      <c r="I14" s="83"/>
    </row>
    <row r="15" spans="1:9" ht="67.5" x14ac:dyDescent="0.25">
      <c r="A15" s="33">
        <v>42261</v>
      </c>
      <c r="B15" s="42" t="s">
        <v>136</v>
      </c>
      <c r="C15" s="86" t="s">
        <v>158</v>
      </c>
      <c r="D15" s="17" t="s">
        <v>137</v>
      </c>
      <c r="E15" s="10" t="s">
        <v>8</v>
      </c>
      <c r="F15" s="17" t="s">
        <v>121</v>
      </c>
      <c r="G15" s="34">
        <v>15000</v>
      </c>
      <c r="I15" s="83"/>
    </row>
    <row r="16" spans="1:9" ht="49.5" customHeight="1" x14ac:dyDescent="0.25">
      <c r="A16" s="33">
        <v>42297</v>
      </c>
      <c r="B16" s="42" t="s">
        <v>139</v>
      </c>
      <c r="C16" s="86" t="s">
        <v>155</v>
      </c>
      <c r="D16" s="17" t="s">
        <v>132</v>
      </c>
      <c r="E16" s="10" t="s">
        <v>8</v>
      </c>
      <c r="F16" s="17" t="s">
        <v>126</v>
      </c>
      <c r="G16" s="34">
        <v>7500</v>
      </c>
      <c r="I16" s="83"/>
    </row>
    <row r="17" spans="1:9" ht="60.75" customHeight="1" x14ac:dyDescent="0.25">
      <c r="A17" s="33">
        <v>42297</v>
      </c>
      <c r="B17" s="42" t="s">
        <v>141</v>
      </c>
      <c r="C17" s="86" t="s">
        <v>156</v>
      </c>
      <c r="D17" s="17" t="s">
        <v>135</v>
      </c>
      <c r="E17" s="10" t="s">
        <v>8</v>
      </c>
      <c r="F17" s="17" t="s">
        <v>126</v>
      </c>
      <c r="G17" s="34">
        <v>7500</v>
      </c>
      <c r="I17" s="83"/>
    </row>
    <row r="18" spans="1:9" ht="50.25" customHeight="1" x14ac:dyDescent="0.25">
      <c r="A18" s="33">
        <v>42296</v>
      </c>
      <c r="B18" s="42" t="s">
        <v>142</v>
      </c>
      <c r="C18" s="86" t="s">
        <v>157</v>
      </c>
      <c r="D18" s="17" t="s">
        <v>134</v>
      </c>
      <c r="E18" s="10" t="s">
        <v>8</v>
      </c>
      <c r="F18" s="17" t="s">
        <v>126</v>
      </c>
      <c r="G18" s="34">
        <v>7500</v>
      </c>
      <c r="I18" s="83"/>
    </row>
    <row r="19" spans="1:9" ht="60.75" customHeight="1" x14ac:dyDescent="0.25">
      <c r="A19" s="33">
        <v>42324</v>
      </c>
      <c r="B19" s="42" t="s">
        <v>145</v>
      </c>
      <c r="C19" s="86" t="s">
        <v>159</v>
      </c>
      <c r="D19" s="17" t="s">
        <v>146</v>
      </c>
      <c r="E19" s="10" t="s">
        <v>8</v>
      </c>
      <c r="F19" s="17" t="s">
        <v>147</v>
      </c>
      <c r="G19" s="34">
        <v>20000</v>
      </c>
      <c r="I19" s="83"/>
    </row>
    <row r="20" spans="1:9" ht="61.5" customHeight="1" x14ac:dyDescent="0.25">
      <c r="A20" s="33">
        <v>42338</v>
      </c>
      <c r="B20" s="5" t="s">
        <v>151</v>
      </c>
      <c r="C20" s="86" t="s">
        <v>162</v>
      </c>
      <c r="D20" s="17" t="s">
        <v>146</v>
      </c>
      <c r="E20" s="10" t="s">
        <v>8</v>
      </c>
      <c r="F20" s="17" t="s">
        <v>147</v>
      </c>
      <c r="G20" s="34">
        <v>20000</v>
      </c>
      <c r="I20" s="83"/>
    </row>
    <row r="21" spans="1:9" ht="18" customHeight="1" thickBot="1" x14ac:dyDescent="0.3">
      <c r="A21" s="116" t="s">
        <v>14</v>
      </c>
      <c r="B21" s="117"/>
      <c r="C21" s="117"/>
      <c r="D21" s="117"/>
      <c r="E21" s="117"/>
      <c r="F21" s="118"/>
      <c r="G21" s="39">
        <f>SUM(G12:G20)</f>
        <v>100000</v>
      </c>
      <c r="I21" s="83"/>
    </row>
    <row r="22" spans="1:9" ht="28.5" customHeight="1" thickTop="1" thickBot="1" x14ac:dyDescent="0.3">
      <c r="A22" s="119" t="s">
        <v>37</v>
      </c>
      <c r="B22" s="120"/>
      <c r="C22" s="120"/>
      <c r="D22" s="120"/>
      <c r="E22" s="120"/>
      <c r="F22" s="120"/>
      <c r="G22" s="121"/>
      <c r="I22" s="83"/>
    </row>
    <row r="23" spans="1:9" ht="51.75" thickTop="1" x14ac:dyDescent="0.25">
      <c r="A23" s="31">
        <v>42223</v>
      </c>
      <c r="B23" s="8">
        <v>120854</v>
      </c>
      <c r="C23" s="87" t="s">
        <v>164</v>
      </c>
      <c r="D23" s="10" t="s">
        <v>109</v>
      </c>
      <c r="E23" s="10" t="s">
        <v>37</v>
      </c>
      <c r="F23" s="7" t="s">
        <v>110</v>
      </c>
      <c r="G23" s="32">
        <v>5220</v>
      </c>
      <c r="I23" s="83"/>
    </row>
    <row r="24" spans="1:9" ht="72" customHeight="1" x14ac:dyDescent="0.25">
      <c r="A24" s="31">
        <v>42228</v>
      </c>
      <c r="B24" s="8">
        <v>27256</v>
      </c>
      <c r="C24" s="87" t="s">
        <v>163</v>
      </c>
      <c r="D24" s="10" t="s">
        <v>124</v>
      </c>
      <c r="E24" s="10" t="s">
        <v>37</v>
      </c>
      <c r="F24" s="7" t="s">
        <v>121</v>
      </c>
      <c r="G24" s="32">
        <v>10215.879999999999</v>
      </c>
      <c r="I24" s="83"/>
    </row>
    <row r="25" spans="1:9" ht="69.75" customHeight="1" x14ac:dyDescent="0.25">
      <c r="A25" s="31">
        <v>42233</v>
      </c>
      <c r="B25" s="8">
        <v>2786</v>
      </c>
      <c r="C25" s="87" t="s">
        <v>163</v>
      </c>
      <c r="D25" s="10" t="s">
        <v>123</v>
      </c>
      <c r="E25" s="10" t="s">
        <v>37</v>
      </c>
      <c r="F25" s="7" t="s">
        <v>110</v>
      </c>
      <c r="G25" s="32">
        <v>7218.45</v>
      </c>
      <c r="I25" s="83"/>
    </row>
    <row r="26" spans="1:9" ht="51" x14ac:dyDescent="0.25">
      <c r="A26" s="31">
        <v>42241</v>
      </c>
      <c r="B26" s="8">
        <v>1358</v>
      </c>
      <c r="C26" s="87" t="s">
        <v>165</v>
      </c>
      <c r="D26" s="10" t="s">
        <v>122</v>
      </c>
      <c r="E26" s="10" t="s">
        <v>37</v>
      </c>
      <c r="F26" s="7" t="s">
        <v>110</v>
      </c>
      <c r="G26" s="32">
        <v>7372</v>
      </c>
      <c r="I26" s="83"/>
    </row>
    <row r="27" spans="1:9" ht="58.5" customHeight="1" x14ac:dyDescent="0.25">
      <c r="A27" s="31">
        <v>42241</v>
      </c>
      <c r="B27" s="8">
        <v>8220</v>
      </c>
      <c r="C27" s="87" t="s">
        <v>166</v>
      </c>
      <c r="D27" s="10" t="s">
        <v>125</v>
      </c>
      <c r="E27" s="10" t="s">
        <v>37</v>
      </c>
      <c r="F27" s="7" t="s">
        <v>126</v>
      </c>
      <c r="G27" s="32">
        <v>6761.35</v>
      </c>
      <c r="I27" s="83"/>
    </row>
    <row r="28" spans="1:9" ht="61.5" customHeight="1" x14ac:dyDescent="0.25">
      <c r="A28" s="31">
        <v>42277</v>
      </c>
      <c r="B28" s="8">
        <v>1151070</v>
      </c>
      <c r="C28" s="87" t="s">
        <v>167</v>
      </c>
      <c r="D28" s="10" t="s">
        <v>138</v>
      </c>
      <c r="E28" s="10" t="s">
        <v>37</v>
      </c>
      <c r="F28" s="7" t="s">
        <v>110</v>
      </c>
      <c r="G28" s="32">
        <v>5244.41</v>
      </c>
      <c r="I28" s="83"/>
    </row>
    <row r="29" spans="1:9" ht="73.5" customHeight="1" x14ac:dyDescent="0.25">
      <c r="A29" s="33">
        <v>42306</v>
      </c>
      <c r="B29" s="5">
        <v>3144</v>
      </c>
      <c r="C29" s="87" t="s">
        <v>168</v>
      </c>
      <c r="D29" s="10" t="s">
        <v>123</v>
      </c>
      <c r="E29" s="10" t="s">
        <v>37</v>
      </c>
      <c r="F29" s="7" t="s">
        <v>110</v>
      </c>
      <c r="G29" s="34">
        <v>1330.52</v>
      </c>
      <c r="I29" s="83"/>
    </row>
    <row r="30" spans="1:9" ht="28.5" customHeight="1" thickBot="1" x14ac:dyDescent="0.3">
      <c r="A30" s="116" t="s">
        <v>116</v>
      </c>
      <c r="B30" s="117"/>
      <c r="C30" s="117"/>
      <c r="D30" s="117"/>
      <c r="E30" s="117"/>
      <c r="F30" s="118"/>
      <c r="G30" s="39">
        <f>SUM(G23:G29)</f>
        <v>43362.609999999993</v>
      </c>
      <c r="I30" s="83"/>
    </row>
    <row r="31" spans="1:9" ht="28.5" customHeight="1" thickTop="1" thickBot="1" x14ac:dyDescent="0.3">
      <c r="A31" s="119" t="s">
        <v>32</v>
      </c>
      <c r="B31" s="120"/>
      <c r="C31" s="120"/>
      <c r="D31" s="120"/>
      <c r="E31" s="120"/>
      <c r="F31" s="120"/>
      <c r="G31" s="121"/>
      <c r="I31" s="83"/>
    </row>
    <row r="32" spans="1:9" ht="61.5" customHeight="1" thickTop="1" x14ac:dyDescent="0.25">
      <c r="A32" s="31">
        <v>42244</v>
      </c>
      <c r="B32" s="49" t="s">
        <v>127</v>
      </c>
      <c r="C32" s="88" t="s">
        <v>169</v>
      </c>
      <c r="D32" s="29" t="s">
        <v>128</v>
      </c>
      <c r="E32" s="18" t="s">
        <v>129</v>
      </c>
      <c r="F32" s="7" t="s">
        <v>110</v>
      </c>
      <c r="G32" s="32">
        <v>8120</v>
      </c>
      <c r="I32" s="83"/>
    </row>
    <row r="33" spans="1:9" ht="89.25" customHeight="1" x14ac:dyDescent="0.25">
      <c r="A33" s="31">
        <v>42248</v>
      </c>
      <c r="B33" s="10">
        <v>11</v>
      </c>
      <c r="C33" s="88" t="s">
        <v>171</v>
      </c>
      <c r="D33" s="10" t="s">
        <v>130</v>
      </c>
      <c r="E33" s="18" t="s">
        <v>129</v>
      </c>
      <c r="F33" s="7" t="s">
        <v>121</v>
      </c>
      <c r="G33" s="32">
        <v>21813.8</v>
      </c>
      <c r="I33" s="83"/>
    </row>
    <row r="34" spans="1:9" ht="73.5" customHeight="1" x14ac:dyDescent="0.25">
      <c r="A34" s="33">
        <v>42306</v>
      </c>
      <c r="B34" s="27">
        <v>21</v>
      </c>
      <c r="C34" s="88" t="s">
        <v>172</v>
      </c>
      <c r="D34" s="10" t="s">
        <v>130</v>
      </c>
      <c r="E34" s="18" t="s">
        <v>129</v>
      </c>
      <c r="F34" s="7" t="s">
        <v>121</v>
      </c>
      <c r="G34" s="32">
        <v>23200</v>
      </c>
      <c r="I34" s="83"/>
    </row>
    <row r="35" spans="1:9" ht="82.5" customHeight="1" x14ac:dyDescent="0.25">
      <c r="A35" s="33">
        <v>42306</v>
      </c>
      <c r="B35" s="27">
        <v>22</v>
      </c>
      <c r="C35" s="88" t="s">
        <v>170</v>
      </c>
      <c r="D35" s="10" t="s">
        <v>130</v>
      </c>
      <c r="E35" s="18" t="s">
        <v>129</v>
      </c>
      <c r="F35" s="7" t="s">
        <v>121</v>
      </c>
      <c r="G35" s="32">
        <v>21813.8</v>
      </c>
      <c r="I35" s="83"/>
    </row>
    <row r="36" spans="1:9" ht="28.5" customHeight="1" thickBot="1" x14ac:dyDescent="0.3">
      <c r="A36" s="116" t="s">
        <v>115</v>
      </c>
      <c r="B36" s="117"/>
      <c r="C36" s="117"/>
      <c r="D36" s="117"/>
      <c r="E36" s="117"/>
      <c r="F36" s="118"/>
      <c r="G36" s="39">
        <f>SUM(G32:G35)</f>
        <v>74947.600000000006</v>
      </c>
      <c r="I36" s="83"/>
    </row>
    <row r="37" spans="1:9" ht="28.5" customHeight="1" thickTop="1" thickBot="1" x14ac:dyDescent="0.3">
      <c r="A37" s="119" t="s">
        <v>33</v>
      </c>
      <c r="B37" s="120"/>
      <c r="C37" s="120"/>
      <c r="D37" s="120"/>
      <c r="E37" s="120"/>
      <c r="F37" s="120"/>
      <c r="G37" s="121"/>
      <c r="I37" s="83"/>
    </row>
    <row r="38" spans="1:9" ht="48.75" customHeight="1" thickTop="1" x14ac:dyDescent="0.25">
      <c r="A38" s="33">
        <v>42241</v>
      </c>
      <c r="B38" s="42" t="s">
        <v>117</v>
      </c>
      <c r="C38" s="85" t="s">
        <v>173</v>
      </c>
      <c r="D38" s="17" t="s">
        <v>119</v>
      </c>
      <c r="E38" s="8" t="s">
        <v>120</v>
      </c>
      <c r="F38" s="17" t="s">
        <v>121</v>
      </c>
      <c r="G38" s="32">
        <v>30306.1</v>
      </c>
      <c r="I38" s="83"/>
    </row>
    <row r="39" spans="1:9" ht="48" customHeight="1" x14ac:dyDescent="0.25">
      <c r="A39" s="33">
        <v>42243</v>
      </c>
      <c r="B39" s="42" t="s">
        <v>118</v>
      </c>
      <c r="C39" s="85" t="s">
        <v>174</v>
      </c>
      <c r="D39" s="17" t="s">
        <v>119</v>
      </c>
      <c r="E39" s="8" t="s">
        <v>120</v>
      </c>
      <c r="F39" s="17" t="s">
        <v>121</v>
      </c>
      <c r="G39" s="32">
        <v>30306.1</v>
      </c>
      <c r="I39" s="83"/>
    </row>
    <row r="40" spans="1:9" ht="43.5" customHeight="1" x14ac:dyDescent="0.25">
      <c r="A40" s="33">
        <v>42349</v>
      </c>
      <c r="B40" s="42" t="s">
        <v>149</v>
      </c>
      <c r="C40" s="85" t="s">
        <v>177</v>
      </c>
      <c r="D40" s="17" t="s">
        <v>143</v>
      </c>
      <c r="E40" s="8" t="s">
        <v>120</v>
      </c>
      <c r="F40" s="17" t="s">
        <v>110</v>
      </c>
      <c r="G40" s="34">
        <v>6796.8</v>
      </c>
      <c r="I40" s="83"/>
    </row>
    <row r="41" spans="1:9" ht="28.5" customHeight="1" thickBot="1" x14ac:dyDescent="0.3">
      <c r="A41" s="116" t="s">
        <v>114</v>
      </c>
      <c r="B41" s="117"/>
      <c r="C41" s="117"/>
      <c r="D41" s="117"/>
      <c r="E41" s="117"/>
      <c r="F41" s="118"/>
      <c r="G41" s="39">
        <f>SUM(G38:G40)</f>
        <v>67409</v>
      </c>
      <c r="I41" s="83"/>
    </row>
    <row r="42" spans="1:9" ht="28.5" customHeight="1" thickTop="1" thickBot="1" x14ac:dyDescent="0.3">
      <c r="A42" s="119" t="s">
        <v>34</v>
      </c>
      <c r="B42" s="120"/>
      <c r="C42" s="120"/>
      <c r="D42" s="120"/>
      <c r="E42" s="120"/>
      <c r="F42" s="120"/>
      <c r="G42" s="121"/>
      <c r="I42" s="83"/>
    </row>
    <row r="43" spans="1:9" ht="44.25" customHeight="1" thickTop="1" x14ac:dyDescent="0.25">
      <c r="A43" s="33">
        <v>42241</v>
      </c>
      <c r="B43" s="42" t="s">
        <v>117</v>
      </c>
      <c r="C43" s="89" t="s">
        <v>175</v>
      </c>
      <c r="D43" s="17" t="s">
        <v>119</v>
      </c>
      <c r="E43" s="10" t="s">
        <v>178</v>
      </c>
      <c r="F43" s="17" t="s">
        <v>121</v>
      </c>
      <c r="G43" s="32">
        <v>34144</v>
      </c>
      <c r="I43" s="83"/>
    </row>
    <row r="44" spans="1:9" ht="45" customHeight="1" x14ac:dyDescent="0.25">
      <c r="A44" s="33">
        <v>42243</v>
      </c>
      <c r="B44" s="79" t="s">
        <v>118</v>
      </c>
      <c r="C44" s="90" t="s">
        <v>176</v>
      </c>
      <c r="D44" s="80" t="s">
        <v>119</v>
      </c>
      <c r="E44" s="10" t="s">
        <v>178</v>
      </c>
      <c r="F44" s="17" t="s">
        <v>121</v>
      </c>
      <c r="G44" s="32">
        <v>34144</v>
      </c>
      <c r="I44" s="84"/>
    </row>
    <row r="45" spans="1:9" ht="28.5" customHeight="1" thickBot="1" x14ac:dyDescent="0.3">
      <c r="A45" s="116" t="s">
        <v>113</v>
      </c>
      <c r="B45" s="117"/>
      <c r="C45" s="117"/>
      <c r="D45" s="117"/>
      <c r="E45" s="117"/>
      <c r="F45" s="118"/>
      <c r="G45" s="39">
        <f>SUM(G43:G44)</f>
        <v>68288</v>
      </c>
      <c r="I45" s="83"/>
    </row>
    <row r="46" spans="1:9" ht="28.5" customHeight="1" thickTop="1" thickBot="1" x14ac:dyDescent="0.3">
      <c r="A46" s="119" t="s">
        <v>35</v>
      </c>
      <c r="B46" s="120"/>
      <c r="C46" s="120"/>
      <c r="D46" s="120"/>
      <c r="E46" s="120"/>
      <c r="F46" s="120"/>
      <c r="G46" s="121"/>
      <c r="I46" s="83"/>
    </row>
    <row r="47" spans="1:9" ht="49.5" customHeight="1" thickTop="1" x14ac:dyDescent="0.25">
      <c r="A47" s="33">
        <v>42349</v>
      </c>
      <c r="B47" s="42" t="s">
        <v>149</v>
      </c>
      <c r="C47" s="85" t="s">
        <v>150</v>
      </c>
      <c r="D47" s="17" t="s">
        <v>143</v>
      </c>
      <c r="E47" s="8" t="s">
        <v>144</v>
      </c>
      <c r="F47" s="17" t="s">
        <v>110</v>
      </c>
      <c r="G47" s="32">
        <v>11403.2</v>
      </c>
      <c r="I47" s="83"/>
    </row>
    <row r="48" spans="1:9" ht="28.5" customHeight="1" thickBot="1" x14ac:dyDescent="0.3">
      <c r="A48" s="116" t="s">
        <v>112</v>
      </c>
      <c r="B48" s="117"/>
      <c r="C48" s="117"/>
      <c r="D48" s="117"/>
      <c r="E48" s="117"/>
      <c r="F48" s="118"/>
      <c r="G48" s="39">
        <f>SUM(G47:G47)</f>
        <v>11403.2</v>
      </c>
      <c r="I48" s="83"/>
    </row>
    <row r="49" spans="1:9" ht="28.5" customHeight="1" thickTop="1" thickBot="1" x14ac:dyDescent="0.3">
      <c r="A49" s="119" t="s">
        <v>36</v>
      </c>
      <c r="B49" s="120"/>
      <c r="C49" s="120"/>
      <c r="D49" s="120"/>
      <c r="E49" s="120"/>
      <c r="F49" s="120"/>
      <c r="G49" s="121"/>
      <c r="I49" s="83"/>
    </row>
    <row r="50" spans="1:9" ht="61.5" customHeight="1" thickTop="1" x14ac:dyDescent="0.25">
      <c r="A50" s="31">
        <v>42241</v>
      </c>
      <c r="B50" s="10">
        <v>8221</v>
      </c>
      <c r="C50" s="87" t="s">
        <v>179</v>
      </c>
      <c r="D50" s="10" t="s">
        <v>125</v>
      </c>
      <c r="E50" s="10" t="s">
        <v>36</v>
      </c>
      <c r="F50" s="7" t="s">
        <v>126</v>
      </c>
      <c r="G50" s="32">
        <v>7680.65</v>
      </c>
      <c r="I50" s="83"/>
    </row>
    <row r="51" spans="1:9" ht="62.25" customHeight="1" x14ac:dyDescent="0.25">
      <c r="A51" s="31">
        <v>42248</v>
      </c>
      <c r="B51" s="10">
        <v>11</v>
      </c>
      <c r="C51" s="87" t="s">
        <v>181</v>
      </c>
      <c r="D51" s="10" t="s">
        <v>130</v>
      </c>
      <c r="E51" s="10" t="s">
        <v>36</v>
      </c>
      <c r="F51" s="7" t="s">
        <v>121</v>
      </c>
      <c r="G51" s="32">
        <v>3438.24</v>
      </c>
      <c r="I51" s="83"/>
    </row>
    <row r="52" spans="1:9" ht="65.25" customHeight="1" x14ac:dyDescent="0.25">
      <c r="A52" s="33">
        <v>42261</v>
      </c>
      <c r="B52" s="5">
        <v>125</v>
      </c>
      <c r="C52" s="87" t="s">
        <v>180</v>
      </c>
      <c r="D52" s="17" t="s">
        <v>137</v>
      </c>
      <c r="E52" s="10" t="s">
        <v>36</v>
      </c>
      <c r="F52" s="17" t="s">
        <v>121</v>
      </c>
      <c r="G52" s="34">
        <v>12000</v>
      </c>
      <c r="I52" s="83"/>
    </row>
    <row r="53" spans="1:9" ht="63.75" customHeight="1" x14ac:dyDescent="0.25">
      <c r="A53" s="33">
        <v>42306</v>
      </c>
      <c r="B53" s="27">
        <v>22</v>
      </c>
      <c r="C53" s="87" t="s">
        <v>182</v>
      </c>
      <c r="D53" s="10" t="s">
        <v>130</v>
      </c>
      <c r="E53" s="10" t="s">
        <v>36</v>
      </c>
      <c r="F53" s="7" t="s">
        <v>121</v>
      </c>
      <c r="G53" s="34">
        <v>3438.24</v>
      </c>
      <c r="I53" s="83"/>
    </row>
    <row r="54" spans="1:9" ht="28.5" customHeight="1" thickBot="1" x14ac:dyDescent="0.3">
      <c r="A54" s="116" t="s">
        <v>111</v>
      </c>
      <c r="B54" s="117"/>
      <c r="C54" s="117"/>
      <c r="D54" s="117"/>
      <c r="E54" s="117"/>
      <c r="F54" s="118"/>
      <c r="G54" s="39">
        <f>SUM(G50:G53)</f>
        <v>26557.129999999997</v>
      </c>
      <c r="I54" s="83"/>
    </row>
    <row r="55" spans="1:9" ht="22.5" customHeight="1" thickTop="1" thickBot="1" x14ac:dyDescent="0.3">
      <c r="A55" s="126" t="s">
        <v>13</v>
      </c>
      <c r="B55" s="127"/>
      <c r="C55" s="127"/>
      <c r="D55" s="127"/>
      <c r="E55" s="127"/>
      <c r="F55" s="128"/>
      <c r="G55" s="40">
        <f>G54+G48+G45+G41+G36+G30+G21</f>
        <v>391967.54000000004</v>
      </c>
      <c r="I55" s="83"/>
    </row>
    <row r="56" spans="1:9" ht="15.75" thickTop="1" x14ac:dyDescent="0.25"/>
    <row r="59" spans="1:9" x14ac:dyDescent="0.25">
      <c r="C59" s="3" t="s">
        <v>186</v>
      </c>
      <c r="D59" s="112" t="s">
        <v>189</v>
      </c>
      <c r="E59" s="112"/>
    </row>
    <row r="60" spans="1:9" x14ac:dyDescent="0.25">
      <c r="C60" s="4"/>
      <c r="D60" s="4"/>
      <c r="E60" s="4"/>
    </row>
    <row r="61" spans="1:9" ht="15" customHeight="1" x14ac:dyDescent="0.25">
      <c r="C61" s="4"/>
      <c r="D61" s="4"/>
      <c r="E61" s="4"/>
    </row>
    <row r="62" spans="1:9" ht="15" customHeight="1" x14ac:dyDescent="0.25">
      <c r="C62" s="3" t="s">
        <v>188</v>
      </c>
      <c r="D62" s="112" t="s">
        <v>190</v>
      </c>
      <c r="E62" s="112"/>
    </row>
    <row r="63" spans="1:9" x14ac:dyDescent="0.25">
      <c r="C63" s="97" t="s">
        <v>187</v>
      </c>
      <c r="D63" s="113" t="s">
        <v>191</v>
      </c>
      <c r="E63" s="113"/>
    </row>
  </sheetData>
  <sortState ref="A23:G29">
    <sortCondition ref="A23:A29"/>
  </sortState>
  <mergeCells count="23">
    <mergeCell ref="D62:E62"/>
    <mergeCell ref="D59:E59"/>
    <mergeCell ref="D63:E63"/>
    <mergeCell ref="A7:G7"/>
    <mergeCell ref="A4:H4"/>
    <mergeCell ref="A5:H5"/>
    <mergeCell ref="A6:H6"/>
    <mergeCell ref="A11:G11"/>
    <mergeCell ref="A48:F48"/>
    <mergeCell ref="A55:F55"/>
    <mergeCell ref="A49:G49"/>
    <mergeCell ref="A54:F54"/>
    <mergeCell ref="A8:G8"/>
    <mergeCell ref="A22:G22"/>
    <mergeCell ref="A31:G31"/>
    <mergeCell ref="A46:G46"/>
    <mergeCell ref="A21:F21"/>
    <mergeCell ref="A30:F30"/>
    <mergeCell ref="A36:F36"/>
    <mergeCell ref="A42:G42"/>
    <mergeCell ref="A45:F45"/>
    <mergeCell ref="A37:G37"/>
    <mergeCell ref="A41:F41"/>
  </mergeCells>
  <printOptions horizontalCentered="1"/>
  <pageMargins left="0.39370078740157483" right="0.86614173228346458" top="0.55118110236220474" bottom="0.62992125984251968" header="0.31496062992125984" footer="0.31496062992125984"/>
  <pageSetup scale="80" fitToHeight="6" orientation="landscape" horizontalDpi="4294967295" r:id="rId1"/>
  <headerFooter>
    <oddHeader>&amp;C&amp;8&amp;11</oddHeader>
    <oddFooter>&amp;L&amp;P&amp;C&amp;8“Este Programa es público, ajeno a cualquier partido político. Queda prohibido el uso para fines distintos a lo establecido en el programa”</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topLeftCell="A70" workbookViewId="0">
      <selection activeCell="D68" sqref="D68"/>
    </sheetView>
  </sheetViews>
  <sheetFormatPr baseColWidth="10" defaultColWidth="11.42578125" defaultRowHeight="15" x14ac:dyDescent="0.25"/>
  <cols>
    <col min="1" max="1" width="11.85546875" customWidth="1"/>
    <col min="2" max="2" width="15" customWidth="1"/>
    <col min="3" max="3" width="11" customWidth="1"/>
    <col min="4" max="4" width="44.7109375" customWidth="1"/>
    <col min="5" max="5" width="26.85546875" customWidth="1"/>
    <col min="6" max="6" width="18.85546875" customWidth="1"/>
    <col min="7" max="7" width="22.5703125" customWidth="1"/>
    <col min="8" max="8" width="14.42578125" customWidth="1"/>
  </cols>
  <sheetData>
    <row r="1" spans="1:8" ht="15.75" customHeight="1" x14ac:dyDescent="0.25">
      <c r="A1" s="1"/>
      <c r="B1" s="1"/>
      <c r="C1" s="1"/>
      <c r="D1" s="1"/>
      <c r="E1" s="1"/>
      <c r="F1" s="1"/>
      <c r="G1" s="1"/>
      <c r="H1" s="1"/>
    </row>
    <row r="2" spans="1:8" ht="21" customHeight="1" x14ac:dyDescent="0.25">
      <c r="A2" s="1"/>
      <c r="B2" s="1"/>
      <c r="C2" s="1"/>
      <c r="D2" s="1"/>
      <c r="E2" s="1"/>
      <c r="F2" s="1"/>
      <c r="G2" s="1"/>
      <c r="H2" s="1"/>
    </row>
    <row r="3" spans="1:8" ht="21" customHeight="1" x14ac:dyDescent="0.25">
      <c r="A3" s="1"/>
      <c r="B3" s="1"/>
      <c r="C3" s="1"/>
      <c r="D3" s="1"/>
      <c r="E3" s="1"/>
      <c r="F3" s="1"/>
      <c r="G3" s="1"/>
      <c r="H3" s="1"/>
    </row>
    <row r="4" spans="1:8" ht="11.25" customHeight="1" x14ac:dyDescent="0.25">
      <c r="A4" s="123" t="s">
        <v>20</v>
      </c>
      <c r="B4" s="124"/>
      <c r="C4" s="124"/>
      <c r="D4" s="124"/>
      <c r="E4" s="124"/>
      <c r="F4" s="124"/>
      <c r="G4" s="124"/>
      <c r="H4" s="124"/>
    </row>
    <row r="5" spans="1:8" ht="14.25" customHeight="1" x14ac:dyDescent="0.25">
      <c r="A5" s="130" t="s">
        <v>21</v>
      </c>
      <c r="B5" s="131"/>
      <c r="C5" s="131"/>
      <c r="D5" s="131"/>
      <c r="E5" s="131"/>
      <c r="F5" s="131"/>
      <c r="G5" s="131"/>
      <c r="H5" s="131"/>
    </row>
    <row r="6" spans="1:8" ht="30.75" customHeight="1" x14ac:dyDescent="0.25">
      <c r="A6" s="132" t="s">
        <v>31</v>
      </c>
      <c r="B6" s="132"/>
      <c r="C6" s="132"/>
      <c r="D6" s="132"/>
      <c r="E6" s="132"/>
      <c r="F6" s="132"/>
      <c r="G6" s="132"/>
      <c r="H6" s="132"/>
    </row>
    <row r="7" spans="1:8" ht="23.25" customHeight="1" x14ac:dyDescent="0.35">
      <c r="A7" s="122" t="s">
        <v>6</v>
      </c>
      <c r="B7" s="122"/>
      <c r="C7" s="122"/>
      <c r="D7" s="122"/>
      <c r="E7" s="122"/>
      <c r="F7" s="122"/>
      <c r="G7" s="122"/>
      <c r="H7" s="122"/>
    </row>
    <row r="8" spans="1:8" ht="21" x14ac:dyDescent="0.35">
      <c r="A8" s="129" t="s">
        <v>86</v>
      </c>
      <c r="B8" s="129"/>
      <c r="C8" s="129"/>
      <c r="D8" s="129"/>
      <c r="E8" s="129"/>
      <c r="F8" s="129"/>
      <c r="G8" s="129"/>
      <c r="H8" s="129"/>
    </row>
    <row r="9" spans="1:8" ht="9" customHeight="1" thickBot="1" x14ac:dyDescent="0.3">
      <c r="A9" s="1"/>
      <c r="B9" s="1"/>
      <c r="C9" s="1"/>
      <c r="D9" s="1"/>
      <c r="E9" s="1"/>
      <c r="F9" s="1"/>
      <c r="G9" s="1"/>
      <c r="H9" s="1"/>
    </row>
    <row r="10" spans="1:8" ht="42.75" customHeight="1" thickTop="1" thickBot="1" x14ac:dyDescent="0.3">
      <c r="A10" s="36" t="s">
        <v>5</v>
      </c>
      <c r="B10" s="37" t="s">
        <v>4</v>
      </c>
      <c r="C10" s="37" t="s">
        <v>16</v>
      </c>
      <c r="D10" s="37" t="s">
        <v>3</v>
      </c>
      <c r="E10" s="37" t="s">
        <v>30</v>
      </c>
      <c r="F10" s="37" t="s">
        <v>2</v>
      </c>
      <c r="G10" s="37" t="s">
        <v>1</v>
      </c>
      <c r="H10" s="38" t="s">
        <v>0</v>
      </c>
    </row>
    <row r="11" spans="1:8" ht="20.25" thickTop="1" thickBot="1" x14ac:dyDescent="0.3">
      <c r="A11" s="119" t="s">
        <v>56</v>
      </c>
      <c r="B11" s="120"/>
      <c r="C11" s="120"/>
      <c r="D11" s="120"/>
      <c r="E11" s="120"/>
      <c r="F11" s="120"/>
      <c r="G11" s="120"/>
      <c r="H11" s="121"/>
    </row>
    <row r="12" spans="1:8" ht="27.75" thickTop="1" x14ac:dyDescent="0.25">
      <c r="A12" s="62">
        <v>42249</v>
      </c>
      <c r="B12" s="27" t="s">
        <v>55</v>
      </c>
      <c r="C12" s="74" t="s">
        <v>39</v>
      </c>
      <c r="D12" s="75" t="s">
        <v>57</v>
      </c>
      <c r="E12" s="27" t="s">
        <v>58</v>
      </c>
      <c r="F12" s="43" t="s">
        <v>33</v>
      </c>
      <c r="G12" s="77" t="s">
        <v>38</v>
      </c>
      <c r="H12" s="34">
        <v>295</v>
      </c>
    </row>
    <row r="13" spans="1:8" ht="27" x14ac:dyDescent="0.25">
      <c r="A13" s="62">
        <v>42249</v>
      </c>
      <c r="B13" s="10" t="s">
        <v>55</v>
      </c>
      <c r="C13" s="74" t="s">
        <v>40</v>
      </c>
      <c r="D13" s="75" t="s">
        <v>57</v>
      </c>
      <c r="E13" s="27" t="s">
        <v>59</v>
      </c>
      <c r="F13" s="43" t="s">
        <v>33</v>
      </c>
      <c r="G13" s="77" t="s">
        <v>38</v>
      </c>
      <c r="H13" s="34">
        <v>295</v>
      </c>
    </row>
    <row r="14" spans="1:8" ht="27" x14ac:dyDescent="0.25">
      <c r="A14" s="62">
        <v>42249</v>
      </c>
      <c r="B14" s="10" t="s">
        <v>55</v>
      </c>
      <c r="C14" s="35" t="s">
        <v>41</v>
      </c>
      <c r="D14" s="76" t="s">
        <v>57</v>
      </c>
      <c r="E14" s="10" t="s">
        <v>60</v>
      </c>
      <c r="F14" s="18" t="s">
        <v>33</v>
      </c>
      <c r="G14" s="77" t="s">
        <v>38</v>
      </c>
      <c r="H14" s="34">
        <v>295</v>
      </c>
    </row>
    <row r="15" spans="1:8" ht="27" x14ac:dyDescent="0.25">
      <c r="A15" s="62">
        <v>42249</v>
      </c>
      <c r="B15" s="10" t="s">
        <v>55</v>
      </c>
      <c r="C15" s="35" t="s">
        <v>43</v>
      </c>
      <c r="D15" s="76" t="s">
        <v>57</v>
      </c>
      <c r="E15" s="10" t="s">
        <v>62</v>
      </c>
      <c r="F15" s="18" t="s">
        <v>33</v>
      </c>
      <c r="G15" s="77" t="s">
        <v>38</v>
      </c>
      <c r="H15" s="34">
        <v>295</v>
      </c>
    </row>
    <row r="16" spans="1:8" ht="27" x14ac:dyDescent="0.25">
      <c r="A16" s="62">
        <v>42249</v>
      </c>
      <c r="B16" s="10" t="s">
        <v>55</v>
      </c>
      <c r="C16" s="35" t="s">
        <v>44</v>
      </c>
      <c r="D16" s="76" t="s">
        <v>57</v>
      </c>
      <c r="E16" s="10" t="s">
        <v>63</v>
      </c>
      <c r="F16" s="18" t="s">
        <v>33</v>
      </c>
      <c r="G16" s="77" t="s">
        <v>38</v>
      </c>
      <c r="H16" s="34">
        <v>295</v>
      </c>
    </row>
    <row r="17" spans="1:8" ht="27" x14ac:dyDescent="0.25">
      <c r="A17" s="9">
        <v>42249</v>
      </c>
      <c r="B17" s="10" t="s">
        <v>55</v>
      </c>
      <c r="C17" s="35" t="s">
        <v>45</v>
      </c>
      <c r="D17" s="76" t="s">
        <v>57</v>
      </c>
      <c r="E17" s="10" t="s">
        <v>64</v>
      </c>
      <c r="F17" s="18" t="s">
        <v>33</v>
      </c>
      <c r="G17" s="77" t="s">
        <v>38</v>
      </c>
      <c r="H17" s="34">
        <v>295</v>
      </c>
    </row>
    <row r="18" spans="1:8" ht="27" x14ac:dyDescent="0.25">
      <c r="A18" s="9">
        <v>42249</v>
      </c>
      <c r="B18" s="10" t="s">
        <v>55</v>
      </c>
      <c r="C18" s="35" t="s">
        <v>46</v>
      </c>
      <c r="D18" s="76" t="s">
        <v>57</v>
      </c>
      <c r="E18" s="10" t="s">
        <v>65</v>
      </c>
      <c r="F18" s="18" t="s">
        <v>33</v>
      </c>
      <c r="G18" s="77" t="s">
        <v>38</v>
      </c>
      <c r="H18" s="34">
        <v>295</v>
      </c>
    </row>
    <row r="19" spans="1:8" ht="27" x14ac:dyDescent="0.25">
      <c r="A19" s="9">
        <v>42249</v>
      </c>
      <c r="B19" s="10" t="s">
        <v>55</v>
      </c>
      <c r="C19" s="35" t="s">
        <v>47</v>
      </c>
      <c r="D19" s="76" t="s">
        <v>57</v>
      </c>
      <c r="E19" s="10" t="s">
        <v>66</v>
      </c>
      <c r="F19" s="18" t="s">
        <v>33</v>
      </c>
      <c r="G19" s="77" t="s">
        <v>38</v>
      </c>
      <c r="H19" s="34">
        <v>295</v>
      </c>
    </row>
    <row r="20" spans="1:8" ht="27" x14ac:dyDescent="0.25">
      <c r="A20" s="9">
        <v>42249</v>
      </c>
      <c r="B20" s="10" t="s">
        <v>55</v>
      </c>
      <c r="C20" s="35" t="s">
        <v>48</v>
      </c>
      <c r="D20" s="76" t="s">
        <v>57</v>
      </c>
      <c r="E20" s="10" t="s">
        <v>67</v>
      </c>
      <c r="F20" s="18" t="s">
        <v>33</v>
      </c>
      <c r="G20" s="77" t="s">
        <v>38</v>
      </c>
      <c r="H20" s="34">
        <v>295</v>
      </c>
    </row>
    <row r="21" spans="1:8" ht="27" x14ac:dyDescent="0.25">
      <c r="A21" s="9">
        <v>42249</v>
      </c>
      <c r="B21" s="10" t="s">
        <v>55</v>
      </c>
      <c r="C21" s="35" t="s">
        <v>49</v>
      </c>
      <c r="D21" s="76" t="s">
        <v>57</v>
      </c>
      <c r="E21" s="10" t="s">
        <v>68</v>
      </c>
      <c r="F21" s="18" t="s">
        <v>33</v>
      </c>
      <c r="G21" s="77" t="s">
        <v>38</v>
      </c>
      <c r="H21" s="34">
        <v>295</v>
      </c>
    </row>
    <row r="22" spans="1:8" ht="27" x14ac:dyDescent="0.25">
      <c r="A22" s="9">
        <v>42249</v>
      </c>
      <c r="B22" s="10" t="s">
        <v>55</v>
      </c>
      <c r="C22" s="35" t="s">
        <v>50</v>
      </c>
      <c r="D22" s="76" t="s">
        <v>57</v>
      </c>
      <c r="E22" s="10" t="s">
        <v>69</v>
      </c>
      <c r="F22" s="18" t="s">
        <v>33</v>
      </c>
      <c r="G22" s="77" t="s">
        <v>38</v>
      </c>
      <c r="H22" s="34">
        <v>295</v>
      </c>
    </row>
    <row r="23" spans="1:8" ht="27" x14ac:dyDescent="0.25">
      <c r="A23" s="9">
        <v>42249</v>
      </c>
      <c r="B23" s="10" t="s">
        <v>55</v>
      </c>
      <c r="C23" s="35" t="s">
        <v>51</v>
      </c>
      <c r="D23" s="76" t="s">
        <v>57</v>
      </c>
      <c r="E23" s="10" t="s">
        <v>70</v>
      </c>
      <c r="F23" s="18" t="s">
        <v>33</v>
      </c>
      <c r="G23" s="77" t="s">
        <v>38</v>
      </c>
      <c r="H23" s="34">
        <v>295</v>
      </c>
    </row>
    <row r="24" spans="1:8" ht="27" x14ac:dyDescent="0.25">
      <c r="A24" s="9">
        <v>42249</v>
      </c>
      <c r="B24" s="10" t="s">
        <v>55</v>
      </c>
      <c r="C24" s="35" t="s">
        <v>52</v>
      </c>
      <c r="D24" s="76" t="s">
        <v>57</v>
      </c>
      <c r="E24" s="10" t="s">
        <v>71</v>
      </c>
      <c r="F24" s="18" t="s">
        <v>33</v>
      </c>
      <c r="G24" s="77" t="s">
        <v>38</v>
      </c>
      <c r="H24" s="34">
        <v>295</v>
      </c>
    </row>
    <row r="25" spans="1:8" ht="27" x14ac:dyDescent="0.25">
      <c r="A25" s="9">
        <v>42249</v>
      </c>
      <c r="B25" s="10" t="s">
        <v>55</v>
      </c>
      <c r="C25" s="35" t="s">
        <v>53</v>
      </c>
      <c r="D25" s="75" t="s">
        <v>57</v>
      </c>
      <c r="E25" s="27" t="s">
        <v>72</v>
      </c>
      <c r="F25" s="43" t="s">
        <v>33</v>
      </c>
      <c r="G25" s="77" t="s">
        <v>38</v>
      </c>
      <c r="H25" s="34">
        <v>295</v>
      </c>
    </row>
    <row r="26" spans="1:8" ht="27" x14ac:dyDescent="0.25">
      <c r="A26" s="62">
        <v>42249</v>
      </c>
      <c r="B26" s="10" t="s">
        <v>55</v>
      </c>
      <c r="C26" s="35" t="s">
        <v>54</v>
      </c>
      <c r="D26" s="75" t="s">
        <v>57</v>
      </c>
      <c r="E26" s="27" t="s">
        <v>73</v>
      </c>
      <c r="F26" s="43" t="s">
        <v>33</v>
      </c>
      <c r="G26" s="77" t="s">
        <v>38</v>
      </c>
      <c r="H26" s="34">
        <v>295</v>
      </c>
    </row>
    <row r="27" spans="1:8" ht="27" x14ac:dyDescent="0.25">
      <c r="A27" s="62">
        <v>42249</v>
      </c>
      <c r="B27" s="10" t="s">
        <v>55</v>
      </c>
      <c r="C27" s="27">
        <v>17</v>
      </c>
      <c r="D27" s="75" t="s">
        <v>57</v>
      </c>
      <c r="E27" s="27" t="s">
        <v>74</v>
      </c>
      <c r="F27" s="43" t="s">
        <v>33</v>
      </c>
      <c r="G27" s="77" t="s">
        <v>38</v>
      </c>
      <c r="H27" s="34">
        <v>295</v>
      </c>
    </row>
    <row r="28" spans="1:8" ht="27" x14ac:dyDescent="0.25">
      <c r="A28" s="62">
        <v>42249</v>
      </c>
      <c r="B28" s="10" t="s">
        <v>55</v>
      </c>
      <c r="C28" s="27">
        <v>18</v>
      </c>
      <c r="D28" s="75" t="s">
        <v>57</v>
      </c>
      <c r="E28" s="27" t="s">
        <v>75</v>
      </c>
      <c r="F28" s="43" t="s">
        <v>33</v>
      </c>
      <c r="G28" s="77" t="s">
        <v>38</v>
      </c>
      <c r="H28" s="34">
        <v>295</v>
      </c>
    </row>
    <row r="29" spans="1:8" ht="27" x14ac:dyDescent="0.25">
      <c r="A29" s="9">
        <v>42249</v>
      </c>
      <c r="B29" s="10" t="s">
        <v>55</v>
      </c>
      <c r="C29" s="10">
        <v>19</v>
      </c>
      <c r="D29" s="76" t="s">
        <v>57</v>
      </c>
      <c r="E29" s="10" t="s">
        <v>76</v>
      </c>
      <c r="F29" s="18" t="s">
        <v>33</v>
      </c>
      <c r="G29" s="77" t="s">
        <v>38</v>
      </c>
      <c r="H29" s="34">
        <v>295</v>
      </c>
    </row>
    <row r="30" spans="1:8" ht="27" x14ac:dyDescent="0.25">
      <c r="A30" s="62">
        <v>42249</v>
      </c>
      <c r="B30" s="27" t="s">
        <v>55</v>
      </c>
      <c r="C30" s="27">
        <v>20</v>
      </c>
      <c r="D30" s="75" t="s">
        <v>57</v>
      </c>
      <c r="E30" s="27" t="s">
        <v>77</v>
      </c>
      <c r="F30" s="43" t="s">
        <v>33</v>
      </c>
      <c r="G30" s="77" t="s">
        <v>38</v>
      </c>
      <c r="H30" s="34">
        <v>295</v>
      </c>
    </row>
    <row r="31" spans="1:8" ht="27" x14ac:dyDescent="0.25">
      <c r="A31" s="9">
        <v>42249</v>
      </c>
      <c r="B31" s="10" t="s">
        <v>55</v>
      </c>
      <c r="C31" s="10">
        <v>22</v>
      </c>
      <c r="D31" s="76" t="s">
        <v>57</v>
      </c>
      <c r="E31" s="10" t="s">
        <v>79</v>
      </c>
      <c r="F31" s="18" t="s">
        <v>33</v>
      </c>
      <c r="G31" s="77" t="s">
        <v>38</v>
      </c>
      <c r="H31" s="34">
        <v>295</v>
      </c>
    </row>
    <row r="32" spans="1:8" ht="27" x14ac:dyDescent="0.25">
      <c r="A32" s="9">
        <v>42249</v>
      </c>
      <c r="B32" s="10" t="s">
        <v>55</v>
      </c>
      <c r="C32" s="10">
        <v>23</v>
      </c>
      <c r="D32" s="76" t="s">
        <v>57</v>
      </c>
      <c r="E32" s="10" t="s">
        <v>80</v>
      </c>
      <c r="F32" s="18" t="s">
        <v>33</v>
      </c>
      <c r="G32" s="77" t="s">
        <v>38</v>
      </c>
      <c r="H32" s="34">
        <v>295</v>
      </c>
    </row>
    <row r="33" spans="1:8" ht="27" x14ac:dyDescent="0.25">
      <c r="A33" s="9">
        <v>42249</v>
      </c>
      <c r="B33" s="10" t="s">
        <v>55</v>
      </c>
      <c r="C33" s="10">
        <v>24</v>
      </c>
      <c r="D33" s="76" t="s">
        <v>57</v>
      </c>
      <c r="E33" s="10" t="s">
        <v>81</v>
      </c>
      <c r="F33" s="18" t="s">
        <v>33</v>
      </c>
      <c r="G33" s="77" t="s">
        <v>38</v>
      </c>
      <c r="H33" s="34">
        <v>295</v>
      </c>
    </row>
    <row r="34" spans="1:8" ht="27" x14ac:dyDescent="0.25">
      <c r="A34" s="9">
        <v>42249</v>
      </c>
      <c r="B34" s="10" t="s">
        <v>55</v>
      </c>
      <c r="C34" s="27">
        <v>25</v>
      </c>
      <c r="D34" s="75" t="s">
        <v>57</v>
      </c>
      <c r="E34" s="27" t="s">
        <v>82</v>
      </c>
      <c r="F34" s="43" t="s">
        <v>33</v>
      </c>
      <c r="G34" s="77" t="s">
        <v>38</v>
      </c>
      <c r="H34" s="34">
        <v>295</v>
      </c>
    </row>
    <row r="35" spans="1:8" ht="27" x14ac:dyDescent="0.25">
      <c r="A35" s="62">
        <v>42249</v>
      </c>
      <c r="B35" s="10" t="s">
        <v>55</v>
      </c>
      <c r="C35" s="27">
        <v>26</v>
      </c>
      <c r="D35" s="75" t="s">
        <v>57</v>
      </c>
      <c r="E35" s="27" t="s">
        <v>83</v>
      </c>
      <c r="F35" s="43" t="s">
        <v>33</v>
      </c>
      <c r="G35" s="77" t="s">
        <v>38</v>
      </c>
      <c r="H35" s="34">
        <v>295</v>
      </c>
    </row>
    <row r="36" spans="1:8" ht="27" x14ac:dyDescent="0.25">
      <c r="A36" s="62">
        <v>42249</v>
      </c>
      <c r="B36" s="10" t="s">
        <v>55</v>
      </c>
      <c r="C36" s="27">
        <v>27</v>
      </c>
      <c r="D36" s="75" t="s">
        <v>57</v>
      </c>
      <c r="E36" s="27" t="s">
        <v>84</v>
      </c>
      <c r="F36" s="43" t="s">
        <v>33</v>
      </c>
      <c r="G36" s="77" t="s">
        <v>38</v>
      </c>
      <c r="H36" s="34">
        <v>295</v>
      </c>
    </row>
    <row r="37" spans="1:8" ht="21" customHeight="1" thickBot="1" x14ac:dyDescent="0.3">
      <c r="A37" s="116" t="s">
        <v>22</v>
      </c>
      <c r="B37" s="117"/>
      <c r="C37" s="117"/>
      <c r="D37" s="117"/>
      <c r="E37" s="117"/>
      <c r="F37" s="117"/>
      <c r="G37" s="118"/>
      <c r="H37" s="63">
        <f>SUM(H12:H36)</f>
        <v>7375</v>
      </c>
    </row>
    <row r="38" spans="1:8" ht="20.25" thickTop="1" thickBot="1" x14ac:dyDescent="0.3">
      <c r="A38" s="119" t="s">
        <v>7</v>
      </c>
      <c r="B38" s="120"/>
      <c r="C38" s="120"/>
      <c r="D38" s="120"/>
      <c r="E38" s="120"/>
      <c r="F38" s="120"/>
      <c r="G38" s="120"/>
      <c r="H38" s="121"/>
    </row>
    <row r="39" spans="1:8" ht="54.75" thickTop="1" x14ac:dyDescent="0.25">
      <c r="A39" s="9">
        <v>42186</v>
      </c>
      <c r="B39" s="10" t="s">
        <v>88</v>
      </c>
      <c r="C39" s="10" t="s">
        <v>89</v>
      </c>
      <c r="D39" s="75" t="s">
        <v>102</v>
      </c>
      <c r="E39" s="10" t="s">
        <v>99</v>
      </c>
      <c r="F39" s="8" t="s">
        <v>23</v>
      </c>
      <c r="G39" s="7" t="s">
        <v>38</v>
      </c>
      <c r="H39" s="6">
        <v>10833.33</v>
      </c>
    </row>
    <row r="40" spans="1:8" ht="59.25" customHeight="1" x14ac:dyDescent="0.25">
      <c r="A40" s="9">
        <v>42220</v>
      </c>
      <c r="B40" s="10" t="s">
        <v>88</v>
      </c>
      <c r="C40" s="10" t="s">
        <v>90</v>
      </c>
      <c r="D40" s="75" t="s">
        <v>103</v>
      </c>
      <c r="E40" s="10" t="s">
        <v>99</v>
      </c>
      <c r="F40" s="8" t="s">
        <v>23</v>
      </c>
      <c r="G40" s="7" t="s">
        <v>38</v>
      </c>
      <c r="H40" s="6">
        <v>10833.33</v>
      </c>
    </row>
    <row r="41" spans="1:8" ht="59.25" customHeight="1" x14ac:dyDescent="0.25">
      <c r="A41" s="9">
        <v>42255</v>
      </c>
      <c r="B41" s="10" t="s">
        <v>88</v>
      </c>
      <c r="C41" s="10" t="s">
        <v>91</v>
      </c>
      <c r="D41" s="75" t="s">
        <v>104</v>
      </c>
      <c r="E41" s="10" t="s">
        <v>99</v>
      </c>
      <c r="F41" s="8" t="s">
        <v>23</v>
      </c>
      <c r="G41" s="7" t="s">
        <v>38</v>
      </c>
      <c r="H41" s="6">
        <v>10833.33</v>
      </c>
    </row>
    <row r="42" spans="1:8" ht="59.25" customHeight="1" x14ac:dyDescent="0.25">
      <c r="A42" s="9">
        <v>42283</v>
      </c>
      <c r="B42" s="10" t="s">
        <v>88</v>
      </c>
      <c r="C42" s="10" t="s">
        <v>92</v>
      </c>
      <c r="D42" s="75" t="s">
        <v>105</v>
      </c>
      <c r="E42" s="10" t="s">
        <v>99</v>
      </c>
      <c r="F42" s="8" t="s">
        <v>23</v>
      </c>
      <c r="G42" s="7" t="s">
        <v>38</v>
      </c>
      <c r="H42" s="6">
        <v>10833.33</v>
      </c>
    </row>
    <row r="43" spans="1:8" ht="59.25" customHeight="1" x14ac:dyDescent="0.25">
      <c r="A43" s="9">
        <v>42313</v>
      </c>
      <c r="B43" s="10" t="s">
        <v>88</v>
      </c>
      <c r="C43" s="10" t="s">
        <v>93</v>
      </c>
      <c r="D43" s="75" t="s">
        <v>106</v>
      </c>
      <c r="E43" s="10" t="s">
        <v>99</v>
      </c>
      <c r="F43" s="8" t="s">
        <v>23</v>
      </c>
      <c r="G43" s="7" t="s">
        <v>38</v>
      </c>
      <c r="H43" s="6">
        <v>10833.33</v>
      </c>
    </row>
    <row r="44" spans="1:8" ht="59.25" customHeight="1" x14ac:dyDescent="0.25">
      <c r="A44" s="9">
        <v>42314</v>
      </c>
      <c r="B44" s="10" t="s">
        <v>88</v>
      </c>
      <c r="C44" s="10" t="s">
        <v>94</v>
      </c>
      <c r="D44" s="75" t="s">
        <v>183</v>
      </c>
      <c r="E44" s="10" t="s">
        <v>61</v>
      </c>
      <c r="F44" s="8" t="s">
        <v>23</v>
      </c>
      <c r="G44" s="7" t="s">
        <v>38</v>
      </c>
      <c r="H44" s="6">
        <v>2500</v>
      </c>
    </row>
    <row r="45" spans="1:8" ht="45" x14ac:dyDescent="0.25">
      <c r="A45" s="9">
        <v>42317</v>
      </c>
      <c r="B45" s="10" t="s">
        <v>88</v>
      </c>
      <c r="C45" s="10" t="s">
        <v>95</v>
      </c>
      <c r="D45" s="75" t="s">
        <v>183</v>
      </c>
      <c r="E45" s="10" t="s">
        <v>100</v>
      </c>
      <c r="F45" s="8" t="s">
        <v>23</v>
      </c>
      <c r="G45" s="7" t="s">
        <v>38</v>
      </c>
      <c r="H45" s="6">
        <v>2500</v>
      </c>
    </row>
    <row r="46" spans="1:8" ht="45" x14ac:dyDescent="0.25">
      <c r="A46" s="9">
        <v>42317</v>
      </c>
      <c r="B46" s="10" t="s">
        <v>88</v>
      </c>
      <c r="C46" s="10" t="s">
        <v>96</v>
      </c>
      <c r="D46" s="75" t="s">
        <v>183</v>
      </c>
      <c r="E46" s="10" t="s">
        <v>101</v>
      </c>
      <c r="F46" s="8" t="s">
        <v>23</v>
      </c>
      <c r="G46" s="7" t="s">
        <v>38</v>
      </c>
      <c r="H46" s="6">
        <v>2500</v>
      </c>
    </row>
    <row r="47" spans="1:8" ht="45" x14ac:dyDescent="0.25">
      <c r="A47" s="9">
        <v>42319</v>
      </c>
      <c r="B47" s="10" t="s">
        <v>88</v>
      </c>
      <c r="C47" s="10" t="s">
        <v>97</v>
      </c>
      <c r="D47" s="75" t="s">
        <v>183</v>
      </c>
      <c r="E47" s="10" t="s">
        <v>78</v>
      </c>
      <c r="F47" s="8" t="s">
        <v>23</v>
      </c>
      <c r="G47" s="7" t="s">
        <v>38</v>
      </c>
      <c r="H47" s="6">
        <v>2500</v>
      </c>
    </row>
    <row r="48" spans="1:8" ht="54.75" thickBot="1" x14ac:dyDescent="0.3">
      <c r="A48" s="91">
        <v>42349</v>
      </c>
      <c r="B48" s="92" t="s">
        <v>88</v>
      </c>
      <c r="C48" s="92" t="s">
        <v>98</v>
      </c>
      <c r="D48" s="93" t="s">
        <v>107</v>
      </c>
      <c r="E48" s="92" t="s">
        <v>99</v>
      </c>
      <c r="F48" s="94" t="s">
        <v>23</v>
      </c>
      <c r="G48" s="95" t="s">
        <v>38</v>
      </c>
      <c r="H48" s="96">
        <v>10833.35</v>
      </c>
    </row>
    <row r="49" spans="1:8" ht="22.5" customHeight="1" thickBot="1" x14ac:dyDescent="0.3">
      <c r="A49" s="136" t="s">
        <v>15</v>
      </c>
      <c r="B49" s="137"/>
      <c r="C49" s="137"/>
      <c r="D49" s="137"/>
      <c r="E49" s="137"/>
      <c r="F49" s="137"/>
      <c r="G49" s="138"/>
      <c r="H49" s="47">
        <f>SUM(H39:H48)</f>
        <v>75000</v>
      </c>
    </row>
    <row r="50" spans="1:8" ht="19.5" thickBot="1" x14ac:dyDescent="0.3">
      <c r="A50" s="133" t="s">
        <v>85</v>
      </c>
      <c r="B50" s="134"/>
      <c r="C50" s="134"/>
      <c r="D50" s="134"/>
      <c r="E50" s="134"/>
      <c r="F50" s="134"/>
      <c r="G50" s="134"/>
      <c r="H50" s="135"/>
    </row>
    <row r="51" spans="1:8" ht="34.5" thickTop="1" x14ac:dyDescent="0.25">
      <c r="A51" s="62">
        <v>42249</v>
      </c>
      <c r="B51" s="27" t="s">
        <v>55</v>
      </c>
      <c r="C51" s="74" t="s">
        <v>39</v>
      </c>
      <c r="D51" s="75" t="s">
        <v>87</v>
      </c>
      <c r="E51" s="27" t="s">
        <v>58</v>
      </c>
      <c r="F51" s="18" t="s">
        <v>34</v>
      </c>
      <c r="G51" s="77" t="s">
        <v>38</v>
      </c>
      <c r="H51" s="32">
        <v>605</v>
      </c>
    </row>
    <row r="52" spans="1:8" ht="33.75" x14ac:dyDescent="0.25">
      <c r="A52" s="62">
        <v>42249</v>
      </c>
      <c r="B52" s="10" t="s">
        <v>55</v>
      </c>
      <c r="C52" s="74" t="s">
        <v>40</v>
      </c>
      <c r="D52" s="75" t="s">
        <v>87</v>
      </c>
      <c r="E52" s="27" t="s">
        <v>59</v>
      </c>
      <c r="F52" s="18" t="s">
        <v>34</v>
      </c>
      <c r="G52" s="77" t="s">
        <v>38</v>
      </c>
      <c r="H52" s="34">
        <v>605</v>
      </c>
    </row>
    <row r="53" spans="1:8" ht="33.75" x14ac:dyDescent="0.25">
      <c r="A53" s="62">
        <v>42249</v>
      </c>
      <c r="B53" s="10" t="s">
        <v>55</v>
      </c>
      <c r="C53" s="35" t="s">
        <v>41</v>
      </c>
      <c r="D53" s="75" t="s">
        <v>87</v>
      </c>
      <c r="E53" s="10" t="s">
        <v>60</v>
      </c>
      <c r="F53" s="18" t="s">
        <v>34</v>
      </c>
      <c r="G53" s="77" t="s">
        <v>38</v>
      </c>
      <c r="H53" s="32">
        <v>605</v>
      </c>
    </row>
    <row r="54" spans="1:8" ht="33.75" x14ac:dyDescent="0.25">
      <c r="A54" s="62">
        <v>42249</v>
      </c>
      <c r="B54" s="10" t="s">
        <v>55</v>
      </c>
      <c r="C54" s="35" t="s">
        <v>42</v>
      </c>
      <c r="D54" s="75" t="s">
        <v>87</v>
      </c>
      <c r="E54" s="10" t="s">
        <v>61</v>
      </c>
      <c r="F54" s="18" t="s">
        <v>34</v>
      </c>
      <c r="G54" s="77" t="s">
        <v>38</v>
      </c>
      <c r="H54" s="34">
        <v>200</v>
      </c>
    </row>
    <row r="55" spans="1:8" ht="33.75" x14ac:dyDescent="0.25">
      <c r="A55" s="62">
        <v>42249</v>
      </c>
      <c r="B55" s="10" t="s">
        <v>55</v>
      </c>
      <c r="C55" s="35" t="s">
        <v>43</v>
      </c>
      <c r="D55" s="75" t="s">
        <v>87</v>
      </c>
      <c r="E55" s="10" t="s">
        <v>62</v>
      </c>
      <c r="F55" s="18" t="s">
        <v>34</v>
      </c>
      <c r="G55" s="77" t="s">
        <v>38</v>
      </c>
      <c r="H55" s="32">
        <v>455</v>
      </c>
    </row>
    <row r="56" spans="1:8" ht="33.75" x14ac:dyDescent="0.25">
      <c r="A56" s="62">
        <v>42249</v>
      </c>
      <c r="B56" s="10" t="s">
        <v>55</v>
      </c>
      <c r="C56" s="35" t="s">
        <v>44</v>
      </c>
      <c r="D56" s="75" t="s">
        <v>87</v>
      </c>
      <c r="E56" s="10" t="s">
        <v>63</v>
      </c>
      <c r="F56" s="18" t="s">
        <v>34</v>
      </c>
      <c r="G56" s="77" t="s">
        <v>38</v>
      </c>
      <c r="H56" s="32">
        <v>355</v>
      </c>
    </row>
    <row r="57" spans="1:8" ht="33.75" x14ac:dyDescent="0.25">
      <c r="A57" s="9">
        <v>42249</v>
      </c>
      <c r="B57" s="10" t="s">
        <v>55</v>
      </c>
      <c r="C57" s="35" t="s">
        <v>45</v>
      </c>
      <c r="D57" s="75" t="s">
        <v>87</v>
      </c>
      <c r="E57" s="10" t="s">
        <v>64</v>
      </c>
      <c r="F57" s="18" t="s">
        <v>34</v>
      </c>
      <c r="G57" s="77" t="s">
        <v>38</v>
      </c>
      <c r="H57" s="32">
        <v>505</v>
      </c>
    </row>
    <row r="58" spans="1:8" ht="33.75" x14ac:dyDescent="0.25">
      <c r="A58" s="9">
        <v>42249</v>
      </c>
      <c r="B58" s="10" t="s">
        <v>55</v>
      </c>
      <c r="C58" s="35" t="s">
        <v>46</v>
      </c>
      <c r="D58" s="75" t="s">
        <v>87</v>
      </c>
      <c r="E58" s="10" t="s">
        <v>65</v>
      </c>
      <c r="F58" s="18" t="s">
        <v>34</v>
      </c>
      <c r="G58" s="77" t="s">
        <v>38</v>
      </c>
      <c r="H58" s="32">
        <v>505</v>
      </c>
    </row>
    <row r="59" spans="1:8" ht="33.75" x14ac:dyDescent="0.25">
      <c r="A59" s="9">
        <v>42249</v>
      </c>
      <c r="B59" s="10" t="s">
        <v>55</v>
      </c>
      <c r="C59" s="35" t="s">
        <v>47</v>
      </c>
      <c r="D59" s="75" t="s">
        <v>87</v>
      </c>
      <c r="E59" s="10" t="s">
        <v>66</v>
      </c>
      <c r="F59" s="18" t="s">
        <v>34</v>
      </c>
      <c r="G59" s="77" t="s">
        <v>38</v>
      </c>
      <c r="H59" s="34">
        <v>605</v>
      </c>
    </row>
    <row r="60" spans="1:8" ht="33.75" x14ac:dyDescent="0.25">
      <c r="A60" s="9">
        <v>42249</v>
      </c>
      <c r="B60" s="10" t="s">
        <v>55</v>
      </c>
      <c r="C60" s="35" t="s">
        <v>48</v>
      </c>
      <c r="D60" s="75" t="s">
        <v>87</v>
      </c>
      <c r="E60" s="10" t="s">
        <v>67</v>
      </c>
      <c r="F60" s="18" t="s">
        <v>34</v>
      </c>
      <c r="G60" s="77" t="s">
        <v>38</v>
      </c>
      <c r="H60" s="32">
        <v>605</v>
      </c>
    </row>
    <row r="61" spans="1:8" ht="33.75" x14ac:dyDescent="0.25">
      <c r="A61" s="9">
        <v>42249</v>
      </c>
      <c r="B61" s="10" t="s">
        <v>55</v>
      </c>
      <c r="C61" s="35" t="s">
        <v>49</v>
      </c>
      <c r="D61" s="75" t="s">
        <v>87</v>
      </c>
      <c r="E61" s="10" t="s">
        <v>68</v>
      </c>
      <c r="F61" s="18" t="s">
        <v>34</v>
      </c>
      <c r="G61" s="77" t="s">
        <v>38</v>
      </c>
      <c r="H61" s="32">
        <v>355</v>
      </c>
    </row>
    <row r="62" spans="1:8" ht="33.75" x14ac:dyDescent="0.25">
      <c r="A62" s="9">
        <v>42249</v>
      </c>
      <c r="B62" s="10" t="s">
        <v>55</v>
      </c>
      <c r="C62" s="35" t="s">
        <v>50</v>
      </c>
      <c r="D62" s="75" t="s">
        <v>87</v>
      </c>
      <c r="E62" s="10" t="s">
        <v>69</v>
      </c>
      <c r="F62" s="18" t="s">
        <v>34</v>
      </c>
      <c r="G62" s="77" t="s">
        <v>38</v>
      </c>
      <c r="H62" s="34">
        <v>605</v>
      </c>
    </row>
    <row r="63" spans="1:8" ht="33.75" x14ac:dyDescent="0.25">
      <c r="A63" s="9">
        <v>42249</v>
      </c>
      <c r="B63" s="10" t="s">
        <v>55</v>
      </c>
      <c r="C63" s="35" t="s">
        <v>51</v>
      </c>
      <c r="D63" s="75" t="s">
        <v>87</v>
      </c>
      <c r="E63" s="10" t="s">
        <v>70</v>
      </c>
      <c r="F63" s="18" t="s">
        <v>34</v>
      </c>
      <c r="G63" s="77" t="s">
        <v>38</v>
      </c>
      <c r="H63" s="32">
        <v>355</v>
      </c>
    </row>
    <row r="64" spans="1:8" ht="33.75" x14ac:dyDescent="0.25">
      <c r="A64" s="9">
        <v>42249</v>
      </c>
      <c r="B64" s="10" t="s">
        <v>55</v>
      </c>
      <c r="C64" s="35" t="s">
        <v>52</v>
      </c>
      <c r="D64" s="75" t="s">
        <v>87</v>
      </c>
      <c r="E64" s="10" t="s">
        <v>71</v>
      </c>
      <c r="F64" s="18" t="s">
        <v>34</v>
      </c>
      <c r="G64" s="77" t="s">
        <v>38</v>
      </c>
      <c r="H64" s="32">
        <v>355</v>
      </c>
    </row>
    <row r="65" spans="1:8" ht="33.75" x14ac:dyDescent="0.25">
      <c r="A65" s="9">
        <v>42249</v>
      </c>
      <c r="B65" s="10" t="s">
        <v>55</v>
      </c>
      <c r="C65" s="35" t="s">
        <v>53</v>
      </c>
      <c r="D65" s="75" t="s">
        <v>87</v>
      </c>
      <c r="E65" s="27" t="s">
        <v>72</v>
      </c>
      <c r="F65" s="18" t="s">
        <v>34</v>
      </c>
      <c r="G65" s="77" t="s">
        <v>38</v>
      </c>
      <c r="H65" s="32">
        <v>605</v>
      </c>
    </row>
    <row r="66" spans="1:8" ht="33.75" x14ac:dyDescent="0.25">
      <c r="A66" s="62">
        <v>42249</v>
      </c>
      <c r="B66" s="10" t="s">
        <v>55</v>
      </c>
      <c r="C66" s="35" t="s">
        <v>54</v>
      </c>
      <c r="D66" s="75" t="s">
        <v>87</v>
      </c>
      <c r="E66" s="27" t="s">
        <v>73</v>
      </c>
      <c r="F66" s="18" t="s">
        <v>34</v>
      </c>
      <c r="G66" s="77" t="s">
        <v>38</v>
      </c>
      <c r="H66" s="32">
        <v>355</v>
      </c>
    </row>
    <row r="67" spans="1:8" ht="33.75" x14ac:dyDescent="0.25">
      <c r="A67" s="62">
        <v>42249</v>
      </c>
      <c r="B67" s="10" t="s">
        <v>55</v>
      </c>
      <c r="C67" s="27">
        <v>17</v>
      </c>
      <c r="D67" s="75" t="s">
        <v>87</v>
      </c>
      <c r="E67" s="27" t="s">
        <v>148</v>
      </c>
      <c r="F67" s="18" t="s">
        <v>34</v>
      </c>
      <c r="G67" s="77" t="s">
        <v>38</v>
      </c>
      <c r="H67" s="32">
        <v>355</v>
      </c>
    </row>
    <row r="68" spans="1:8" ht="33.75" x14ac:dyDescent="0.25">
      <c r="A68" s="62">
        <v>42249</v>
      </c>
      <c r="B68" s="27" t="s">
        <v>55</v>
      </c>
      <c r="C68" s="27">
        <v>18</v>
      </c>
      <c r="D68" s="75" t="s">
        <v>87</v>
      </c>
      <c r="E68" s="27" t="s">
        <v>75</v>
      </c>
      <c r="F68" s="43" t="s">
        <v>34</v>
      </c>
      <c r="G68" s="77" t="s">
        <v>38</v>
      </c>
      <c r="H68" s="34">
        <v>605</v>
      </c>
    </row>
    <row r="69" spans="1:8" ht="33.75" x14ac:dyDescent="0.25">
      <c r="A69" s="62">
        <v>42249</v>
      </c>
      <c r="B69" s="27" t="s">
        <v>55</v>
      </c>
      <c r="C69" s="27">
        <v>19</v>
      </c>
      <c r="D69" s="75" t="s">
        <v>87</v>
      </c>
      <c r="E69" s="27" t="s">
        <v>76</v>
      </c>
      <c r="F69" s="43" t="s">
        <v>34</v>
      </c>
      <c r="G69" s="77" t="s">
        <v>38</v>
      </c>
      <c r="H69" s="34">
        <v>505</v>
      </c>
    </row>
    <row r="70" spans="1:8" ht="33.75" x14ac:dyDescent="0.25">
      <c r="A70" s="9">
        <v>42249</v>
      </c>
      <c r="B70" s="10" t="s">
        <v>55</v>
      </c>
      <c r="C70" s="10">
        <v>20</v>
      </c>
      <c r="D70" s="75" t="s">
        <v>87</v>
      </c>
      <c r="E70" s="10" t="s">
        <v>77</v>
      </c>
      <c r="F70" s="18" t="s">
        <v>34</v>
      </c>
      <c r="G70" s="77" t="s">
        <v>38</v>
      </c>
      <c r="H70" s="32">
        <v>355</v>
      </c>
    </row>
    <row r="71" spans="1:8" ht="33.75" x14ac:dyDescent="0.25">
      <c r="A71" s="9">
        <v>42249</v>
      </c>
      <c r="B71" s="10" t="s">
        <v>55</v>
      </c>
      <c r="C71" s="10">
        <v>21</v>
      </c>
      <c r="D71" s="75" t="s">
        <v>87</v>
      </c>
      <c r="E71" s="10" t="s">
        <v>78</v>
      </c>
      <c r="F71" s="18" t="s">
        <v>34</v>
      </c>
      <c r="G71" s="77" t="s">
        <v>38</v>
      </c>
      <c r="H71" s="32">
        <v>200</v>
      </c>
    </row>
    <row r="72" spans="1:8" ht="33.75" x14ac:dyDescent="0.25">
      <c r="A72" s="9">
        <v>42249</v>
      </c>
      <c r="B72" s="10" t="s">
        <v>55</v>
      </c>
      <c r="C72" s="10">
        <v>22</v>
      </c>
      <c r="D72" s="75" t="s">
        <v>87</v>
      </c>
      <c r="E72" s="10" t="s">
        <v>79</v>
      </c>
      <c r="F72" s="18" t="s">
        <v>34</v>
      </c>
      <c r="G72" s="77" t="s">
        <v>38</v>
      </c>
      <c r="H72" s="32">
        <v>605</v>
      </c>
    </row>
    <row r="73" spans="1:8" ht="33.75" x14ac:dyDescent="0.25">
      <c r="A73" s="9">
        <v>42249</v>
      </c>
      <c r="B73" s="10" t="s">
        <v>55</v>
      </c>
      <c r="C73" s="10">
        <v>23</v>
      </c>
      <c r="D73" s="75" t="s">
        <v>87</v>
      </c>
      <c r="E73" s="10" t="s">
        <v>80</v>
      </c>
      <c r="F73" s="18" t="s">
        <v>34</v>
      </c>
      <c r="G73" s="77" t="s">
        <v>38</v>
      </c>
      <c r="H73" s="34">
        <v>605</v>
      </c>
    </row>
    <row r="74" spans="1:8" ht="33.75" x14ac:dyDescent="0.25">
      <c r="A74" s="9">
        <v>42249</v>
      </c>
      <c r="B74" s="10" t="s">
        <v>55</v>
      </c>
      <c r="C74" s="10">
        <v>24</v>
      </c>
      <c r="D74" s="75" t="s">
        <v>87</v>
      </c>
      <c r="E74" s="10" t="s">
        <v>81</v>
      </c>
      <c r="F74" s="18" t="s">
        <v>34</v>
      </c>
      <c r="G74" s="77" t="s">
        <v>38</v>
      </c>
      <c r="H74" s="32">
        <v>605</v>
      </c>
    </row>
    <row r="75" spans="1:8" ht="33.75" x14ac:dyDescent="0.25">
      <c r="A75" s="9">
        <v>42249</v>
      </c>
      <c r="B75" s="10" t="s">
        <v>55</v>
      </c>
      <c r="C75" s="27">
        <v>25</v>
      </c>
      <c r="D75" s="75" t="s">
        <v>87</v>
      </c>
      <c r="E75" s="27" t="s">
        <v>82</v>
      </c>
      <c r="F75" s="18" t="s">
        <v>34</v>
      </c>
      <c r="G75" s="77" t="s">
        <v>38</v>
      </c>
      <c r="H75" s="34">
        <v>505</v>
      </c>
    </row>
    <row r="76" spans="1:8" ht="33.75" x14ac:dyDescent="0.25">
      <c r="A76" s="62">
        <v>42249</v>
      </c>
      <c r="B76" s="10" t="s">
        <v>55</v>
      </c>
      <c r="C76" s="27">
        <v>26</v>
      </c>
      <c r="D76" s="75" t="s">
        <v>87</v>
      </c>
      <c r="E76" s="27" t="s">
        <v>83</v>
      </c>
      <c r="F76" s="18" t="s">
        <v>34</v>
      </c>
      <c r="G76" s="77" t="s">
        <v>38</v>
      </c>
      <c r="H76" s="34">
        <v>605</v>
      </c>
    </row>
    <row r="77" spans="1:8" ht="33.75" x14ac:dyDescent="0.25">
      <c r="A77" s="62">
        <v>42249</v>
      </c>
      <c r="B77" s="10" t="s">
        <v>55</v>
      </c>
      <c r="C77" s="27">
        <v>27</v>
      </c>
      <c r="D77" s="75" t="s">
        <v>87</v>
      </c>
      <c r="E77" s="27" t="s">
        <v>84</v>
      </c>
      <c r="F77" s="18" t="s">
        <v>34</v>
      </c>
      <c r="G77" s="77" t="s">
        <v>38</v>
      </c>
      <c r="H77" s="34">
        <v>605</v>
      </c>
    </row>
    <row r="78" spans="1:8" ht="16.5" thickBot="1" x14ac:dyDescent="0.3">
      <c r="A78" s="116" t="s">
        <v>29</v>
      </c>
      <c r="B78" s="117"/>
      <c r="C78" s="117"/>
      <c r="D78" s="117"/>
      <c r="E78" s="117"/>
      <c r="F78" s="117"/>
      <c r="G78" s="118"/>
      <c r="H78" s="39">
        <f>SUM(H51:H77)</f>
        <v>13225</v>
      </c>
    </row>
    <row r="79" spans="1:8" ht="22.5" customHeight="1" thickTop="1" thickBot="1" x14ac:dyDescent="0.3">
      <c r="A79" s="126" t="s">
        <v>13</v>
      </c>
      <c r="B79" s="127"/>
      <c r="C79" s="127"/>
      <c r="D79" s="127"/>
      <c r="E79" s="127"/>
      <c r="F79" s="127"/>
      <c r="G79" s="128"/>
      <c r="H79" s="64">
        <f>H37+H49+H78</f>
        <v>95600</v>
      </c>
    </row>
    <row r="80" spans="1:8" ht="15.75" thickTop="1" x14ac:dyDescent="0.25">
      <c r="A80" s="4"/>
      <c r="B80" s="4"/>
      <c r="C80" s="4"/>
      <c r="D80" s="4"/>
      <c r="E80" s="4"/>
      <c r="F80" s="4"/>
      <c r="G80" s="4"/>
      <c r="H80" s="4"/>
    </row>
    <row r="81" spans="1:8" x14ac:dyDescent="0.25">
      <c r="A81" s="3"/>
      <c r="B81" s="3"/>
      <c r="C81" s="3"/>
      <c r="D81" s="2"/>
      <c r="E81" s="2"/>
      <c r="F81" s="2"/>
      <c r="G81" s="1"/>
      <c r="H81" s="28"/>
    </row>
  </sheetData>
  <sortState ref="C39:C48">
    <sortCondition ref="C39"/>
  </sortState>
  <mergeCells count="12">
    <mergeCell ref="A79:G79"/>
    <mergeCell ref="A37:G37"/>
    <mergeCell ref="A4:H4"/>
    <mergeCell ref="A5:H5"/>
    <mergeCell ref="A6:H6"/>
    <mergeCell ref="A7:H7"/>
    <mergeCell ref="A8:H8"/>
    <mergeCell ref="A11:H11"/>
    <mergeCell ref="A50:H50"/>
    <mergeCell ref="A78:G78"/>
    <mergeCell ref="A49:G49"/>
    <mergeCell ref="A38:H38"/>
  </mergeCells>
  <pageMargins left="0.23622047244094491" right="0.59055118110236227" top="0.47244094488188981" bottom="0.43307086614173229" header="0.31496062992125984" footer="0.16"/>
  <pageSetup scale="78" fitToHeight="7" orientation="landscape" horizontalDpi="4294967295" r:id="rId1"/>
  <headerFooter>
    <oddHeader>&amp;C&amp;8&amp;11</oddHeader>
    <oddFooter>&amp;C&amp;8“Este Programa es público, ajeno a cualquier partido político. Queda prohibido el uso para fines distintos a lo establecido en el programa”&amp;R&amp;P</oddFooter>
  </headerFooter>
  <rowBreaks count="1" manualBreakCount="1">
    <brk id="4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Informe Global</vt:lpstr>
      <vt:lpstr>Facturas</vt:lpstr>
      <vt:lpstr>Recibos </vt:lpstr>
      <vt:lpstr>Facturas!Área_de_impresión</vt:lpstr>
      <vt:lpstr>'Recibos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sandra</cp:lastModifiedBy>
  <cp:lastPrinted>2016-01-26T18:26:22Z</cp:lastPrinted>
  <dcterms:created xsi:type="dcterms:W3CDTF">2013-11-25T18:25:25Z</dcterms:created>
  <dcterms:modified xsi:type="dcterms:W3CDTF">2016-12-13T19:55:02Z</dcterms:modified>
</cp:coreProperties>
</file>