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vera\Desktop\HECTOR 2\INFORMACION FUNDAMENTAL\PORTAL WEB\Art. 8\Fracción V\FV-i)\2021\Edos Financieros 1er Trimeste 2021\Cumplimiento de la LDF del OPD  (Servicios de Salud Jalisco)\"/>
    </mc:Choice>
  </mc:AlternateContent>
  <xr:revisionPtr revIDLastSave="0" documentId="8_{D5470498-B433-488D-845F-B01524746501}" xr6:coauthVersionLast="45" xr6:coauthVersionMax="45" xr10:uidLastSave="{00000000-0000-0000-0000-000000000000}"/>
  <bookViews>
    <workbookView xWindow="0" yWindow="0" windowWidth="28800" windowHeight="15600" tabRatio="674" xr2:uid="{00000000-000D-0000-FFFF-FFFF00000000}"/>
  </bookViews>
  <sheets>
    <sheet name="6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H102" i="1" l="1"/>
  <c r="E54" i="1"/>
  <c r="C6" i="1" l="1"/>
  <c r="D6" i="1"/>
  <c r="E6" i="1"/>
  <c r="E5" i="1" s="1"/>
  <c r="E102" i="1" s="1"/>
  <c r="G6" i="1"/>
  <c r="F6" i="1"/>
  <c r="F5" i="1" s="1"/>
  <c r="F55" i="1"/>
  <c r="F54" i="1" s="1"/>
  <c r="G68" i="1"/>
  <c r="G67" i="1"/>
  <c r="G18" i="1"/>
  <c r="G24" i="1"/>
  <c r="G5" i="1" l="1"/>
  <c r="F102" i="1"/>
  <c r="F107" i="1" s="1"/>
  <c r="G54" i="1"/>
  <c r="G102" i="1" s="1"/>
</calcChain>
</file>

<file path=xl/sharedStrings.xml><?xml version="1.0" encoding="utf-8"?>
<sst xmlns="http://schemas.openxmlformats.org/spreadsheetml/2006/main" count="110" uniqueCount="63">
  <si>
    <t>Formato 6 a)     Estado Analítico del Ejercicio del Presupuesto de Egresos Detallado - LDF
(Clasificación por Objeto del Gasto)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</si>
  <si>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</si>
  <si>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</si>
  <si>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</si>
  <si>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</si>
  <si>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</si>
  <si>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</si>
  <si>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</si>
  <si>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</si>
  <si>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(I=A+B+C+D+E+F+G+H+I)</t>
  </si>
  <si>
    <t>A. Servicios Personales (A=a1+a2+a3+a4+a5+a6+a7)</t>
  </si>
  <si>
    <t>a1) Remuneraciones al Personal de Carácter Permanente a2) Remuneraciones al Personal de Carácter Transitorio a3) Remuneraciones Adicionales y Especiales</t>
  </si>
  <si>
    <t>a4) Seguridad Social</t>
  </si>
  <si>
    <t>a5) Otras Prestaciones Sociales y Económicas 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</si>
  <si>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</si>
  <si>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</si>
  <si>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</si>
  <si>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</si>
  <si>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 b4) Materiales y Artículos de Construcción y de Reparación</t>
  </si>
  <si>
    <t>b5) Productos Químicos, Farmacéuticos y de Laboratorio b6) Combustibles, Lubricantes y Aditivos</t>
  </si>
  <si>
    <t>b7) Vestuario, Blancos, Prendas de Protección y Artículos Deportivos b8) Materiales y Suministros Para Seguridad</t>
  </si>
  <si>
    <t>b9) Herramientas, Refacciones y Accesorios Menores</t>
  </si>
  <si>
    <t>C. Servicios Generales (C=c1+c2+c3+c4+c5+c6+c7+c8+c9) c1) Servicios Básicos</t>
  </si>
  <si>
    <t>c2) Servicios de Arrendamiento</t>
  </si>
  <si>
    <t>c3) Servicios Profesionales, Científicos, Técnicos y Otros Servicios c4) Servicios Financieros, Bancarios y Comerciales</t>
  </si>
  <si>
    <t>c5) Servicios de Instalación, Reparación, Mantenimiento y Conservación</t>
  </si>
  <si>
    <t>c6) Servicios de Comunicación Social y Publicidad 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</si>
  <si>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</si>
  <si>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</si>
  <si>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</si>
  <si>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 d2) Transferencias al Resto del Sector Público</t>
  </si>
  <si>
    <t>d3) Subsidios y Subvenciones d4) Ayudas Sociales</t>
  </si>
  <si>
    <t>d5) Pensiones y Jubilaciones</t>
  </si>
  <si>
    <t>d6) Transferencias a Fideicomisos, Mandatos y Otros Análogos 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</si>
  <si>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</si>
  <si>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</si>
  <si>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</si>
  <si>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</si>
  <si>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 e3) Equipo e Instrumental Médico y de Laboratorio e4) Vehículos y Equipo de Transporte</t>
  </si>
  <si>
    <t>e5) Equipo de Defensa y Seguridad</t>
  </si>
  <si>
    <t>e6) Maquinaria, Otros Equipos y Herramientas e7) Activos Biológicos</t>
  </si>
  <si>
    <t>e8) Bienes Inmuebles e9) Activos Intangibles</t>
  </si>
  <si>
    <t>F. Inversión Pública (F=f1+f2+f3)</t>
  </si>
  <si>
    <t>f1) Obra Pública en Bienes de Dominio Público 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</si>
  <si>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</si>
  <si>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</si>
  <si>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 g2) Acciones y Participaciones de Capital</t>
  </si>
  <si>
    <t>g3) Compra de Títulos y Valores 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</si>
  <si>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</si>
  <si>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</si>
  <si>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</si>
  <si>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 (H=h1+h2+h3) h1) Participaciones</t>
  </si>
  <si>
    <t>h2) Aportaciones h3) Convenios</t>
  </si>
  <si>
    <t>I. Deuda Pública (I=i1+i2+i3+i4+i5+i6+i7) i1) Amortización de la Deuda Pública i2) Intereses de la Deuda Pública</t>
  </si>
  <si>
    <t>i3) Comisiones de la Deuda Pública i4) Gastos de la Deuda Pública</t>
  </si>
  <si>
    <t>i5) Costo por Coberturas i6) Apoyos Financieros</t>
  </si>
  <si>
    <t>i7) Adeudos de Ejercicios Fiscales Anteriores (ADEFAS)</t>
  </si>
  <si>
    <t>II. Gasto Etiquetado (II=A+B+C+D+E+F+G+H+I)</t>
  </si>
  <si>
    <t>III. Total de Egresos (III = I + II)</t>
  </si>
  <si>
    <t>Validación</t>
  </si>
  <si>
    <t>Cifras Explorador</t>
  </si>
  <si>
    <t>Diferencia</t>
  </si>
  <si>
    <t>OPD SERVICIOS DE SALUD JALISCO
Estado Analítico del Ejercicio del Presupuesto de Egresos Detallado - LDF Clasificación por Objeto del Gasto (Capítulo y Concepto)
Del 1 de enero al 31 de marzo de 2021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</si>
</sst>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i/>
      <sz val="10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auto="1"/>
      </left>
      <right style="thin">
        <color auto="1"/>
      </right>
      <top style="hair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3" fillId="3" borderId="7" xfId="2" applyFont="1" applyFill="1" applyBorder="1" applyAlignment="1">
      <alignment vertical="top" wrapText="1"/>
    </xf>
    <xf numFmtId="0" fontId="4" fillId="0" borderId="0" xfId="2" applyFont="1" applyAlignment="1">
      <alignment horizontal="left" vertical="top"/>
    </xf>
    <xf numFmtId="164" fontId="5" fillId="3" borderId="8" xfId="1" applyNumberFormat="1" applyFont="1" applyFill="1" applyBorder="1" applyAlignment="1">
      <alignment horizontal="left" vertical="top" wrapText="1"/>
    </xf>
    <xf numFmtId="0" fontId="6" fillId="3" borderId="9" xfId="2" applyFont="1" applyFill="1" applyBorder="1" applyAlignment="1">
      <alignment horizontal="left" vertical="top" wrapText="1"/>
    </xf>
    <xf numFmtId="164" fontId="4" fillId="3" borderId="10" xfId="1" applyNumberFormat="1" applyFont="1" applyFill="1" applyBorder="1" applyAlignment="1">
      <alignment horizontal="left" vertical="top" wrapText="1"/>
    </xf>
    <xf numFmtId="0" fontId="6" fillId="0" borderId="9" xfId="2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left" vertical="top" wrapText="1"/>
    </xf>
    <xf numFmtId="0" fontId="6" fillId="3" borderId="9" xfId="2" applyFont="1" applyFill="1" applyBorder="1" applyAlignment="1">
      <alignment horizontal="left" vertical="top"/>
    </xf>
    <xf numFmtId="0" fontId="6" fillId="0" borderId="11" xfId="2" applyFont="1" applyBorder="1" applyAlignment="1">
      <alignment horizontal="left" vertical="top" wrapText="1"/>
    </xf>
    <xf numFmtId="0" fontId="6" fillId="0" borderId="12" xfId="2" applyFont="1" applyBorder="1" applyAlignment="1">
      <alignment horizontal="left" vertical="top" wrapText="1"/>
    </xf>
    <xf numFmtId="164" fontId="4" fillId="0" borderId="12" xfId="2" applyNumberFormat="1" applyFont="1" applyBorder="1" applyAlignment="1">
      <alignment horizontal="left" vertical="top" wrapText="1"/>
    </xf>
    <xf numFmtId="0" fontId="3" fillId="3" borderId="13" xfId="2" applyFont="1" applyFill="1" applyBorder="1" applyAlignment="1">
      <alignment horizontal="left" vertical="top"/>
    </xf>
    <xf numFmtId="164" fontId="5" fillId="3" borderId="13" xfId="2" applyNumberFormat="1" applyFont="1" applyFill="1" applyBorder="1" applyAlignment="1">
      <alignment horizontal="left" vertical="top"/>
    </xf>
    <xf numFmtId="0" fontId="6" fillId="0" borderId="0" xfId="2" applyFont="1" applyAlignment="1">
      <alignment horizontal="left" vertical="top"/>
    </xf>
    <xf numFmtId="43" fontId="7" fillId="3" borderId="0" xfId="1" applyFont="1" applyFill="1" applyAlignment="1">
      <alignment horizontal="left" vertical="top"/>
    </xf>
    <xf numFmtId="43" fontId="8" fillId="3" borderId="0" xfId="1" applyFont="1" applyFill="1" applyAlignment="1">
      <alignment horizontal="left" vertical="top"/>
    </xf>
    <xf numFmtId="0" fontId="3" fillId="2" borderId="6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08"/>
  <sheetViews>
    <sheetView showGridLines="0" tabSelected="1" zoomScaleNormal="100" workbookViewId="0">
      <pane xSplit="2" ySplit="4" topLeftCell="C5" activePane="bottomRight" state="frozen"/>
      <selection pane="topRight" activeCell="B1" sqref="B1"/>
      <selection pane="bottomLeft" activeCell="A6" sqref="A6"/>
      <selection pane="bottomRight" activeCell="I10" sqref="I10"/>
    </sheetView>
  </sheetViews>
  <sheetFormatPr baseColWidth="10" defaultColWidth="52" defaultRowHeight="15" x14ac:dyDescent="0.25"/>
  <cols>
    <col min="1" max="1" width="6.85546875" customWidth="1"/>
    <col min="3" max="5" width="25.85546875" customWidth="1"/>
    <col min="6" max="6" width="32.85546875" customWidth="1"/>
    <col min="7" max="8" width="25.85546875" customWidth="1"/>
  </cols>
  <sheetData>
    <row r="1" spans="2:9" ht="44.25" customHeight="1" x14ac:dyDescent="0.25">
      <c r="B1" s="18" t="s">
        <v>0</v>
      </c>
      <c r="C1" s="18"/>
      <c r="D1" s="18"/>
      <c r="E1" s="18"/>
      <c r="F1" s="18"/>
      <c r="G1" s="18"/>
      <c r="H1" s="18"/>
      <c r="I1" s="18"/>
    </row>
    <row r="2" spans="2:9" ht="47.25" customHeight="1" x14ac:dyDescent="0.25">
      <c r="B2" s="19" t="s">
        <v>62</v>
      </c>
      <c r="C2" s="20"/>
      <c r="D2" s="20"/>
      <c r="E2" s="20"/>
      <c r="F2" s="20"/>
      <c r="G2" s="20"/>
      <c r="H2" s="21"/>
      <c r="I2" s="2"/>
    </row>
    <row r="3" spans="2:9" x14ac:dyDescent="0.25">
      <c r="B3" s="22" t="s">
        <v>1</v>
      </c>
      <c r="C3" s="19" t="s">
        <v>2</v>
      </c>
      <c r="D3" s="24"/>
      <c r="E3" s="24"/>
      <c r="F3" s="24"/>
      <c r="G3" s="25"/>
      <c r="H3" s="22" t="s">
        <v>3</v>
      </c>
      <c r="I3" s="2"/>
    </row>
    <row r="4" spans="2:9" x14ac:dyDescent="0.25">
      <c r="B4" s="23"/>
      <c r="C4" s="17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23"/>
      <c r="I4" s="2"/>
    </row>
    <row r="5" spans="2:9" x14ac:dyDescent="0.25">
      <c r="B5" s="1" t="s">
        <v>9</v>
      </c>
      <c r="C5" s="3">
        <v>2850788924.5300002</v>
      </c>
      <c r="E5" s="3">
        <f>+E6+E11+E18+E25+E32+E41</f>
        <v>2850788924.5300002</v>
      </c>
      <c r="F5" s="3">
        <f>+F6+F11+F18+F25+F32+F41</f>
        <v>320186070.03999984</v>
      </c>
      <c r="G5" s="3">
        <f>+G6+G11+G18+G25+G32+G41</f>
        <v>320186070.03999984</v>
      </c>
      <c r="H5" s="3">
        <v>2849108938.7700005</v>
      </c>
      <c r="I5" s="2"/>
    </row>
    <row r="6" spans="2:9" x14ac:dyDescent="0.25">
      <c r="B6" s="4" t="s">
        <v>10</v>
      </c>
      <c r="C6" s="5">
        <f>+SUM(C7:C10)</f>
        <v>1259330111.3800001</v>
      </c>
      <c r="D6" s="5">
        <f>+SUM(D7:D10)</f>
        <v>0</v>
      </c>
      <c r="E6" s="5">
        <f>+SUM(E7:E10)</f>
        <v>1259330111.3800001</v>
      </c>
      <c r="F6" s="5">
        <f>+SUM(F7:F10)</f>
        <v>318506084.27999985</v>
      </c>
      <c r="G6" s="5">
        <f>+SUM(G7:G10)</f>
        <v>318506084.27999985</v>
      </c>
      <c r="H6" s="5">
        <v>1259330111.3800001</v>
      </c>
      <c r="I6" s="2"/>
    </row>
    <row r="7" spans="2:9" ht="33.75" x14ac:dyDescent="0.25">
      <c r="B7" s="6" t="s">
        <v>11</v>
      </c>
      <c r="C7" s="7">
        <v>1259330111.3800001</v>
      </c>
      <c r="D7" s="7">
        <v>0</v>
      </c>
      <c r="E7" s="7">
        <v>1259330111.3800001</v>
      </c>
      <c r="F7" s="7">
        <v>318506084.27999985</v>
      </c>
      <c r="G7" s="7">
        <v>318506084.27999985</v>
      </c>
      <c r="H7" s="7">
        <v>1259330111.3800001</v>
      </c>
      <c r="I7" s="2"/>
    </row>
    <row r="8" spans="2:9" x14ac:dyDescent="0.25">
      <c r="B8" s="6" t="s">
        <v>12</v>
      </c>
      <c r="C8" s="7">
        <v>0</v>
      </c>
      <c r="D8" s="7">
        <v>0</v>
      </c>
      <c r="E8" s="7">
        <v>0</v>
      </c>
      <c r="F8" s="7">
        <v>0</v>
      </c>
      <c r="G8" s="7"/>
      <c r="H8" s="7">
        <v>0</v>
      </c>
      <c r="I8" s="2"/>
    </row>
    <row r="9" spans="2:9" x14ac:dyDescent="0.25">
      <c r="B9" s="6" t="s">
        <v>13</v>
      </c>
      <c r="C9" s="7">
        <v>0</v>
      </c>
      <c r="D9" s="7">
        <v>0</v>
      </c>
      <c r="E9" s="7">
        <v>0</v>
      </c>
      <c r="F9" s="7">
        <v>0</v>
      </c>
      <c r="G9" s="7"/>
      <c r="H9" s="7">
        <v>0</v>
      </c>
      <c r="I9" s="2"/>
    </row>
    <row r="10" spans="2:9" x14ac:dyDescent="0.25">
      <c r="B10" s="6" t="s">
        <v>14</v>
      </c>
      <c r="C10" s="7">
        <v>0</v>
      </c>
      <c r="D10" s="7">
        <v>0</v>
      </c>
      <c r="E10" s="7">
        <v>0</v>
      </c>
      <c r="F10" s="7">
        <v>0</v>
      </c>
      <c r="G10" s="7"/>
      <c r="H10" s="7">
        <v>0</v>
      </c>
      <c r="I10" s="2"/>
    </row>
    <row r="11" spans="2:9" x14ac:dyDescent="0.25">
      <c r="B11" s="4" t="s">
        <v>15</v>
      </c>
      <c r="C11" s="5">
        <v>136176492.70000002</v>
      </c>
      <c r="D11" s="5">
        <v>0</v>
      </c>
      <c r="E11" s="5">
        <v>136176492.70000002</v>
      </c>
      <c r="F11" s="5">
        <v>0</v>
      </c>
      <c r="G11" s="5">
        <v>0</v>
      </c>
      <c r="H11" s="5">
        <v>136176492.70000002</v>
      </c>
      <c r="I11" s="2"/>
    </row>
    <row r="12" spans="2:9" ht="22.5" x14ac:dyDescent="0.25">
      <c r="B12" s="6" t="s">
        <v>16</v>
      </c>
      <c r="C12" s="7">
        <v>16094759.199999999</v>
      </c>
      <c r="D12" s="7">
        <v>0</v>
      </c>
      <c r="E12" s="7">
        <v>16094759.199999999</v>
      </c>
      <c r="F12" s="7">
        <v>0</v>
      </c>
      <c r="G12" s="7"/>
      <c r="H12" s="7">
        <v>16094759.199999999</v>
      </c>
      <c r="I12" s="2"/>
    </row>
    <row r="13" spans="2:9" x14ac:dyDescent="0.25">
      <c r="B13" s="6" t="s">
        <v>17</v>
      </c>
      <c r="C13" s="7">
        <v>51791831.829999998</v>
      </c>
      <c r="D13" s="7">
        <v>0</v>
      </c>
      <c r="E13" s="7">
        <v>51791831.829999998</v>
      </c>
      <c r="F13" s="7">
        <v>0</v>
      </c>
      <c r="G13" s="7"/>
      <c r="H13" s="7">
        <v>51791831.829999998</v>
      </c>
      <c r="I13" s="2"/>
    </row>
    <row r="14" spans="2:9" ht="22.5" x14ac:dyDescent="0.25">
      <c r="B14" s="6" t="s">
        <v>18</v>
      </c>
      <c r="C14" s="7">
        <v>14335802.4</v>
      </c>
      <c r="D14" s="7">
        <v>0</v>
      </c>
      <c r="E14" s="7">
        <v>14335802.4</v>
      </c>
      <c r="F14" s="7">
        <v>0</v>
      </c>
      <c r="G14" s="7"/>
      <c r="H14" s="7">
        <v>14335802.4</v>
      </c>
      <c r="I14" s="2"/>
    </row>
    <row r="15" spans="2:9" ht="22.5" x14ac:dyDescent="0.25">
      <c r="B15" s="6" t="s">
        <v>19</v>
      </c>
      <c r="C15" s="7">
        <v>33888883</v>
      </c>
      <c r="D15" s="7">
        <v>0</v>
      </c>
      <c r="E15" s="7">
        <v>33888883</v>
      </c>
      <c r="F15" s="7">
        <v>0</v>
      </c>
      <c r="G15" s="7"/>
      <c r="H15" s="7">
        <v>33888883</v>
      </c>
      <c r="I15" s="2"/>
    </row>
    <row r="16" spans="2:9" ht="22.5" x14ac:dyDescent="0.25">
      <c r="B16" s="6" t="s">
        <v>20</v>
      </c>
      <c r="C16" s="7">
        <v>2533112</v>
      </c>
      <c r="D16" s="7">
        <v>0</v>
      </c>
      <c r="E16" s="7">
        <v>2533112</v>
      </c>
      <c r="F16" s="7">
        <v>0</v>
      </c>
      <c r="G16" s="7"/>
      <c r="H16" s="7">
        <v>2533112</v>
      </c>
      <c r="I16" s="2"/>
    </row>
    <row r="17" spans="2:9" x14ac:dyDescent="0.25">
      <c r="B17" s="6" t="s">
        <v>21</v>
      </c>
      <c r="C17" s="7">
        <v>17532104.27</v>
      </c>
      <c r="D17" s="7">
        <v>0</v>
      </c>
      <c r="E17" s="7">
        <v>17532104.27</v>
      </c>
      <c r="F17" s="7">
        <v>0</v>
      </c>
      <c r="G17" s="7"/>
      <c r="H17" s="7">
        <v>17532104.27</v>
      </c>
      <c r="I17" s="2"/>
    </row>
    <row r="18" spans="2:9" x14ac:dyDescent="0.25">
      <c r="B18" s="8" t="s">
        <v>22</v>
      </c>
      <c r="C18" s="5">
        <v>500099527.44999999</v>
      </c>
      <c r="D18" s="5">
        <v>0</v>
      </c>
      <c r="E18" s="5">
        <v>500099527.44999999</v>
      </c>
      <c r="F18" s="5">
        <v>1679985.7600000002</v>
      </c>
      <c r="G18" s="5">
        <f>+F18</f>
        <v>1679985.7600000002</v>
      </c>
      <c r="H18" s="5">
        <v>498419541.69</v>
      </c>
      <c r="I18" s="2"/>
    </row>
    <row r="19" spans="2:9" x14ac:dyDescent="0.25">
      <c r="B19" s="6" t="s">
        <v>23</v>
      </c>
      <c r="C19" s="7">
        <v>65341231.399999999</v>
      </c>
      <c r="D19" s="7">
        <v>0</v>
      </c>
      <c r="E19" s="7">
        <v>65341231.399999999</v>
      </c>
      <c r="F19" s="7">
        <v>0</v>
      </c>
      <c r="G19" s="7"/>
      <c r="H19" s="7">
        <v>65341231.399999999</v>
      </c>
      <c r="I19" s="2"/>
    </row>
    <row r="20" spans="2:9" ht="22.5" x14ac:dyDescent="0.25">
      <c r="B20" s="6" t="s">
        <v>24</v>
      </c>
      <c r="C20" s="7">
        <v>247831604</v>
      </c>
      <c r="D20" s="7">
        <v>0</v>
      </c>
      <c r="E20" s="7">
        <v>247831604</v>
      </c>
      <c r="F20" s="7">
        <v>0</v>
      </c>
      <c r="G20" s="7"/>
      <c r="H20" s="7">
        <v>247831604</v>
      </c>
      <c r="I20" s="2"/>
    </row>
    <row r="21" spans="2:9" x14ac:dyDescent="0.25">
      <c r="B21" s="6" t="s">
        <v>25</v>
      </c>
      <c r="C21" s="7">
        <v>63591046.600000001</v>
      </c>
      <c r="D21" s="7">
        <v>0</v>
      </c>
      <c r="E21" s="7">
        <v>63591046.600000001</v>
      </c>
      <c r="F21" s="7">
        <v>0</v>
      </c>
      <c r="G21" s="7"/>
      <c r="H21" s="7">
        <v>63591046.600000001</v>
      </c>
      <c r="I21" s="2"/>
    </row>
    <row r="22" spans="2:9" ht="22.5" x14ac:dyDescent="0.25">
      <c r="B22" s="6" t="s">
        <v>26</v>
      </c>
      <c r="C22" s="7">
        <v>15328159.050000001</v>
      </c>
      <c r="D22" s="7">
        <v>0</v>
      </c>
      <c r="E22" s="7">
        <v>15328159.050000001</v>
      </c>
      <c r="F22" s="7">
        <v>0</v>
      </c>
      <c r="G22" s="7"/>
      <c r="H22" s="7">
        <v>15328159.050000001</v>
      </c>
      <c r="I22" s="2"/>
    </row>
    <row r="23" spans="2:9" x14ac:dyDescent="0.25">
      <c r="B23" s="6" t="s">
        <v>27</v>
      </c>
      <c r="C23" s="7">
        <v>557550</v>
      </c>
      <c r="D23" s="7">
        <v>0</v>
      </c>
      <c r="E23" s="7">
        <v>557550</v>
      </c>
      <c r="F23" s="7">
        <v>0</v>
      </c>
      <c r="G23" s="7"/>
      <c r="H23" s="7">
        <v>557550</v>
      </c>
      <c r="I23" s="2"/>
    </row>
    <row r="24" spans="2:9" x14ac:dyDescent="0.25">
      <c r="B24" s="6" t="s">
        <v>28</v>
      </c>
      <c r="C24" s="7">
        <v>107449936.39999999</v>
      </c>
      <c r="D24" s="7">
        <v>0</v>
      </c>
      <c r="E24" s="7">
        <v>107449936.39999999</v>
      </c>
      <c r="F24" s="7">
        <v>1679985.7600000002</v>
      </c>
      <c r="G24" s="7">
        <f>+F24</f>
        <v>1679985.7600000002</v>
      </c>
      <c r="H24" s="7">
        <v>105769950.63999999</v>
      </c>
      <c r="I24" s="2"/>
    </row>
    <row r="25" spans="2:9" ht="22.5" x14ac:dyDescent="0.25">
      <c r="B25" s="4" t="s">
        <v>29</v>
      </c>
      <c r="C25" s="5">
        <v>936000000</v>
      </c>
      <c r="D25" s="5">
        <v>0</v>
      </c>
      <c r="E25" s="5">
        <v>936000000</v>
      </c>
      <c r="F25" s="5">
        <v>0</v>
      </c>
      <c r="G25" s="5">
        <v>0</v>
      </c>
      <c r="H25" s="5">
        <v>936000000</v>
      </c>
      <c r="I25" s="2"/>
    </row>
    <row r="26" spans="2:9" ht="22.5" x14ac:dyDescent="0.25">
      <c r="B26" s="6" t="s">
        <v>30</v>
      </c>
      <c r="C26" s="7">
        <v>936000000</v>
      </c>
      <c r="D26" s="7">
        <v>0</v>
      </c>
      <c r="E26" s="7">
        <v>936000000</v>
      </c>
      <c r="F26" s="7">
        <v>0</v>
      </c>
      <c r="G26" s="7"/>
      <c r="H26" s="7">
        <v>936000000</v>
      </c>
      <c r="I26" s="2"/>
    </row>
    <row r="27" spans="2:9" x14ac:dyDescent="0.25">
      <c r="B27" s="6" t="s">
        <v>31</v>
      </c>
      <c r="C27" s="7">
        <v>0</v>
      </c>
      <c r="D27" s="7">
        <v>0</v>
      </c>
      <c r="E27" s="7">
        <v>0</v>
      </c>
      <c r="F27" s="7">
        <v>0</v>
      </c>
      <c r="G27" s="7"/>
      <c r="H27" s="7">
        <v>0</v>
      </c>
      <c r="I27" s="2"/>
    </row>
    <row r="28" spans="2:9" x14ac:dyDescent="0.25">
      <c r="B28" s="6" t="s">
        <v>32</v>
      </c>
      <c r="C28" s="7">
        <v>0</v>
      </c>
      <c r="D28" s="7">
        <v>0</v>
      </c>
      <c r="E28" s="7">
        <v>0</v>
      </c>
      <c r="F28" s="7">
        <v>0</v>
      </c>
      <c r="G28" s="7"/>
      <c r="H28" s="7">
        <v>0</v>
      </c>
      <c r="I28" s="2"/>
    </row>
    <row r="29" spans="2:9" ht="22.5" x14ac:dyDescent="0.25">
      <c r="B29" s="6" t="s">
        <v>33</v>
      </c>
      <c r="C29" s="7">
        <v>0</v>
      </c>
      <c r="D29" s="7">
        <v>0</v>
      </c>
      <c r="E29" s="7">
        <v>0</v>
      </c>
      <c r="F29" s="7">
        <v>0</v>
      </c>
      <c r="G29" s="7"/>
      <c r="H29" s="7">
        <v>0</v>
      </c>
      <c r="I29" s="2"/>
    </row>
    <row r="30" spans="2:9" x14ac:dyDescent="0.25">
      <c r="B30" s="6" t="s">
        <v>34</v>
      </c>
      <c r="C30" s="7">
        <v>0</v>
      </c>
      <c r="D30" s="7">
        <v>0</v>
      </c>
      <c r="E30" s="7">
        <v>0</v>
      </c>
      <c r="F30" s="7">
        <v>0</v>
      </c>
      <c r="G30" s="7"/>
      <c r="H30" s="7">
        <v>0</v>
      </c>
      <c r="I30" s="2"/>
    </row>
    <row r="31" spans="2:9" x14ac:dyDescent="0.25">
      <c r="B31" s="6" t="s">
        <v>35</v>
      </c>
      <c r="C31" s="7">
        <v>0</v>
      </c>
      <c r="D31" s="7">
        <v>0</v>
      </c>
      <c r="E31" s="7">
        <v>0</v>
      </c>
      <c r="F31" s="7">
        <v>0</v>
      </c>
      <c r="G31" s="7"/>
      <c r="H31" s="7">
        <v>0</v>
      </c>
      <c r="I31" s="2"/>
    </row>
    <row r="32" spans="2:9" ht="22.5" x14ac:dyDescent="0.25">
      <c r="B32" s="4" t="s">
        <v>36</v>
      </c>
      <c r="C32" s="5">
        <v>19182793</v>
      </c>
      <c r="D32" s="5">
        <v>0</v>
      </c>
      <c r="E32" s="5">
        <v>19182793</v>
      </c>
      <c r="F32" s="5">
        <v>0</v>
      </c>
      <c r="G32" s="5">
        <v>0</v>
      </c>
      <c r="H32" s="5">
        <v>19182793</v>
      </c>
      <c r="I32" s="2"/>
    </row>
    <row r="33" spans="2:9" x14ac:dyDescent="0.25">
      <c r="B33" s="6" t="s">
        <v>37</v>
      </c>
      <c r="C33" s="7">
        <v>6537653</v>
      </c>
      <c r="D33" s="7">
        <v>0</v>
      </c>
      <c r="E33" s="7">
        <v>6537653</v>
      </c>
      <c r="F33" s="7">
        <v>0</v>
      </c>
      <c r="G33" s="7"/>
      <c r="H33" s="7">
        <v>6537653</v>
      </c>
      <c r="I33" s="2"/>
    </row>
    <row r="34" spans="2:9" ht="33.75" x14ac:dyDescent="0.25">
      <c r="B34" s="6" t="s">
        <v>38</v>
      </c>
      <c r="C34" s="7">
        <v>5017340</v>
      </c>
      <c r="D34" s="7">
        <v>0</v>
      </c>
      <c r="E34" s="7">
        <v>5017340</v>
      </c>
      <c r="F34" s="7">
        <v>0</v>
      </c>
      <c r="G34" s="7"/>
      <c r="H34" s="7">
        <v>5017340</v>
      </c>
      <c r="I34" s="2"/>
    </row>
    <row r="35" spans="2:9" x14ac:dyDescent="0.25">
      <c r="B35" s="6" t="s">
        <v>39</v>
      </c>
      <c r="C35" s="7">
        <v>0</v>
      </c>
      <c r="D35" s="7">
        <v>0</v>
      </c>
      <c r="E35" s="7">
        <v>0</v>
      </c>
      <c r="F35" s="7">
        <v>0</v>
      </c>
      <c r="G35" s="7"/>
      <c r="H35" s="7">
        <v>0</v>
      </c>
      <c r="I35" s="2"/>
    </row>
    <row r="36" spans="2:9" x14ac:dyDescent="0.25">
      <c r="B36" s="6" t="s">
        <v>40</v>
      </c>
      <c r="C36" s="7">
        <v>3537800</v>
      </c>
      <c r="D36" s="7">
        <v>0</v>
      </c>
      <c r="E36" s="7">
        <v>3537800</v>
      </c>
      <c r="F36" s="7">
        <v>0</v>
      </c>
      <c r="G36" s="7"/>
      <c r="H36" s="7">
        <v>3537800</v>
      </c>
      <c r="I36" s="2"/>
    </row>
    <row r="37" spans="2:9" x14ac:dyDescent="0.25">
      <c r="B37" s="6" t="s">
        <v>41</v>
      </c>
      <c r="C37" s="7">
        <v>4090000</v>
      </c>
      <c r="D37" s="7">
        <v>0</v>
      </c>
      <c r="E37" s="7">
        <v>4090000</v>
      </c>
      <c r="F37" s="7">
        <v>0</v>
      </c>
      <c r="G37" s="7"/>
      <c r="H37" s="7">
        <v>4090000</v>
      </c>
      <c r="I37" s="2"/>
    </row>
    <row r="38" spans="2:9" x14ac:dyDescent="0.25">
      <c r="B38" s="6" t="s">
        <v>42</v>
      </c>
      <c r="C38" s="7">
        <v>0</v>
      </c>
      <c r="D38" s="7">
        <v>0</v>
      </c>
      <c r="E38" s="7">
        <v>0</v>
      </c>
      <c r="F38" s="7">
        <v>0</v>
      </c>
      <c r="G38" s="7"/>
      <c r="H38" s="7">
        <v>0</v>
      </c>
      <c r="I38" s="2"/>
    </row>
    <row r="39" spans="2:9" ht="22.5" x14ac:dyDescent="0.25">
      <c r="B39" s="6" t="s">
        <v>43</v>
      </c>
      <c r="C39" s="7">
        <v>0</v>
      </c>
      <c r="D39" s="7">
        <v>0</v>
      </c>
      <c r="E39" s="7">
        <v>0</v>
      </c>
      <c r="F39" s="7">
        <v>0</v>
      </c>
      <c r="G39" s="7"/>
      <c r="H39" s="7">
        <v>0</v>
      </c>
      <c r="I39" s="2"/>
    </row>
    <row r="40" spans="2:9" x14ac:dyDescent="0.25">
      <c r="B40" s="6" t="s">
        <v>44</v>
      </c>
      <c r="C40" s="7">
        <v>0</v>
      </c>
      <c r="D40" s="7">
        <v>0</v>
      </c>
      <c r="E40" s="7">
        <v>0</v>
      </c>
      <c r="F40" s="7">
        <v>0</v>
      </c>
      <c r="G40" s="7"/>
      <c r="H40" s="7">
        <v>0</v>
      </c>
      <c r="I40" s="2"/>
    </row>
    <row r="41" spans="2:9" ht="22.5" x14ac:dyDescent="0.25">
      <c r="B41" s="4" t="s">
        <v>45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2"/>
    </row>
    <row r="42" spans="2:9" ht="22.5" x14ac:dyDescent="0.25">
      <c r="B42" s="6" t="s">
        <v>46</v>
      </c>
      <c r="C42" s="7">
        <v>0</v>
      </c>
      <c r="D42" s="7">
        <v>0</v>
      </c>
      <c r="E42" s="7">
        <v>0</v>
      </c>
      <c r="F42" s="7">
        <v>0</v>
      </c>
      <c r="G42" s="7"/>
      <c r="H42" s="7">
        <v>0</v>
      </c>
      <c r="I42" s="2"/>
    </row>
    <row r="43" spans="2:9" x14ac:dyDescent="0.25">
      <c r="B43" s="6" t="s">
        <v>47</v>
      </c>
      <c r="C43" s="7">
        <v>0</v>
      </c>
      <c r="D43" s="7">
        <v>0</v>
      </c>
      <c r="E43" s="7">
        <v>0</v>
      </c>
      <c r="F43" s="7">
        <v>0</v>
      </c>
      <c r="G43" s="7"/>
      <c r="H43" s="7">
        <v>0</v>
      </c>
      <c r="I43" s="2"/>
    </row>
    <row r="44" spans="2:9" ht="22.5" x14ac:dyDescent="0.25">
      <c r="B44" s="6" t="s">
        <v>48</v>
      </c>
      <c r="C44" s="7">
        <v>0</v>
      </c>
      <c r="D44" s="7">
        <v>0</v>
      </c>
      <c r="E44" s="7">
        <v>0</v>
      </c>
      <c r="F44" s="7">
        <v>0</v>
      </c>
      <c r="G44" s="7"/>
      <c r="H44" s="7">
        <v>0</v>
      </c>
      <c r="I44" s="2"/>
    </row>
    <row r="45" spans="2:9" x14ac:dyDescent="0.25">
      <c r="B45" s="6" t="s">
        <v>49</v>
      </c>
      <c r="C45" s="7">
        <v>0</v>
      </c>
      <c r="D45" s="7">
        <v>0</v>
      </c>
      <c r="E45" s="7">
        <v>0</v>
      </c>
      <c r="F45" s="7">
        <v>0</v>
      </c>
      <c r="G45" s="7"/>
      <c r="H45" s="7">
        <v>0</v>
      </c>
      <c r="I45" s="2"/>
    </row>
    <row r="46" spans="2:9" x14ac:dyDescent="0.25">
      <c r="B46" s="6" t="s">
        <v>50</v>
      </c>
      <c r="C46" s="7">
        <v>0</v>
      </c>
      <c r="D46" s="7">
        <v>0</v>
      </c>
      <c r="E46" s="7">
        <v>0</v>
      </c>
      <c r="F46" s="7">
        <v>0</v>
      </c>
      <c r="G46" s="7"/>
      <c r="H46" s="7">
        <v>0</v>
      </c>
      <c r="I46" s="2"/>
    </row>
    <row r="47" spans="2:9" x14ac:dyDescent="0.25">
      <c r="B47" s="4" t="s">
        <v>51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2"/>
    </row>
    <row r="48" spans="2:9" x14ac:dyDescent="0.25">
      <c r="B48" s="6" t="s">
        <v>52</v>
      </c>
      <c r="C48" s="7">
        <v>0</v>
      </c>
      <c r="D48" s="7">
        <v>0</v>
      </c>
      <c r="E48" s="7">
        <v>0</v>
      </c>
      <c r="F48" s="7">
        <v>0</v>
      </c>
      <c r="G48" s="7"/>
      <c r="H48" s="7">
        <v>0</v>
      </c>
      <c r="I48" s="2"/>
    </row>
    <row r="49" spans="2:9" ht="22.5" x14ac:dyDescent="0.25">
      <c r="B49" s="4" t="s">
        <v>53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2"/>
    </row>
    <row r="50" spans="2:9" x14ac:dyDescent="0.25">
      <c r="B50" s="6" t="s">
        <v>54</v>
      </c>
      <c r="C50" s="7">
        <v>0</v>
      </c>
      <c r="D50" s="7">
        <v>0</v>
      </c>
      <c r="E50" s="7">
        <v>0</v>
      </c>
      <c r="F50" s="7">
        <v>0</v>
      </c>
      <c r="G50" s="7"/>
      <c r="H50" s="7">
        <v>0</v>
      </c>
      <c r="I50" s="2"/>
    </row>
    <row r="51" spans="2:9" x14ac:dyDescent="0.25">
      <c r="B51" s="6" t="s">
        <v>55</v>
      </c>
      <c r="C51" s="7">
        <v>0</v>
      </c>
      <c r="D51" s="7">
        <v>0</v>
      </c>
      <c r="E51" s="7">
        <v>0</v>
      </c>
      <c r="F51" s="7">
        <v>0</v>
      </c>
      <c r="G51" s="7"/>
      <c r="H51" s="7">
        <v>0</v>
      </c>
      <c r="I51" s="2"/>
    </row>
    <row r="52" spans="2:9" x14ac:dyDescent="0.25">
      <c r="B52" s="9" t="s">
        <v>56</v>
      </c>
      <c r="C52" s="7">
        <v>0</v>
      </c>
      <c r="D52" s="7">
        <v>0</v>
      </c>
      <c r="E52" s="7">
        <v>0</v>
      </c>
      <c r="F52" s="7">
        <v>0</v>
      </c>
      <c r="G52" s="7"/>
      <c r="H52" s="7">
        <v>0</v>
      </c>
      <c r="I52" s="2"/>
    </row>
    <row r="53" spans="2:9" x14ac:dyDescent="0.25">
      <c r="B53" s="10"/>
      <c r="C53" s="11"/>
      <c r="D53" s="11"/>
      <c r="E53" s="11"/>
      <c r="F53" s="11"/>
      <c r="G53" s="11"/>
      <c r="H53" s="11"/>
      <c r="I53" s="2"/>
    </row>
    <row r="54" spans="2:9" x14ac:dyDescent="0.25">
      <c r="B54" s="1" t="s">
        <v>57</v>
      </c>
      <c r="C54" s="3">
        <v>7763390430.0799999</v>
      </c>
      <c r="E54" s="3">
        <f>+E55+E60+E67+E74+E81+E90</f>
        <v>7763390430.0799999</v>
      </c>
      <c r="F54" s="3">
        <f>+F55+F60+F67+F74+F81+F90</f>
        <v>1145053990.28</v>
      </c>
      <c r="G54" s="3">
        <f>+G55+G60+G67+G74+G81+G90</f>
        <v>1145053990.28</v>
      </c>
      <c r="H54" s="3">
        <v>7753613619.8000002</v>
      </c>
      <c r="I54" s="2"/>
    </row>
    <row r="55" spans="2:9" x14ac:dyDescent="0.25">
      <c r="B55" s="4" t="s">
        <v>10</v>
      </c>
      <c r="C55" s="5">
        <v>5541195279.75</v>
      </c>
      <c r="D55" s="5">
        <v>0</v>
      </c>
      <c r="E55" s="5">
        <v>5541195279.75</v>
      </c>
      <c r="F55" s="5">
        <f>+SUM(F56:F59)</f>
        <v>1135277180</v>
      </c>
      <c r="G55" s="5">
        <f>+SUM(G56:G59)</f>
        <v>1135277180</v>
      </c>
      <c r="H55" s="5">
        <v>5541195279.75</v>
      </c>
      <c r="I55" s="2"/>
    </row>
    <row r="56" spans="2:9" ht="33.75" x14ac:dyDescent="0.25">
      <c r="B56" s="6" t="s">
        <v>11</v>
      </c>
      <c r="C56" s="7">
        <v>3705175690.0700002</v>
      </c>
      <c r="D56" s="7">
        <v>0</v>
      </c>
      <c r="E56" s="7">
        <v>3705175690.0700002</v>
      </c>
      <c r="F56" s="7">
        <v>1052131448</v>
      </c>
      <c r="G56" s="7">
        <v>1052131448</v>
      </c>
      <c r="H56" s="7">
        <v>3705175690.0700002</v>
      </c>
      <c r="I56" s="2"/>
    </row>
    <row r="57" spans="2:9" x14ac:dyDescent="0.25">
      <c r="B57" s="6" t="s">
        <v>12</v>
      </c>
      <c r="C57" s="7">
        <v>813289343.06999993</v>
      </c>
      <c r="D57" s="7">
        <v>0</v>
      </c>
      <c r="E57" s="7">
        <v>813289343.06999993</v>
      </c>
      <c r="F57" s="7">
        <v>70229968</v>
      </c>
      <c r="G57" s="7">
        <v>70229968</v>
      </c>
      <c r="H57" s="7">
        <v>813289343.06999993</v>
      </c>
      <c r="I57" s="2"/>
    </row>
    <row r="58" spans="2:9" x14ac:dyDescent="0.25">
      <c r="B58" s="6" t="s">
        <v>13</v>
      </c>
      <c r="C58" s="7">
        <v>265292258.61000001</v>
      </c>
      <c r="D58" s="7">
        <v>0</v>
      </c>
      <c r="E58" s="7">
        <v>265292258.61000001</v>
      </c>
      <c r="F58" s="7">
        <v>5591058</v>
      </c>
      <c r="G58" s="7">
        <v>5591058</v>
      </c>
      <c r="H58" s="7">
        <v>265292258.61000001</v>
      </c>
      <c r="I58" s="2"/>
    </row>
    <row r="59" spans="2:9" x14ac:dyDescent="0.25">
      <c r="B59" s="6" t="s">
        <v>14</v>
      </c>
      <c r="C59" s="7">
        <v>757437988</v>
      </c>
      <c r="D59" s="7">
        <v>0</v>
      </c>
      <c r="E59" s="7">
        <v>757437988</v>
      </c>
      <c r="F59" s="7">
        <v>7324706</v>
      </c>
      <c r="G59" s="7">
        <v>7324706</v>
      </c>
      <c r="H59" s="7">
        <v>757437988</v>
      </c>
      <c r="I59" s="2"/>
    </row>
    <row r="60" spans="2:9" x14ac:dyDescent="0.25">
      <c r="B60" s="4" t="s">
        <v>15</v>
      </c>
      <c r="C60" s="5">
        <v>1231993692.02</v>
      </c>
      <c r="D60" s="5">
        <v>0</v>
      </c>
      <c r="E60" s="5">
        <v>1231993692.02</v>
      </c>
      <c r="F60" s="5">
        <v>0</v>
      </c>
      <c r="G60" s="5">
        <v>0</v>
      </c>
      <c r="H60" s="5">
        <v>1231993692.02</v>
      </c>
      <c r="I60" s="2"/>
    </row>
    <row r="61" spans="2:9" ht="22.5" x14ac:dyDescent="0.25">
      <c r="B61" s="6" t="s">
        <v>16</v>
      </c>
      <c r="C61" s="7">
        <v>35259424.420000002</v>
      </c>
      <c r="D61" s="7">
        <v>0</v>
      </c>
      <c r="E61" s="7">
        <v>35259424.420000002</v>
      </c>
      <c r="F61" s="7">
        <v>0</v>
      </c>
      <c r="G61" s="7"/>
      <c r="H61" s="7">
        <v>35259424.420000002</v>
      </c>
      <c r="I61" s="2"/>
    </row>
    <row r="62" spans="2:9" x14ac:dyDescent="0.25">
      <c r="B62" s="6" t="s">
        <v>17</v>
      </c>
      <c r="C62" s="7">
        <v>4748312</v>
      </c>
      <c r="D62" s="7">
        <v>0</v>
      </c>
      <c r="E62" s="7">
        <v>4748312</v>
      </c>
      <c r="F62" s="7">
        <v>0</v>
      </c>
      <c r="G62" s="7"/>
      <c r="H62" s="7">
        <v>4748312</v>
      </c>
      <c r="I62" s="2"/>
    </row>
    <row r="63" spans="2:9" ht="22.5" x14ac:dyDescent="0.25">
      <c r="B63" s="6" t="s">
        <v>18</v>
      </c>
      <c r="C63" s="7">
        <v>3516000</v>
      </c>
      <c r="D63" s="7">
        <v>0</v>
      </c>
      <c r="E63" s="7">
        <v>3516000</v>
      </c>
      <c r="F63" s="7">
        <v>0</v>
      </c>
      <c r="G63" s="7"/>
      <c r="H63" s="7">
        <v>3516000</v>
      </c>
      <c r="I63" s="2"/>
    </row>
    <row r="64" spans="2:9" ht="22.5" x14ac:dyDescent="0.25">
      <c r="B64" s="6" t="s">
        <v>19</v>
      </c>
      <c r="C64" s="7">
        <v>1046777753.91</v>
      </c>
      <c r="D64" s="7">
        <v>0</v>
      </c>
      <c r="E64" s="7">
        <v>1046777753.91</v>
      </c>
      <c r="F64" s="7">
        <v>0</v>
      </c>
      <c r="G64" s="7"/>
      <c r="H64" s="7">
        <v>1046777753.91</v>
      </c>
      <c r="I64" s="2"/>
    </row>
    <row r="65" spans="2:9" ht="22.5" x14ac:dyDescent="0.25">
      <c r="B65" s="6" t="s">
        <v>20</v>
      </c>
      <c r="C65" s="7">
        <v>105564051.69</v>
      </c>
      <c r="D65" s="7">
        <v>0</v>
      </c>
      <c r="E65" s="7">
        <v>105564051.69</v>
      </c>
      <c r="F65" s="7">
        <v>0</v>
      </c>
      <c r="G65" s="7"/>
      <c r="H65" s="7">
        <v>105564051.69</v>
      </c>
      <c r="I65" s="2"/>
    </row>
    <row r="66" spans="2:9" x14ac:dyDescent="0.25">
      <c r="B66" s="6" t="s">
        <v>21</v>
      </c>
      <c r="C66" s="7">
        <v>36128150</v>
      </c>
      <c r="D66" s="7">
        <v>0</v>
      </c>
      <c r="E66" s="7">
        <v>36128150</v>
      </c>
      <c r="F66" s="7">
        <v>0</v>
      </c>
      <c r="G66" s="7"/>
      <c r="H66" s="7">
        <v>36128150</v>
      </c>
      <c r="I66" s="2"/>
    </row>
    <row r="67" spans="2:9" x14ac:dyDescent="0.25">
      <c r="B67" s="8" t="s">
        <v>22</v>
      </c>
      <c r="C67" s="5">
        <v>945828018.4799999</v>
      </c>
      <c r="D67" s="5">
        <v>0</v>
      </c>
      <c r="E67" s="5">
        <v>945828018.4799999</v>
      </c>
      <c r="F67" s="5">
        <v>9776810.2800000012</v>
      </c>
      <c r="G67" s="5">
        <f>+F67</f>
        <v>9776810.2800000012</v>
      </c>
      <c r="H67" s="5">
        <v>936051208.19999993</v>
      </c>
      <c r="I67" s="2"/>
    </row>
    <row r="68" spans="2:9" x14ac:dyDescent="0.25">
      <c r="B68" s="6" t="s">
        <v>23</v>
      </c>
      <c r="C68" s="7">
        <v>87575028.400000006</v>
      </c>
      <c r="D68" s="7">
        <v>0</v>
      </c>
      <c r="E68" s="7">
        <v>87575028.400000006</v>
      </c>
      <c r="F68" s="7">
        <v>9776810.2800000012</v>
      </c>
      <c r="G68" s="7">
        <f>+F68</f>
        <v>9776810.2800000012</v>
      </c>
      <c r="H68" s="7">
        <v>77798218.120000005</v>
      </c>
      <c r="I68" s="2"/>
    </row>
    <row r="69" spans="2:9" ht="22.5" x14ac:dyDescent="0.25">
      <c r="B69" s="6" t="s">
        <v>24</v>
      </c>
      <c r="C69" s="7">
        <v>662358636.13999999</v>
      </c>
      <c r="D69" s="7">
        <v>0</v>
      </c>
      <c r="E69" s="7">
        <v>662358636.13999999</v>
      </c>
      <c r="F69" s="7">
        <v>0</v>
      </c>
      <c r="G69" s="7"/>
      <c r="H69" s="7">
        <v>662358636.13999999</v>
      </c>
      <c r="I69" s="2"/>
    </row>
    <row r="70" spans="2:9" x14ac:dyDescent="0.25">
      <c r="B70" s="6" t="s">
        <v>25</v>
      </c>
      <c r="C70" s="7">
        <v>104830188.81999999</v>
      </c>
      <c r="D70" s="7">
        <v>0</v>
      </c>
      <c r="E70" s="7">
        <v>104830188.81999999</v>
      </c>
      <c r="F70" s="7">
        <v>0</v>
      </c>
      <c r="G70" s="7"/>
      <c r="H70" s="7">
        <v>104830188.81999999</v>
      </c>
      <c r="I70" s="2"/>
    </row>
    <row r="71" spans="2:9" ht="22.5" x14ac:dyDescent="0.25">
      <c r="B71" s="6" t="s">
        <v>26</v>
      </c>
      <c r="C71" s="7">
        <v>19573718.119999997</v>
      </c>
      <c r="D71" s="7">
        <v>0</v>
      </c>
      <c r="E71" s="7">
        <v>19573718.119999997</v>
      </c>
      <c r="F71" s="7">
        <v>0</v>
      </c>
      <c r="G71" s="7"/>
      <c r="H71" s="7">
        <v>19573718.119999997</v>
      </c>
      <c r="I71" s="2"/>
    </row>
    <row r="72" spans="2:9" x14ac:dyDescent="0.25">
      <c r="B72" s="6" t="s">
        <v>27</v>
      </c>
      <c r="C72" s="7">
        <v>375000</v>
      </c>
      <c r="D72" s="7">
        <v>0</v>
      </c>
      <c r="E72" s="7">
        <v>375000</v>
      </c>
      <c r="F72" s="7">
        <v>0</v>
      </c>
      <c r="G72" s="7"/>
      <c r="H72" s="7">
        <v>375000</v>
      </c>
      <c r="I72" s="2"/>
    </row>
    <row r="73" spans="2:9" x14ac:dyDescent="0.25">
      <c r="B73" s="6" t="s">
        <v>28</v>
      </c>
      <c r="C73" s="7">
        <v>71115447</v>
      </c>
      <c r="D73" s="7">
        <v>0</v>
      </c>
      <c r="E73" s="7">
        <v>71115447</v>
      </c>
      <c r="F73" s="7">
        <v>0</v>
      </c>
      <c r="G73" s="7"/>
      <c r="H73" s="7">
        <v>71115447</v>
      </c>
      <c r="I73" s="2"/>
    </row>
    <row r="74" spans="2:9" ht="22.5" x14ac:dyDescent="0.25">
      <c r="B74" s="4" t="s">
        <v>29</v>
      </c>
      <c r="C74" s="5">
        <v>1408934.73</v>
      </c>
      <c r="D74" s="5">
        <v>0</v>
      </c>
      <c r="E74" s="5">
        <v>1408934.73</v>
      </c>
      <c r="F74" s="5">
        <v>0</v>
      </c>
      <c r="G74" s="5">
        <v>0</v>
      </c>
      <c r="H74" s="5">
        <v>1408934.73</v>
      </c>
      <c r="I74" s="2"/>
    </row>
    <row r="75" spans="2:9" ht="22.5" x14ac:dyDescent="0.25">
      <c r="B75" s="6" t="s">
        <v>30</v>
      </c>
      <c r="C75" s="7">
        <v>0</v>
      </c>
      <c r="D75" s="7">
        <v>0</v>
      </c>
      <c r="E75" s="7">
        <v>0</v>
      </c>
      <c r="F75" s="7">
        <v>0</v>
      </c>
      <c r="G75" s="7"/>
      <c r="H75" s="7">
        <v>0</v>
      </c>
      <c r="I75" s="2"/>
    </row>
    <row r="76" spans="2:9" x14ac:dyDescent="0.25">
      <c r="B76" s="6" t="s">
        <v>31</v>
      </c>
      <c r="C76" s="7">
        <v>0</v>
      </c>
      <c r="D76" s="7">
        <v>0</v>
      </c>
      <c r="E76" s="7">
        <v>0</v>
      </c>
      <c r="F76" s="7">
        <v>0</v>
      </c>
      <c r="G76" s="7"/>
      <c r="H76" s="7">
        <v>0</v>
      </c>
      <c r="I76" s="2"/>
    </row>
    <row r="77" spans="2:9" x14ac:dyDescent="0.25">
      <c r="B77" s="6" t="s">
        <v>32</v>
      </c>
      <c r="C77" s="7">
        <v>0</v>
      </c>
      <c r="D77" s="7">
        <v>0</v>
      </c>
      <c r="E77" s="7">
        <v>0</v>
      </c>
      <c r="F77" s="7">
        <v>0</v>
      </c>
      <c r="G77" s="7"/>
      <c r="H77" s="7">
        <v>0</v>
      </c>
      <c r="I77" s="2"/>
    </row>
    <row r="78" spans="2:9" ht="22.5" x14ac:dyDescent="0.25">
      <c r="B78" s="6" t="s">
        <v>33</v>
      </c>
      <c r="C78" s="7">
        <v>1408934.73</v>
      </c>
      <c r="D78" s="7">
        <v>0</v>
      </c>
      <c r="E78" s="7">
        <v>1408934.73</v>
      </c>
      <c r="F78" s="7">
        <v>0</v>
      </c>
      <c r="G78" s="7"/>
      <c r="H78" s="7">
        <v>1408934.73</v>
      </c>
      <c r="I78" s="2"/>
    </row>
    <row r="79" spans="2:9" x14ac:dyDescent="0.25">
      <c r="B79" s="6" t="s">
        <v>34</v>
      </c>
      <c r="C79" s="7">
        <v>0</v>
      </c>
      <c r="D79" s="7">
        <v>0</v>
      </c>
      <c r="E79" s="7">
        <v>0</v>
      </c>
      <c r="F79" s="7">
        <v>0</v>
      </c>
      <c r="G79" s="7"/>
      <c r="H79" s="7">
        <v>0</v>
      </c>
      <c r="I79" s="2"/>
    </row>
    <row r="80" spans="2:9" x14ac:dyDescent="0.25">
      <c r="B80" s="6" t="s">
        <v>35</v>
      </c>
      <c r="C80" s="7">
        <v>0</v>
      </c>
      <c r="D80" s="7">
        <v>0</v>
      </c>
      <c r="E80" s="7">
        <v>0</v>
      </c>
      <c r="F80" s="7">
        <v>0</v>
      </c>
      <c r="G80" s="7"/>
      <c r="H80" s="7">
        <v>0</v>
      </c>
      <c r="I80" s="2"/>
    </row>
    <row r="81" spans="2:9" ht="22.5" x14ac:dyDescent="0.25">
      <c r="B81" s="4" t="s">
        <v>36</v>
      </c>
      <c r="C81" s="5">
        <v>34850979.100000001</v>
      </c>
      <c r="D81" s="5">
        <v>0</v>
      </c>
      <c r="E81" s="5">
        <v>34850979.100000001</v>
      </c>
      <c r="F81" s="5">
        <v>0</v>
      </c>
      <c r="G81" s="5">
        <v>0</v>
      </c>
      <c r="H81" s="5">
        <v>34850979.100000001</v>
      </c>
      <c r="I81" s="2"/>
    </row>
    <row r="82" spans="2:9" x14ac:dyDescent="0.25">
      <c r="B82" s="6" t="s">
        <v>37</v>
      </c>
      <c r="C82" s="7">
        <v>6246143.5999999996</v>
      </c>
      <c r="D82" s="7">
        <v>0</v>
      </c>
      <c r="E82" s="7">
        <v>6246143.5999999996</v>
      </c>
      <c r="F82" s="7">
        <v>0</v>
      </c>
      <c r="G82" s="7"/>
      <c r="H82" s="7">
        <v>6246143.5999999996</v>
      </c>
      <c r="I82" s="2"/>
    </row>
    <row r="83" spans="2:9" ht="33.75" x14ac:dyDescent="0.25">
      <c r="B83" s="6" t="s">
        <v>38</v>
      </c>
      <c r="C83" s="7">
        <v>23257636.600000001</v>
      </c>
      <c r="D83" s="7">
        <v>0</v>
      </c>
      <c r="E83" s="7">
        <v>23257636.600000001</v>
      </c>
      <c r="F83" s="7">
        <v>0</v>
      </c>
      <c r="G83" s="7"/>
      <c r="H83" s="7">
        <v>23257636.600000001</v>
      </c>
      <c r="I83" s="2"/>
    </row>
    <row r="84" spans="2:9" x14ac:dyDescent="0.25">
      <c r="B84" s="6" t="s">
        <v>39</v>
      </c>
      <c r="C84" s="7">
        <v>0</v>
      </c>
      <c r="D84" s="7">
        <v>0</v>
      </c>
      <c r="E84" s="7">
        <v>0</v>
      </c>
      <c r="F84" s="7">
        <v>0</v>
      </c>
      <c r="G84" s="7"/>
      <c r="H84" s="7">
        <v>0</v>
      </c>
      <c r="I84" s="2"/>
    </row>
    <row r="85" spans="2:9" x14ac:dyDescent="0.25">
      <c r="B85" s="6" t="s">
        <v>40</v>
      </c>
      <c r="C85" s="7">
        <v>37240</v>
      </c>
      <c r="D85" s="7">
        <v>0</v>
      </c>
      <c r="E85" s="7">
        <v>37240</v>
      </c>
      <c r="F85" s="7">
        <v>0</v>
      </c>
      <c r="G85" s="7"/>
      <c r="H85" s="7">
        <v>37240</v>
      </c>
      <c r="I85" s="2"/>
    </row>
    <row r="86" spans="2:9" x14ac:dyDescent="0.25">
      <c r="B86" s="6" t="s">
        <v>41</v>
      </c>
      <c r="C86" s="7">
        <v>1009958.9</v>
      </c>
      <c r="D86" s="7">
        <v>0</v>
      </c>
      <c r="E86" s="7">
        <v>1009958.9</v>
      </c>
      <c r="F86" s="7">
        <v>0</v>
      </c>
      <c r="G86" s="7"/>
      <c r="H86" s="7">
        <v>1009958.9</v>
      </c>
      <c r="I86" s="2"/>
    </row>
    <row r="87" spans="2:9" x14ac:dyDescent="0.25">
      <c r="B87" s="6" t="s">
        <v>42</v>
      </c>
      <c r="C87" s="7">
        <v>0</v>
      </c>
      <c r="D87" s="7">
        <v>0</v>
      </c>
      <c r="E87" s="7">
        <v>0</v>
      </c>
      <c r="F87" s="7">
        <v>0</v>
      </c>
      <c r="G87" s="7"/>
      <c r="H87" s="7">
        <v>0</v>
      </c>
      <c r="I87" s="2"/>
    </row>
    <row r="88" spans="2:9" ht="22.5" x14ac:dyDescent="0.25">
      <c r="B88" s="6" t="s">
        <v>43</v>
      </c>
      <c r="C88" s="7">
        <v>4300000</v>
      </c>
      <c r="D88" s="7">
        <v>0</v>
      </c>
      <c r="E88" s="7">
        <v>4300000</v>
      </c>
      <c r="F88" s="7">
        <v>0</v>
      </c>
      <c r="G88" s="7"/>
      <c r="H88" s="7">
        <v>4300000</v>
      </c>
      <c r="I88" s="2"/>
    </row>
    <row r="89" spans="2:9" x14ac:dyDescent="0.25">
      <c r="B89" s="6" t="s">
        <v>44</v>
      </c>
      <c r="C89" s="7">
        <v>0</v>
      </c>
      <c r="D89" s="7">
        <v>0</v>
      </c>
      <c r="E89" s="7">
        <v>0</v>
      </c>
      <c r="F89" s="7">
        <v>0</v>
      </c>
      <c r="G89" s="7"/>
      <c r="H89" s="7">
        <v>0</v>
      </c>
      <c r="I89" s="2"/>
    </row>
    <row r="90" spans="2:9" ht="22.5" x14ac:dyDescent="0.25">
      <c r="B90" s="4" t="s">
        <v>45</v>
      </c>
      <c r="C90" s="5">
        <v>8113526</v>
      </c>
      <c r="D90" s="5">
        <v>0</v>
      </c>
      <c r="E90" s="5">
        <v>8113526</v>
      </c>
      <c r="F90" s="5">
        <v>0</v>
      </c>
      <c r="G90" s="5">
        <v>0</v>
      </c>
      <c r="H90" s="5">
        <v>8113526</v>
      </c>
      <c r="I90" s="2"/>
    </row>
    <row r="91" spans="2:9" ht="22.5" x14ac:dyDescent="0.25">
      <c r="B91" s="6" t="s">
        <v>46</v>
      </c>
      <c r="C91" s="7">
        <v>0</v>
      </c>
      <c r="D91" s="7">
        <v>0</v>
      </c>
      <c r="E91" s="7">
        <v>0</v>
      </c>
      <c r="F91" s="7">
        <v>0</v>
      </c>
      <c r="G91" s="7"/>
      <c r="H91" s="7">
        <v>0</v>
      </c>
      <c r="I91" s="2"/>
    </row>
    <row r="92" spans="2:9" x14ac:dyDescent="0.25">
      <c r="B92" s="6" t="s">
        <v>47</v>
      </c>
      <c r="C92" s="7">
        <v>0</v>
      </c>
      <c r="D92" s="7">
        <v>0</v>
      </c>
      <c r="E92" s="7">
        <v>0</v>
      </c>
      <c r="F92" s="7">
        <v>0</v>
      </c>
      <c r="G92" s="7"/>
      <c r="H92" s="7">
        <v>0</v>
      </c>
      <c r="I92" s="2"/>
    </row>
    <row r="93" spans="2:9" ht="22.5" x14ac:dyDescent="0.25">
      <c r="B93" s="6" t="s">
        <v>48</v>
      </c>
      <c r="C93" s="7">
        <v>0</v>
      </c>
      <c r="D93" s="7">
        <v>0</v>
      </c>
      <c r="E93" s="7">
        <v>0</v>
      </c>
      <c r="F93" s="7">
        <v>0</v>
      </c>
      <c r="G93" s="7"/>
      <c r="H93" s="7">
        <v>0</v>
      </c>
      <c r="I93" s="2"/>
    </row>
    <row r="94" spans="2:9" x14ac:dyDescent="0.25">
      <c r="B94" s="6" t="s">
        <v>49</v>
      </c>
      <c r="C94" s="7">
        <v>0</v>
      </c>
      <c r="D94" s="7">
        <v>0</v>
      </c>
      <c r="E94" s="7">
        <v>0</v>
      </c>
      <c r="F94" s="7">
        <v>0</v>
      </c>
      <c r="G94" s="7"/>
      <c r="H94" s="7">
        <v>0</v>
      </c>
      <c r="I94" s="2"/>
    </row>
    <row r="95" spans="2:9" x14ac:dyDescent="0.25">
      <c r="B95" s="6" t="s">
        <v>50</v>
      </c>
      <c r="C95" s="7">
        <v>8113526</v>
      </c>
      <c r="D95" s="7">
        <v>0</v>
      </c>
      <c r="E95" s="7">
        <v>8113526</v>
      </c>
      <c r="F95" s="7">
        <v>0</v>
      </c>
      <c r="G95" s="7"/>
      <c r="H95" s="7">
        <v>8113526</v>
      </c>
      <c r="I95" s="2"/>
    </row>
    <row r="96" spans="2:9" x14ac:dyDescent="0.25">
      <c r="B96" s="4" t="s">
        <v>51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2"/>
    </row>
    <row r="97" spans="2:9" x14ac:dyDescent="0.25">
      <c r="B97" s="6" t="s">
        <v>52</v>
      </c>
      <c r="C97" s="7">
        <v>0</v>
      </c>
      <c r="D97" s="7">
        <v>0</v>
      </c>
      <c r="E97" s="7">
        <v>0</v>
      </c>
      <c r="F97" s="7">
        <v>0</v>
      </c>
      <c r="G97" s="7"/>
      <c r="H97" s="7">
        <v>0</v>
      </c>
      <c r="I97" s="2"/>
    </row>
    <row r="98" spans="2:9" ht="22.5" x14ac:dyDescent="0.25">
      <c r="B98" s="4" t="s">
        <v>53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2"/>
    </row>
    <row r="99" spans="2:9" x14ac:dyDescent="0.25">
      <c r="B99" s="6" t="s">
        <v>54</v>
      </c>
      <c r="C99" s="7">
        <v>0</v>
      </c>
      <c r="D99" s="7">
        <v>0</v>
      </c>
      <c r="E99" s="7">
        <v>0</v>
      </c>
      <c r="F99" s="7">
        <v>0</v>
      </c>
      <c r="G99" s="7"/>
      <c r="H99" s="7">
        <v>0</v>
      </c>
      <c r="I99" s="2"/>
    </row>
    <row r="100" spans="2:9" x14ac:dyDescent="0.25">
      <c r="B100" s="6" t="s">
        <v>55</v>
      </c>
      <c r="C100" s="7">
        <v>0</v>
      </c>
      <c r="D100" s="7">
        <v>0</v>
      </c>
      <c r="E100" s="7">
        <v>0</v>
      </c>
      <c r="F100" s="7">
        <v>0</v>
      </c>
      <c r="G100" s="7"/>
      <c r="H100" s="7">
        <v>0</v>
      </c>
      <c r="I100" s="2"/>
    </row>
    <row r="101" spans="2:9" x14ac:dyDescent="0.25">
      <c r="B101" s="9" t="s">
        <v>56</v>
      </c>
      <c r="C101" s="7">
        <v>0</v>
      </c>
      <c r="D101" s="7">
        <v>0</v>
      </c>
      <c r="E101" s="7">
        <v>0</v>
      </c>
      <c r="F101" s="7">
        <v>0</v>
      </c>
      <c r="G101" s="7"/>
      <c r="H101" s="7">
        <v>0</v>
      </c>
      <c r="I101" s="2"/>
    </row>
    <row r="102" spans="2:9" x14ac:dyDescent="0.25">
      <c r="B102" s="12" t="s">
        <v>58</v>
      </c>
      <c r="C102" s="13">
        <v>10614179354.610001</v>
      </c>
      <c r="D102" s="13">
        <v>0</v>
      </c>
      <c r="E102" s="13">
        <f>+E5+E54</f>
        <v>10614179354.610001</v>
      </c>
      <c r="F102" s="13">
        <f t="shared" ref="F102:H102" si="0">+F5+F54</f>
        <v>1465240060.3199997</v>
      </c>
      <c r="G102" s="13">
        <f t="shared" si="0"/>
        <v>1465240060.3199997</v>
      </c>
      <c r="H102" s="13">
        <f t="shared" si="0"/>
        <v>10602722558.57</v>
      </c>
      <c r="I102" s="2"/>
    </row>
    <row r="103" spans="2:9" x14ac:dyDescent="0.25">
      <c r="B103" s="14"/>
      <c r="C103" s="2"/>
      <c r="D103" s="2"/>
      <c r="F103" s="2"/>
      <c r="G103" s="2"/>
      <c r="H103" s="2"/>
      <c r="I103" s="2"/>
    </row>
    <row r="104" spans="2:9" x14ac:dyDescent="0.25">
      <c r="B104" s="14"/>
      <c r="C104" s="2"/>
      <c r="D104" s="2"/>
      <c r="E104" s="2"/>
      <c r="F104" s="2"/>
      <c r="G104" s="2"/>
      <c r="H104" s="2"/>
      <c r="I104" s="2"/>
    </row>
    <row r="105" spans="2:9" x14ac:dyDescent="0.25">
      <c r="B105" s="15" t="s">
        <v>59</v>
      </c>
      <c r="C105" s="16"/>
      <c r="D105" s="16"/>
      <c r="E105" s="16"/>
      <c r="F105" s="16"/>
      <c r="G105" s="16"/>
      <c r="H105" s="16"/>
      <c r="I105" s="2"/>
    </row>
    <row r="106" spans="2:9" x14ac:dyDescent="0.25">
      <c r="B106" s="15" t="s">
        <v>60</v>
      </c>
      <c r="C106" s="16">
        <v>10614179354.609999</v>
      </c>
      <c r="D106" s="16">
        <v>0</v>
      </c>
      <c r="E106" s="16">
        <v>10614179354.609999</v>
      </c>
      <c r="F106" s="16">
        <v>11456796.040000001</v>
      </c>
      <c r="G106" s="16"/>
      <c r="H106" s="16">
        <v>10602722558.569998</v>
      </c>
      <c r="I106" s="2"/>
    </row>
    <row r="107" spans="2:9" x14ac:dyDescent="0.25">
      <c r="B107" s="15" t="s">
        <v>61</v>
      </c>
      <c r="C107" s="16">
        <v>0</v>
      </c>
      <c r="D107" s="16">
        <v>0</v>
      </c>
      <c r="E107" s="16">
        <v>0</v>
      </c>
      <c r="F107" s="16">
        <f>+F102-F106</f>
        <v>1453783264.2799997</v>
      </c>
      <c r="G107" s="16"/>
      <c r="H107" s="16">
        <v>0</v>
      </c>
      <c r="I107" s="2"/>
    </row>
    <row r="108" spans="2:9" x14ac:dyDescent="0.25">
      <c r="B108" s="14"/>
      <c r="C108" s="2"/>
      <c r="D108" s="2"/>
      <c r="E108" s="2"/>
      <c r="F108" s="2"/>
      <c r="G108" s="2"/>
      <c r="H108" s="2"/>
      <c r="I108" s="2"/>
    </row>
  </sheetData>
  <mergeCells count="5">
    <mergeCell ref="B1:I1"/>
    <mergeCell ref="B2:H2"/>
    <mergeCell ref="B3:B4"/>
    <mergeCell ref="C3:G3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Anguiano Godinez</dc:creator>
  <cp:lastModifiedBy>Hector Gilberto HGVP. Vera Perez</cp:lastModifiedBy>
  <dcterms:created xsi:type="dcterms:W3CDTF">2021-06-24T15:59:30Z</dcterms:created>
  <dcterms:modified xsi:type="dcterms:W3CDTF">2021-07-01T22:36:49Z</dcterms:modified>
</cp:coreProperties>
</file>