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FONDO\FONDO 001\"/>
    </mc:Choice>
  </mc:AlternateContent>
  <bookViews>
    <workbookView xWindow="0" yWindow="0" windowWidth="12960" windowHeight="5850" activeTab="1"/>
  </bookViews>
  <sheets>
    <sheet name="1° Reembolso" sheetId="1" r:id="rId1"/>
    <sheet name="Facturas 1" sheetId="6" r:id="rId2"/>
    <sheet name="Facturas" sheetId="5" r:id="rId3"/>
    <sheet name="CUADRE" sheetId="4" r:id="rId4"/>
  </sheets>
  <definedNames>
    <definedName name="_xlnm.Print_Area" localSheetId="0">'1° Reembolso'!$A$3:$I$36</definedName>
    <definedName name="_xlnm.Print_Area" localSheetId="2">Facturas!$B$241:$G$252</definedName>
    <definedName name="_xlnm.Print_Area" localSheetId="1">'Facturas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H20" i="1"/>
  <c r="H18" i="1" l="1"/>
  <c r="G26" i="1" l="1"/>
  <c r="L25" i="1" l="1"/>
  <c r="H26" i="1" l="1"/>
  <c r="L22" i="1" l="1"/>
  <c r="L24" i="1"/>
  <c r="L23" i="1"/>
  <c r="I24" i="1"/>
  <c r="I23" i="1"/>
  <c r="I22" i="1"/>
  <c r="I20" i="1"/>
  <c r="L20" i="1" s="1"/>
  <c r="I18" i="1"/>
  <c r="I19" i="1"/>
  <c r="L19" i="1" s="1"/>
  <c r="D17" i="4"/>
  <c r="D16" i="4"/>
  <c r="D15" i="4"/>
  <c r="D14" i="4"/>
  <c r="D13" i="4"/>
  <c r="D12" i="4"/>
  <c r="D11" i="4"/>
  <c r="D10" i="4"/>
  <c r="D9" i="4"/>
  <c r="D8" i="4"/>
  <c r="D19" i="4"/>
  <c r="D23" i="4"/>
  <c r="L18" i="1" l="1"/>
  <c r="L21" i="1"/>
  <c r="I26" i="1"/>
</calcChain>
</file>

<file path=xl/sharedStrings.xml><?xml version="1.0" encoding="utf-8"?>
<sst xmlns="http://schemas.openxmlformats.org/spreadsheetml/2006/main" count="366" uniqueCount="127">
  <si>
    <t xml:space="preserve"> </t>
  </si>
  <si>
    <t xml:space="preserve">RELACIÓN DE COMPROBANTES DE GASTOS EFECTUADOS POR FONDO REVOLVENTE </t>
  </si>
  <si>
    <t xml:space="preserve">Unidad Presupuestal </t>
  </si>
  <si>
    <t>Unidad Responsable</t>
  </si>
  <si>
    <t xml:space="preserve">Unidad Ejecutora del Gasto </t>
  </si>
  <si>
    <t xml:space="preserve">Sector </t>
  </si>
  <si>
    <t>No.</t>
  </si>
  <si>
    <t>Factura / Folio / Ref.</t>
  </si>
  <si>
    <t>Fecha de Factura</t>
  </si>
  <si>
    <t>Razón Social</t>
  </si>
  <si>
    <t>Descripción</t>
  </si>
  <si>
    <t>Partida Presupuestal / Componente</t>
  </si>
  <si>
    <t xml:space="preserve">TOTAL </t>
  </si>
  <si>
    <t>Agencia para el Desarrollo de Industrias Creativas y Digitales de Jalisco</t>
  </si>
  <si>
    <t xml:space="preserve">Factura </t>
  </si>
  <si>
    <t>Monto</t>
  </si>
  <si>
    <t>PROVEEDOR :</t>
  </si>
  <si>
    <t xml:space="preserve">ESTA FACTURA AMPARA UN GASTO </t>
  </si>
  <si>
    <t>CON CARGO A LA PARTIDA</t>
  </si>
  <si>
    <t xml:space="preserve">UNIDAD RESPONSABLE </t>
  </si>
  <si>
    <t xml:space="preserve">UNIDAD PRESUPUESTAL </t>
  </si>
  <si>
    <t>SECTOR</t>
  </si>
  <si>
    <t xml:space="preserve">UNIDAD EJECUTORA DEL GASTO </t>
  </si>
  <si>
    <t xml:space="preserve">Apertura de Fondo </t>
  </si>
  <si>
    <t>DENOMINACIÓN</t>
  </si>
  <si>
    <t>CANTIDAD</t>
  </si>
  <si>
    <t>TOTAL</t>
  </si>
  <si>
    <t>EFECTIVO SUMA</t>
  </si>
  <si>
    <t xml:space="preserve">Total GATOS </t>
  </si>
  <si>
    <t xml:space="preserve">Sumatoria </t>
  </si>
  <si>
    <t xml:space="preserve">Diferencia </t>
  </si>
  <si>
    <t>Lic. Leticia Orozco Rubio</t>
  </si>
  <si>
    <t>Directora Administrativa de la Agencia para el Desarrollo de Industrias Creativas y Digitales de Jalisco</t>
  </si>
  <si>
    <t>Subtotal</t>
  </si>
  <si>
    <t>IVA</t>
  </si>
  <si>
    <t>Monto Total (IVA Incluido)</t>
  </si>
  <si>
    <t xml:space="preserve">   </t>
  </si>
  <si>
    <t xml:space="preserve">     RESPONSABLE DEL FONDO </t>
  </si>
  <si>
    <t>A 2461</t>
  </si>
  <si>
    <t>GRUPO JAGUAR DE OCCIDENTE S.A DE C.V</t>
  </si>
  <si>
    <t>POR CONCEPTO DE RECARGA DE COMBUSTIBLE PARA CAMIONETA HYUDAY BLANCA,</t>
  </si>
  <si>
    <t xml:space="preserve">PLACAS, JPF-1519,  A CARGO DE LA AGENCIA PARA EL DESARROLLO DE INDUSTRIAS CREATIVAS </t>
  </si>
  <si>
    <t>Guadalajara Jalisco a 17 de febrero de 2020</t>
  </si>
  <si>
    <t>0C449C95</t>
  </si>
  <si>
    <t>GENARO LUIS ACEVES</t>
  </si>
  <si>
    <t>ICAKE366258</t>
  </si>
  <si>
    <t>92ED397A</t>
  </si>
  <si>
    <t>MIGUEL ANGEL HINOJOSA FREGOSO</t>
  </si>
  <si>
    <t>6C81BB79</t>
  </si>
  <si>
    <t>MARIA DEL CARMEN RUIZ CASTILLO</t>
  </si>
  <si>
    <t>NUEVA WAL MART DE MEXICO, S. DE R.L DE C.V</t>
  </si>
  <si>
    <t>CONEJA MISTICA, S.A DE C.V</t>
  </si>
  <si>
    <t>Guadalajara Jalisco a 26 de febrero de 2020</t>
  </si>
  <si>
    <t xml:space="preserve">POR CONCEPTO DE  COMPRA DE HOJAS DE COLORES , PARA TEMAS ADMINISTRATIVOS, </t>
  </si>
  <si>
    <t xml:space="preserve">A CARGO DE LA AGENCIA PARA EL DESARROLLO DE INDUSTRIAS CREATIVAS </t>
  </si>
  <si>
    <t>Guadalajara Jalisco a 28 de febrero de 2020</t>
  </si>
  <si>
    <t>POR CONCEPTO DE  ENMICADO DE GAFETES DE VISITANTES,</t>
  </si>
  <si>
    <t>Guadalajara Jalisco a 11 de marzo de 2020</t>
  </si>
  <si>
    <t>POR CONCEPTO DE COMPRA DE INSUMOS PARA COFFE BREAK,PARA TEMAS ADMINISTRATIVOS.</t>
  </si>
  <si>
    <t>FI083766</t>
  </si>
  <si>
    <t>DALTON AUTOS DE COREA GDL SA DE CV</t>
  </si>
  <si>
    <t>A 4064</t>
  </si>
  <si>
    <t>Guadalajara Jalisco a 03 de junio de 2020</t>
  </si>
  <si>
    <t xml:space="preserve">PLACAS, JPF-1519 ,A CARGO DE LA AGENCIA PARA EL DESARROLLO DE INDUSTRIAS CREATIVAS </t>
  </si>
  <si>
    <t>POR CONCEPTO DE PAGO DE SERVICIO PARA PARA CAMIONETA HYUDAY BLANCA,</t>
  </si>
  <si>
    <t xml:space="preserve">OFFICE DEPOT DE MEXICO S.A DE C.V </t>
  </si>
  <si>
    <t>POR CONCEPTO DE COMPRA DE INSUMOS Y UTESILIOS PARA COFFE BREAK,PARA TEMAS ADMINISTRATIVOS.</t>
  </si>
  <si>
    <t>Guadalajara Jalisco a 04 de junio de 2020</t>
  </si>
  <si>
    <t>POR CONCEPTO DE COMPRA DE 40 CAJAS LAS CUALES FUERON UTLIZADAS PARA ARCHIVAR DOCUMENTACION,</t>
  </si>
  <si>
    <t xml:space="preserve">CORRESPONDIENTE AL AÑO 2019,  A CARGO DE LA AGENCIA PARA EL DESARROLLO DE INDUSTRIAS CREATIVAS </t>
  </si>
  <si>
    <t>A 4877</t>
  </si>
  <si>
    <t>Guadalajara Jalisco a 20 de julio de 2020</t>
  </si>
  <si>
    <t>C11F84</t>
  </si>
  <si>
    <t>Guadalajara Jalisco a 02 de julio de 2020</t>
  </si>
  <si>
    <t xml:space="preserve">,  A CARGO DE LA AGENCIA PARA EL DESARROLLO DE INDUSTRIAS CREATIVAS </t>
  </si>
  <si>
    <t>XTK37213</t>
  </si>
  <si>
    <t>TLAQUEPAQUE ESCOLAR S.A DE C.V</t>
  </si>
  <si>
    <t xml:space="preserve">POR CONCEPTO DE  ENCUADERNADO T/C PARA CUENTA PUBLICA 2019, </t>
  </si>
  <si>
    <t>Guadalajara Jalisco a 22 de mayo de 2020</t>
  </si>
  <si>
    <t>TMKA/2659622</t>
  </si>
  <si>
    <t>POR CONCEPTO DE COMPRA DE DISCOS COMPACTOS, PARA LA ENTREGA DE LA AUDITORIA EJERCICIO 2019,</t>
  </si>
  <si>
    <t>A 5341</t>
  </si>
  <si>
    <t>Guadalajara Jalisco a 18 de agosto de 2020</t>
  </si>
  <si>
    <t>POR CONCEPTO DE MATERIAL DE PAPELERIA Y USB PARA TEMAS ADMINISTRATIVOS Y JURIDICOS,</t>
  </si>
  <si>
    <t xml:space="preserve"> CONECTA RP CONSULTORIA SAS</t>
  </si>
  <si>
    <t>000132</t>
  </si>
  <si>
    <t>Guadalajara Jalisco a 20 de agosto de 2020</t>
  </si>
  <si>
    <t xml:space="preserve">POR CONCEPTO DE GEL ANTIBACTERIAL, PARA USO DE NUESTRO PERSONAL DE LA </t>
  </si>
  <si>
    <t xml:space="preserve">AGENCIA PARA EL DESARROLLO DE INDUSTRIAS CREATIVAS </t>
  </si>
  <si>
    <t>A2217</t>
  </si>
  <si>
    <t>JUAN CARLOS JIMENEZ BATISTA</t>
  </si>
  <si>
    <t>Guadalajara Jalisco a 25 de agosto de 2020</t>
  </si>
  <si>
    <t>POSE65474661</t>
  </si>
  <si>
    <t>POR CONCEPTO DE COMPRA DE CAJA DE LLAVEROS IDENTIFICADOR , PARA TENERLAS IDENTIFICADAS, A CARGO</t>
  </si>
  <si>
    <t xml:space="preserve"> DE LA AGENCIA PARA EL DESARROLLO DE INDUSTRIAS CREATIVAS </t>
  </si>
  <si>
    <t>ABASTECEDORA LUMEN SA. DE C.V</t>
  </si>
  <si>
    <t>Guadalajara Jalisco a 24 de agosto de 2020</t>
  </si>
  <si>
    <t>IWAEH269697</t>
  </si>
  <si>
    <t>MCDFI 1240007</t>
  </si>
  <si>
    <t xml:space="preserve">POR CONCEPTO DE COMPRA DE MICAS , PARA LA REALIZACION DE GAFETTES PARA EL INGRESO DE LOS VEHICULOS , </t>
  </si>
  <si>
    <t>DIEGO ARMANDO LOPEZ CARDENAS</t>
  </si>
  <si>
    <t>A53</t>
  </si>
  <si>
    <t>POR CONCEPTO DE COMPRA DE TOTEM , PARA PROMOCION PARA LOS EVENTOS QUE SE LLEVEN A ACABO,</t>
  </si>
  <si>
    <t xml:space="preserve">PARA EL INGRESOS DE  LOS VEHICULOS A CARGO DE LA AGENCIA PARA EL DESARROLLO DE INDUSTRIAS CREATIVAS </t>
  </si>
  <si>
    <t>POR CONCEPTO DE COMPRA DE  ENMICADORA ,N° PATRIMONIAL 037 PARA LA REALIZACION DE GAFETTES</t>
  </si>
  <si>
    <t>REEMBOLSO 001/2021</t>
  </si>
  <si>
    <t>B 87288</t>
  </si>
  <si>
    <t>ASESORIA LIMAC S.A DE C.V</t>
  </si>
  <si>
    <t>RENOVACION LICENCIA ANUAL CONTPAQi</t>
  </si>
  <si>
    <t>Guadalajara Jalisco a 29 de Enero de 2021</t>
  </si>
  <si>
    <t>POR CONCEPTO DE RENOVACION DE LICENCIA ANUAL CONTPAQ I FACTURACION Y NOMINAS ,</t>
  </si>
  <si>
    <t>TF 69825165</t>
  </si>
  <si>
    <t>RADIOMOVIL DIPSA S.A DE C.V</t>
  </si>
  <si>
    <t>COMPRA DE APARATO BASICO</t>
  </si>
  <si>
    <t>MG MICROS DE OCCIDENTE, S.A. DE C.V.</t>
  </si>
  <si>
    <t>GFA 7551</t>
  </si>
  <si>
    <t>RENOVACION DE LICENCIA ANTIVIRUS</t>
  </si>
  <si>
    <t>SANTIAGO ROBLEDO MARTINEZ</t>
  </si>
  <si>
    <t>IMPRESIÓN DE HOJAS</t>
  </si>
  <si>
    <t>Guadalajara Jalisco a 05 de Febrero de 2021</t>
  </si>
  <si>
    <t>POR CONCEPTO DE COMPRA DE CELULAR CON N° PATRIMONIAL - ,</t>
  </si>
  <si>
    <t>Guadalajara Jalisco a 10 de Febrero de 2021</t>
  </si>
  <si>
    <t xml:space="preserve">COMPUTO, A CARGO DE LA AGENCIA PARA EL DESARROLLO DE INDUSTRIAS CREATIVAS </t>
  </si>
  <si>
    <t xml:space="preserve">POR CONCEPTO DE RENOVACION DE LICENCIA DE ANTIVIRUS PARA LA PROTECCION DE NUESTROS EQUIPOS DE </t>
  </si>
  <si>
    <t>Guadalajara Jalisco a 04 de Marzo de 2021</t>
  </si>
  <si>
    <t>POR CONCEPTO DE COMRA DE IMPRESIÓN DE DE HOJAS A COLOR EN OPALINA,</t>
  </si>
  <si>
    <t xml:space="preserve">, A CARGO DE LA AGENCIA PARA EL DESARROLLO DE INDUSTRIAS CREATIVAS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</si>
</sst>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6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43" fontId="2" fillId="0" borderId="3" xfId="1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5" xfId="1" applyFont="1" applyBorder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4" fontId="3" fillId="0" borderId="9" xfId="2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43" fontId="2" fillId="0" borderId="0" xfId="1" applyFont="1"/>
    <xf numFmtId="43" fontId="2" fillId="0" borderId="0" xfId="1" applyFont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44" fontId="5" fillId="0" borderId="5" xfId="2" applyFont="1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13" xfId="0" applyFont="1" applyFill="1" applyBorder="1"/>
    <xf numFmtId="0" fontId="5" fillId="0" borderId="11" xfId="0" applyFont="1" applyFill="1" applyBorder="1"/>
    <xf numFmtId="0" fontId="5" fillId="0" borderId="10" xfId="0" applyFont="1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44" fontId="6" fillId="0" borderId="4" xfId="2" applyFont="1" applyBorder="1" applyAlignment="1">
      <alignment horizontal="center"/>
    </xf>
    <xf numFmtId="44" fontId="6" fillId="0" borderId="0" xfId="2" applyFont="1" applyBorder="1"/>
    <xf numFmtId="43" fontId="5" fillId="0" borderId="4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4" fontId="5" fillId="0" borderId="4" xfId="2" applyFont="1" applyFill="1" applyBorder="1" applyAlignment="1">
      <alignment horizontal="center" vertical="center"/>
    </xf>
    <xf numFmtId="44" fontId="5" fillId="0" borderId="0" xfId="2" applyFont="1" applyFill="1" applyBorder="1" applyAlignment="1">
      <alignment horizontal="center" vertical="center"/>
    </xf>
    <xf numFmtId="44" fontId="7" fillId="0" borderId="14" xfId="2" applyFont="1" applyBorder="1"/>
    <xf numFmtId="0" fontId="8" fillId="0" borderId="0" xfId="0" applyFont="1" applyBorder="1"/>
    <xf numFmtId="0" fontId="9" fillId="0" borderId="5" xfId="0" applyFont="1" applyBorder="1"/>
    <xf numFmtId="0" fontId="9" fillId="0" borderId="0" xfId="0" applyFont="1"/>
    <xf numFmtId="44" fontId="1" fillId="0" borderId="0" xfId="2" applyFont="1" applyBorder="1"/>
    <xf numFmtId="0" fontId="10" fillId="0" borderId="0" xfId="0" applyFont="1" applyBorder="1"/>
    <xf numFmtId="0" fontId="8" fillId="0" borderId="4" xfId="0" applyFont="1" applyBorder="1" applyAlignment="1">
      <alignment horizontal="center"/>
    </xf>
    <xf numFmtId="0" fontId="7" fillId="0" borderId="0" xfId="0" applyFont="1" applyBorder="1"/>
    <xf numFmtId="44" fontId="7" fillId="0" borderId="0" xfId="2" applyFont="1" applyBorder="1"/>
    <xf numFmtId="44" fontId="7" fillId="0" borderId="13" xfId="2" applyFont="1" applyBorder="1"/>
    <xf numFmtId="44" fontId="11" fillId="0" borderId="15" xfId="2" applyFont="1" applyBorder="1"/>
    <xf numFmtId="43" fontId="9" fillId="0" borderId="0" xfId="1" applyFont="1"/>
    <xf numFmtId="43" fontId="0" fillId="0" borderId="0" xfId="0" applyNumberFormat="1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2" fillId="0" borderId="0" xfId="0" applyFont="1" applyBorder="1" applyAlignment="1">
      <alignment horizontal="right" wrapText="1"/>
    </xf>
    <xf numFmtId="0" fontId="15" fillId="0" borderId="0" xfId="0" applyFont="1" applyFill="1" applyBorder="1"/>
    <xf numFmtId="44" fontId="2" fillId="0" borderId="0" xfId="0" applyNumberFormat="1" applyFont="1" applyFill="1" applyAlignment="1">
      <alignment vertical="center"/>
    </xf>
    <xf numFmtId="0" fontId="5" fillId="0" borderId="18" xfId="0" applyFont="1" applyFill="1" applyBorder="1"/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5" fillId="0" borderId="0" xfId="0" applyNumberFormat="1" applyFont="1" applyFill="1" applyBorder="1"/>
    <xf numFmtId="0" fontId="12" fillId="0" borderId="6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5" fontId="16" fillId="0" borderId="9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44" fontId="16" fillId="3" borderId="9" xfId="2" applyFont="1" applyFill="1" applyBorder="1" applyAlignment="1">
      <alignment horizontal="center" vertical="center"/>
    </xf>
    <xf numFmtId="44" fontId="16" fillId="3" borderId="17" xfId="2" applyFont="1" applyFill="1" applyBorder="1" applyAlignment="1">
      <alignment horizontal="center" vertical="center"/>
    </xf>
    <xf numFmtId="44" fontId="16" fillId="3" borderId="17" xfId="2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44" fontId="12" fillId="0" borderId="9" xfId="2" applyFont="1" applyFill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5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/>
    <xf numFmtId="43" fontId="16" fillId="0" borderId="5" xfId="1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5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/>
    <xf numFmtId="43" fontId="16" fillId="0" borderId="12" xfId="1" applyFont="1" applyBorder="1"/>
    <xf numFmtId="8" fontId="5" fillId="0" borderId="0" xfId="0" applyNumberFormat="1" applyFont="1" applyFill="1" applyBorder="1" applyAlignment="1">
      <alignment horizontal="center"/>
    </xf>
    <xf numFmtId="8" fontId="0" fillId="0" borderId="0" xfId="0" applyNumberFormat="1"/>
    <xf numFmtId="0" fontId="12" fillId="0" borderId="4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427935</xdr:colOff>
      <xdr:row>2</xdr:row>
      <xdr:rowOff>110435</xdr:rowOff>
    </xdr:from>
    <xdr:to>
      <xdr:col>5</xdr:col>
      <xdr:colOff>869674</xdr:colOff>
      <xdr:row>5</xdr:row>
      <xdr:rowOff>704022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457" y="552174"/>
          <a:ext cx="9870108" cy="1256196"/>
        </a:xfrm>
        <a:prstGeom prst="rect">
          <a:avLst/>
        </a:prstGeom>
        <a:solidFill>
          <a:srgbClr val="ED7D3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6" zoomScale="69" zoomScaleNormal="69" workbookViewId="0">
      <selection activeCell="D21" sqref="D21"/>
    </sheetView>
  </sheetViews>
  <sheetFormatPr baseColWidth="10" defaultColWidth="26" defaultRowHeight="17.25" x14ac:dyDescent="0.3"/>
  <cols>
    <col min="1" max="1" width="14.7109375" style="20" customWidth="1"/>
    <col min="2" max="2" width="19.7109375" style="20" customWidth="1"/>
    <col min="3" max="3" width="14.7109375" style="21" customWidth="1"/>
    <col min="4" max="4" width="69.140625" style="22" customWidth="1"/>
    <col min="5" max="5" width="57.5703125" style="22" customWidth="1"/>
    <col min="6" max="6" width="24.85546875" style="20" customWidth="1"/>
    <col min="7" max="7" width="17.140625" style="6" customWidth="1"/>
    <col min="8" max="8" width="18.42578125" style="6" customWidth="1"/>
    <col min="9" max="9" width="27.85546875" style="23" customWidth="1"/>
    <col min="10" max="257" width="26" style="6"/>
    <col min="258" max="258" width="5.140625" style="6" bestFit="1" customWidth="1"/>
    <col min="259" max="259" width="16.85546875" style="6" customWidth="1"/>
    <col min="260" max="260" width="13" style="6" customWidth="1"/>
    <col min="261" max="261" width="51.85546875" style="6" customWidth="1"/>
    <col min="262" max="262" width="48.140625" style="6" customWidth="1"/>
    <col min="263" max="263" width="16.28515625" style="6" customWidth="1"/>
    <col min="264" max="264" width="0" style="6" hidden="1" customWidth="1"/>
    <col min="265" max="265" width="17.140625" style="6" customWidth="1"/>
    <col min="266" max="513" width="26" style="6"/>
    <col min="514" max="514" width="5.140625" style="6" bestFit="1" customWidth="1"/>
    <col min="515" max="515" width="16.85546875" style="6" customWidth="1"/>
    <col min="516" max="516" width="13" style="6" customWidth="1"/>
    <col min="517" max="517" width="51.85546875" style="6" customWidth="1"/>
    <col min="518" max="518" width="48.140625" style="6" customWidth="1"/>
    <col min="519" max="519" width="16.28515625" style="6" customWidth="1"/>
    <col min="520" max="520" width="0" style="6" hidden="1" customWidth="1"/>
    <col min="521" max="521" width="17.140625" style="6" customWidth="1"/>
    <col min="522" max="769" width="26" style="6"/>
    <col min="770" max="770" width="5.140625" style="6" bestFit="1" customWidth="1"/>
    <col min="771" max="771" width="16.85546875" style="6" customWidth="1"/>
    <col min="772" max="772" width="13" style="6" customWidth="1"/>
    <col min="773" max="773" width="51.85546875" style="6" customWidth="1"/>
    <col min="774" max="774" width="48.140625" style="6" customWidth="1"/>
    <col min="775" max="775" width="16.28515625" style="6" customWidth="1"/>
    <col min="776" max="776" width="0" style="6" hidden="1" customWidth="1"/>
    <col min="777" max="777" width="17.140625" style="6" customWidth="1"/>
    <col min="778" max="1025" width="26" style="6"/>
    <col min="1026" max="1026" width="5.140625" style="6" bestFit="1" customWidth="1"/>
    <col min="1027" max="1027" width="16.85546875" style="6" customWidth="1"/>
    <col min="1028" max="1028" width="13" style="6" customWidth="1"/>
    <col min="1029" max="1029" width="51.85546875" style="6" customWidth="1"/>
    <col min="1030" max="1030" width="48.140625" style="6" customWidth="1"/>
    <col min="1031" max="1031" width="16.28515625" style="6" customWidth="1"/>
    <col min="1032" max="1032" width="0" style="6" hidden="1" customWidth="1"/>
    <col min="1033" max="1033" width="17.140625" style="6" customWidth="1"/>
    <col min="1034" max="1281" width="26" style="6"/>
    <col min="1282" max="1282" width="5.140625" style="6" bestFit="1" customWidth="1"/>
    <col min="1283" max="1283" width="16.85546875" style="6" customWidth="1"/>
    <col min="1284" max="1284" width="13" style="6" customWidth="1"/>
    <col min="1285" max="1285" width="51.85546875" style="6" customWidth="1"/>
    <col min="1286" max="1286" width="48.140625" style="6" customWidth="1"/>
    <col min="1287" max="1287" width="16.28515625" style="6" customWidth="1"/>
    <col min="1288" max="1288" width="0" style="6" hidden="1" customWidth="1"/>
    <col min="1289" max="1289" width="17.140625" style="6" customWidth="1"/>
    <col min="1290" max="1537" width="26" style="6"/>
    <col min="1538" max="1538" width="5.140625" style="6" bestFit="1" customWidth="1"/>
    <col min="1539" max="1539" width="16.85546875" style="6" customWidth="1"/>
    <col min="1540" max="1540" width="13" style="6" customWidth="1"/>
    <col min="1541" max="1541" width="51.85546875" style="6" customWidth="1"/>
    <col min="1542" max="1542" width="48.140625" style="6" customWidth="1"/>
    <col min="1543" max="1543" width="16.28515625" style="6" customWidth="1"/>
    <col min="1544" max="1544" width="0" style="6" hidden="1" customWidth="1"/>
    <col min="1545" max="1545" width="17.140625" style="6" customWidth="1"/>
    <col min="1546" max="1793" width="26" style="6"/>
    <col min="1794" max="1794" width="5.140625" style="6" bestFit="1" customWidth="1"/>
    <col min="1795" max="1795" width="16.85546875" style="6" customWidth="1"/>
    <col min="1796" max="1796" width="13" style="6" customWidth="1"/>
    <col min="1797" max="1797" width="51.85546875" style="6" customWidth="1"/>
    <col min="1798" max="1798" width="48.140625" style="6" customWidth="1"/>
    <col min="1799" max="1799" width="16.28515625" style="6" customWidth="1"/>
    <col min="1800" max="1800" width="0" style="6" hidden="1" customWidth="1"/>
    <col min="1801" max="1801" width="17.140625" style="6" customWidth="1"/>
    <col min="1802" max="2049" width="26" style="6"/>
    <col min="2050" max="2050" width="5.140625" style="6" bestFit="1" customWidth="1"/>
    <col min="2051" max="2051" width="16.85546875" style="6" customWidth="1"/>
    <col min="2052" max="2052" width="13" style="6" customWidth="1"/>
    <col min="2053" max="2053" width="51.85546875" style="6" customWidth="1"/>
    <col min="2054" max="2054" width="48.140625" style="6" customWidth="1"/>
    <col min="2055" max="2055" width="16.28515625" style="6" customWidth="1"/>
    <col min="2056" max="2056" width="0" style="6" hidden="1" customWidth="1"/>
    <col min="2057" max="2057" width="17.140625" style="6" customWidth="1"/>
    <col min="2058" max="2305" width="26" style="6"/>
    <col min="2306" max="2306" width="5.140625" style="6" bestFit="1" customWidth="1"/>
    <col min="2307" max="2307" width="16.85546875" style="6" customWidth="1"/>
    <col min="2308" max="2308" width="13" style="6" customWidth="1"/>
    <col min="2309" max="2309" width="51.85546875" style="6" customWidth="1"/>
    <col min="2310" max="2310" width="48.140625" style="6" customWidth="1"/>
    <col min="2311" max="2311" width="16.28515625" style="6" customWidth="1"/>
    <col min="2312" max="2312" width="0" style="6" hidden="1" customWidth="1"/>
    <col min="2313" max="2313" width="17.140625" style="6" customWidth="1"/>
    <col min="2314" max="2561" width="26" style="6"/>
    <col min="2562" max="2562" width="5.140625" style="6" bestFit="1" customWidth="1"/>
    <col min="2563" max="2563" width="16.85546875" style="6" customWidth="1"/>
    <col min="2564" max="2564" width="13" style="6" customWidth="1"/>
    <col min="2565" max="2565" width="51.85546875" style="6" customWidth="1"/>
    <col min="2566" max="2566" width="48.140625" style="6" customWidth="1"/>
    <col min="2567" max="2567" width="16.28515625" style="6" customWidth="1"/>
    <col min="2568" max="2568" width="0" style="6" hidden="1" customWidth="1"/>
    <col min="2569" max="2569" width="17.140625" style="6" customWidth="1"/>
    <col min="2570" max="2817" width="26" style="6"/>
    <col min="2818" max="2818" width="5.140625" style="6" bestFit="1" customWidth="1"/>
    <col min="2819" max="2819" width="16.85546875" style="6" customWidth="1"/>
    <col min="2820" max="2820" width="13" style="6" customWidth="1"/>
    <col min="2821" max="2821" width="51.85546875" style="6" customWidth="1"/>
    <col min="2822" max="2822" width="48.140625" style="6" customWidth="1"/>
    <col min="2823" max="2823" width="16.28515625" style="6" customWidth="1"/>
    <col min="2824" max="2824" width="0" style="6" hidden="1" customWidth="1"/>
    <col min="2825" max="2825" width="17.140625" style="6" customWidth="1"/>
    <col min="2826" max="3073" width="26" style="6"/>
    <col min="3074" max="3074" width="5.140625" style="6" bestFit="1" customWidth="1"/>
    <col min="3075" max="3075" width="16.85546875" style="6" customWidth="1"/>
    <col min="3076" max="3076" width="13" style="6" customWidth="1"/>
    <col min="3077" max="3077" width="51.85546875" style="6" customWidth="1"/>
    <col min="3078" max="3078" width="48.140625" style="6" customWidth="1"/>
    <col min="3079" max="3079" width="16.28515625" style="6" customWidth="1"/>
    <col min="3080" max="3080" width="0" style="6" hidden="1" customWidth="1"/>
    <col min="3081" max="3081" width="17.140625" style="6" customWidth="1"/>
    <col min="3082" max="3329" width="26" style="6"/>
    <col min="3330" max="3330" width="5.140625" style="6" bestFit="1" customWidth="1"/>
    <col min="3331" max="3331" width="16.85546875" style="6" customWidth="1"/>
    <col min="3332" max="3332" width="13" style="6" customWidth="1"/>
    <col min="3333" max="3333" width="51.85546875" style="6" customWidth="1"/>
    <col min="3334" max="3334" width="48.140625" style="6" customWidth="1"/>
    <col min="3335" max="3335" width="16.28515625" style="6" customWidth="1"/>
    <col min="3336" max="3336" width="0" style="6" hidden="1" customWidth="1"/>
    <col min="3337" max="3337" width="17.140625" style="6" customWidth="1"/>
    <col min="3338" max="3585" width="26" style="6"/>
    <col min="3586" max="3586" width="5.140625" style="6" bestFit="1" customWidth="1"/>
    <col min="3587" max="3587" width="16.85546875" style="6" customWidth="1"/>
    <col min="3588" max="3588" width="13" style="6" customWidth="1"/>
    <col min="3589" max="3589" width="51.85546875" style="6" customWidth="1"/>
    <col min="3590" max="3590" width="48.140625" style="6" customWidth="1"/>
    <col min="3591" max="3591" width="16.28515625" style="6" customWidth="1"/>
    <col min="3592" max="3592" width="0" style="6" hidden="1" customWidth="1"/>
    <col min="3593" max="3593" width="17.140625" style="6" customWidth="1"/>
    <col min="3594" max="3841" width="26" style="6"/>
    <col min="3842" max="3842" width="5.140625" style="6" bestFit="1" customWidth="1"/>
    <col min="3843" max="3843" width="16.85546875" style="6" customWidth="1"/>
    <col min="3844" max="3844" width="13" style="6" customWidth="1"/>
    <col min="3845" max="3845" width="51.85546875" style="6" customWidth="1"/>
    <col min="3846" max="3846" width="48.140625" style="6" customWidth="1"/>
    <col min="3847" max="3847" width="16.28515625" style="6" customWidth="1"/>
    <col min="3848" max="3848" width="0" style="6" hidden="1" customWidth="1"/>
    <col min="3849" max="3849" width="17.140625" style="6" customWidth="1"/>
    <col min="3850" max="4097" width="26" style="6"/>
    <col min="4098" max="4098" width="5.140625" style="6" bestFit="1" customWidth="1"/>
    <col min="4099" max="4099" width="16.85546875" style="6" customWidth="1"/>
    <col min="4100" max="4100" width="13" style="6" customWidth="1"/>
    <col min="4101" max="4101" width="51.85546875" style="6" customWidth="1"/>
    <col min="4102" max="4102" width="48.140625" style="6" customWidth="1"/>
    <col min="4103" max="4103" width="16.28515625" style="6" customWidth="1"/>
    <col min="4104" max="4104" width="0" style="6" hidden="1" customWidth="1"/>
    <col min="4105" max="4105" width="17.140625" style="6" customWidth="1"/>
    <col min="4106" max="4353" width="26" style="6"/>
    <col min="4354" max="4354" width="5.140625" style="6" bestFit="1" customWidth="1"/>
    <col min="4355" max="4355" width="16.85546875" style="6" customWidth="1"/>
    <col min="4356" max="4356" width="13" style="6" customWidth="1"/>
    <col min="4357" max="4357" width="51.85546875" style="6" customWidth="1"/>
    <col min="4358" max="4358" width="48.140625" style="6" customWidth="1"/>
    <col min="4359" max="4359" width="16.28515625" style="6" customWidth="1"/>
    <col min="4360" max="4360" width="0" style="6" hidden="1" customWidth="1"/>
    <col min="4361" max="4361" width="17.140625" style="6" customWidth="1"/>
    <col min="4362" max="4609" width="26" style="6"/>
    <col min="4610" max="4610" width="5.140625" style="6" bestFit="1" customWidth="1"/>
    <col min="4611" max="4611" width="16.85546875" style="6" customWidth="1"/>
    <col min="4612" max="4612" width="13" style="6" customWidth="1"/>
    <col min="4613" max="4613" width="51.85546875" style="6" customWidth="1"/>
    <col min="4614" max="4614" width="48.140625" style="6" customWidth="1"/>
    <col min="4615" max="4615" width="16.28515625" style="6" customWidth="1"/>
    <col min="4616" max="4616" width="0" style="6" hidden="1" customWidth="1"/>
    <col min="4617" max="4617" width="17.140625" style="6" customWidth="1"/>
    <col min="4618" max="4865" width="26" style="6"/>
    <col min="4866" max="4866" width="5.140625" style="6" bestFit="1" customWidth="1"/>
    <col min="4867" max="4867" width="16.85546875" style="6" customWidth="1"/>
    <col min="4868" max="4868" width="13" style="6" customWidth="1"/>
    <col min="4869" max="4869" width="51.85546875" style="6" customWidth="1"/>
    <col min="4870" max="4870" width="48.140625" style="6" customWidth="1"/>
    <col min="4871" max="4871" width="16.28515625" style="6" customWidth="1"/>
    <col min="4872" max="4872" width="0" style="6" hidden="1" customWidth="1"/>
    <col min="4873" max="4873" width="17.140625" style="6" customWidth="1"/>
    <col min="4874" max="5121" width="26" style="6"/>
    <col min="5122" max="5122" width="5.140625" style="6" bestFit="1" customWidth="1"/>
    <col min="5123" max="5123" width="16.85546875" style="6" customWidth="1"/>
    <col min="5124" max="5124" width="13" style="6" customWidth="1"/>
    <col min="5125" max="5125" width="51.85546875" style="6" customWidth="1"/>
    <col min="5126" max="5126" width="48.140625" style="6" customWidth="1"/>
    <col min="5127" max="5127" width="16.28515625" style="6" customWidth="1"/>
    <col min="5128" max="5128" width="0" style="6" hidden="1" customWidth="1"/>
    <col min="5129" max="5129" width="17.140625" style="6" customWidth="1"/>
    <col min="5130" max="5377" width="26" style="6"/>
    <col min="5378" max="5378" width="5.140625" style="6" bestFit="1" customWidth="1"/>
    <col min="5379" max="5379" width="16.85546875" style="6" customWidth="1"/>
    <col min="5380" max="5380" width="13" style="6" customWidth="1"/>
    <col min="5381" max="5381" width="51.85546875" style="6" customWidth="1"/>
    <col min="5382" max="5382" width="48.140625" style="6" customWidth="1"/>
    <col min="5383" max="5383" width="16.28515625" style="6" customWidth="1"/>
    <col min="5384" max="5384" width="0" style="6" hidden="1" customWidth="1"/>
    <col min="5385" max="5385" width="17.140625" style="6" customWidth="1"/>
    <col min="5386" max="5633" width="26" style="6"/>
    <col min="5634" max="5634" width="5.140625" style="6" bestFit="1" customWidth="1"/>
    <col min="5635" max="5635" width="16.85546875" style="6" customWidth="1"/>
    <col min="5636" max="5636" width="13" style="6" customWidth="1"/>
    <col min="5637" max="5637" width="51.85546875" style="6" customWidth="1"/>
    <col min="5638" max="5638" width="48.140625" style="6" customWidth="1"/>
    <col min="5639" max="5639" width="16.28515625" style="6" customWidth="1"/>
    <col min="5640" max="5640" width="0" style="6" hidden="1" customWidth="1"/>
    <col min="5641" max="5641" width="17.140625" style="6" customWidth="1"/>
    <col min="5642" max="5889" width="26" style="6"/>
    <col min="5890" max="5890" width="5.140625" style="6" bestFit="1" customWidth="1"/>
    <col min="5891" max="5891" width="16.85546875" style="6" customWidth="1"/>
    <col min="5892" max="5892" width="13" style="6" customWidth="1"/>
    <col min="5893" max="5893" width="51.85546875" style="6" customWidth="1"/>
    <col min="5894" max="5894" width="48.140625" style="6" customWidth="1"/>
    <col min="5895" max="5895" width="16.28515625" style="6" customWidth="1"/>
    <col min="5896" max="5896" width="0" style="6" hidden="1" customWidth="1"/>
    <col min="5897" max="5897" width="17.140625" style="6" customWidth="1"/>
    <col min="5898" max="6145" width="26" style="6"/>
    <col min="6146" max="6146" width="5.140625" style="6" bestFit="1" customWidth="1"/>
    <col min="6147" max="6147" width="16.85546875" style="6" customWidth="1"/>
    <col min="6148" max="6148" width="13" style="6" customWidth="1"/>
    <col min="6149" max="6149" width="51.85546875" style="6" customWidth="1"/>
    <col min="6150" max="6150" width="48.140625" style="6" customWidth="1"/>
    <col min="6151" max="6151" width="16.28515625" style="6" customWidth="1"/>
    <col min="6152" max="6152" width="0" style="6" hidden="1" customWidth="1"/>
    <col min="6153" max="6153" width="17.140625" style="6" customWidth="1"/>
    <col min="6154" max="6401" width="26" style="6"/>
    <col min="6402" max="6402" width="5.140625" style="6" bestFit="1" customWidth="1"/>
    <col min="6403" max="6403" width="16.85546875" style="6" customWidth="1"/>
    <col min="6404" max="6404" width="13" style="6" customWidth="1"/>
    <col min="6405" max="6405" width="51.85546875" style="6" customWidth="1"/>
    <col min="6406" max="6406" width="48.140625" style="6" customWidth="1"/>
    <col min="6407" max="6407" width="16.28515625" style="6" customWidth="1"/>
    <col min="6408" max="6408" width="0" style="6" hidden="1" customWidth="1"/>
    <col min="6409" max="6409" width="17.140625" style="6" customWidth="1"/>
    <col min="6410" max="6657" width="26" style="6"/>
    <col min="6658" max="6658" width="5.140625" style="6" bestFit="1" customWidth="1"/>
    <col min="6659" max="6659" width="16.85546875" style="6" customWidth="1"/>
    <col min="6660" max="6660" width="13" style="6" customWidth="1"/>
    <col min="6661" max="6661" width="51.85546875" style="6" customWidth="1"/>
    <col min="6662" max="6662" width="48.140625" style="6" customWidth="1"/>
    <col min="6663" max="6663" width="16.28515625" style="6" customWidth="1"/>
    <col min="6664" max="6664" width="0" style="6" hidden="1" customWidth="1"/>
    <col min="6665" max="6665" width="17.140625" style="6" customWidth="1"/>
    <col min="6666" max="6913" width="26" style="6"/>
    <col min="6914" max="6914" width="5.140625" style="6" bestFit="1" customWidth="1"/>
    <col min="6915" max="6915" width="16.85546875" style="6" customWidth="1"/>
    <col min="6916" max="6916" width="13" style="6" customWidth="1"/>
    <col min="6917" max="6917" width="51.85546875" style="6" customWidth="1"/>
    <col min="6918" max="6918" width="48.140625" style="6" customWidth="1"/>
    <col min="6919" max="6919" width="16.28515625" style="6" customWidth="1"/>
    <col min="6920" max="6920" width="0" style="6" hidden="1" customWidth="1"/>
    <col min="6921" max="6921" width="17.140625" style="6" customWidth="1"/>
    <col min="6922" max="7169" width="26" style="6"/>
    <col min="7170" max="7170" width="5.140625" style="6" bestFit="1" customWidth="1"/>
    <col min="7171" max="7171" width="16.85546875" style="6" customWidth="1"/>
    <col min="7172" max="7172" width="13" style="6" customWidth="1"/>
    <col min="7173" max="7173" width="51.85546875" style="6" customWidth="1"/>
    <col min="7174" max="7174" width="48.140625" style="6" customWidth="1"/>
    <col min="7175" max="7175" width="16.28515625" style="6" customWidth="1"/>
    <col min="7176" max="7176" width="0" style="6" hidden="1" customWidth="1"/>
    <col min="7177" max="7177" width="17.140625" style="6" customWidth="1"/>
    <col min="7178" max="7425" width="26" style="6"/>
    <col min="7426" max="7426" width="5.140625" style="6" bestFit="1" customWidth="1"/>
    <col min="7427" max="7427" width="16.85546875" style="6" customWidth="1"/>
    <col min="7428" max="7428" width="13" style="6" customWidth="1"/>
    <col min="7429" max="7429" width="51.85546875" style="6" customWidth="1"/>
    <col min="7430" max="7430" width="48.140625" style="6" customWidth="1"/>
    <col min="7431" max="7431" width="16.28515625" style="6" customWidth="1"/>
    <col min="7432" max="7432" width="0" style="6" hidden="1" customWidth="1"/>
    <col min="7433" max="7433" width="17.140625" style="6" customWidth="1"/>
    <col min="7434" max="7681" width="26" style="6"/>
    <col min="7682" max="7682" width="5.140625" style="6" bestFit="1" customWidth="1"/>
    <col min="7683" max="7683" width="16.85546875" style="6" customWidth="1"/>
    <col min="7684" max="7684" width="13" style="6" customWidth="1"/>
    <col min="7685" max="7685" width="51.85546875" style="6" customWidth="1"/>
    <col min="7686" max="7686" width="48.140625" style="6" customWidth="1"/>
    <col min="7687" max="7687" width="16.28515625" style="6" customWidth="1"/>
    <col min="7688" max="7688" width="0" style="6" hidden="1" customWidth="1"/>
    <col min="7689" max="7689" width="17.140625" style="6" customWidth="1"/>
    <col min="7690" max="7937" width="26" style="6"/>
    <col min="7938" max="7938" width="5.140625" style="6" bestFit="1" customWidth="1"/>
    <col min="7939" max="7939" width="16.85546875" style="6" customWidth="1"/>
    <col min="7940" max="7940" width="13" style="6" customWidth="1"/>
    <col min="7941" max="7941" width="51.85546875" style="6" customWidth="1"/>
    <col min="7942" max="7942" width="48.140625" style="6" customWidth="1"/>
    <col min="7943" max="7943" width="16.28515625" style="6" customWidth="1"/>
    <col min="7944" max="7944" width="0" style="6" hidden="1" customWidth="1"/>
    <col min="7945" max="7945" width="17.140625" style="6" customWidth="1"/>
    <col min="7946" max="8193" width="26" style="6"/>
    <col min="8194" max="8194" width="5.140625" style="6" bestFit="1" customWidth="1"/>
    <col min="8195" max="8195" width="16.85546875" style="6" customWidth="1"/>
    <col min="8196" max="8196" width="13" style="6" customWidth="1"/>
    <col min="8197" max="8197" width="51.85546875" style="6" customWidth="1"/>
    <col min="8198" max="8198" width="48.140625" style="6" customWidth="1"/>
    <col min="8199" max="8199" width="16.28515625" style="6" customWidth="1"/>
    <col min="8200" max="8200" width="0" style="6" hidden="1" customWidth="1"/>
    <col min="8201" max="8201" width="17.140625" style="6" customWidth="1"/>
    <col min="8202" max="8449" width="26" style="6"/>
    <col min="8450" max="8450" width="5.140625" style="6" bestFit="1" customWidth="1"/>
    <col min="8451" max="8451" width="16.85546875" style="6" customWidth="1"/>
    <col min="8452" max="8452" width="13" style="6" customWidth="1"/>
    <col min="8453" max="8453" width="51.85546875" style="6" customWidth="1"/>
    <col min="8454" max="8454" width="48.140625" style="6" customWidth="1"/>
    <col min="8455" max="8455" width="16.28515625" style="6" customWidth="1"/>
    <col min="8456" max="8456" width="0" style="6" hidden="1" customWidth="1"/>
    <col min="8457" max="8457" width="17.140625" style="6" customWidth="1"/>
    <col min="8458" max="8705" width="26" style="6"/>
    <col min="8706" max="8706" width="5.140625" style="6" bestFit="1" customWidth="1"/>
    <col min="8707" max="8707" width="16.85546875" style="6" customWidth="1"/>
    <col min="8708" max="8708" width="13" style="6" customWidth="1"/>
    <col min="8709" max="8709" width="51.85546875" style="6" customWidth="1"/>
    <col min="8710" max="8710" width="48.140625" style="6" customWidth="1"/>
    <col min="8711" max="8711" width="16.28515625" style="6" customWidth="1"/>
    <col min="8712" max="8712" width="0" style="6" hidden="1" customWidth="1"/>
    <col min="8713" max="8713" width="17.140625" style="6" customWidth="1"/>
    <col min="8714" max="8961" width="26" style="6"/>
    <col min="8962" max="8962" width="5.140625" style="6" bestFit="1" customWidth="1"/>
    <col min="8963" max="8963" width="16.85546875" style="6" customWidth="1"/>
    <col min="8964" max="8964" width="13" style="6" customWidth="1"/>
    <col min="8965" max="8965" width="51.85546875" style="6" customWidth="1"/>
    <col min="8966" max="8966" width="48.140625" style="6" customWidth="1"/>
    <col min="8967" max="8967" width="16.28515625" style="6" customWidth="1"/>
    <col min="8968" max="8968" width="0" style="6" hidden="1" customWidth="1"/>
    <col min="8969" max="8969" width="17.140625" style="6" customWidth="1"/>
    <col min="8970" max="9217" width="26" style="6"/>
    <col min="9218" max="9218" width="5.140625" style="6" bestFit="1" customWidth="1"/>
    <col min="9219" max="9219" width="16.85546875" style="6" customWidth="1"/>
    <col min="9220" max="9220" width="13" style="6" customWidth="1"/>
    <col min="9221" max="9221" width="51.85546875" style="6" customWidth="1"/>
    <col min="9222" max="9222" width="48.140625" style="6" customWidth="1"/>
    <col min="9223" max="9223" width="16.28515625" style="6" customWidth="1"/>
    <col min="9224" max="9224" width="0" style="6" hidden="1" customWidth="1"/>
    <col min="9225" max="9225" width="17.140625" style="6" customWidth="1"/>
    <col min="9226" max="9473" width="26" style="6"/>
    <col min="9474" max="9474" width="5.140625" style="6" bestFit="1" customWidth="1"/>
    <col min="9475" max="9475" width="16.85546875" style="6" customWidth="1"/>
    <col min="9476" max="9476" width="13" style="6" customWidth="1"/>
    <col min="9477" max="9477" width="51.85546875" style="6" customWidth="1"/>
    <col min="9478" max="9478" width="48.140625" style="6" customWidth="1"/>
    <col min="9479" max="9479" width="16.28515625" style="6" customWidth="1"/>
    <col min="9480" max="9480" width="0" style="6" hidden="1" customWidth="1"/>
    <col min="9481" max="9481" width="17.140625" style="6" customWidth="1"/>
    <col min="9482" max="9729" width="26" style="6"/>
    <col min="9730" max="9730" width="5.140625" style="6" bestFit="1" customWidth="1"/>
    <col min="9731" max="9731" width="16.85546875" style="6" customWidth="1"/>
    <col min="9732" max="9732" width="13" style="6" customWidth="1"/>
    <col min="9733" max="9733" width="51.85546875" style="6" customWidth="1"/>
    <col min="9734" max="9734" width="48.140625" style="6" customWidth="1"/>
    <col min="9735" max="9735" width="16.28515625" style="6" customWidth="1"/>
    <col min="9736" max="9736" width="0" style="6" hidden="1" customWidth="1"/>
    <col min="9737" max="9737" width="17.140625" style="6" customWidth="1"/>
    <col min="9738" max="9985" width="26" style="6"/>
    <col min="9986" max="9986" width="5.140625" style="6" bestFit="1" customWidth="1"/>
    <col min="9987" max="9987" width="16.85546875" style="6" customWidth="1"/>
    <col min="9988" max="9988" width="13" style="6" customWidth="1"/>
    <col min="9989" max="9989" width="51.85546875" style="6" customWidth="1"/>
    <col min="9990" max="9990" width="48.140625" style="6" customWidth="1"/>
    <col min="9991" max="9991" width="16.28515625" style="6" customWidth="1"/>
    <col min="9992" max="9992" width="0" style="6" hidden="1" customWidth="1"/>
    <col min="9993" max="9993" width="17.140625" style="6" customWidth="1"/>
    <col min="9994" max="10241" width="26" style="6"/>
    <col min="10242" max="10242" width="5.140625" style="6" bestFit="1" customWidth="1"/>
    <col min="10243" max="10243" width="16.85546875" style="6" customWidth="1"/>
    <col min="10244" max="10244" width="13" style="6" customWidth="1"/>
    <col min="10245" max="10245" width="51.85546875" style="6" customWidth="1"/>
    <col min="10246" max="10246" width="48.140625" style="6" customWidth="1"/>
    <col min="10247" max="10247" width="16.28515625" style="6" customWidth="1"/>
    <col min="10248" max="10248" width="0" style="6" hidden="1" customWidth="1"/>
    <col min="10249" max="10249" width="17.140625" style="6" customWidth="1"/>
    <col min="10250" max="10497" width="26" style="6"/>
    <col min="10498" max="10498" width="5.140625" style="6" bestFit="1" customWidth="1"/>
    <col min="10499" max="10499" width="16.85546875" style="6" customWidth="1"/>
    <col min="10500" max="10500" width="13" style="6" customWidth="1"/>
    <col min="10501" max="10501" width="51.85546875" style="6" customWidth="1"/>
    <col min="10502" max="10502" width="48.140625" style="6" customWidth="1"/>
    <col min="10503" max="10503" width="16.28515625" style="6" customWidth="1"/>
    <col min="10504" max="10504" width="0" style="6" hidden="1" customWidth="1"/>
    <col min="10505" max="10505" width="17.140625" style="6" customWidth="1"/>
    <col min="10506" max="10753" width="26" style="6"/>
    <col min="10754" max="10754" width="5.140625" style="6" bestFit="1" customWidth="1"/>
    <col min="10755" max="10755" width="16.85546875" style="6" customWidth="1"/>
    <col min="10756" max="10756" width="13" style="6" customWidth="1"/>
    <col min="10757" max="10757" width="51.85546875" style="6" customWidth="1"/>
    <col min="10758" max="10758" width="48.140625" style="6" customWidth="1"/>
    <col min="10759" max="10759" width="16.28515625" style="6" customWidth="1"/>
    <col min="10760" max="10760" width="0" style="6" hidden="1" customWidth="1"/>
    <col min="10761" max="10761" width="17.140625" style="6" customWidth="1"/>
    <col min="10762" max="11009" width="26" style="6"/>
    <col min="11010" max="11010" width="5.140625" style="6" bestFit="1" customWidth="1"/>
    <col min="11011" max="11011" width="16.85546875" style="6" customWidth="1"/>
    <col min="11012" max="11012" width="13" style="6" customWidth="1"/>
    <col min="11013" max="11013" width="51.85546875" style="6" customWidth="1"/>
    <col min="11014" max="11014" width="48.140625" style="6" customWidth="1"/>
    <col min="11015" max="11015" width="16.28515625" style="6" customWidth="1"/>
    <col min="11016" max="11016" width="0" style="6" hidden="1" customWidth="1"/>
    <col min="11017" max="11017" width="17.140625" style="6" customWidth="1"/>
    <col min="11018" max="11265" width="26" style="6"/>
    <col min="11266" max="11266" width="5.140625" style="6" bestFit="1" customWidth="1"/>
    <col min="11267" max="11267" width="16.85546875" style="6" customWidth="1"/>
    <col min="11268" max="11268" width="13" style="6" customWidth="1"/>
    <col min="11269" max="11269" width="51.85546875" style="6" customWidth="1"/>
    <col min="11270" max="11270" width="48.140625" style="6" customWidth="1"/>
    <col min="11271" max="11271" width="16.28515625" style="6" customWidth="1"/>
    <col min="11272" max="11272" width="0" style="6" hidden="1" customWidth="1"/>
    <col min="11273" max="11273" width="17.140625" style="6" customWidth="1"/>
    <col min="11274" max="11521" width="26" style="6"/>
    <col min="11522" max="11522" width="5.140625" style="6" bestFit="1" customWidth="1"/>
    <col min="11523" max="11523" width="16.85546875" style="6" customWidth="1"/>
    <col min="11524" max="11524" width="13" style="6" customWidth="1"/>
    <col min="11525" max="11525" width="51.85546875" style="6" customWidth="1"/>
    <col min="11526" max="11526" width="48.140625" style="6" customWidth="1"/>
    <col min="11527" max="11527" width="16.28515625" style="6" customWidth="1"/>
    <col min="11528" max="11528" width="0" style="6" hidden="1" customWidth="1"/>
    <col min="11529" max="11529" width="17.140625" style="6" customWidth="1"/>
    <col min="11530" max="11777" width="26" style="6"/>
    <col min="11778" max="11778" width="5.140625" style="6" bestFit="1" customWidth="1"/>
    <col min="11779" max="11779" width="16.85546875" style="6" customWidth="1"/>
    <col min="11780" max="11780" width="13" style="6" customWidth="1"/>
    <col min="11781" max="11781" width="51.85546875" style="6" customWidth="1"/>
    <col min="11782" max="11782" width="48.140625" style="6" customWidth="1"/>
    <col min="11783" max="11783" width="16.28515625" style="6" customWidth="1"/>
    <col min="11784" max="11784" width="0" style="6" hidden="1" customWidth="1"/>
    <col min="11785" max="11785" width="17.140625" style="6" customWidth="1"/>
    <col min="11786" max="12033" width="26" style="6"/>
    <col min="12034" max="12034" width="5.140625" style="6" bestFit="1" customWidth="1"/>
    <col min="12035" max="12035" width="16.85546875" style="6" customWidth="1"/>
    <col min="12036" max="12036" width="13" style="6" customWidth="1"/>
    <col min="12037" max="12037" width="51.85546875" style="6" customWidth="1"/>
    <col min="12038" max="12038" width="48.140625" style="6" customWidth="1"/>
    <col min="12039" max="12039" width="16.28515625" style="6" customWidth="1"/>
    <col min="12040" max="12040" width="0" style="6" hidden="1" customWidth="1"/>
    <col min="12041" max="12041" width="17.140625" style="6" customWidth="1"/>
    <col min="12042" max="12289" width="26" style="6"/>
    <col min="12290" max="12290" width="5.140625" style="6" bestFit="1" customWidth="1"/>
    <col min="12291" max="12291" width="16.85546875" style="6" customWidth="1"/>
    <col min="12292" max="12292" width="13" style="6" customWidth="1"/>
    <col min="12293" max="12293" width="51.85546875" style="6" customWidth="1"/>
    <col min="12294" max="12294" width="48.140625" style="6" customWidth="1"/>
    <col min="12295" max="12295" width="16.28515625" style="6" customWidth="1"/>
    <col min="12296" max="12296" width="0" style="6" hidden="1" customWidth="1"/>
    <col min="12297" max="12297" width="17.140625" style="6" customWidth="1"/>
    <col min="12298" max="12545" width="26" style="6"/>
    <col min="12546" max="12546" width="5.140625" style="6" bestFit="1" customWidth="1"/>
    <col min="12547" max="12547" width="16.85546875" style="6" customWidth="1"/>
    <col min="12548" max="12548" width="13" style="6" customWidth="1"/>
    <col min="12549" max="12549" width="51.85546875" style="6" customWidth="1"/>
    <col min="12550" max="12550" width="48.140625" style="6" customWidth="1"/>
    <col min="12551" max="12551" width="16.28515625" style="6" customWidth="1"/>
    <col min="12552" max="12552" width="0" style="6" hidden="1" customWidth="1"/>
    <col min="12553" max="12553" width="17.140625" style="6" customWidth="1"/>
    <col min="12554" max="12801" width="26" style="6"/>
    <col min="12802" max="12802" width="5.140625" style="6" bestFit="1" customWidth="1"/>
    <col min="12803" max="12803" width="16.85546875" style="6" customWidth="1"/>
    <col min="12804" max="12804" width="13" style="6" customWidth="1"/>
    <col min="12805" max="12805" width="51.85546875" style="6" customWidth="1"/>
    <col min="12806" max="12806" width="48.140625" style="6" customWidth="1"/>
    <col min="12807" max="12807" width="16.28515625" style="6" customWidth="1"/>
    <col min="12808" max="12808" width="0" style="6" hidden="1" customWidth="1"/>
    <col min="12809" max="12809" width="17.140625" style="6" customWidth="1"/>
    <col min="12810" max="13057" width="26" style="6"/>
    <col min="13058" max="13058" width="5.140625" style="6" bestFit="1" customWidth="1"/>
    <col min="13059" max="13059" width="16.85546875" style="6" customWidth="1"/>
    <col min="13060" max="13060" width="13" style="6" customWidth="1"/>
    <col min="13061" max="13061" width="51.85546875" style="6" customWidth="1"/>
    <col min="13062" max="13062" width="48.140625" style="6" customWidth="1"/>
    <col min="13063" max="13063" width="16.28515625" style="6" customWidth="1"/>
    <col min="13064" max="13064" width="0" style="6" hidden="1" customWidth="1"/>
    <col min="13065" max="13065" width="17.140625" style="6" customWidth="1"/>
    <col min="13066" max="13313" width="26" style="6"/>
    <col min="13314" max="13314" width="5.140625" style="6" bestFit="1" customWidth="1"/>
    <col min="13315" max="13315" width="16.85546875" style="6" customWidth="1"/>
    <col min="13316" max="13316" width="13" style="6" customWidth="1"/>
    <col min="13317" max="13317" width="51.85546875" style="6" customWidth="1"/>
    <col min="13318" max="13318" width="48.140625" style="6" customWidth="1"/>
    <col min="13319" max="13319" width="16.28515625" style="6" customWidth="1"/>
    <col min="13320" max="13320" width="0" style="6" hidden="1" customWidth="1"/>
    <col min="13321" max="13321" width="17.140625" style="6" customWidth="1"/>
    <col min="13322" max="13569" width="26" style="6"/>
    <col min="13570" max="13570" width="5.140625" style="6" bestFit="1" customWidth="1"/>
    <col min="13571" max="13571" width="16.85546875" style="6" customWidth="1"/>
    <col min="13572" max="13572" width="13" style="6" customWidth="1"/>
    <col min="13573" max="13573" width="51.85546875" style="6" customWidth="1"/>
    <col min="13574" max="13574" width="48.140625" style="6" customWidth="1"/>
    <col min="13575" max="13575" width="16.28515625" style="6" customWidth="1"/>
    <col min="13576" max="13576" width="0" style="6" hidden="1" customWidth="1"/>
    <col min="13577" max="13577" width="17.140625" style="6" customWidth="1"/>
    <col min="13578" max="13825" width="26" style="6"/>
    <col min="13826" max="13826" width="5.140625" style="6" bestFit="1" customWidth="1"/>
    <col min="13827" max="13827" width="16.85546875" style="6" customWidth="1"/>
    <col min="13828" max="13828" width="13" style="6" customWidth="1"/>
    <col min="13829" max="13829" width="51.85546875" style="6" customWidth="1"/>
    <col min="13830" max="13830" width="48.140625" style="6" customWidth="1"/>
    <col min="13831" max="13831" width="16.28515625" style="6" customWidth="1"/>
    <col min="13832" max="13832" width="0" style="6" hidden="1" customWidth="1"/>
    <col min="13833" max="13833" width="17.140625" style="6" customWidth="1"/>
    <col min="13834" max="14081" width="26" style="6"/>
    <col min="14082" max="14082" width="5.140625" style="6" bestFit="1" customWidth="1"/>
    <col min="14083" max="14083" width="16.85546875" style="6" customWidth="1"/>
    <col min="14084" max="14084" width="13" style="6" customWidth="1"/>
    <col min="14085" max="14085" width="51.85546875" style="6" customWidth="1"/>
    <col min="14086" max="14086" width="48.140625" style="6" customWidth="1"/>
    <col min="14087" max="14087" width="16.28515625" style="6" customWidth="1"/>
    <col min="14088" max="14088" width="0" style="6" hidden="1" customWidth="1"/>
    <col min="14089" max="14089" width="17.140625" style="6" customWidth="1"/>
    <col min="14090" max="14337" width="26" style="6"/>
    <col min="14338" max="14338" width="5.140625" style="6" bestFit="1" customWidth="1"/>
    <col min="14339" max="14339" width="16.85546875" style="6" customWidth="1"/>
    <col min="14340" max="14340" width="13" style="6" customWidth="1"/>
    <col min="14341" max="14341" width="51.85546875" style="6" customWidth="1"/>
    <col min="14342" max="14342" width="48.140625" style="6" customWidth="1"/>
    <col min="14343" max="14343" width="16.28515625" style="6" customWidth="1"/>
    <col min="14344" max="14344" width="0" style="6" hidden="1" customWidth="1"/>
    <col min="14345" max="14345" width="17.140625" style="6" customWidth="1"/>
    <col min="14346" max="14593" width="26" style="6"/>
    <col min="14594" max="14594" width="5.140625" style="6" bestFit="1" customWidth="1"/>
    <col min="14595" max="14595" width="16.85546875" style="6" customWidth="1"/>
    <col min="14596" max="14596" width="13" style="6" customWidth="1"/>
    <col min="14597" max="14597" width="51.85546875" style="6" customWidth="1"/>
    <col min="14598" max="14598" width="48.140625" style="6" customWidth="1"/>
    <col min="14599" max="14599" width="16.28515625" style="6" customWidth="1"/>
    <col min="14600" max="14600" width="0" style="6" hidden="1" customWidth="1"/>
    <col min="14601" max="14601" width="17.140625" style="6" customWidth="1"/>
    <col min="14602" max="14849" width="26" style="6"/>
    <col min="14850" max="14850" width="5.140625" style="6" bestFit="1" customWidth="1"/>
    <col min="14851" max="14851" width="16.85546875" style="6" customWidth="1"/>
    <col min="14852" max="14852" width="13" style="6" customWidth="1"/>
    <col min="14853" max="14853" width="51.85546875" style="6" customWidth="1"/>
    <col min="14854" max="14854" width="48.140625" style="6" customWidth="1"/>
    <col min="14855" max="14855" width="16.28515625" style="6" customWidth="1"/>
    <col min="14856" max="14856" width="0" style="6" hidden="1" customWidth="1"/>
    <col min="14857" max="14857" width="17.140625" style="6" customWidth="1"/>
    <col min="14858" max="15105" width="26" style="6"/>
    <col min="15106" max="15106" width="5.140625" style="6" bestFit="1" customWidth="1"/>
    <col min="15107" max="15107" width="16.85546875" style="6" customWidth="1"/>
    <col min="15108" max="15108" width="13" style="6" customWidth="1"/>
    <col min="15109" max="15109" width="51.85546875" style="6" customWidth="1"/>
    <col min="15110" max="15110" width="48.140625" style="6" customWidth="1"/>
    <col min="15111" max="15111" width="16.28515625" style="6" customWidth="1"/>
    <col min="15112" max="15112" width="0" style="6" hidden="1" customWidth="1"/>
    <col min="15113" max="15113" width="17.140625" style="6" customWidth="1"/>
    <col min="15114" max="15361" width="26" style="6"/>
    <col min="15362" max="15362" width="5.140625" style="6" bestFit="1" customWidth="1"/>
    <col min="15363" max="15363" width="16.85546875" style="6" customWidth="1"/>
    <col min="15364" max="15364" width="13" style="6" customWidth="1"/>
    <col min="15365" max="15365" width="51.85546875" style="6" customWidth="1"/>
    <col min="15366" max="15366" width="48.140625" style="6" customWidth="1"/>
    <col min="15367" max="15367" width="16.28515625" style="6" customWidth="1"/>
    <col min="15368" max="15368" width="0" style="6" hidden="1" customWidth="1"/>
    <col min="15369" max="15369" width="17.140625" style="6" customWidth="1"/>
    <col min="15370" max="15617" width="26" style="6"/>
    <col min="15618" max="15618" width="5.140625" style="6" bestFit="1" customWidth="1"/>
    <col min="15619" max="15619" width="16.85546875" style="6" customWidth="1"/>
    <col min="15620" max="15620" width="13" style="6" customWidth="1"/>
    <col min="15621" max="15621" width="51.85546875" style="6" customWidth="1"/>
    <col min="15622" max="15622" width="48.140625" style="6" customWidth="1"/>
    <col min="15623" max="15623" width="16.28515625" style="6" customWidth="1"/>
    <col min="15624" max="15624" width="0" style="6" hidden="1" customWidth="1"/>
    <col min="15625" max="15625" width="17.140625" style="6" customWidth="1"/>
    <col min="15626" max="15873" width="26" style="6"/>
    <col min="15874" max="15874" width="5.140625" style="6" bestFit="1" customWidth="1"/>
    <col min="15875" max="15875" width="16.85546875" style="6" customWidth="1"/>
    <col min="15876" max="15876" width="13" style="6" customWidth="1"/>
    <col min="15877" max="15877" width="51.85546875" style="6" customWidth="1"/>
    <col min="15878" max="15878" width="48.140625" style="6" customWidth="1"/>
    <col min="15879" max="15879" width="16.28515625" style="6" customWidth="1"/>
    <col min="15880" max="15880" width="0" style="6" hidden="1" customWidth="1"/>
    <col min="15881" max="15881" width="17.140625" style="6" customWidth="1"/>
    <col min="15882" max="16129" width="26" style="6"/>
    <col min="16130" max="16130" width="5.140625" style="6" bestFit="1" customWidth="1"/>
    <col min="16131" max="16131" width="16.85546875" style="6" customWidth="1"/>
    <col min="16132" max="16132" width="13" style="6" customWidth="1"/>
    <col min="16133" max="16133" width="51.85546875" style="6" customWidth="1"/>
    <col min="16134" max="16134" width="48.140625" style="6" customWidth="1"/>
    <col min="16135" max="16135" width="16.28515625" style="6" customWidth="1"/>
    <col min="16136" max="16136" width="0" style="6" hidden="1" customWidth="1"/>
    <col min="16137" max="16137" width="17.140625" style="6" customWidth="1"/>
    <col min="16138" max="16384" width="26" style="6"/>
  </cols>
  <sheetData>
    <row r="1" spans="1:9" ht="16.5" customHeight="1" x14ac:dyDescent="0.3">
      <c r="A1" s="1"/>
      <c r="B1" s="2" t="s">
        <v>0</v>
      </c>
      <c r="C1" s="2"/>
      <c r="D1" s="3"/>
      <c r="E1" s="3"/>
      <c r="F1" s="4"/>
      <c r="G1" s="2"/>
      <c r="H1" s="2"/>
      <c r="I1" s="5"/>
    </row>
    <row r="2" spans="1:9" ht="18" thickBot="1" x14ac:dyDescent="0.35">
      <c r="A2" s="7"/>
      <c r="B2" s="8"/>
      <c r="C2" s="8"/>
      <c r="D2" s="9"/>
      <c r="E2" s="9"/>
      <c r="F2" s="10"/>
      <c r="G2" s="8"/>
      <c r="H2" s="8"/>
      <c r="I2" s="11"/>
    </row>
    <row r="3" spans="1:9" x14ac:dyDescent="0.3">
      <c r="A3" s="1"/>
      <c r="B3" s="2"/>
      <c r="C3" s="2"/>
      <c r="D3" s="3"/>
      <c r="E3" s="3"/>
      <c r="F3" s="4"/>
      <c r="G3" s="2"/>
      <c r="H3" s="2"/>
      <c r="I3" s="5"/>
    </row>
    <row r="4" spans="1:9" x14ac:dyDescent="0.3">
      <c r="A4" s="7"/>
      <c r="B4" s="8"/>
      <c r="C4" s="8"/>
      <c r="D4" s="9"/>
      <c r="E4" s="9"/>
      <c r="F4" s="10"/>
      <c r="G4" s="8"/>
      <c r="H4" s="8"/>
      <c r="I4" s="11"/>
    </row>
    <row r="5" spans="1:9" x14ac:dyDescent="0.3">
      <c r="A5" s="7"/>
      <c r="B5" s="8"/>
      <c r="C5" s="8"/>
      <c r="D5" s="9"/>
      <c r="E5" s="9"/>
      <c r="F5" s="10"/>
      <c r="G5" s="8"/>
      <c r="H5" s="8"/>
      <c r="I5" s="11"/>
    </row>
    <row r="6" spans="1:9" ht="66" customHeight="1" thickBot="1" x14ac:dyDescent="0.35">
      <c r="A6" s="7"/>
      <c r="B6" s="8"/>
      <c r="C6" s="8"/>
      <c r="D6" s="9"/>
      <c r="E6" s="9"/>
      <c r="F6" s="10"/>
      <c r="G6" s="8"/>
      <c r="H6" s="8"/>
      <c r="I6" s="11"/>
    </row>
    <row r="7" spans="1:9" ht="48.75" customHeight="1" thickBot="1" x14ac:dyDescent="0.35">
      <c r="A7" s="118" t="s">
        <v>1</v>
      </c>
      <c r="B7" s="119"/>
      <c r="C7" s="119"/>
      <c r="D7" s="119"/>
      <c r="E7" s="119"/>
      <c r="F7" s="119"/>
      <c r="G7" s="119"/>
      <c r="H7" s="119"/>
      <c r="I7" s="120"/>
    </row>
    <row r="8" spans="1:9" ht="35.25" customHeight="1" x14ac:dyDescent="0.3">
      <c r="A8" s="121" t="s">
        <v>13</v>
      </c>
      <c r="B8" s="122"/>
      <c r="C8" s="122"/>
      <c r="D8" s="122"/>
      <c r="E8" s="122"/>
      <c r="F8" s="122"/>
      <c r="G8" s="122"/>
      <c r="H8" s="122"/>
      <c r="I8" s="123"/>
    </row>
    <row r="9" spans="1:9" ht="52.5" customHeight="1" x14ac:dyDescent="0.3">
      <c r="A9" s="111" t="s">
        <v>2</v>
      </c>
      <c r="B9" s="112"/>
      <c r="C9" s="112"/>
      <c r="D9" s="69">
        <v>12</v>
      </c>
      <c r="E9" s="12"/>
      <c r="F9" s="74"/>
      <c r="G9" s="74"/>
      <c r="H9" s="74"/>
      <c r="I9" s="75"/>
    </row>
    <row r="10" spans="1:9" ht="21.75" customHeight="1" x14ac:dyDescent="0.3">
      <c r="A10" s="111" t="s">
        <v>3</v>
      </c>
      <c r="B10" s="112"/>
      <c r="C10" s="112"/>
      <c r="D10" s="69">
        <v>202</v>
      </c>
      <c r="E10" s="12"/>
      <c r="F10" s="74"/>
      <c r="G10" s="74"/>
      <c r="H10" s="74"/>
      <c r="I10" s="75"/>
    </row>
    <row r="11" spans="1:9" ht="22.5" customHeight="1" x14ac:dyDescent="0.3">
      <c r="A11" s="111" t="s">
        <v>4</v>
      </c>
      <c r="B11" s="112"/>
      <c r="C11" s="112"/>
      <c r="D11" s="69">
        <v>927</v>
      </c>
      <c r="E11" s="12"/>
      <c r="F11" s="74"/>
      <c r="G11" s="74"/>
      <c r="H11" s="74"/>
      <c r="I11" s="75"/>
    </row>
    <row r="12" spans="1:9" ht="21" customHeight="1" x14ac:dyDescent="0.3">
      <c r="A12" s="111" t="s">
        <v>5</v>
      </c>
      <c r="B12" s="112"/>
      <c r="C12" s="112"/>
      <c r="D12" s="69">
        <v>21121</v>
      </c>
      <c r="E12" s="12"/>
      <c r="F12" s="74"/>
      <c r="G12" s="74"/>
      <c r="H12" s="74"/>
      <c r="I12" s="75"/>
    </row>
    <row r="13" spans="1:9" x14ac:dyDescent="0.3">
      <c r="A13" s="13"/>
      <c r="B13" s="14"/>
      <c r="C13" s="14"/>
      <c r="D13" s="15"/>
      <c r="E13" s="12"/>
      <c r="F13" s="74"/>
      <c r="G13" s="74"/>
      <c r="H13" s="74"/>
      <c r="I13" s="75"/>
    </row>
    <row r="14" spans="1:9" x14ac:dyDescent="0.3">
      <c r="A14" s="113" t="s">
        <v>105</v>
      </c>
      <c r="B14" s="114"/>
      <c r="C14" s="114"/>
      <c r="D14" s="114"/>
      <c r="E14" s="114"/>
      <c r="F14" s="114"/>
      <c r="G14" s="114"/>
      <c r="H14" s="114"/>
      <c r="I14" s="115"/>
    </row>
    <row r="15" spans="1:9" ht="32.25" customHeight="1" x14ac:dyDescent="0.3">
      <c r="A15" s="113"/>
      <c r="B15" s="114"/>
      <c r="C15" s="114"/>
      <c r="D15" s="114"/>
      <c r="E15" s="114"/>
      <c r="F15" s="114"/>
      <c r="G15" s="114"/>
      <c r="H15" s="114"/>
      <c r="I15" s="115"/>
    </row>
    <row r="16" spans="1:9" ht="18.75" customHeight="1" thickBot="1" x14ac:dyDescent="0.35">
      <c r="A16" s="7"/>
      <c r="B16" s="8"/>
      <c r="C16" s="8"/>
      <c r="D16" s="9"/>
      <c r="E16" s="9"/>
      <c r="F16" s="10"/>
      <c r="G16" s="8"/>
      <c r="H16" s="8"/>
      <c r="I16" s="11"/>
    </row>
    <row r="17" spans="1:12" s="16" customFormat="1" ht="70.5" customHeight="1" thickBot="1" x14ac:dyDescent="0.3">
      <c r="A17" s="77" t="s">
        <v>6</v>
      </c>
      <c r="B17" s="78" t="s">
        <v>7</v>
      </c>
      <c r="C17" s="78" t="s">
        <v>8</v>
      </c>
      <c r="D17" s="79" t="s">
        <v>9</v>
      </c>
      <c r="E17" s="78" t="s">
        <v>10</v>
      </c>
      <c r="F17" s="80" t="s">
        <v>11</v>
      </c>
      <c r="G17" s="80" t="s">
        <v>33</v>
      </c>
      <c r="H17" s="80" t="s">
        <v>34</v>
      </c>
      <c r="I17" s="81" t="s">
        <v>35</v>
      </c>
      <c r="L17" s="17"/>
    </row>
    <row r="18" spans="1:12" s="18" customFormat="1" ht="70.5" customHeight="1" thickBot="1" x14ac:dyDescent="0.3">
      <c r="A18" s="82">
        <v>1</v>
      </c>
      <c r="B18" s="83" t="s">
        <v>106</v>
      </c>
      <c r="C18" s="84">
        <v>44225</v>
      </c>
      <c r="D18" s="85" t="s">
        <v>107</v>
      </c>
      <c r="E18" s="86" t="s">
        <v>108</v>
      </c>
      <c r="F18" s="87">
        <v>3341</v>
      </c>
      <c r="G18" s="88">
        <v>5975.5</v>
      </c>
      <c r="H18" s="89">
        <f>G18*0.16</f>
        <v>956.08</v>
      </c>
      <c r="I18" s="90">
        <f>SUM(G18:H18)</f>
        <v>6931.58</v>
      </c>
      <c r="K18" s="18">
        <v>2611</v>
      </c>
      <c r="L18" s="71" t="e">
        <f>I18+#REF!+#REF!+#REF!</f>
        <v>#REF!</v>
      </c>
    </row>
    <row r="19" spans="1:12" s="18" customFormat="1" ht="70.5" customHeight="1" thickBot="1" x14ac:dyDescent="0.3">
      <c r="A19" s="82">
        <v>2</v>
      </c>
      <c r="B19" s="83" t="s">
        <v>111</v>
      </c>
      <c r="C19" s="84">
        <v>44232</v>
      </c>
      <c r="D19" s="85" t="s">
        <v>112</v>
      </c>
      <c r="E19" s="86" t="s">
        <v>113</v>
      </c>
      <c r="F19" s="91">
        <v>3141</v>
      </c>
      <c r="G19" s="88">
        <v>2499.15</v>
      </c>
      <c r="H19" s="89">
        <v>399.85</v>
      </c>
      <c r="I19" s="90">
        <f>G19+H19</f>
        <v>2899</v>
      </c>
      <c r="K19" s="18">
        <v>2111</v>
      </c>
      <c r="L19" s="71" t="e">
        <f>I19+I23+I25+#REF!+#REF!+#REF!</f>
        <v>#REF!</v>
      </c>
    </row>
    <row r="20" spans="1:12" s="18" customFormat="1" ht="70.5" customHeight="1" thickBot="1" x14ac:dyDescent="0.3">
      <c r="A20" s="82">
        <v>3</v>
      </c>
      <c r="B20" s="83" t="s">
        <v>115</v>
      </c>
      <c r="C20" s="84">
        <v>44237</v>
      </c>
      <c r="D20" s="85" t="s">
        <v>114</v>
      </c>
      <c r="E20" s="86" t="s">
        <v>116</v>
      </c>
      <c r="F20" s="91">
        <v>3271</v>
      </c>
      <c r="G20" s="88">
        <v>765.06</v>
      </c>
      <c r="H20" s="89">
        <f>G20*0.16</f>
        <v>122.4096</v>
      </c>
      <c r="I20" s="90">
        <f>G20+H20</f>
        <v>887.4695999999999</v>
      </c>
      <c r="K20" s="18">
        <v>3361</v>
      </c>
      <c r="L20" s="71">
        <f>I20+I21</f>
        <v>4889.4696000000004</v>
      </c>
    </row>
    <row r="21" spans="1:12" s="18" customFormat="1" ht="70.5" customHeight="1" thickBot="1" x14ac:dyDescent="0.3">
      <c r="A21" s="82">
        <v>4</v>
      </c>
      <c r="B21" s="83">
        <v>319</v>
      </c>
      <c r="C21" s="84">
        <v>44259</v>
      </c>
      <c r="D21" s="85" t="s">
        <v>117</v>
      </c>
      <c r="E21" s="86" t="s">
        <v>118</v>
      </c>
      <c r="F21" s="91">
        <v>3362</v>
      </c>
      <c r="G21" s="88">
        <v>3450</v>
      </c>
      <c r="H21" s="89">
        <f>G21*0.16</f>
        <v>552</v>
      </c>
      <c r="I21" s="90">
        <f>G21+H21</f>
        <v>4002</v>
      </c>
      <c r="K21" s="18">
        <v>2216</v>
      </c>
      <c r="L21" s="71" t="e">
        <f>I22+I24+#REF!</f>
        <v>#REF!</v>
      </c>
    </row>
    <row r="22" spans="1:12" s="18" customFormat="1" ht="70.5" customHeight="1" thickBot="1" x14ac:dyDescent="0.3">
      <c r="A22" s="82"/>
      <c r="B22" s="83"/>
      <c r="C22" s="84"/>
      <c r="D22" s="85"/>
      <c r="E22" s="86"/>
      <c r="F22" s="91"/>
      <c r="G22" s="88"/>
      <c r="H22" s="89"/>
      <c r="I22" s="90">
        <f>G22+H22</f>
        <v>0</v>
      </c>
      <c r="J22" s="71"/>
      <c r="K22" s="18">
        <v>2451</v>
      </c>
      <c r="L22" s="71" t="e">
        <f>#REF!</f>
        <v>#REF!</v>
      </c>
    </row>
    <row r="23" spans="1:12" s="18" customFormat="1" ht="70.5" customHeight="1" thickBot="1" x14ac:dyDescent="0.3">
      <c r="A23" s="82"/>
      <c r="B23" s="83"/>
      <c r="C23" s="84"/>
      <c r="D23" s="85"/>
      <c r="E23" s="86"/>
      <c r="F23" s="91"/>
      <c r="G23" s="88"/>
      <c r="H23" s="89"/>
      <c r="I23" s="90">
        <f>G23+H23</f>
        <v>0</v>
      </c>
      <c r="J23" s="71"/>
      <c r="K23" s="18">
        <v>3551</v>
      </c>
      <c r="L23" s="71" t="e">
        <f>#REF!</f>
        <v>#REF!</v>
      </c>
    </row>
    <row r="24" spans="1:12" s="18" customFormat="1" ht="70.5" customHeight="1" thickBot="1" x14ac:dyDescent="0.3">
      <c r="A24" s="82"/>
      <c r="B24" s="83"/>
      <c r="C24" s="84"/>
      <c r="D24" s="85"/>
      <c r="E24" s="86"/>
      <c r="F24" s="91"/>
      <c r="G24" s="88"/>
      <c r="H24" s="89"/>
      <c r="I24" s="90">
        <f>G24+H24</f>
        <v>0</v>
      </c>
      <c r="J24" s="71"/>
      <c r="K24" s="18">
        <v>2141</v>
      </c>
      <c r="L24" s="71" t="e">
        <f>#REF!+#REF!</f>
        <v>#REF!</v>
      </c>
    </row>
    <row r="25" spans="1:12" s="18" customFormat="1" ht="70.5" customHeight="1" thickBot="1" x14ac:dyDescent="0.3">
      <c r="A25" s="82"/>
      <c r="B25" s="83"/>
      <c r="C25" s="84"/>
      <c r="D25" s="85"/>
      <c r="E25" s="86"/>
      <c r="F25" s="91"/>
      <c r="G25" s="88"/>
      <c r="H25" s="89"/>
      <c r="I25" s="90"/>
      <c r="K25" s="18">
        <v>2161</v>
      </c>
      <c r="L25" s="71" t="e">
        <f>#REF!</f>
        <v>#REF!</v>
      </c>
    </row>
    <row r="26" spans="1:12" s="18" customFormat="1" ht="64.5" customHeight="1" thickBot="1" x14ac:dyDescent="0.3">
      <c r="A26" s="82" t="s">
        <v>12</v>
      </c>
      <c r="B26" s="83"/>
      <c r="C26" s="84"/>
      <c r="D26" s="85"/>
      <c r="E26" s="86"/>
      <c r="F26" s="87"/>
      <c r="G26" s="88">
        <f>SUM(G18:G25)</f>
        <v>12689.71</v>
      </c>
      <c r="H26" s="89">
        <f>SUM(H18:H25)</f>
        <v>2030.3396</v>
      </c>
      <c r="I26" s="92">
        <f>SUM(I18:I25)</f>
        <v>14720.0496</v>
      </c>
      <c r="K26" s="71"/>
    </row>
    <row r="27" spans="1:12" s="18" customFormat="1" ht="18" x14ac:dyDescent="0.25">
      <c r="A27" s="93"/>
      <c r="B27" s="94"/>
      <c r="C27" s="95"/>
      <c r="D27" s="96"/>
      <c r="E27" s="96"/>
      <c r="F27" s="94"/>
      <c r="G27" s="97"/>
      <c r="H27" s="97"/>
      <c r="I27" s="98"/>
      <c r="K27" s="71"/>
    </row>
    <row r="28" spans="1:12" ht="18.75" x14ac:dyDescent="0.3">
      <c r="A28" s="93"/>
      <c r="B28" s="94"/>
      <c r="C28" s="95"/>
      <c r="D28" s="117" t="s">
        <v>37</v>
      </c>
      <c r="E28" s="117"/>
      <c r="F28" s="117"/>
      <c r="G28" s="97"/>
      <c r="H28" s="97"/>
      <c r="I28" s="98"/>
    </row>
    <row r="29" spans="1:12" ht="18.75" x14ac:dyDescent="0.3">
      <c r="A29" s="93"/>
      <c r="B29" s="94"/>
      <c r="C29" s="95"/>
      <c r="D29" s="99"/>
      <c r="E29" s="100"/>
      <c r="F29" s="94"/>
      <c r="G29" s="97"/>
      <c r="H29" s="97"/>
      <c r="I29" s="98"/>
      <c r="K29" s="73"/>
    </row>
    <row r="30" spans="1:12" ht="18.75" x14ac:dyDescent="0.3">
      <c r="A30" s="93"/>
      <c r="B30" s="94"/>
      <c r="C30" s="95"/>
      <c r="D30" s="99"/>
      <c r="E30" s="100"/>
      <c r="F30" s="94"/>
      <c r="G30" s="97"/>
      <c r="H30" s="97"/>
      <c r="I30" s="98"/>
      <c r="K30" s="73"/>
    </row>
    <row r="31" spans="1:12" ht="18.75" x14ac:dyDescent="0.3">
      <c r="A31" s="93"/>
      <c r="B31" s="94"/>
      <c r="C31" s="95"/>
      <c r="D31" s="99"/>
      <c r="E31" s="100"/>
      <c r="F31" s="94"/>
      <c r="G31" s="97"/>
      <c r="H31" s="97"/>
      <c r="I31" s="98"/>
    </row>
    <row r="32" spans="1:12" ht="18.75" x14ac:dyDescent="0.3">
      <c r="A32" s="93"/>
      <c r="B32" s="94"/>
      <c r="C32" s="95"/>
      <c r="D32" s="99"/>
      <c r="E32" s="100"/>
      <c r="F32" s="94"/>
      <c r="G32" s="97"/>
      <c r="H32" s="97"/>
      <c r="I32" s="98"/>
    </row>
    <row r="33" spans="1:11" ht="29.25" customHeight="1" x14ac:dyDescent="0.3">
      <c r="A33" s="93"/>
      <c r="B33" s="94"/>
      <c r="C33" s="95"/>
      <c r="D33" s="101"/>
      <c r="E33" s="101"/>
      <c r="F33" s="94"/>
      <c r="G33" s="97"/>
      <c r="H33" s="97"/>
      <c r="I33" s="98"/>
    </row>
    <row r="34" spans="1:11" ht="25.5" customHeight="1" thickBot="1" x14ac:dyDescent="0.35">
      <c r="A34" s="93"/>
      <c r="B34" s="94"/>
      <c r="C34" s="95"/>
      <c r="D34" s="102" t="s">
        <v>36</v>
      </c>
      <c r="E34" s="102"/>
      <c r="F34" s="102"/>
      <c r="G34" s="97"/>
      <c r="H34" s="97"/>
      <c r="I34" s="98"/>
    </row>
    <row r="35" spans="1:11" ht="18.75" x14ac:dyDescent="0.3">
      <c r="A35" s="93"/>
      <c r="B35" s="94"/>
      <c r="C35" s="95"/>
      <c r="D35" s="116" t="s">
        <v>31</v>
      </c>
      <c r="E35" s="116"/>
      <c r="F35" s="116"/>
      <c r="G35" s="97"/>
      <c r="H35" s="97"/>
      <c r="I35" s="98"/>
    </row>
    <row r="36" spans="1:11" ht="37.5" customHeight="1" thickBot="1" x14ac:dyDescent="0.35">
      <c r="A36" s="103"/>
      <c r="B36" s="104"/>
      <c r="C36" s="105"/>
      <c r="D36" s="106" t="s">
        <v>32</v>
      </c>
      <c r="E36" s="106"/>
      <c r="F36" s="106"/>
      <c r="G36" s="107"/>
      <c r="H36" s="107"/>
      <c r="I36" s="108"/>
      <c r="K36" s="73"/>
    </row>
    <row r="50" spans="6:6" x14ac:dyDescent="0.3">
      <c r="F50" s="24"/>
    </row>
  </sheetData>
  <mergeCells count="9">
    <mergeCell ref="A12:C12"/>
    <mergeCell ref="A14:I15"/>
    <mergeCell ref="D35:F35"/>
    <mergeCell ref="D28:F28"/>
    <mergeCell ref="A7:I7"/>
    <mergeCell ref="A8:I8"/>
    <mergeCell ref="A9:C9"/>
    <mergeCell ref="A10:C10"/>
    <mergeCell ref="A11:C11"/>
  </mergeCells>
  <pageMargins left="1.1023622047244095" right="0.70866141732283472" top="0.74803149606299213" bottom="1.3385826771653544" header="0.31496062992125984" footer="0.31496062992125984"/>
  <pageSetup paperSize="190" scale="3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tabSelected="1" topLeftCell="A31" workbookViewId="0">
      <selection activeCell="I54" sqref="I54"/>
    </sheetView>
  </sheetViews>
  <sheetFormatPr baseColWidth="10" defaultRowHeight="15" x14ac:dyDescent="0.25"/>
  <cols>
    <col min="2" max="2" width="28.7109375" customWidth="1"/>
    <col min="3" max="3" width="13" customWidth="1"/>
    <col min="4" max="4" width="12.7109375" customWidth="1"/>
    <col min="5" max="5" width="22.7109375" customWidth="1"/>
    <col min="6" max="6" width="15" customWidth="1"/>
    <col min="7" max="7" width="11.85546875" customWidth="1"/>
  </cols>
  <sheetData>
    <row r="1" spans="2:7" ht="15.75" thickBot="1" x14ac:dyDescent="0.3"/>
    <row r="2" spans="2:7" x14ac:dyDescent="0.25">
      <c r="B2" s="25"/>
      <c r="C2" s="26"/>
      <c r="D2" s="26"/>
      <c r="E2" s="26" t="s">
        <v>109</v>
      </c>
      <c r="F2" s="26"/>
      <c r="G2" s="27"/>
    </row>
    <row r="3" spans="2:7" x14ac:dyDescent="0.25">
      <c r="B3" s="28" t="s">
        <v>14</v>
      </c>
      <c r="C3" s="30" t="s">
        <v>106</v>
      </c>
      <c r="D3" s="30"/>
      <c r="E3" s="30"/>
      <c r="F3" s="29" t="s">
        <v>15</v>
      </c>
      <c r="G3" s="31">
        <v>6931.58</v>
      </c>
    </row>
    <row r="4" spans="2:7" x14ac:dyDescent="0.25">
      <c r="B4" s="32"/>
      <c r="C4" s="30"/>
      <c r="D4" s="30"/>
      <c r="E4" s="30"/>
      <c r="F4" s="30"/>
      <c r="G4" s="33"/>
    </row>
    <row r="5" spans="2:7" x14ac:dyDescent="0.25">
      <c r="B5" s="32" t="s">
        <v>16</v>
      </c>
      <c r="C5" s="30" t="s">
        <v>107</v>
      </c>
      <c r="D5" s="30"/>
      <c r="E5" s="30"/>
      <c r="F5" s="30"/>
      <c r="G5" s="33"/>
    </row>
    <row r="6" spans="2:7" x14ac:dyDescent="0.25">
      <c r="B6" s="32"/>
      <c r="C6" s="30"/>
      <c r="D6" s="30"/>
      <c r="E6" s="30"/>
      <c r="F6" s="30"/>
      <c r="G6" s="33"/>
    </row>
    <row r="7" spans="2:7" x14ac:dyDescent="0.25">
      <c r="B7" s="28" t="s">
        <v>17</v>
      </c>
      <c r="C7" s="30"/>
      <c r="D7" s="30"/>
      <c r="E7" s="30"/>
      <c r="F7" s="30"/>
      <c r="G7" s="33"/>
    </row>
    <row r="8" spans="2:7" x14ac:dyDescent="0.25">
      <c r="B8" s="32" t="s">
        <v>110</v>
      </c>
      <c r="C8" s="70"/>
      <c r="D8" s="70"/>
      <c r="E8" s="70"/>
      <c r="F8" s="30"/>
      <c r="G8" s="33"/>
    </row>
    <row r="9" spans="2:7" x14ac:dyDescent="0.25">
      <c r="B9" s="32" t="s">
        <v>54</v>
      </c>
      <c r="C9" s="70"/>
      <c r="D9" s="70"/>
      <c r="E9" s="70"/>
      <c r="F9" s="30"/>
      <c r="G9" s="33"/>
    </row>
    <row r="10" spans="2:7" x14ac:dyDescent="0.25">
      <c r="B10" s="32"/>
      <c r="C10" s="30"/>
      <c r="D10" s="30"/>
      <c r="E10" s="30"/>
      <c r="F10" s="30"/>
      <c r="G10" s="33"/>
    </row>
    <row r="11" spans="2:7" x14ac:dyDescent="0.25">
      <c r="B11" s="28" t="s">
        <v>18</v>
      </c>
      <c r="C11" s="34">
        <v>3341</v>
      </c>
      <c r="D11" s="30"/>
      <c r="E11" s="29" t="s">
        <v>19</v>
      </c>
      <c r="F11" s="34">
        <v>202</v>
      </c>
      <c r="G11" s="33"/>
    </row>
    <row r="12" spans="2:7" x14ac:dyDescent="0.25">
      <c r="B12" s="28" t="s">
        <v>20</v>
      </c>
      <c r="C12" s="34">
        <v>12</v>
      </c>
      <c r="D12" s="30"/>
      <c r="E12" s="29" t="s">
        <v>21</v>
      </c>
      <c r="F12" s="34">
        <v>21121</v>
      </c>
      <c r="G12" s="33"/>
    </row>
    <row r="13" spans="2:7" ht="15.75" thickBot="1" x14ac:dyDescent="0.3">
      <c r="B13" s="35" t="s">
        <v>22</v>
      </c>
      <c r="C13" s="36">
        <v>927</v>
      </c>
      <c r="D13" s="37"/>
      <c r="E13" s="37"/>
      <c r="F13" s="37"/>
      <c r="G13" s="38"/>
    </row>
    <row r="14" spans="2:7" ht="15.75" thickBot="1" x14ac:dyDescent="0.3"/>
    <row r="15" spans="2:7" x14ac:dyDescent="0.25">
      <c r="B15" s="25"/>
      <c r="C15" s="26"/>
      <c r="D15" s="26"/>
      <c r="E15" s="26" t="s">
        <v>119</v>
      </c>
      <c r="F15" s="26"/>
      <c r="G15" s="27"/>
    </row>
    <row r="16" spans="2:7" x14ac:dyDescent="0.25">
      <c r="B16" s="28" t="s">
        <v>14</v>
      </c>
      <c r="C16" s="30" t="s">
        <v>111</v>
      </c>
      <c r="D16" s="30"/>
      <c r="E16" s="30"/>
      <c r="F16" s="29" t="s">
        <v>15</v>
      </c>
      <c r="G16" s="31">
        <v>2899</v>
      </c>
    </row>
    <row r="17" spans="2:7" x14ac:dyDescent="0.25">
      <c r="B17" s="32"/>
      <c r="C17" s="30"/>
      <c r="D17" s="30"/>
      <c r="E17" s="30"/>
      <c r="F17" s="30"/>
      <c r="G17" s="33"/>
    </row>
    <row r="18" spans="2:7" x14ac:dyDescent="0.25">
      <c r="B18" s="32" t="s">
        <v>16</v>
      </c>
      <c r="C18" s="30" t="s">
        <v>112</v>
      </c>
      <c r="D18" s="30"/>
      <c r="E18" s="30"/>
      <c r="F18" s="30"/>
      <c r="G18" s="33"/>
    </row>
    <row r="19" spans="2:7" x14ac:dyDescent="0.25">
      <c r="B19" s="32"/>
      <c r="C19" s="30"/>
      <c r="D19" s="30"/>
      <c r="E19" s="30"/>
      <c r="F19" s="30"/>
      <c r="G19" s="33"/>
    </row>
    <row r="20" spans="2:7" x14ac:dyDescent="0.25">
      <c r="B20" s="28" t="s">
        <v>17</v>
      </c>
      <c r="C20" s="30"/>
      <c r="D20" s="30"/>
      <c r="E20" s="30"/>
      <c r="F20" s="30"/>
      <c r="G20" s="33"/>
    </row>
    <row r="21" spans="2:7" x14ac:dyDescent="0.25">
      <c r="B21" s="32" t="s">
        <v>120</v>
      </c>
      <c r="C21" s="70"/>
      <c r="D21" s="70"/>
      <c r="E21" s="70"/>
      <c r="F21" s="30"/>
      <c r="G21" s="33"/>
    </row>
    <row r="22" spans="2:7" x14ac:dyDescent="0.25">
      <c r="B22" s="32" t="s">
        <v>54</v>
      </c>
      <c r="C22" s="70"/>
      <c r="D22" s="70"/>
      <c r="E22" s="70"/>
      <c r="F22" s="30"/>
      <c r="G22" s="33"/>
    </row>
    <row r="23" spans="2:7" x14ac:dyDescent="0.25">
      <c r="B23" s="32"/>
      <c r="C23" s="30"/>
      <c r="D23" s="30"/>
      <c r="E23" s="30"/>
      <c r="F23" s="30"/>
      <c r="G23" s="33"/>
    </row>
    <row r="24" spans="2:7" x14ac:dyDescent="0.25">
      <c r="B24" s="28" t="s">
        <v>18</v>
      </c>
      <c r="C24" s="34">
        <v>3141</v>
      </c>
      <c r="D24" s="30"/>
      <c r="E24" s="29" t="s">
        <v>19</v>
      </c>
      <c r="F24" s="34">
        <v>202</v>
      </c>
      <c r="G24" s="33"/>
    </row>
    <row r="25" spans="2:7" x14ac:dyDescent="0.25">
      <c r="B25" s="28" t="s">
        <v>20</v>
      </c>
      <c r="C25" s="34">
        <v>12</v>
      </c>
      <c r="D25" s="30"/>
      <c r="E25" s="29" t="s">
        <v>21</v>
      </c>
      <c r="F25" s="34">
        <v>21121</v>
      </c>
      <c r="G25" s="33"/>
    </row>
    <row r="26" spans="2:7" ht="15.75" thickBot="1" x14ac:dyDescent="0.3">
      <c r="B26" s="35" t="s">
        <v>22</v>
      </c>
      <c r="C26" s="36">
        <v>927</v>
      </c>
      <c r="D26" s="37"/>
      <c r="E26" s="37"/>
      <c r="F26" s="37"/>
      <c r="G26" s="38"/>
    </row>
    <row r="27" spans="2:7" ht="15.75" thickBot="1" x14ac:dyDescent="0.3"/>
    <row r="28" spans="2:7" x14ac:dyDescent="0.25">
      <c r="B28" s="25"/>
      <c r="C28" s="26"/>
      <c r="D28" s="26"/>
      <c r="E28" s="26" t="s">
        <v>121</v>
      </c>
      <c r="F28" s="26"/>
      <c r="G28" s="27"/>
    </row>
    <row r="29" spans="2:7" x14ac:dyDescent="0.25">
      <c r="B29" s="28" t="s">
        <v>14</v>
      </c>
      <c r="C29" s="30" t="s">
        <v>115</v>
      </c>
      <c r="D29" s="30"/>
      <c r="E29" s="30"/>
      <c r="F29" s="29" t="s">
        <v>15</v>
      </c>
      <c r="G29" s="31">
        <v>887.47</v>
      </c>
    </row>
    <row r="30" spans="2:7" x14ac:dyDescent="0.25">
      <c r="B30" s="32"/>
      <c r="C30" s="30"/>
      <c r="D30" s="30"/>
      <c r="E30" s="30"/>
      <c r="F30" s="30"/>
      <c r="G30" s="33"/>
    </row>
    <row r="31" spans="2:7" x14ac:dyDescent="0.25">
      <c r="B31" s="32" t="s">
        <v>16</v>
      </c>
      <c r="C31" s="30" t="s">
        <v>114</v>
      </c>
      <c r="D31" s="30"/>
      <c r="E31" s="30"/>
      <c r="F31" s="30"/>
      <c r="G31" s="33"/>
    </row>
    <row r="32" spans="2:7" x14ac:dyDescent="0.25">
      <c r="B32" s="32"/>
      <c r="C32" s="30"/>
      <c r="D32" s="30"/>
      <c r="E32" s="30"/>
      <c r="F32" s="30"/>
      <c r="G32" s="33"/>
    </row>
    <row r="33" spans="2:7" x14ac:dyDescent="0.25">
      <c r="B33" s="28" t="s">
        <v>17</v>
      </c>
      <c r="C33" s="30"/>
      <c r="D33" s="30"/>
      <c r="E33" s="30"/>
      <c r="F33" s="30"/>
      <c r="G33" s="33"/>
    </row>
    <row r="34" spans="2:7" x14ac:dyDescent="0.25">
      <c r="B34" s="32" t="s">
        <v>123</v>
      </c>
      <c r="C34" s="70"/>
      <c r="D34" s="70"/>
      <c r="E34" s="70"/>
      <c r="F34" s="30"/>
      <c r="G34" s="33"/>
    </row>
    <row r="35" spans="2:7" x14ac:dyDescent="0.25">
      <c r="B35" s="32" t="s">
        <v>122</v>
      </c>
      <c r="C35" s="70"/>
      <c r="D35" s="70"/>
      <c r="E35" s="70"/>
      <c r="F35" s="30"/>
      <c r="G35" s="33"/>
    </row>
    <row r="36" spans="2:7" x14ac:dyDescent="0.25">
      <c r="B36" s="32"/>
      <c r="C36" s="30"/>
      <c r="D36" s="30"/>
      <c r="E36" s="30"/>
      <c r="F36" s="30"/>
      <c r="G36" s="33"/>
    </row>
    <row r="37" spans="2:7" x14ac:dyDescent="0.25">
      <c r="B37" s="28" t="s">
        <v>18</v>
      </c>
      <c r="C37" s="34">
        <v>3271</v>
      </c>
      <c r="D37" s="30"/>
      <c r="E37" s="29" t="s">
        <v>19</v>
      </c>
      <c r="F37" s="34">
        <v>202</v>
      </c>
      <c r="G37" s="33"/>
    </row>
    <row r="38" spans="2:7" x14ac:dyDescent="0.25">
      <c r="B38" s="28" t="s">
        <v>20</v>
      </c>
      <c r="C38" s="34">
        <v>12</v>
      </c>
      <c r="D38" s="30"/>
      <c r="E38" s="29" t="s">
        <v>21</v>
      </c>
      <c r="F38" s="34">
        <v>21121</v>
      </c>
      <c r="G38" s="33"/>
    </row>
    <row r="39" spans="2:7" ht="15.75" thickBot="1" x14ac:dyDescent="0.3">
      <c r="B39" s="35" t="s">
        <v>22</v>
      </c>
      <c r="C39" s="36">
        <v>927</v>
      </c>
      <c r="D39" s="37"/>
      <c r="E39" s="37"/>
      <c r="F39" s="37"/>
      <c r="G39" s="38"/>
    </row>
    <row r="40" spans="2:7" ht="15.75" thickBot="1" x14ac:dyDescent="0.3"/>
    <row r="41" spans="2:7" x14ac:dyDescent="0.25">
      <c r="B41" s="25"/>
      <c r="C41" s="26"/>
      <c r="D41" s="26"/>
      <c r="E41" s="26" t="s">
        <v>124</v>
      </c>
      <c r="F41" s="26"/>
      <c r="G41" s="27"/>
    </row>
    <row r="42" spans="2:7" x14ac:dyDescent="0.25">
      <c r="B42" s="28" t="s">
        <v>14</v>
      </c>
      <c r="C42" s="30">
        <v>319</v>
      </c>
      <c r="D42" s="30"/>
      <c r="E42" s="30"/>
      <c r="F42" s="29" t="s">
        <v>15</v>
      </c>
      <c r="G42" s="31">
        <v>4002</v>
      </c>
    </row>
    <row r="43" spans="2:7" x14ac:dyDescent="0.25">
      <c r="B43" s="32"/>
      <c r="C43" s="30"/>
      <c r="D43" s="30"/>
      <c r="E43" s="30"/>
      <c r="F43" s="30"/>
      <c r="G43" s="33"/>
    </row>
    <row r="44" spans="2:7" x14ac:dyDescent="0.25">
      <c r="B44" s="32" t="s">
        <v>16</v>
      </c>
      <c r="C44" s="30" t="s">
        <v>117</v>
      </c>
      <c r="D44" s="30"/>
      <c r="E44" s="30"/>
      <c r="F44" s="30"/>
      <c r="G44" s="33"/>
    </row>
    <row r="45" spans="2:7" x14ac:dyDescent="0.25">
      <c r="B45" s="32"/>
      <c r="C45" s="30"/>
      <c r="D45" s="30"/>
      <c r="E45" s="30"/>
      <c r="F45" s="30"/>
      <c r="G45" s="33"/>
    </row>
    <row r="46" spans="2:7" x14ac:dyDescent="0.25">
      <c r="B46" s="28" t="s">
        <v>17</v>
      </c>
      <c r="C46" s="30"/>
      <c r="D46" s="30"/>
      <c r="E46" s="30"/>
      <c r="F46" s="30"/>
      <c r="G46" s="33"/>
    </row>
    <row r="47" spans="2:7" x14ac:dyDescent="0.25">
      <c r="B47" s="32" t="s">
        <v>125</v>
      </c>
      <c r="C47" s="70"/>
      <c r="D47" s="70"/>
      <c r="E47" s="70"/>
      <c r="F47" s="30"/>
      <c r="G47" s="33"/>
    </row>
    <row r="48" spans="2:7" x14ac:dyDescent="0.25">
      <c r="B48" s="32" t="s">
        <v>126</v>
      </c>
      <c r="C48" s="70"/>
      <c r="D48" s="70"/>
      <c r="E48" s="70"/>
      <c r="F48" s="30"/>
      <c r="G48" s="33"/>
    </row>
    <row r="49" spans="2:7" x14ac:dyDescent="0.25">
      <c r="B49" s="32"/>
      <c r="C49" s="30"/>
      <c r="D49" s="30"/>
      <c r="E49" s="30"/>
      <c r="F49" s="30"/>
      <c r="G49" s="33"/>
    </row>
    <row r="50" spans="2:7" x14ac:dyDescent="0.25">
      <c r="B50" s="28" t="s">
        <v>18</v>
      </c>
      <c r="C50" s="34">
        <v>3362</v>
      </c>
      <c r="D50" s="30"/>
      <c r="E50" s="29" t="s">
        <v>19</v>
      </c>
      <c r="F50" s="34">
        <v>202</v>
      </c>
      <c r="G50" s="33"/>
    </row>
    <row r="51" spans="2:7" x14ac:dyDescent="0.25">
      <c r="B51" s="28" t="s">
        <v>20</v>
      </c>
      <c r="C51" s="34">
        <v>12</v>
      </c>
      <c r="D51" s="30"/>
      <c r="E51" s="29" t="s">
        <v>21</v>
      </c>
      <c r="F51" s="34">
        <v>21121</v>
      </c>
      <c r="G51" s="33"/>
    </row>
    <row r="52" spans="2:7" ht="15.75" thickBot="1" x14ac:dyDescent="0.3">
      <c r="B52" s="35" t="s">
        <v>22</v>
      </c>
      <c r="C52" s="36">
        <v>927</v>
      </c>
      <c r="D52" s="37"/>
      <c r="E52" s="37"/>
      <c r="F52" s="37"/>
      <c r="G52" s="38"/>
    </row>
  </sheetData>
  <pageMargins left="0.9055118110236221" right="0.9055118110236221" top="0.35433070866141736" bottom="0.74803149606299213" header="0.31496062992125984" footer="0.31496062992125984"/>
  <pageSetup paperSize="190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2"/>
  <sheetViews>
    <sheetView topLeftCell="A160" workbookViewId="0">
      <selection activeCell="B168" sqref="B168"/>
    </sheetView>
  </sheetViews>
  <sheetFormatPr baseColWidth="10" defaultRowHeight="15" x14ac:dyDescent="0.25"/>
  <cols>
    <col min="2" max="2" width="28.7109375" customWidth="1"/>
    <col min="3" max="3" width="13" customWidth="1"/>
    <col min="4" max="4" width="12.7109375" customWidth="1"/>
    <col min="5" max="5" width="22.7109375" customWidth="1"/>
    <col min="6" max="6" width="15" customWidth="1"/>
    <col min="7" max="7" width="11.85546875" customWidth="1"/>
  </cols>
  <sheetData>
    <row r="1" spans="2:7" ht="15.75" thickBot="1" x14ac:dyDescent="0.3"/>
    <row r="2" spans="2:7" x14ac:dyDescent="0.25">
      <c r="B2" s="25"/>
      <c r="C2" s="26"/>
      <c r="D2" s="26"/>
      <c r="E2" s="26" t="s">
        <v>42</v>
      </c>
      <c r="F2" s="26"/>
      <c r="G2" s="27"/>
    </row>
    <row r="3" spans="2:7" x14ac:dyDescent="0.25">
      <c r="B3" s="28" t="s">
        <v>14</v>
      </c>
      <c r="C3" s="29" t="s">
        <v>38</v>
      </c>
      <c r="D3" s="30"/>
      <c r="E3" s="30"/>
      <c r="F3" s="29" t="s">
        <v>15</v>
      </c>
      <c r="G3" s="31">
        <v>1000.06</v>
      </c>
    </row>
    <row r="4" spans="2:7" x14ac:dyDescent="0.25">
      <c r="B4" s="32"/>
      <c r="C4" s="30"/>
      <c r="D4" s="30"/>
      <c r="E4" s="30"/>
      <c r="F4" s="30"/>
      <c r="G4" s="33"/>
    </row>
    <row r="5" spans="2:7" x14ac:dyDescent="0.25">
      <c r="B5" s="32" t="s">
        <v>16</v>
      </c>
      <c r="C5" s="30" t="s">
        <v>39</v>
      </c>
      <c r="D5" s="30"/>
      <c r="E5" s="30"/>
      <c r="F5" s="30"/>
      <c r="G5" s="33"/>
    </row>
    <row r="6" spans="2:7" x14ac:dyDescent="0.25">
      <c r="B6" s="32"/>
      <c r="C6" s="30"/>
      <c r="D6" s="30"/>
      <c r="E6" s="30"/>
      <c r="F6" s="30"/>
      <c r="G6" s="33"/>
    </row>
    <row r="7" spans="2:7" x14ac:dyDescent="0.25">
      <c r="B7" s="28" t="s">
        <v>17</v>
      </c>
      <c r="C7" s="30"/>
      <c r="D7" s="30"/>
      <c r="E7" s="30"/>
      <c r="F7" s="30"/>
      <c r="G7" s="33"/>
    </row>
    <row r="8" spans="2:7" x14ac:dyDescent="0.25">
      <c r="B8" s="32" t="s">
        <v>40</v>
      </c>
      <c r="C8" s="70"/>
      <c r="D8" s="70"/>
      <c r="E8" s="70"/>
      <c r="F8" s="30"/>
      <c r="G8" s="33"/>
    </row>
    <row r="9" spans="2:7" x14ac:dyDescent="0.25">
      <c r="B9" s="32" t="s">
        <v>41</v>
      </c>
      <c r="C9" s="70"/>
      <c r="D9" s="70"/>
      <c r="E9" s="70"/>
      <c r="F9" s="30"/>
      <c r="G9" s="33"/>
    </row>
    <row r="10" spans="2:7" x14ac:dyDescent="0.25">
      <c r="B10" s="32"/>
      <c r="C10" s="30"/>
      <c r="D10" s="30"/>
      <c r="E10" s="30"/>
      <c r="F10" s="30"/>
      <c r="G10" s="33"/>
    </row>
    <row r="11" spans="2:7" x14ac:dyDescent="0.25">
      <c r="B11" s="28" t="s">
        <v>18</v>
      </c>
      <c r="C11" s="34">
        <v>2611</v>
      </c>
      <c r="D11" s="30"/>
      <c r="E11" s="29" t="s">
        <v>19</v>
      </c>
      <c r="F11" s="34">
        <v>202</v>
      </c>
      <c r="G11" s="33"/>
    </row>
    <row r="12" spans="2:7" x14ac:dyDescent="0.25">
      <c r="B12" s="28" t="s">
        <v>20</v>
      </c>
      <c r="C12" s="34">
        <v>12</v>
      </c>
      <c r="D12" s="30"/>
      <c r="E12" s="29" t="s">
        <v>21</v>
      </c>
      <c r="F12" s="34">
        <v>21121</v>
      </c>
      <c r="G12" s="33"/>
    </row>
    <row r="13" spans="2:7" ht="15.75" thickBot="1" x14ac:dyDescent="0.3">
      <c r="B13" s="35" t="s">
        <v>22</v>
      </c>
      <c r="C13" s="36">
        <v>927</v>
      </c>
      <c r="D13" s="37"/>
      <c r="E13" s="37"/>
      <c r="F13" s="37"/>
      <c r="G13" s="38"/>
    </row>
    <row r="14" spans="2:7" ht="15.75" thickBot="1" x14ac:dyDescent="0.3"/>
    <row r="15" spans="2:7" x14ac:dyDescent="0.25">
      <c r="B15" s="25"/>
      <c r="C15" s="26"/>
      <c r="D15" s="26"/>
      <c r="E15" s="26" t="s">
        <v>52</v>
      </c>
      <c r="F15" s="26"/>
      <c r="G15" s="27"/>
    </row>
    <row r="16" spans="2:7" x14ac:dyDescent="0.25">
      <c r="B16" s="28" t="s">
        <v>14</v>
      </c>
      <c r="C16" s="29" t="s">
        <v>43</v>
      </c>
      <c r="D16" s="30"/>
      <c r="E16" s="30"/>
      <c r="F16" s="29" t="s">
        <v>15</v>
      </c>
      <c r="G16" s="31">
        <v>100.76</v>
      </c>
    </row>
    <row r="17" spans="2:7" x14ac:dyDescent="0.25">
      <c r="B17" s="32"/>
      <c r="C17" s="30"/>
      <c r="D17" s="30"/>
      <c r="E17" s="30"/>
      <c r="F17" s="30"/>
      <c r="G17" s="33"/>
    </row>
    <row r="18" spans="2:7" x14ac:dyDescent="0.25">
      <c r="B18" s="32" t="s">
        <v>16</v>
      </c>
      <c r="C18" s="30" t="s">
        <v>44</v>
      </c>
      <c r="D18" s="30"/>
      <c r="E18" s="30"/>
      <c r="F18" s="30"/>
      <c r="G18" s="33"/>
    </row>
    <row r="19" spans="2:7" x14ac:dyDescent="0.25">
      <c r="B19" s="32"/>
      <c r="C19" s="30"/>
      <c r="D19" s="30"/>
      <c r="E19" s="30"/>
      <c r="F19" s="30"/>
      <c r="G19" s="33"/>
    </row>
    <row r="20" spans="2:7" x14ac:dyDescent="0.25">
      <c r="B20" s="28" t="s">
        <v>17</v>
      </c>
      <c r="C20" s="30"/>
      <c r="D20" s="30"/>
      <c r="E20" s="30"/>
      <c r="F20" s="30"/>
      <c r="G20" s="33"/>
    </row>
    <row r="21" spans="2:7" x14ac:dyDescent="0.25">
      <c r="B21" s="32" t="s">
        <v>53</v>
      </c>
      <c r="C21" s="30"/>
      <c r="D21" s="30"/>
      <c r="E21" s="30"/>
      <c r="F21" s="30"/>
      <c r="G21" s="33"/>
    </row>
    <row r="22" spans="2:7" x14ac:dyDescent="0.25">
      <c r="B22" s="32" t="s">
        <v>54</v>
      </c>
      <c r="C22" s="30"/>
      <c r="D22" s="30"/>
      <c r="E22" s="30"/>
      <c r="F22" s="30"/>
      <c r="G22" s="33"/>
    </row>
    <row r="23" spans="2:7" x14ac:dyDescent="0.25">
      <c r="B23" s="32"/>
      <c r="C23" s="30"/>
      <c r="D23" s="30"/>
      <c r="E23" s="30"/>
      <c r="F23" s="30"/>
      <c r="G23" s="33"/>
    </row>
    <row r="24" spans="2:7" x14ac:dyDescent="0.25">
      <c r="B24" s="28" t="s">
        <v>18</v>
      </c>
      <c r="C24" s="34">
        <v>2111</v>
      </c>
      <c r="D24" s="30"/>
      <c r="E24" s="29" t="s">
        <v>19</v>
      </c>
      <c r="F24" s="34">
        <v>202</v>
      </c>
      <c r="G24" s="33"/>
    </row>
    <row r="25" spans="2:7" x14ac:dyDescent="0.25">
      <c r="B25" s="28" t="s">
        <v>20</v>
      </c>
      <c r="C25" s="34">
        <v>12</v>
      </c>
      <c r="D25" s="30"/>
      <c r="E25" s="29" t="s">
        <v>21</v>
      </c>
      <c r="F25" s="34">
        <v>21121</v>
      </c>
      <c r="G25" s="33"/>
    </row>
    <row r="26" spans="2:7" ht="15.75" thickBot="1" x14ac:dyDescent="0.3">
      <c r="B26" s="35" t="s">
        <v>22</v>
      </c>
      <c r="C26" s="36">
        <v>927</v>
      </c>
      <c r="D26" s="37"/>
      <c r="E26" s="37"/>
      <c r="F26" s="37"/>
      <c r="G26" s="38"/>
    </row>
    <row r="27" spans="2:7" ht="15.75" thickBot="1" x14ac:dyDescent="0.3"/>
    <row r="28" spans="2:7" x14ac:dyDescent="0.25">
      <c r="B28" s="25"/>
      <c r="C28" s="26"/>
      <c r="D28" s="26"/>
      <c r="E28" s="26" t="s">
        <v>55</v>
      </c>
      <c r="F28" s="26"/>
      <c r="G28" s="27"/>
    </row>
    <row r="29" spans="2:7" x14ac:dyDescent="0.25">
      <c r="B29" s="28" t="s">
        <v>14</v>
      </c>
      <c r="C29" s="29" t="s">
        <v>46</v>
      </c>
      <c r="D29" s="30"/>
      <c r="E29" s="30"/>
      <c r="F29" s="29" t="s">
        <v>15</v>
      </c>
      <c r="G29" s="31">
        <v>487.2</v>
      </c>
    </row>
    <row r="30" spans="2:7" x14ac:dyDescent="0.25">
      <c r="B30" s="32"/>
      <c r="C30" s="30"/>
      <c r="D30" s="30"/>
      <c r="E30" s="30"/>
      <c r="F30" s="30"/>
      <c r="G30" s="33"/>
    </row>
    <row r="31" spans="2:7" x14ac:dyDescent="0.25">
      <c r="B31" s="32" t="s">
        <v>16</v>
      </c>
      <c r="C31" s="30" t="s">
        <v>47</v>
      </c>
      <c r="D31" s="30"/>
      <c r="E31" s="30"/>
      <c r="F31" s="30"/>
      <c r="G31" s="33"/>
    </row>
    <row r="32" spans="2:7" x14ac:dyDescent="0.25">
      <c r="B32" s="32"/>
      <c r="C32" s="30"/>
      <c r="D32" s="30"/>
      <c r="E32" s="30"/>
      <c r="F32" s="30"/>
      <c r="G32" s="33"/>
    </row>
    <row r="33" spans="2:7" x14ac:dyDescent="0.25">
      <c r="B33" s="28" t="s">
        <v>17</v>
      </c>
      <c r="C33" s="30"/>
      <c r="D33" s="30"/>
      <c r="E33" s="30"/>
      <c r="F33" s="30"/>
      <c r="G33" s="33"/>
    </row>
    <row r="34" spans="2:7" x14ac:dyDescent="0.25">
      <c r="B34" s="32" t="s">
        <v>77</v>
      </c>
      <c r="C34" s="30"/>
      <c r="D34" s="30"/>
      <c r="E34" s="30"/>
      <c r="F34" s="30"/>
      <c r="G34" s="33"/>
    </row>
    <row r="35" spans="2:7" x14ac:dyDescent="0.25">
      <c r="B35" s="32" t="s">
        <v>54</v>
      </c>
      <c r="C35" s="30"/>
      <c r="D35" s="30"/>
      <c r="E35" s="30"/>
      <c r="F35" s="30"/>
      <c r="G35" s="33"/>
    </row>
    <row r="36" spans="2:7" x14ac:dyDescent="0.25">
      <c r="B36" s="32"/>
      <c r="C36" s="30"/>
      <c r="D36" s="30"/>
      <c r="E36" s="30"/>
      <c r="F36" s="30"/>
      <c r="G36" s="33"/>
    </row>
    <row r="37" spans="2:7" x14ac:dyDescent="0.25">
      <c r="B37" s="28" t="s">
        <v>18</v>
      </c>
      <c r="C37" s="34">
        <v>3361</v>
      </c>
      <c r="D37" s="30"/>
      <c r="E37" s="29" t="s">
        <v>19</v>
      </c>
      <c r="F37" s="34">
        <v>202</v>
      </c>
      <c r="G37" s="33"/>
    </row>
    <row r="38" spans="2:7" x14ac:dyDescent="0.25">
      <c r="B38" s="28" t="s">
        <v>20</v>
      </c>
      <c r="C38" s="34">
        <v>12</v>
      </c>
      <c r="D38" s="30"/>
      <c r="E38" s="29" t="s">
        <v>21</v>
      </c>
      <c r="F38" s="34">
        <v>21121</v>
      </c>
      <c r="G38" s="33"/>
    </row>
    <row r="39" spans="2:7" ht="15.75" thickBot="1" x14ac:dyDescent="0.3">
      <c r="B39" s="35" t="s">
        <v>22</v>
      </c>
      <c r="C39" s="36">
        <v>927</v>
      </c>
      <c r="D39" s="37"/>
      <c r="E39" s="37"/>
      <c r="F39" s="37"/>
      <c r="G39" s="38"/>
    </row>
    <row r="40" spans="2:7" ht="15.75" thickBot="1" x14ac:dyDescent="0.3"/>
    <row r="41" spans="2:7" x14ac:dyDescent="0.25">
      <c r="B41" s="25"/>
      <c r="C41" s="26"/>
      <c r="D41" s="26"/>
      <c r="E41" s="26" t="s">
        <v>55</v>
      </c>
      <c r="F41" s="26"/>
      <c r="G41" s="27"/>
    </row>
    <row r="42" spans="2:7" x14ac:dyDescent="0.25">
      <c r="B42" s="28" t="s">
        <v>14</v>
      </c>
      <c r="C42" s="29" t="s">
        <v>48</v>
      </c>
      <c r="D42" s="30"/>
      <c r="E42" s="30"/>
      <c r="F42" s="29" t="s">
        <v>15</v>
      </c>
      <c r="G42" s="31">
        <v>1160</v>
      </c>
    </row>
    <row r="43" spans="2:7" x14ac:dyDescent="0.25">
      <c r="B43" s="32"/>
      <c r="C43" s="30"/>
      <c r="D43" s="30"/>
      <c r="E43" s="30"/>
      <c r="F43" s="30"/>
      <c r="G43" s="33"/>
    </row>
    <row r="44" spans="2:7" x14ac:dyDescent="0.25">
      <c r="B44" s="32" t="s">
        <v>16</v>
      </c>
      <c r="C44" s="30" t="s">
        <v>49</v>
      </c>
      <c r="D44" s="30"/>
      <c r="E44" s="30"/>
      <c r="F44" s="30"/>
      <c r="G44" s="33"/>
    </row>
    <row r="45" spans="2:7" x14ac:dyDescent="0.25">
      <c r="B45" s="32"/>
      <c r="C45" s="30"/>
      <c r="D45" s="30"/>
      <c r="E45" s="30"/>
      <c r="F45" s="30"/>
      <c r="G45" s="33"/>
    </row>
    <row r="46" spans="2:7" x14ac:dyDescent="0.25">
      <c r="B46" s="28" t="s">
        <v>17</v>
      </c>
      <c r="C46" s="30"/>
      <c r="D46" s="30"/>
      <c r="E46" s="30"/>
      <c r="F46" s="30"/>
      <c r="G46" s="33"/>
    </row>
    <row r="47" spans="2:7" x14ac:dyDescent="0.25">
      <c r="B47" s="32" t="s">
        <v>56</v>
      </c>
      <c r="C47" s="30"/>
      <c r="D47" s="30"/>
      <c r="E47" s="30"/>
      <c r="F47" s="30"/>
      <c r="G47" s="33"/>
    </row>
    <row r="48" spans="2:7" x14ac:dyDescent="0.25">
      <c r="B48" s="32" t="s">
        <v>54</v>
      </c>
      <c r="C48" s="30"/>
      <c r="D48" s="30"/>
      <c r="E48" s="30"/>
      <c r="F48" s="30"/>
      <c r="G48" s="33"/>
    </row>
    <row r="49" spans="2:7" x14ac:dyDescent="0.25">
      <c r="B49" s="32"/>
      <c r="C49" s="30"/>
      <c r="D49" s="30"/>
      <c r="E49" s="30"/>
      <c r="F49" s="30"/>
      <c r="G49" s="33"/>
    </row>
    <row r="50" spans="2:7" x14ac:dyDescent="0.25">
      <c r="B50" s="28" t="s">
        <v>18</v>
      </c>
      <c r="C50" s="34">
        <v>3361</v>
      </c>
      <c r="D50" s="30"/>
      <c r="E50" s="29" t="s">
        <v>19</v>
      </c>
      <c r="F50" s="34">
        <v>202</v>
      </c>
      <c r="G50" s="33"/>
    </row>
    <row r="51" spans="2:7" x14ac:dyDescent="0.25">
      <c r="B51" s="28" t="s">
        <v>20</v>
      </c>
      <c r="C51" s="34">
        <v>12</v>
      </c>
      <c r="D51" s="30"/>
      <c r="E51" s="29" t="s">
        <v>21</v>
      </c>
      <c r="F51" s="34">
        <v>21121</v>
      </c>
      <c r="G51" s="33"/>
    </row>
    <row r="52" spans="2:7" ht="15.75" thickBot="1" x14ac:dyDescent="0.3">
      <c r="B52" s="35" t="s">
        <v>22</v>
      </c>
      <c r="C52" s="36">
        <v>927</v>
      </c>
      <c r="D52" s="37"/>
      <c r="E52" s="37"/>
      <c r="F52" s="37"/>
      <c r="G52" s="38"/>
    </row>
    <row r="53" spans="2:7" ht="15.75" thickBot="1" x14ac:dyDescent="0.3"/>
    <row r="54" spans="2:7" x14ac:dyDescent="0.25">
      <c r="B54" s="25"/>
      <c r="C54" s="26"/>
      <c r="D54" s="26"/>
      <c r="E54" s="26" t="s">
        <v>57</v>
      </c>
      <c r="F54" s="26"/>
      <c r="G54" s="27"/>
    </row>
    <row r="55" spans="2:7" x14ac:dyDescent="0.25">
      <c r="B55" s="28" t="s">
        <v>14</v>
      </c>
      <c r="C55" s="29" t="s">
        <v>45</v>
      </c>
      <c r="D55" s="30"/>
      <c r="E55" s="30"/>
      <c r="F55" s="29" t="s">
        <v>15</v>
      </c>
      <c r="G55" s="31">
        <v>1542.9</v>
      </c>
    </row>
    <row r="56" spans="2:7" x14ac:dyDescent="0.25">
      <c r="B56" s="32"/>
      <c r="C56" s="30"/>
      <c r="D56" s="30"/>
      <c r="E56" s="30"/>
      <c r="F56" s="30"/>
      <c r="G56" s="33"/>
    </row>
    <row r="57" spans="2:7" x14ac:dyDescent="0.25">
      <c r="B57" s="32" t="s">
        <v>16</v>
      </c>
      <c r="C57" t="s">
        <v>50</v>
      </c>
      <c r="D57" s="30"/>
      <c r="E57" s="30"/>
      <c r="F57" s="30"/>
      <c r="G57" s="33"/>
    </row>
    <row r="58" spans="2:7" x14ac:dyDescent="0.25">
      <c r="B58" s="32"/>
      <c r="C58" s="30"/>
      <c r="D58" s="30"/>
      <c r="E58" s="30"/>
      <c r="F58" s="30"/>
      <c r="G58" s="33"/>
    </row>
    <row r="59" spans="2:7" x14ac:dyDescent="0.25">
      <c r="B59" s="28" t="s">
        <v>17</v>
      </c>
      <c r="C59" s="30"/>
      <c r="D59" s="30"/>
      <c r="E59" s="30"/>
      <c r="F59" s="30"/>
      <c r="G59" s="33"/>
    </row>
    <row r="60" spans="2:7" x14ac:dyDescent="0.25">
      <c r="B60" s="32" t="s">
        <v>58</v>
      </c>
      <c r="C60" s="30"/>
      <c r="D60" s="30"/>
      <c r="E60" s="30"/>
      <c r="F60" s="30"/>
      <c r="G60" s="33"/>
    </row>
    <row r="61" spans="2:7" x14ac:dyDescent="0.25">
      <c r="B61" s="32" t="s">
        <v>54</v>
      </c>
      <c r="C61" s="30"/>
      <c r="D61" s="30"/>
      <c r="E61" s="30"/>
      <c r="F61" s="30"/>
      <c r="G61" s="33"/>
    </row>
    <row r="62" spans="2:7" x14ac:dyDescent="0.25">
      <c r="B62" s="32"/>
      <c r="C62" s="30"/>
      <c r="D62" s="30"/>
      <c r="E62" s="30"/>
      <c r="F62" s="30"/>
      <c r="G62" s="33"/>
    </row>
    <row r="63" spans="2:7" x14ac:dyDescent="0.25">
      <c r="B63" s="28" t="s">
        <v>18</v>
      </c>
      <c r="C63" s="34">
        <v>2216</v>
      </c>
      <c r="D63" s="30"/>
      <c r="E63" s="29" t="s">
        <v>19</v>
      </c>
      <c r="F63" s="34">
        <v>202</v>
      </c>
      <c r="G63" s="33"/>
    </row>
    <row r="64" spans="2:7" x14ac:dyDescent="0.25">
      <c r="B64" s="28" t="s">
        <v>18</v>
      </c>
      <c r="C64" s="34">
        <v>2111</v>
      </c>
      <c r="D64" s="30"/>
      <c r="E64" s="29"/>
      <c r="F64" s="34"/>
      <c r="G64" s="33"/>
    </row>
    <row r="65" spans="2:7" x14ac:dyDescent="0.25">
      <c r="B65" s="28" t="s">
        <v>20</v>
      </c>
      <c r="C65" s="34">
        <v>12</v>
      </c>
      <c r="D65" s="30"/>
      <c r="E65" s="29" t="s">
        <v>21</v>
      </c>
      <c r="F65" s="34">
        <v>21121</v>
      </c>
      <c r="G65" s="33"/>
    </row>
    <row r="66" spans="2:7" ht="15.75" thickBot="1" x14ac:dyDescent="0.3">
      <c r="B66" s="35" t="s">
        <v>22</v>
      </c>
      <c r="C66" s="36">
        <v>927</v>
      </c>
      <c r="D66" s="37"/>
      <c r="E66" s="37"/>
      <c r="F66" s="37"/>
      <c r="G66" s="38"/>
    </row>
    <row r="67" spans="2:7" ht="15.75" thickBot="1" x14ac:dyDescent="0.3"/>
    <row r="68" spans="2:7" x14ac:dyDescent="0.25">
      <c r="B68" s="25"/>
      <c r="C68" s="26"/>
      <c r="D68" s="26"/>
      <c r="E68" s="26" t="s">
        <v>57</v>
      </c>
      <c r="F68" s="26"/>
      <c r="G68" s="27"/>
    </row>
    <row r="69" spans="2:7" x14ac:dyDescent="0.25">
      <c r="B69" s="28" t="s">
        <v>14</v>
      </c>
      <c r="C69" s="29" t="s">
        <v>97</v>
      </c>
      <c r="D69" s="30"/>
      <c r="E69" s="30"/>
      <c r="F69" s="29" t="s">
        <v>15</v>
      </c>
      <c r="G69" s="31">
        <v>2161.1999999999998</v>
      </c>
    </row>
    <row r="70" spans="2:7" x14ac:dyDescent="0.25">
      <c r="B70" s="32"/>
      <c r="C70" s="30"/>
      <c r="D70" s="30"/>
      <c r="E70" s="30"/>
      <c r="F70" s="30"/>
      <c r="G70" s="33"/>
    </row>
    <row r="71" spans="2:7" x14ac:dyDescent="0.25">
      <c r="B71" s="32" t="s">
        <v>16</v>
      </c>
      <c r="C71" t="s">
        <v>50</v>
      </c>
      <c r="D71" s="30"/>
      <c r="E71" s="30"/>
      <c r="F71" s="30"/>
      <c r="G71" s="33"/>
    </row>
    <row r="72" spans="2:7" x14ac:dyDescent="0.25">
      <c r="B72" s="32"/>
      <c r="C72" s="30"/>
      <c r="D72" s="30"/>
      <c r="E72" s="30"/>
      <c r="F72" s="30"/>
      <c r="G72" s="33"/>
    </row>
    <row r="73" spans="2:7" x14ac:dyDescent="0.25">
      <c r="B73" s="28" t="s">
        <v>17</v>
      </c>
      <c r="C73" s="30"/>
      <c r="D73" s="30"/>
      <c r="E73" s="30"/>
      <c r="F73" s="30"/>
      <c r="G73" s="33"/>
    </row>
    <row r="74" spans="2:7" x14ac:dyDescent="0.25">
      <c r="B74" s="32" t="s">
        <v>66</v>
      </c>
      <c r="C74" s="30"/>
      <c r="D74" s="30"/>
      <c r="E74" s="30"/>
      <c r="F74" s="30"/>
      <c r="G74" s="33"/>
    </row>
    <row r="75" spans="2:7" x14ac:dyDescent="0.25">
      <c r="B75" s="32" t="s">
        <v>54</v>
      </c>
      <c r="C75" s="30"/>
      <c r="D75" s="30"/>
      <c r="E75" s="30"/>
      <c r="F75" s="30"/>
      <c r="G75" s="33"/>
    </row>
    <row r="76" spans="2:7" x14ac:dyDescent="0.25">
      <c r="B76" s="32"/>
      <c r="C76" s="30"/>
      <c r="D76" s="30"/>
      <c r="E76" s="30"/>
      <c r="F76" s="30"/>
      <c r="G76" s="33"/>
    </row>
    <row r="77" spans="2:7" x14ac:dyDescent="0.25">
      <c r="B77" s="28" t="s">
        <v>18</v>
      </c>
      <c r="C77" s="34">
        <v>2216</v>
      </c>
      <c r="D77" s="30"/>
      <c r="E77" s="29" t="s">
        <v>19</v>
      </c>
      <c r="F77" s="34">
        <v>202</v>
      </c>
      <c r="G77" s="33"/>
    </row>
    <row r="78" spans="2:7" x14ac:dyDescent="0.25">
      <c r="B78" s="28" t="s">
        <v>18</v>
      </c>
      <c r="C78" s="34">
        <v>2111</v>
      </c>
      <c r="D78" s="30"/>
      <c r="E78" s="29" t="s">
        <v>21</v>
      </c>
      <c r="F78" s="72">
        <v>21121</v>
      </c>
      <c r="G78" s="33"/>
    </row>
    <row r="79" spans="2:7" x14ac:dyDescent="0.25">
      <c r="B79" s="28" t="s">
        <v>18</v>
      </c>
      <c r="C79" s="34">
        <v>2451</v>
      </c>
      <c r="D79" s="30"/>
      <c r="E79" s="29"/>
      <c r="F79" s="29"/>
      <c r="G79" s="33"/>
    </row>
    <row r="80" spans="2:7" x14ac:dyDescent="0.25">
      <c r="B80" s="28" t="s">
        <v>20</v>
      </c>
      <c r="C80" s="34">
        <v>12</v>
      </c>
      <c r="D80" s="30"/>
      <c r="E80" s="29"/>
      <c r="F80" s="29"/>
      <c r="G80" s="33"/>
    </row>
    <row r="81" spans="2:7" ht="15.75" thickBot="1" x14ac:dyDescent="0.3">
      <c r="B81" s="35" t="s">
        <v>22</v>
      </c>
      <c r="C81" s="36">
        <v>927</v>
      </c>
      <c r="D81" s="37"/>
      <c r="E81" s="37"/>
      <c r="F81" s="37"/>
      <c r="G81" s="38"/>
    </row>
    <row r="82" spans="2:7" ht="15.75" thickBot="1" x14ac:dyDescent="0.3"/>
    <row r="83" spans="2:7" x14ac:dyDescent="0.25">
      <c r="B83" s="25"/>
      <c r="C83" s="26"/>
      <c r="D83" s="26"/>
      <c r="E83" s="26" t="s">
        <v>57</v>
      </c>
      <c r="F83" s="26"/>
      <c r="G83" s="27"/>
    </row>
    <row r="84" spans="2:7" x14ac:dyDescent="0.25">
      <c r="B84" s="28" t="s">
        <v>14</v>
      </c>
      <c r="C84" s="29">
        <v>1314482</v>
      </c>
      <c r="D84" s="30"/>
      <c r="E84" s="30"/>
      <c r="F84" s="29" t="s">
        <v>15</v>
      </c>
      <c r="G84" s="31">
        <v>685</v>
      </c>
    </row>
    <row r="85" spans="2:7" x14ac:dyDescent="0.25">
      <c r="B85" s="32"/>
      <c r="C85" s="30"/>
      <c r="D85" s="30"/>
      <c r="E85" s="30"/>
      <c r="F85" s="30"/>
      <c r="G85" s="33"/>
    </row>
    <row r="86" spans="2:7" x14ac:dyDescent="0.25">
      <c r="B86" s="32" t="s">
        <v>16</v>
      </c>
      <c r="C86" t="s">
        <v>51</v>
      </c>
      <c r="D86" s="30"/>
      <c r="E86" s="30"/>
      <c r="F86" s="30"/>
      <c r="G86" s="33"/>
    </row>
    <row r="87" spans="2:7" x14ac:dyDescent="0.25">
      <c r="B87" s="32"/>
      <c r="C87" s="30"/>
      <c r="D87" s="30"/>
      <c r="E87" s="30"/>
      <c r="F87" s="30"/>
      <c r="G87" s="33"/>
    </row>
    <row r="88" spans="2:7" x14ac:dyDescent="0.25">
      <c r="B88" s="28" t="s">
        <v>17</v>
      </c>
      <c r="C88" s="30"/>
      <c r="D88" s="30"/>
      <c r="E88" s="30"/>
      <c r="F88" s="30"/>
      <c r="G88" s="33"/>
    </row>
    <row r="89" spans="2:7" x14ac:dyDescent="0.25">
      <c r="B89" s="32" t="s">
        <v>58</v>
      </c>
      <c r="C89" s="30"/>
      <c r="D89" s="30"/>
      <c r="E89" s="30"/>
      <c r="F89" s="30"/>
      <c r="G89" s="33"/>
    </row>
    <row r="90" spans="2:7" x14ac:dyDescent="0.25">
      <c r="B90" s="32" t="s">
        <v>54</v>
      </c>
      <c r="C90" s="30"/>
      <c r="D90" s="30"/>
      <c r="E90" s="30"/>
      <c r="F90" s="30"/>
      <c r="G90" s="33"/>
    </row>
    <row r="91" spans="2:7" x14ac:dyDescent="0.25">
      <c r="B91" s="32"/>
      <c r="C91" s="30"/>
      <c r="D91" s="30"/>
      <c r="E91" s="30"/>
      <c r="F91" s="30"/>
      <c r="G91" s="33"/>
    </row>
    <row r="92" spans="2:7" x14ac:dyDescent="0.25">
      <c r="B92" s="28" t="s">
        <v>18</v>
      </c>
      <c r="C92" s="34">
        <v>2216</v>
      </c>
      <c r="D92" s="30"/>
      <c r="E92" s="29" t="s">
        <v>19</v>
      </c>
      <c r="F92" s="34">
        <v>202</v>
      </c>
      <c r="G92" s="33"/>
    </row>
    <row r="93" spans="2:7" x14ac:dyDescent="0.25">
      <c r="B93" s="28" t="s">
        <v>20</v>
      </c>
      <c r="C93" s="34">
        <v>12</v>
      </c>
      <c r="D93" s="30"/>
      <c r="E93" s="29" t="s">
        <v>21</v>
      </c>
      <c r="F93" s="34">
        <v>21121</v>
      </c>
      <c r="G93" s="33"/>
    </row>
    <row r="94" spans="2:7" ht="15.75" thickBot="1" x14ac:dyDescent="0.3">
      <c r="B94" s="35" t="s">
        <v>22</v>
      </c>
      <c r="C94" s="36">
        <v>927</v>
      </c>
      <c r="D94" s="37"/>
      <c r="E94" s="37"/>
      <c r="F94" s="37"/>
      <c r="G94" s="38"/>
    </row>
    <row r="95" spans="2:7" ht="15.75" thickBot="1" x14ac:dyDescent="0.3"/>
    <row r="96" spans="2:7" x14ac:dyDescent="0.25">
      <c r="B96" s="25"/>
      <c r="C96" s="26"/>
      <c r="D96" s="26"/>
      <c r="E96" s="26" t="s">
        <v>78</v>
      </c>
      <c r="F96" s="26"/>
      <c r="G96" s="27"/>
    </row>
    <row r="97" spans="2:7" x14ac:dyDescent="0.25">
      <c r="B97" s="28" t="s">
        <v>14</v>
      </c>
      <c r="C97" s="29" t="s">
        <v>59</v>
      </c>
      <c r="D97" s="30"/>
      <c r="E97" s="30"/>
      <c r="F97" s="29" t="s">
        <v>15</v>
      </c>
      <c r="G97" s="31">
        <v>1499.01</v>
      </c>
    </row>
    <row r="98" spans="2:7" x14ac:dyDescent="0.25">
      <c r="B98" s="32"/>
      <c r="C98" s="30"/>
      <c r="D98" s="30"/>
      <c r="E98" s="30"/>
      <c r="F98" s="30"/>
      <c r="G98" s="33"/>
    </row>
    <row r="99" spans="2:7" x14ac:dyDescent="0.25">
      <c r="B99" s="32" t="s">
        <v>16</v>
      </c>
      <c r="C99" s="44" t="s">
        <v>60</v>
      </c>
      <c r="D99" s="44"/>
      <c r="E99" s="44"/>
      <c r="F99" s="44"/>
      <c r="G99" s="45"/>
    </row>
    <row r="100" spans="2:7" x14ac:dyDescent="0.25">
      <c r="B100" s="32"/>
      <c r="C100" s="44"/>
      <c r="D100" s="44"/>
      <c r="E100" s="44"/>
      <c r="F100" s="44"/>
      <c r="G100" s="45"/>
    </row>
    <row r="101" spans="2:7" x14ac:dyDescent="0.25">
      <c r="B101" s="28" t="s">
        <v>17</v>
      </c>
      <c r="C101" s="30"/>
      <c r="D101" s="30"/>
      <c r="E101" s="30"/>
      <c r="F101" s="30"/>
      <c r="G101" s="33"/>
    </row>
    <row r="102" spans="2:7" x14ac:dyDescent="0.25">
      <c r="B102" s="32" t="s">
        <v>64</v>
      </c>
      <c r="C102" s="30"/>
      <c r="D102" s="30"/>
      <c r="E102" s="30"/>
      <c r="F102" s="30"/>
      <c r="G102" s="33"/>
    </row>
    <row r="103" spans="2:7" x14ac:dyDescent="0.25">
      <c r="B103" s="32" t="s">
        <v>63</v>
      </c>
      <c r="C103" s="30"/>
      <c r="D103" s="30"/>
      <c r="E103" s="30"/>
      <c r="F103" s="30"/>
      <c r="G103" s="33"/>
    </row>
    <row r="104" spans="2:7" x14ac:dyDescent="0.25">
      <c r="B104" s="32"/>
      <c r="C104" s="30"/>
      <c r="D104" s="30"/>
      <c r="E104" s="30"/>
      <c r="F104" s="30"/>
      <c r="G104" s="33"/>
    </row>
    <row r="105" spans="2:7" x14ac:dyDescent="0.25">
      <c r="B105" s="28" t="s">
        <v>18</v>
      </c>
      <c r="C105" s="34">
        <v>3551</v>
      </c>
      <c r="D105" s="30"/>
      <c r="E105" s="29" t="s">
        <v>19</v>
      </c>
      <c r="F105" s="34">
        <v>202</v>
      </c>
      <c r="G105" s="33"/>
    </row>
    <row r="106" spans="2:7" x14ac:dyDescent="0.25">
      <c r="B106" s="28" t="s">
        <v>20</v>
      </c>
      <c r="C106" s="34">
        <v>12</v>
      </c>
      <c r="D106" s="30"/>
      <c r="E106" s="29" t="s">
        <v>21</v>
      </c>
      <c r="F106" s="34">
        <v>21121</v>
      </c>
      <c r="G106" s="33"/>
    </row>
    <row r="107" spans="2:7" ht="15.75" thickBot="1" x14ac:dyDescent="0.3">
      <c r="B107" s="35" t="s">
        <v>22</v>
      </c>
      <c r="C107" s="36">
        <v>927</v>
      </c>
      <c r="D107" s="37"/>
      <c r="E107" s="37"/>
      <c r="F107" s="37"/>
      <c r="G107" s="38"/>
    </row>
    <row r="108" spans="2:7" ht="15.75" thickBot="1" x14ac:dyDescent="0.3"/>
    <row r="109" spans="2:7" x14ac:dyDescent="0.25">
      <c r="B109" s="25"/>
      <c r="C109" s="26"/>
      <c r="D109" s="26"/>
      <c r="E109" s="26" t="s">
        <v>62</v>
      </c>
      <c r="F109" s="26"/>
      <c r="G109" s="27"/>
    </row>
    <row r="110" spans="2:7" x14ac:dyDescent="0.25">
      <c r="B110" s="28" t="s">
        <v>14</v>
      </c>
      <c r="C110" s="29" t="s">
        <v>61</v>
      </c>
      <c r="D110" s="30"/>
      <c r="E110" s="30"/>
      <c r="F110" s="29" t="s">
        <v>15</v>
      </c>
      <c r="G110" s="31">
        <v>1000.08</v>
      </c>
    </row>
    <row r="111" spans="2:7" x14ac:dyDescent="0.25">
      <c r="B111" s="32"/>
      <c r="C111" s="30"/>
      <c r="D111" s="30"/>
      <c r="E111" s="30"/>
      <c r="F111" s="30"/>
      <c r="G111" s="33"/>
    </row>
    <row r="112" spans="2:7" x14ac:dyDescent="0.25">
      <c r="B112" s="32" t="s">
        <v>16</v>
      </c>
      <c r="C112" s="44" t="s">
        <v>39</v>
      </c>
      <c r="D112" s="44"/>
      <c r="E112" s="44"/>
      <c r="F112" s="44"/>
      <c r="G112" s="45"/>
    </row>
    <row r="113" spans="2:7" x14ac:dyDescent="0.25">
      <c r="B113" s="32"/>
      <c r="C113" s="44"/>
      <c r="D113" s="44"/>
      <c r="E113" s="44"/>
      <c r="F113" s="44"/>
      <c r="G113" s="45"/>
    </row>
    <row r="114" spans="2:7" x14ac:dyDescent="0.25">
      <c r="B114" s="28" t="s">
        <v>17</v>
      </c>
      <c r="C114" s="30"/>
      <c r="D114" s="30"/>
      <c r="E114" s="30"/>
      <c r="F114" s="30"/>
      <c r="G114" s="33"/>
    </row>
    <row r="115" spans="2:7" x14ac:dyDescent="0.25">
      <c r="B115" s="32" t="s">
        <v>40</v>
      </c>
      <c r="C115" s="30"/>
      <c r="D115" s="30"/>
      <c r="E115" s="30"/>
      <c r="F115" s="30"/>
      <c r="G115" s="33"/>
    </row>
    <row r="116" spans="2:7" x14ac:dyDescent="0.25">
      <c r="B116" s="32" t="s">
        <v>41</v>
      </c>
      <c r="C116" s="30"/>
      <c r="D116" s="30"/>
      <c r="E116" s="30"/>
      <c r="F116" s="30"/>
      <c r="G116" s="33"/>
    </row>
    <row r="117" spans="2:7" x14ac:dyDescent="0.25">
      <c r="B117" s="32"/>
      <c r="C117" s="30"/>
      <c r="D117" s="30"/>
      <c r="E117" s="30"/>
      <c r="F117" s="30"/>
      <c r="G117" s="33"/>
    </row>
    <row r="118" spans="2:7" x14ac:dyDescent="0.25">
      <c r="B118" s="28" t="s">
        <v>18</v>
      </c>
      <c r="C118" s="34">
        <v>2611</v>
      </c>
      <c r="D118" s="30"/>
      <c r="E118" s="29" t="s">
        <v>19</v>
      </c>
      <c r="F118" s="34">
        <v>202</v>
      </c>
      <c r="G118" s="33"/>
    </row>
    <row r="119" spans="2:7" x14ac:dyDescent="0.25">
      <c r="B119" s="28" t="s">
        <v>20</v>
      </c>
      <c r="C119" s="34">
        <v>12</v>
      </c>
      <c r="D119" s="30"/>
      <c r="E119" s="29" t="s">
        <v>21</v>
      </c>
      <c r="F119" s="34">
        <v>21121</v>
      </c>
      <c r="G119" s="33"/>
    </row>
    <row r="120" spans="2:7" ht="15.75" thickBot="1" x14ac:dyDescent="0.3">
      <c r="B120" s="35" t="s">
        <v>22</v>
      </c>
      <c r="C120" s="36">
        <v>927</v>
      </c>
      <c r="D120" s="37"/>
      <c r="E120" s="37"/>
      <c r="F120" s="37"/>
      <c r="G120" s="38"/>
    </row>
    <row r="121" spans="2:7" ht="15.75" thickBot="1" x14ac:dyDescent="0.3"/>
    <row r="122" spans="2:7" x14ac:dyDescent="0.25">
      <c r="B122" s="25"/>
      <c r="C122" s="26"/>
      <c r="D122" s="26"/>
      <c r="E122" s="26" t="s">
        <v>67</v>
      </c>
      <c r="F122" s="26"/>
      <c r="G122" s="27"/>
    </row>
    <row r="123" spans="2:7" x14ac:dyDescent="0.25">
      <c r="B123" s="28" t="s">
        <v>14</v>
      </c>
      <c r="C123" s="29" t="s">
        <v>79</v>
      </c>
      <c r="D123" s="30"/>
      <c r="E123" s="30"/>
      <c r="F123" s="29" t="s">
        <v>15</v>
      </c>
      <c r="G123" s="31">
        <v>1680</v>
      </c>
    </row>
    <row r="124" spans="2:7" x14ac:dyDescent="0.25">
      <c r="B124" s="32"/>
      <c r="C124" s="30"/>
      <c r="D124" s="30"/>
      <c r="E124" s="30"/>
      <c r="F124" s="30"/>
      <c r="G124" s="33"/>
    </row>
    <row r="125" spans="2:7" x14ac:dyDescent="0.25">
      <c r="B125" s="32" t="s">
        <v>16</v>
      </c>
      <c r="C125" s="44" t="s">
        <v>65</v>
      </c>
      <c r="D125" s="44"/>
      <c r="E125" s="44"/>
      <c r="F125" s="44"/>
      <c r="G125" s="45"/>
    </row>
    <row r="126" spans="2:7" x14ac:dyDescent="0.25">
      <c r="B126" s="32"/>
      <c r="C126" s="44"/>
      <c r="D126" s="44"/>
      <c r="E126" s="44"/>
      <c r="F126" s="44"/>
      <c r="G126" s="45"/>
    </row>
    <row r="127" spans="2:7" x14ac:dyDescent="0.25">
      <c r="B127" s="28" t="s">
        <v>17</v>
      </c>
      <c r="C127" s="30"/>
      <c r="D127" s="30"/>
      <c r="E127" s="30"/>
      <c r="F127" s="30"/>
      <c r="G127" s="33"/>
    </row>
    <row r="128" spans="2:7" x14ac:dyDescent="0.25">
      <c r="B128" s="32" t="s">
        <v>68</v>
      </c>
      <c r="C128" s="30"/>
      <c r="D128" s="30"/>
      <c r="E128" s="30"/>
      <c r="F128" s="30"/>
      <c r="G128" s="33"/>
    </row>
    <row r="129" spans="2:7" x14ac:dyDescent="0.25">
      <c r="B129" s="32" t="s">
        <v>69</v>
      </c>
      <c r="C129" s="30"/>
      <c r="D129" s="30"/>
      <c r="E129" s="30"/>
      <c r="F129" s="30"/>
      <c r="G129" s="33"/>
    </row>
    <row r="130" spans="2:7" x14ac:dyDescent="0.25">
      <c r="B130" s="32"/>
      <c r="C130" s="30"/>
      <c r="D130" s="30"/>
      <c r="E130" s="30"/>
      <c r="F130" s="30"/>
      <c r="G130" s="33"/>
    </row>
    <row r="131" spans="2:7" x14ac:dyDescent="0.25">
      <c r="B131" s="28" t="s">
        <v>18</v>
      </c>
      <c r="C131" s="34">
        <v>2111</v>
      </c>
      <c r="D131" s="30"/>
      <c r="E131" s="29" t="s">
        <v>19</v>
      </c>
      <c r="F131" s="34">
        <v>202</v>
      </c>
      <c r="G131" s="33"/>
    </row>
    <row r="132" spans="2:7" x14ac:dyDescent="0.25">
      <c r="B132" s="28" t="s">
        <v>20</v>
      </c>
      <c r="C132" s="34">
        <v>12</v>
      </c>
      <c r="D132" s="30"/>
      <c r="E132" s="29" t="s">
        <v>21</v>
      </c>
      <c r="F132" s="34">
        <v>21121</v>
      </c>
      <c r="G132" s="33"/>
    </row>
    <row r="133" spans="2:7" ht="15.75" thickBot="1" x14ac:dyDescent="0.3">
      <c r="B133" s="35" t="s">
        <v>22</v>
      </c>
      <c r="C133" s="36">
        <v>927</v>
      </c>
      <c r="D133" s="37"/>
      <c r="E133" s="37"/>
      <c r="F133" s="37"/>
      <c r="G133" s="38"/>
    </row>
    <row r="134" spans="2:7" ht="15.75" thickBot="1" x14ac:dyDescent="0.3"/>
    <row r="135" spans="2:7" x14ac:dyDescent="0.25">
      <c r="B135" s="25"/>
      <c r="C135" s="26"/>
      <c r="D135" s="26"/>
      <c r="E135" s="26" t="s">
        <v>71</v>
      </c>
      <c r="F135" s="26"/>
      <c r="G135" s="27"/>
    </row>
    <row r="136" spans="2:7" x14ac:dyDescent="0.25">
      <c r="B136" s="28" t="s">
        <v>14</v>
      </c>
      <c r="C136" s="29" t="s">
        <v>70</v>
      </c>
      <c r="D136" s="30"/>
      <c r="E136" s="30"/>
      <c r="F136" s="29" t="s">
        <v>15</v>
      </c>
      <c r="G136" s="31">
        <v>950</v>
      </c>
    </row>
    <row r="137" spans="2:7" x14ac:dyDescent="0.25">
      <c r="B137" s="32"/>
      <c r="C137" s="30"/>
      <c r="D137" s="30"/>
      <c r="E137" s="30"/>
      <c r="F137" s="30"/>
      <c r="G137" s="33"/>
    </row>
    <row r="138" spans="2:7" x14ac:dyDescent="0.25">
      <c r="B138" s="32" t="s">
        <v>16</v>
      </c>
      <c r="C138" s="44" t="s">
        <v>39</v>
      </c>
      <c r="D138" s="44"/>
      <c r="E138" s="44"/>
      <c r="F138" s="44"/>
      <c r="G138" s="45"/>
    </row>
    <row r="139" spans="2:7" x14ac:dyDescent="0.25">
      <c r="B139" s="32"/>
      <c r="C139" s="44"/>
      <c r="D139" s="44"/>
      <c r="E139" s="44"/>
      <c r="F139" s="44"/>
      <c r="G139" s="45"/>
    </row>
    <row r="140" spans="2:7" x14ac:dyDescent="0.25">
      <c r="B140" s="28" t="s">
        <v>17</v>
      </c>
      <c r="C140" s="30"/>
      <c r="D140" s="30"/>
      <c r="E140" s="30"/>
      <c r="F140" s="30"/>
      <c r="G140" s="33"/>
    </row>
    <row r="141" spans="2:7" x14ac:dyDescent="0.25">
      <c r="B141" s="32" t="s">
        <v>40</v>
      </c>
      <c r="C141" s="30"/>
      <c r="D141" s="30"/>
      <c r="E141" s="30"/>
      <c r="F141" s="30"/>
      <c r="G141" s="33"/>
    </row>
    <row r="142" spans="2:7" x14ac:dyDescent="0.25">
      <c r="B142" s="32" t="s">
        <v>41</v>
      </c>
      <c r="C142" s="30"/>
      <c r="D142" s="30"/>
      <c r="E142" s="30"/>
      <c r="F142" s="30"/>
      <c r="G142" s="33"/>
    </row>
    <row r="143" spans="2:7" x14ac:dyDescent="0.25">
      <c r="B143" s="32"/>
      <c r="C143" s="30"/>
      <c r="D143" s="30"/>
      <c r="E143" s="30"/>
      <c r="F143" s="30"/>
      <c r="G143" s="33"/>
    </row>
    <row r="144" spans="2:7" x14ac:dyDescent="0.25">
      <c r="B144" s="28" t="s">
        <v>18</v>
      </c>
      <c r="C144" s="34">
        <v>2611</v>
      </c>
      <c r="D144" s="30"/>
      <c r="E144" s="29" t="s">
        <v>19</v>
      </c>
      <c r="F144" s="34">
        <v>202</v>
      </c>
      <c r="G144" s="33"/>
    </row>
    <row r="145" spans="2:7" x14ac:dyDescent="0.25">
      <c r="B145" s="28" t="s">
        <v>20</v>
      </c>
      <c r="C145" s="34">
        <v>12</v>
      </c>
      <c r="D145" s="30"/>
      <c r="E145" s="29" t="s">
        <v>21</v>
      </c>
      <c r="F145" s="34">
        <v>21121</v>
      </c>
      <c r="G145" s="33"/>
    </row>
    <row r="146" spans="2:7" ht="15.75" thickBot="1" x14ac:dyDescent="0.3">
      <c r="B146" s="35" t="s">
        <v>22</v>
      </c>
      <c r="C146" s="36">
        <v>927</v>
      </c>
      <c r="D146" s="37"/>
      <c r="E146" s="37"/>
      <c r="F146" s="37"/>
      <c r="G146" s="38"/>
    </row>
    <row r="147" spans="2:7" ht="15.75" thickBot="1" x14ac:dyDescent="0.3"/>
    <row r="148" spans="2:7" x14ac:dyDescent="0.25">
      <c r="B148" s="25"/>
      <c r="C148" s="26"/>
      <c r="D148" s="26"/>
      <c r="E148" s="26" t="s">
        <v>73</v>
      </c>
      <c r="F148" s="26"/>
      <c r="G148" s="27"/>
    </row>
    <row r="149" spans="2:7" x14ac:dyDescent="0.25">
      <c r="B149" s="28" t="s">
        <v>14</v>
      </c>
      <c r="C149" s="29" t="s">
        <v>72</v>
      </c>
      <c r="D149" s="30"/>
      <c r="E149" s="30"/>
      <c r="F149" s="29" t="s">
        <v>15</v>
      </c>
      <c r="G149" s="31">
        <v>121.8</v>
      </c>
    </row>
    <row r="150" spans="2:7" x14ac:dyDescent="0.25">
      <c r="B150" s="32"/>
      <c r="C150" s="30"/>
      <c r="D150" s="30"/>
      <c r="E150" s="30"/>
      <c r="F150" s="30"/>
      <c r="G150" s="33"/>
    </row>
    <row r="151" spans="2:7" x14ac:dyDescent="0.25">
      <c r="B151" s="32" t="s">
        <v>16</v>
      </c>
      <c r="C151" s="44" t="s">
        <v>49</v>
      </c>
      <c r="D151" s="44"/>
      <c r="E151" s="44"/>
      <c r="F151" s="44"/>
      <c r="G151" s="45"/>
    </row>
    <row r="152" spans="2:7" x14ac:dyDescent="0.25">
      <c r="B152" s="32"/>
      <c r="C152" s="44"/>
      <c r="D152" s="44"/>
      <c r="E152" s="44"/>
      <c r="F152" s="44"/>
      <c r="G152" s="45"/>
    </row>
    <row r="153" spans="2:7" x14ac:dyDescent="0.25">
      <c r="B153" s="28" t="s">
        <v>17</v>
      </c>
      <c r="C153" s="30"/>
      <c r="D153" s="30"/>
      <c r="E153" s="30"/>
      <c r="F153" s="30"/>
      <c r="G153" s="33"/>
    </row>
    <row r="154" spans="2:7" x14ac:dyDescent="0.25">
      <c r="B154" s="32" t="s">
        <v>80</v>
      </c>
      <c r="C154" s="30"/>
      <c r="D154" s="30"/>
      <c r="E154" s="30"/>
      <c r="F154" s="30"/>
      <c r="G154" s="33"/>
    </row>
    <row r="155" spans="2:7" x14ac:dyDescent="0.25">
      <c r="B155" s="32" t="s">
        <v>74</v>
      </c>
      <c r="C155" s="30"/>
      <c r="D155" s="30"/>
      <c r="E155" s="30"/>
      <c r="F155" s="30"/>
      <c r="G155" s="33"/>
    </row>
    <row r="156" spans="2:7" x14ac:dyDescent="0.25">
      <c r="B156" s="32"/>
      <c r="C156" s="30"/>
      <c r="D156" s="30"/>
      <c r="E156" s="30"/>
      <c r="F156" s="30"/>
      <c r="G156" s="33"/>
    </row>
    <row r="157" spans="2:7" x14ac:dyDescent="0.25">
      <c r="B157" s="28" t="s">
        <v>18</v>
      </c>
      <c r="C157" s="34">
        <v>2141</v>
      </c>
      <c r="D157" s="30"/>
      <c r="E157" s="29" t="s">
        <v>19</v>
      </c>
      <c r="F157" s="34">
        <v>202</v>
      </c>
      <c r="G157" s="33"/>
    </row>
    <row r="158" spans="2:7" x14ac:dyDescent="0.25">
      <c r="B158" s="28" t="s">
        <v>20</v>
      </c>
      <c r="C158" s="34">
        <v>12</v>
      </c>
      <c r="D158" s="30"/>
      <c r="E158" s="29" t="s">
        <v>21</v>
      </c>
      <c r="F158" s="34">
        <v>21121</v>
      </c>
      <c r="G158" s="33"/>
    </row>
    <row r="159" spans="2:7" ht="15.75" thickBot="1" x14ac:dyDescent="0.3">
      <c r="B159" s="35" t="s">
        <v>22</v>
      </c>
      <c r="C159" s="36">
        <v>927</v>
      </c>
      <c r="D159" s="37"/>
      <c r="E159" s="37"/>
      <c r="F159" s="37"/>
      <c r="G159" s="38"/>
    </row>
    <row r="160" spans="2:7" ht="15.75" thickBot="1" x14ac:dyDescent="0.3"/>
    <row r="161" spans="2:13" x14ac:dyDescent="0.25">
      <c r="B161" s="25"/>
      <c r="C161" s="26"/>
      <c r="D161" s="26"/>
      <c r="E161" s="26" t="s">
        <v>67</v>
      </c>
      <c r="F161" s="26"/>
      <c r="G161" s="27"/>
    </row>
    <row r="162" spans="2:13" x14ac:dyDescent="0.25">
      <c r="B162" s="28" t="s">
        <v>14</v>
      </c>
      <c r="C162" s="29" t="s">
        <v>75</v>
      </c>
      <c r="D162" s="30"/>
      <c r="E162" s="30"/>
      <c r="F162" s="29" t="s">
        <v>15</v>
      </c>
      <c r="G162" s="31">
        <v>14527.57</v>
      </c>
    </row>
    <row r="163" spans="2:13" x14ac:dyDescent="0.25">
      <c r="B163" s="32"/>
      <c r="C163" s="30"/>
      <c r="D163" s="30"/>
      <c r="E163" s="30"/>
      <c r="F163" s="30"/>
      <c r="G163" s="33"/>
    </row>
    <row r="164" spans="2:13" x14ac:dyDescent="0.25">
      <c r="B164" s="32" t="s">
        <v>16</v>
      </c>
      <c r="C164" s="44" t="s">
        <v>76</v>
      </c>
      <c r="D164" s="44"/>
      <c r="E164" s="44"/>
      <c r="F164" s="44"/>
      <c r="G164" s="45"/>
    </row>
    <row r="165" spans="2:13" x14ac:dyDescent="0.25">
      <c r="B165" s="32"/>
      <c r="C165" s="44"/>
      <c r="D165" s="44"/>
      <c r="E165" s="44"/>
      <c r="F165" s="44"/>
      <c r="G165" s="45"/>
    </row>
    <row r="166" spans="2:13" x14ac:dyDescent="0.25">
      <c r="B166" s="28" t="s">
        <v>17</v>
      </c>
      <c r="C166" s="30"/>
      <c r="D166" s="30"/>
      <c r="E166" s="30"/>
      <c r="F166" s="30"/>
      <c r="G166" s="33"/>
    </row>
    <row r="167" spans="2:13" x14ac:dyDescent="0.25">
      <c r="B167" s="32" t="s">
        <v>83</v>
      </c>
      <c r="C167" s="30"/>
      <c r="D167" s="30"/>
      <c r="E167" s="30"/>
      <c r="F167" s="30"/>
      <c r="G167" s="33"/>
    </row>
    <row r="168" spans="2:13" x14ac:dyDescent="0.25">
      <c r="B168" s="32" t="s">
        <v>54</v>
      </c>
      <c r="C168" s="30"/>
      <c r="D168" s="30"/>
      <c r="E168" s="30"/>
      <c r="F168" s="30"/>
      <c r="G168" s="33"/>
    </row>
    <row r="169" spans="2:13" x14ac:dyDescent="0.25">
      <c r="B169" s="32"/>
      <c r="C169" s="30"/>
      <c r="D169" s="30"/>
      <c r="E169" s="30"/>
      <c r="F169" s="30"/>
      <c r="G169" s="33"/>
    </row>
    <row r="170" spans="2:13" x14ac:dyDescent="0.25">
      <c r="B170" s="28" t="s">
        <v>18</v>
      </c>
      <c r="C170" s="34">
        <v>2111</v>
      </c>
      <c r="D170" s="109">
        <v>7716.8</v>
      </c>
      <c r="E170" s="29" t="s">
        <v>19</v>
      </c>
      <c r="F170" s="34">
        <v>202</v>
      </c>
      <c r="G170" s="33"/>
    </row>
    <row r="171" spans="2:13" x14ac:dyDescent="0.25">
      <c r="B171" s="28" t="s">
        <v>18</v>
      </c>
      <c r="C171" s="34">
        <v>2141</v>
      </c>
      <c r="D171" s="109">
        <v>3405.38</v>
      </c>
      <c r="E171" s="29"/>
      <c r="F171" s="29"/>
      <c r="G171" s="33"/>
    </row>
    <row r="172" spans="2:13" x14ac:dyDescent="0.25">
      <c r="B172" s="28" t="s">
        <v>18</v>
      </c>
      <c r="C172" s="34">
        <v>2151</v>
      </c>
      <c r="D172" s="109">
        <v>3405.39</v>
      </c>
      <c r="E172" s="29"/>
      <c r="F172" s="29"/>
      <c r="G172" s="33"/>
    </row>
    <row r="173" spans="2:13" x14ac:dyDescent="0.25">
      <c r="B173" s="28" t="s">
        <v>20</v>
      </c>
      <c r="C173" s="34">
        <v>12</v>
      </c>
      <c r="D173" s="30"/>
      <c r="E173" s="29" t="s">
        <v>21</v>
      </c>
      <c r="F173" s="34">
        <v>21121</v>
      </c>
      <c r="G173" s="33"/>
      <c r="M173" s="110"/>
    </row>
    <row r="174" spans="2:13" ht="15.75" thickBot="1" x14ac:dyDescent="0.3">
      <c r="B174" s="35" t="s">
        <v>22</v>
      </c>
      <c r="C174" s="36">
        <v>927</v>
      </c>
      <c r="D174" s="37"/>
      <c r="E174" s="37"/>
      <c r="F174" s="37"/>
      <c r="G174" s="38"/>
    </row>
    <row r="175" spans="2:13" ht="15.75" thickBot="1" x14ac:dyDescent="0.3"/>
    <row r="176" spans="2:13" x14ac:dyDescent="0.25">
      <c r="B176" s="25"/>
      <c r="C176" s="26"/>
      <c r="D176" s="26"/>
      <c r="E176" s="26" t="s">
        <v>82</v>
      </c>
      <c r="F176" s="26"/>
      <c r="G176" s="27"/>
    </row>
    <row r="177" spans="2:7" x14ac:dyDescent="0.25">
      <c r="B177" s="28" t="s">
        <v>14</v>
      </c>
      <c r="C177" s="29" t="s">
        <v>81</v>
      </c>
      <c r="D177" s="30"/>
      <c r="E177" s="30"/>
      <c r="F177" s="29" t="s">
        <v>15</v>
      </c>
      <c r="G177" s="31">
        <v>1000.12</v>
      </c>
    </row>
    <row r="178" spans="2:7" x14ac:dyDescent="0.25">
      <c r="B178" s="32"/>
      <c r="C178" s="30"/>
      <c r="D178" s="30"/>
      <c r="E178" s="30"/>
      <c r="F178" s="30"/>
      <c r="G178" s="33"/>
    </row>
    <row r="179" spans="2:7" x14ac:dyDescent="0.25">
      <c r="B179" s="32" t="s">
        <v>16</v>
      </c>
      <c r="C179" s="44" t="s">
        <v>39</v>
      </c>
      <c r="D179" s="44"/>
      <c r="E179" s="44"/>
      <c r="F179" s="44"/>
      <c r="G179" s="45"/>
    </row>
    <row r="180" spans="2:7" x14ac:dyDescent="0.25">
      <c r="B180" s="32"/>
      <c r="C180" s="44"/>
      <c r="D180" s="44"/>
      <c r="E180" s="44"/>
      <c r="F180" s="44"/>
      <c r="G180" s="45"/>
    </row>
    <row r="181" spans="2:7" x14ac:dyDescent="0.25">
      <c r="B181" s="28" t="s">
        <v>17</v>
      </c>
      <c r="C181" s="30"/>
      <c r="D181" s="30"/>
      <c r="E181" s="30"/>
      <c r="F181" s="30"/>
      <c r="G181" s="33"/>
    </row>
    <row r="182" spans="2:7" x14ac:dyDescent="0.25">
      <c r="B182" s="32" t="s">
        <v>40</v>
      </c>
      <c r="C182" s="30"/>
      <c r="D182" s="30"/>
      <c r="E182" s="30"/>
      <c r="F182" s="30"/>
      <c r="G182" s="33"/>
    </row>
    <row r="183" spans="2:7" x14ac:dyDescent="0.25">
      <c r="B183" s="32" t="s">
        <v>41</v>
      </c>
      <c r="C183" s="30"/>
      <c r="D183" s="30"/>
      <c r="E183" s="30"/>
      <c r="F183" s="30"/>
      <c r="G183" s="33"/>
    </row>
    <row r="184" spans="2:7" x14ac:dyDescent="0.25">
      <c r="B184" s="32"/>
      <c r="C184" s="30"/>
      <c r="D184" s="30"/>
      <c r="E184" s="30"/>
      <c r="F184" s="30"/>
      <c r="G184" s="33"/>
    </row>
    <row r="185" spans="2:7" x14ac:dyDescent="0.25">
      <c r="B185" s="28" t="s">
        <v>18</v>
      </c>
      <c r="C185" s="34">
        <v>2611</v>
      </c>
      <c r="D185" s="30"/>
      <c r="E185" s="29" t="s">
        <v>19</v>
      </c>
      <c r="F185" s="34">
        <v>202</v>
      </c>
      <c r="G185" s="33"/>
    </row>
    <row r="186" spans="2:7" x14ac:dyDescent="0.25">
      <c r="B186" s="28" t="s">
        <v>20</v>
      </c>
      <c r="C186" s="34">
        <v>12</v>
      </c>
      <c r="D186" s="30"/>
      <c r="E186" s="29" t="s">
        <v>21</v>
      </c>
      <c r="F186" s="34">
        <v>21121</v>
      </c>
      <c r="G186" s="33"/>
    </row>
    <row r="187" spans="2:7" ht="15.75" thickBot="1" x14ac:dyDescent="0.3">
      <c r="B187" s="35" t="s">
        <v>22</v>
      </c>
      <c r="C187" s="36">
        <v>927</v>
      </c>
      <c r="D187" s="37"/>
      <c r="E187" s="37"/>
      <c r="F187" s="37"/>
      <c r="G187" s="38"/>
    </row>
    <row r="188" spans="2:7" ht="15.75" thickBot="1" x14ac:dyDescent="0.3"/>
    <row r="189" spans="2:7" x14ac:dyDescent="0.25">
      <c r="B189" s="25"/>
      <c r="C189" s="26"/>
      <c r="D189" s="26"/>
      <c r="E189" s="26" t="s">
        <v>86</v>
      </c>
      <c r="F189" s="26"/>
      <c r="G189" s="27"/>
    </row>
    <row r="190" spans="2:7" x14ac:dyDescent="0.25">
      <c r="B190" s="28" t="s">
        <v>14</v>
      </c>
      <c r="C190" s="76" t="s">
        <v>85</v>
      </c>
      <c r="D190" s="30"/>
      <c r="E190" s="30"/>
      <c r="F190" s="29" t="s">
        <v>15</v>
      </c>
      <c r="G190" s="31">
        <v>3828</v>
      </c>
    </row>
    <row r="191" spans="2:7" x14ac:dyDescent="0.25">
      <c r="B191" s="32"/>
      <c r="C191" s="30"/>
      <c r="D191" s="30"/>
      <c r="E191" s="30"/>
      <c r="F191" s="30"/>
      <c r="G191" s="33"/>
    </row>
    <row r="192" spans="2:7" x14ac:dyDescent="0.25">
      <c r="B192" s="32" t="s">
        <v>16</v>
      </c>
      <c r="C192" s="44" t="s">
        <v>84</v>
      </c>
      <c r="D192" s="44"/>
      <c r="E192" s="44"/>
      <c r="F192" s="44"/>
      <c r="G192" s="45"/>
    </row>
    <row r="193" spans="2:7" x14ac:dyDescent="0.25">
      <c r="B193" s="32"/>
      <c r="C193" s="44"/>
      <c r="D193" s="44"/>
      <c r="E193" s="44"/>
      <c r="F193" s="44"/>
      <c r="G193" s="45"/>
    </row>
    <row r="194" spans="2:7" x14ac:dyDescent="0.25">
      <c r="B194" s="28" t="s">
        <v>17</v>
      </c>
      <c r="C194" s="30"/>
      <c r="D194" s="30"/>
      <c r="E194" s="30"/>
      <c r="F194" s="30"/>
      <c r="G194" s="33"/>
    </row>
    <row r="195" spans="2:7" x14ac:dyDescent="0.25">
      <c r="B195" s="32" t="s">
        <v>87</v>
      </c>
      <c r="C195" s="30"/>
      <c r="D195" s="30"/>
      <c r="E195" s="30"/>
      <c r="F195" s="30"/>
      <c r="G195" s="33"/>
    </row>
    <row r="196" spans="2:7" x14ac:dyDescent="0.25">
      <c r="B196" s="32" t="s">
        <v>88</v>
      </c>
      <c r="C196" s="30"/>
      <c r="D196" s="30"/>
      <c r="E196" s="30"/>
      <c r="F196" s="30"/>
      <c r="G196" s="33"/>
    </row>
    <row r="197" spans="2:7" x14ac:dyDescent="0.25">
      <c r="B197" s="32"/>
      <c r="C197" s="30"/>
      <c r="D197" s="30"/>
      <c r="E197" s="30"/>
      <c r="F197" s="30"/>
      <c r="G197" s="33"/>
    </row>
    <row r="198" spans="2:7" x14ac:dyDescent="0.25">
      <c r="B198" s="28" t="s">
        <v>18</v>
      </c>
      <c r="C198" s="34">
        <v>2161</v>
      </c>
      <c r="D198" s="30"/>
      <c r="E198" s="29" t="s">
        <v>19</v>
      </c>
      <c r="F198" s="34">
        <v>202</v>
      </c>
      <c r="G198" s="33"/>
    </row>
    <row r="199" spans="2:7" x14ac:dyDescent="0.25">
      <c r="B199" s="28" t="s">
        <v>20</v>
      </c>
      <c r="C199" s="34">
        <v>12</v>
      </c>
      <c r="D199" s="30"/>
      <c r="E199" s="29" t="s">
        <v>21</v>
      </c>
      <c r="F199" s="34">
        <v>21121</v>
      </c>
      <c r="G199" s="33"/>
    </row>
    <row r="200" spans="2:7" ht="15.75" thickBot="1" x14ac:dyDescent="0.3">
      <c r="B200" s="35" t="s">
        <v>22</v>
      </c>
      <c r="C200" s="36">
        <v>927</v>
      </c>
      <c r="D200" s="37"/>
      <c r="E200" s="37"/>
      <c r="F200" s="37"/>
      <c r="G200" s="38"/>
    </row>
    <row r="201" spans="2:7" ht="15.75" thickBot="1" x14ac:dyDescent="0.3"/>
    <row r="202" spans="2:7" x14ac:dyDescent="0.25">
      <c r="B202" s="25"/>
      <c r="C202" s="26"/>
      <c r="D202" s="26"/>
      <c r="E202" s="26" t="s">
        <v>86</v>
      </c>
      <c r="F202" s="26"/>
      <c r="G202" s="27"/>
    </row>
    <row r="203" spans="2:7" x14ac:dyDescent="0.25">
      <c r="B203" s="28" t="s">
        <v>14</v>
      </c>
      <c r="C203" s="76" t="s">
        <v>89</v>
      </c>
      <c r="D203" s="30"/>
      <c r="E203" s="30"/>
      <c r="F203" s="29" t="s">
        <v>15</v>
      </c>
      <c r="G203" s="31">
        <v>464</v>
      </c>
    </row>
    <row r="204" spans="2:7" x14ac:dyDescent="0.25">
      <c r="B204" s="32"/>
      <c r="C204" s="30"/>
      <c r="D204" s="30"/>
      <c r="E204" s="30"/>
      <c r="F204" s="30"/>
      <c r="G204" s="33"/>
    </row>
    <row r="205" spans="2:7" x14ac:dyDescent="0.25">
      <c r="B205" s="32" t="s">
        <v>16</v>
      </c>
      <c r="C205" s="44" t="s">
        <v>90</v>
      </c>
      <c r="D205" s="44"/>
      <c r="E205" s="44"/>
      <c r="F205" s="44"/>
      <c r="G205" s="45"/>
    </row>
    <row r="206" spans="2:7" x14ac:dyDescent="0.25">
      <c r="B206" s="32"/>
      <c r="C206" s="44"/>
      <c r="D206" s="44"/>
      <c r="E206" s="44"/>
      <c r="F206" s="44"/>
      <c r="G206" s="45"/>
    </row>
    <row r="207" spans="2:7" x14ac:dyDescent="0.25">
      <c r="B207" s="28" t="s">
        <v>17</v>
      </c>
      <c r="C207" s="30"/>
      <c r="D207" s="30"/>
      <c r="E207" s="30"/>
      <c r="F207" s="30"/>
      <c r="G207" s="33"/>
    </row>
    <row r="208" spans="2:7" x14ac:dyDescent="0.25">
      <c r="B208" s="32" t="s">
        <v>93</v>
      </c>
      <c r="C208" s="30"/>
      <c r="D208" s="30"/>
      <c r="E208" s="30"/>
      <c r="F208" s="30"/>
      <c r="G208" s="33"/>
    </row>
    <row r="209" spans="2:7" x14ac:dyDescent="0.25">
      <c r="B209" s="32" t="s">
        <v>94</v>
      </c>
      <c r="C209" s="30"/>
      <c r="D209" s="30"/>
      <c r="E209" s="30"/>
      <c r="F209" s="30"/>
      <c r="G209" s="33"/>
    </row>
    <row r="210" spans="2:7" x14ac:dyDescent="0.25">
      <c r="B210" s="32"/>
      <c r="C210" s="30"/>
      <c r="D210" s="30"/>
      <c r="E210" s="30"/>
      <c r="F210" s="30"/>
      <c r="G210" s="33"/>
    </row>
    <row r="211" spans="2:7" x14ac:dyDescent="0.25">
      <c r="B211" s="28" t="s">
        <v>18</v>
      </c>
      <c r="C211" s="34">
        <v>2111</v>
      </c>
      <c r="D211" s="30"/>
      <c r="E211" s="29" t="s">
        <v>19</v>
      </c>
      <c r="F211" s="34">
        <v>202</v>
      </c>
      <c r="G211" s="33"/>
    </row>
    <row r="212" spans="2:7" x14ac:dyDescent="0.25">
      <c r="B212" s="28" t="s">
        <v>20</v>
      </c>
      <c r="C212" s="34">
        <v>12</v>
      </c>
      <c r="D212" s="30"/>
      <c r="E212" s="29" t="s">
        <v>21</v>
      </c>
      <c r="F212" s="34">
        <v>21121</v>
      </c>
      <c r="G212" s="33"/>
    </row>
    <row r="213" spans="2:7" ht="15.75" thickBot="1" x14ac:dyDescent="0.3">
      <c r="B213" s="35" t="s">
        <v>22</v>
      </c>
      <c r="C213" s="36">
        <v>927</v>
      </c>
      <c r="D213" s="37"/>
      <c r="E213" s="37"/>
      <c r="F213" s="37"/>
      <c r="G213" s="38"/>
    </row>
    <row r="214" spans="2:7" ht="15.75" thickBot="1" x14ac:dyDescent="0.3"/>
    <row r="215" spans="2:7" x14ac:dyDescent="0.25">
      <c r="B215" s="25"/>
      <c r="C215" s="26"/>
      <c r="D215" s="26"/>
      <c r="E215" s="26" t="s">
        <v>96</v>
      </c>
      <c r="F215" s="26"/>
      <c r="G215" s="27"/>
    </row>
    <row r="216" spans="2:7" x14ac:dyDescent="0.25">
      <c r="B216" s="28" t="s">
        <v>14</v>
      </c>
      <c r="C216" s="76" t="s">
        <v>92</v>
      </c>
      <c r="D216" s="30"/>
      <c r="E216" s="30"/>
      <c r="F216" s="29" t="s">
        <v>15</v>
      </c>
      <c r="G216" s="31">
        <v>2049</v>
      </c>
    </row>
    <row r="217" spans="2:7" x14ac:dyDescent="0.25">
      <c r="B217" s="32"/>
      <c r="C217" s="30"/>
      <c r="D217" s="30"/>
      <c r="E217" s="30"/>
      <c r="F217" s="30"/>
      <c r="G217" s="33"/>
    </row>
    <row r="218" spans="2:7" x14ac:dyDescent="0.25">
      <c r="B218" s="32" t="s">
        <v>16</v>
      </c>
      <c r="C218" s="44" t="s">
        <v>65</v>
      </c>
      <c r="D218" s="44"/>
      <c r="E218" s="44"/>
      <c r="F218" s="44"/>
      <c r="G218" s="45"/>
    </row>
    <row r="219" spans="2:7" x14ac:dyDescent="0.25">
      <c r="B219" s="32"/>
      <c r="C219" s="44"/>
      <c r="D219" s="44"/>
      <c r="E219" s="44"/>
      <c r="F219" s="44"/>
      <c r="G219" s="45"/>
    </row>
    <row r="220" spans="2:7" x14ac:dyDescent="0.25">
      <c r="B220" s="28" t="s">
        <v>17</v>
      </c>
      <c r="C220" s="30"/>
      <c r="D220" s="30"/>
      <c r="E220" s="30"/>
      <c r="F220" s="30"/>
      <c r="G220" s="33"/>
    </row>
    <row r="221" spans="2:7" x14ac:dyDescent="0.25">
      <c r="B221" s="32" t="s">
        <v>104</v>
      </c>
      <c r="C221" s="30"/>
      <c r="D221" s="30"/>
      <c r="E221" s="30"/>
      <c r="F221" s="30"/>
      <c r="G221" s="33"/>
    </row>
    <row r="222" spans="2:7" x14ac:dyDescent="0.25">
      <c r="B222" s="32" t="s">
        <v>103</v>
      </c>
      <c r="C222" s="30"/>
      <c r="D222" s="30"/>
      <c r="E222" s="30"/>
      <c r="F222" s="30"/>
      <c r="G222" s="33"/>
    </row>
    <row r="223" spans="2:7" x14ac:dyDescent="0.25">
      <c r="B223" s="32"/>
      <c r="C223" s="30"/>
      <c r="D223" s="30"/>
      <c r="E223" s="30"/>
      <c r="F223" s="30"/>
      <c r="G223" s="33"/>
    </row>
    <row r="224" spans="2:7" x14ac:dyDescent="0.25">
      <c r="B224" s="28" t="s">
        <v>18</v>
      </c>
      <c r="C224" s="34">
        <v>5191</v>
      </c>
      <c r="D224" s="30"/>
      <c r="E224" s="29" t="s">
        <v>19</v>
      </c>
      <c r="F224" s="34">
        <v>202</v>
      </c>
      <c r="G224" s="33"/>
    </row>
    <row r="225" spans="2:7" x14ac:dyDescent="0.25">
      <c r="B225" s="28" t="s">
        <v>20</v>
      </c>
      <c r="C225" s="34">
        <v>12</v>
      </c>
      <c r="D225" s="30"/>
      <c r="E225" s="29" t="s">
        <v>21</v>
      </c>
      <c r="F225" s="34">
        <v>21121</v>
      </c>
      <c r="G225" s="33"/>
    </row>
    <row r="226" spans="2:7" ht="15.75" thickBot="1" x14ac:dyDescent="0.3">
      <c r="B226" s="35" t="s">
        <v>22</v>
      </c>
      <c r="C226" s="36">
        <v>927</v>
      </c>
      <c r="D226" s="37"/>
      <c r="E226" s="37"/>
      <c r="F226" s="37"/>
      <c r="G226" s="38"/>
    </row>
    <row r="227" spans="2:7" ht="15.75" thickBot="1" x14ac:dyDescent="0.3"/>
    <row r="228" spans="2:7" x14ac:dyDescent="0.25">
      <c r="B228" s="25"/>
      <c r="C228" s="26"/>
      <c r="D228" s="26"/>
      <c r="E228" s="26" t="s">
        <v>91</v>
      </c>
      <c r="F228" s="26"/>
      <c r="G228" s="27"/>
    </row>
    <row r="229" spans="2:7" x14ac:dyDescent="0.25">
      <c r="B229" s="28" t="s">
        <v>14</v>
      </c>
      <c r="C229" s="76" t="s">
        <v>98</v>
      </c>
      <c r="D229" s="30"/>
      <c r="E229" s="30"/>
      <c r="F229" s="29" t="s">
        <v>15</v>
      </c>
      <c r="G229" s="31">
        <v>439</v>
      </c>
    </row>
    <row r="230" spans="2:7" x14ac:dyDescent="0.25">
      <c r="B230" s="32"/>
      <c r="C230" s="30"/>
      <c r="D230" s="30"/>
      <c r="E230" s="30"/>
      <c r="F230" s="30"/>
      <c r="G230" s="33"/>
    </row>
    <row r="231" spans="2:7" x14ac:dyDescent="0.25">
      <c r="B231" s="32" t="s">
        <v>16</v>
      </c>
      <c r="C231" s="44" t="s">
        <v>95</v>
      </c>
      <c r="D231" s="44"/>
      <c r="E231" s="44"/>
      <c r="F231" s="44"/>
      <c r="G231" s="45"/>
    </row>
    <row r="232" spans="2:7" x14ac:dyDescent="0.25">
      <c r="B232" s="32"/>
      <c r="C232" s="44"/>
      <c r="D232" s="44"/>
      <c r="E232" s="44"/>
      <c r="F232" s="44"/>
      <c r="G232" s="45"/>
    </row>
    <row r="233" spans="2:7" x14ac:dyDescent="0.25">
      <c r="B233" s="28" t="s">
        <v>17</v>
      </c>
      <c r="C233" s="30"/>
      <c r="D233" s="30"/>
      <c r="E233" s="30"/>
      <c r="F233" s="30"/>
      <c r="G233" s="33"/>
    </row>
    <row r="234" spans="2:7" x14ac:dyDescent="0.25">
      <c r="B234" s="32" t="s">
        <v>99</v>
      </c>
      <c r="C234" s="30"/>
      <c r="D234" s="30"/>
      <c r="E234" s="30"/>
      <c r="F234" s="30"/>
      <c r="G234" s="33"/>
    </row>
    <row r="235" spans="2:7" x14ac:dyDescent="0.25">
      <c r="B235" s="32" t="s">
        <v>54</v>
      </c>
      <c r="C235" s="30"/>
      <c r="D235" s="30"/>
      <c r="E235" s="30"/>
      <c r="F235" s="30"/>
      <c r="G235" s="33"/>
    </row>
    <row r="236" spans="2:7" x14ac:dyDescent="0.25">
      <c r="B236" s="32"/>
      <c r="C236" s="30"/>
      <c r="D236" s="30"/>
      <c r="E236" s="30"/>
      <c r="F236" s="30"/>
      <c r="G236" s="33"/>
    </row>
    <row r="237" spans="2:7" x14ac:dyDescent="0.25">
      <c r="B237" s="28" t="s">
        <v>18</v>
      </c>
      <c r="C237" s="34">
        <v>2121</v>
      </c>
      <c r="D237" s="30"/>
      <c r="E237" s="29" t="s">
        <v>19</v>
      </c>
      <c r="F237" s="34">
        <v>202</v>
      </c>
      <c r="G237" s="33"/>
    </row>
    <row r="238" spans="2:7" x14ac:dyDescent="0.25">
      <c r="B238" s="28" t="s">
        <v>20</v>
      </c>
      <c r="C238" s="34">
        <v>12</v>
      </c>
      <c r="D238" s="30"/>
      <c r="E238" s="29" t="s">
        <v>21</v>
      </c>
      <c r="F238" s="34">
        <v>21121</v>
      </c>
      <c r="G238" s="33"/>
    </row>
    <row r="239" spans="2:7" ht="15.75" thickBot="1" x14ac:dyDescent="0.3">
      <c r="B239" s="35" t="s">
        <v>22</v>
      </c>
      <c r="C239" s="36">
        <v>927</v>
      </c>
      <c r="D239" s="37"/>
      <c r="E239" s="37"/>
      <c r="F239" s="37"/>
      <c r="G239" s="38"/>
    </row>
    <row r="240" spans="2:7" ht="15.75" thickBot="1" x14ac:dyDescent="0.3"/>
    <row r="241" spans="2:7" x14ac:dyDescent="0.25">
      <c r="B241" s="25"/>
      <c r="C241" s="26"/>
      <c r="D241" s="26"/>
      <c r="E241" s="26" t="s">
        <v>91</v>
      </c>
      <c r="F241" s="26"/>
      <c r="G241" s="27"/>
    </row>
    <row r="242" spans="2:7" x14ac:dyDescent="0.25">
      <c r="B242" s="28" t="s">
        <v>14</v>
      </c>
      <c r="C242" s="76" t="s">
        <v>101</v>
      </c>
      <c r="D242" s="30"/>
      <c r="E242" s="30"/>
      <c r="F242" s="29" t="s">
        <v>15</v>
      </c>
      <c r="G242" s="31">
        <v>9827.52</v>
      </c>
    </row>
    <row r="243" spans="2:7" x14ac:dyDescent="0.25">
      <c r="B243" s="32"/>
      <c r="C243" s="30"/>
      <c r="D243" s="30"/>
      <c r="E243" s="30"/>
      <c r="F243" s="30"/>
      <c r="G243" s="33"/>
    </row>
    <row r="244" spans="2:7" x14ac:dyDescent="0.25">
      <c r="B244" s="32" t="s">
        <v>16</v>
      </c>
      <c r="C244" s="44" t="s">
        <v>100</v>
      </c>
      <c r="D244" s="44"/>
      <c r="E244" s="44"/>
      <c r="F244" s="44"/>
      <c r="G244" s="45"/>
    </row>
    <row r="245" spans="2:7" x14ac:dyDescent="0.25">
      <c r="B245" s="32"/>
      <c r="C245" s="44"/>
      <c r="D245" s="44"/>
      <c r="E245" s="44"/>
      <c r="F245" s="44"/>
      <c r="G245" s="45"/>
    </row>
    <row r="246" spans="2:7" x14ac:dyDescent="0.25">
      <c r="B246" s="28" t="s">
        <v>17</v>
      </c>
      <c r="C246" s="30"/>
      <c r="D246" s="30"/>
      <c r="E246" s="30"/>
      <c r="F246" s="30"/>
      <c r="G246" s="33"/>
    </row>
    <row r="247" spans="2:7" x14ac:dyDescent="0.25">
      <c r="B247" s="32" t="s">
        <v>102</v>
      </c>
      <c r="C247" s="30"/>
      <c r="D247" s="30"/>
      <c r="E247" s="30"/>
      <c r="F247" s="30"/>
      <c r="G247" s="33"/>
    </row>
    <row r="248" spans="2:7" x14ac:dyDescent="0.25">
      <c r="B248" s="32" t="s">
        <v>54</v>
      </c>
      <c r="C248" s="30"/>
      <c r="D248" s="30"/>
      <c r="E248" s="30"/>
      <c r="F248" s="30"/>
      <c r="G248" s="33"/>
    </row>
    <row r="249" spans="2:7" x14ac:dyDescent="0.25">
      <c r="B249" s="32"/>
      <c r="C249" s="30"/>
      <c r="D249" s="30"/>
      <c r="E249" s="30"/>
      <c r="F249" s="30"/>
      <c r="G249" s="33"/>
    </row>
    <row r="250" spans="2:7" x14ac:dyDescent="0.25">
      <c r="B250" s="28" t="s">
        <v>18</v>
      </c>
      <c r="C250" s="34">
        <v>3363</v>
      </c>
      <c r="D250" s="30"/>
      <c r="E250" s="29" t="s">
        <v>19</v>
      </c>
      <c r="F250" s="34">
        <v>202</v>
      </c>
      <c r="G250" s="33"/>
    </row>
    <row r="251" spans="2:7" x14ac:dyDescent="0.25">
      <c r="B251" s="28" t="s">
        <v>20</v>
      </c>
      <c r="C251" s="34">
        <v>12</v>
      </c>
      <c r="D251" s="30"/>
      <c r="E251" s="29" t="s">
        <v>21</v>
      </c>
      <c r="F251" s="34">
        <v>21121</v>
      </c>
      <c r="G251" s="33"/>
    </row>
    <row r="252" spans="2:7" ht="15.75" thickBot="1" x14ac:dyDescent="0.3">
      <c r="B252" s="35" t="s">
        <v>22</v>
      </c>
      <c r="C252" s="36">
        <v>927</v>
      </c>
      <c r="D252" s="37"/>
      <c r="E252" s="37"/>
      <c r="F252" s="37"/>
      <c r="G252" s="38"/>
    </row>
  </sheetData>
  <pageMargins left="0.9055118110236221" right="0.9055118110236221" top="0.35433070866141736" bottom="0.74803149606299213" header="0.31496062992125984" footer="0.31496062992125984"/>
  <pageSetup paperSize="190" scale="81" orientation="portrait" verticalDpi="0" r:id="rId1"/>
  <ignoredErrors>
    <ignoredError sqref="C19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workbookViewId="0">
      <selection activeCell="I8" sqref="I8"/>
    </sheetView>
  </sheetViews>
  <sheetFormatPr baseColWidth="10" defaultRowHeight="15" x14ac:dyDescent="0.25"/>
  <cols>
    <col min="2" max="2" width="30.85546875" style="39" customWidth="1"/>
    <col min="4" max="4" width="18.85546875" bestFit="1" customWidth="1"/>
    <col min="13" max="13" width="12.85546875" bestFit="1" customWidth="1"/>
    <col min="258" max="258" width="30.85546875" customWidth="1"/>
    <col min="260" max="260" width="18.85546875" bestFit="1" customWidth="1"/>
    <col min="269" max="269" width="12.85546875" bestFit="1" customWidth="1"/>
    <col min="514" max="514" width="30.85546875" customWidth="1"/>
    <col min="516" max="516" width="18.85546875" bestFit="1" customWidth="1"/>
    <col min="525" max="525" width="12.85546875" bestFit="1" customWidth="1"/>
    <col min="770" max="770" width="30.85546875" customWidth="1"/>
    <col min="772" max="772" width="18.85546875" bestFit="1" customWidth="1"/>
    <col min="781" max="781" width="12.85546875" bestFit="1" customWidth="1"/>
    <col min="1026" max="1026" width="30.85546875" customWidth="1"/>
    <col min="1028" max="1028" width="18.85546875" bestFit="1" customWidth="1"/>
    <col min="1037" max="1037" width="12.85546875" bestFit="1" customWidth="1"/>
    <col min="1282" max="1282" width="30.85546875" customWidth="1"/>
    <col min="1284" max="1284" width="18.85546875" bestFit="1" customWidth="1"/>
    <col min="1293" max="1293" width="12.85546875" bestFit="1" customWidth="1"/>
    <col min="1538" max="1538" width="30.85546875" customWidth="1"/>
    <col min="1540" max="1540" width="18.85546875" bestFit="1" customWidth="1"/>
    <col min="1549" max="1549" width="12.85546875" bestFit="1" customWidth="1"/>
    <col min="1794" max="1794" width="30.85546875" customWidth="1"/>
    <col min="1796" max="1796" width="18.85546875" bestFit="1" customWidth="1"/>
    <col min="1805" max="1805" width="12.85546875" bestFit="1" customWidth="1"/>
    <col min="2050" max="2050" width="30.85546875" customWidth="1"/>
    <col min="2052" max="2052" width="18.85546875" bestFit="1" customWidth="1"/>
    <col min="2061" max="2061" width="12.85546875" bestFit="1" customWidth="1"/>
    <col min="2306" max="2306" width="30.85546875" customWidth="1"/>
    <col min="2308" max="2308" width="18.85546875" bestFit="1" customWidth="1"/>
    <col min="2317" max="2317" width="12.85546875" bestFit="1" customWidth="1"/>
    <col min="2562" max="2562" width="30.85546875" customWidth="1"/>
    <col min="2564" max="2564" width="18.85546875" bestFit="1" customWidth="1"/>
    <col min="2573" max="2573" width="12.85546875" bestFit="1" customWidth="1"/>
    <col min="2818" max="2818" width="30.85546875" customWidth="1"/>
    <col min="2820" max="2820" width="18.85546875" bestFit="1" customWidth="1"/>
    <col min="2829" max="2829" width="12.85546875" bestFit="1" customWidth="1"/>
    <col min="3074" max="3074" width="30.85546875" customWidth="1"/>
    <col min="3076" max="3076" width="18.85546875" bestFit="1" customWidth="1"/>
    <col min="3085" max="3085" width="12.85546875" bestFit="1" customWidth="1"/>
    <col min="3330" max="3330" width="30.85546875" customWidth="1"/>
    <col min="3332" max="3332" width="18.85546875" bestFit="1" customWidth="1"/>
    <col min="3341" max="3341" width="12.85546875" bestFit="1" customWidth="1"/>
    <col min="3586" max="3586" width="30.85546875" customWidth="1"/>
    <col min="3588" max="3588" width="18.85546875" bestFit="1" customWidth="1"/>
    <col min="3597" max="3597" width="12.85546875" bestFit="1" customWidth="1"/>
    <col min="3842" max="3842" width="30.85546875" customWidth="1"/>
    <col min="3844" max="3844" width="18.85546875" bestFit="1" customWidth="1"/>
    <col min="3853" max="3853" width="12.85546875" bestFit="1" customWidth="1"/>
    <col min="4098" max="4098" width="30.85546875" customWidth="1"/>
    <col min="4100" max="4100" width="18.85546875" bestFit="1" customWidth="1"/>
    <col min="4109" max="4109" width="12.85546875" bestFit="1" customWidth="1"/>
    <col min="4354" max="4354" width="30.85546875" customWidth="1"/>
    <col min="4356" max="4356" width="18.85546875" bestFit="1" customWidth="1"/>
    <col min="4365" max="4365" width="12.85546875" bestFit="1" customWidth="1"/>
    <col min="4610" max="4610" width="30.85546875" customWidth="1"/>
    <col min="4612" max="4612" width="18.85546875" bestFit="1" customWidth="1"/>
    <col min="4621" max="4621" width="12.85546875" bestFit="1" customWidth="1"/>
    <col min="4866" max="4866" width="30.85546875" customWidth="1"/>
    <col min="4868" max="4868" width="18.85546875" bestFit="1" customWidth="1"/>
    <col min="4877" max="4877" width="12.85546875" bestFit="1" customWidth="1"/>
    <col min="5122" max="5122" width="30.85546875" customWidth="1"/>
    <col min="5124" max="5124" width="18.85546875" bestFit="1" customWidth="1"/>
    <col min="5133" max="5133" width="12.85546875" bestFit="1" customWidth="1"/>
    <col min="5378" max="5378" width="30.85546875" customWidth="1"/>
    <col min="5380" max="5380" width="18.85546875" bestFit="1" customWidth="1"/>
    <col min="5389" max="5389" width="12.85546875" bestFit="1" customWidth="1"/>
    <col min="5634" max="5634" width="30.85546875" customWidth="1"/>
    <col min="5636" max="5636" width="18.85546875" bestFit="1" customWidth="1"/>
    <col min="5645" max="5645" width="12.85546875" bestFit="1" customWidth="1"/>
    <col min="5890" max="5890" width="30.85546875" customWidth="1"/>
    <col min="5892" max="5892" width="18.85546875" bestFit="1" customWidth="1"/>
    <col min="5901" max="5901" width="12.85546875" bestFit="1" customWidth="1"/>
    <col min="6146" max="6146" width="30.85546875" customWidth="1"/>
    <col min="6148" max="6148" width="18.85546875" bestFit="1" customWidth="1"/>
    <col min="6157" max="6157" width="12.85546875" bestFit="1" customWidth="1"/>
    <col min="6402" max="6402" width="30.85546875" customWidth="1"/>
    <col min="6404" max="6404" width="18.85546875" bestFit="1" customWidth="1"/>
    <col min="6413" max="6413" width="12.85546875" bestFit="1" customWidth="1"/>
    <col min="6658" max="6658" width="30.85546875" customWidth="1"/>
    <col min="6660" max="6660" width="18.85546875" bestFit="1" customWidth="1"/>
    <col min="6669" max="6669" width="12.85546875" bestFit="1" customWidth="1"/>
    <col min="6914" max="6914" width="30.85546875" customWidth="1"/>
    <col min="6916" max="6916" width="18.85546875" bestFit="1" customWidth="1"/>
    <col min="6925" max="6925" width="12.85546875" bestFit="1" customWidth="1"/>
    <col min="7170" max="7170" width="30.85546875" customWidth="1"/>
    <col min="7172" max="7172" width="18.85546875" bestFit="1" customWidth="1"/>
    <col min="7181" max="7181" width="12.85546875" bestFit="1" customWidth="1"/>
    <col min="7426" max="7426" width="30.85546875" customWidth="1"/>
    <col min="7428" max="7428" width="18.85546875" bestFit="1" customWidth="1"/>
    <col min="7437" max="7437" width="12.85546875" bestFit="1" customWidth="1"/>
    <col min="7682" max="7682" width="30.85546875" customWidth="1"/>
    <col min="7684" max="7684" width="18.85546875" bestFit="1" customWidth="1"/>
    <col min="7693" max="7693" width="12.85546875" bestFit="1" customWidth="1"/>
    <col min="7938" max="7938" width="30.85546875" customWidth="1"/>
    <col min="7940" max="7940" width="18.85546875" bestFit="1" customWidth="1"/>
    <col min="7949" max="7949" width="12.85546875" bestFit="1" customWidth="1"/>
    <col min="8194" max="8194" width="30.85546875" customWidth="1"/>
    <col min="8196" max="8196" width="18.85546875" bestFit="1" customWidth="1"/>
    <col min="8205" max="8205" width="12.85546875" bestFit="1" customWidth="1"/>
    <col min="8450" max="8450" width="30.85546875" customWidth="1"/>
    <col min="8452" max="8452" width="18.85546875" bestFit="1" customWidth="1"/>
    <col min="8461" max="8461" width="12.85546875" bestFit="1" customWidth="1"/>
    <col min="8706" max="8706" width="30.85546875" customWidth="1"/>
    <col min="8708" max="8708" width="18.85546875" bestFit="1" customWidth="1"/>
    <col min="8717" max="8717" width="12.85546875" bestFit="1" customWidth="1"/>
    <col min="8962" max="8962" width="30.85546875" customWidth="1"/>
    <col min="8964" max="8964" width="18.85546875" bestFit="1" customWidth="1"/>
    <col min="8973" max="8973" width="12.85546875" bestFit="1" customWidth="1"/>
    <col min="9218" max="9218" width="30.85546875" customWidth="1"/>
    <col min="9220" max="9220" width="18.85546875" bestFit="1" customWidth="1"/>
    <col min="9229" max="9229" width="12.85546875" bestFit="1" customWidth="1"/>
    <col min="9474" max="9474" width="30.85546875" customWidth="1"/>
    <col min="9476" max="9476" width="18.85546875" bestFit="1" customWidth="1"/>
    <col min="9485" max="9485" width="12.85546875" bestFit="1" customWidth="1"/>
    <col min="9730" max="9730" width="30.85546875" customWidth="1"/>
    <col min="9732" max="9732" width="18.85546875" bestFit="1" customWidth="1"/>
    <col min="9741" max="9741" width="12.85546875" bestFit="1" customWidth="1"/>
    <col min="9986" max="9986" width="30.85546875" customWidth="1"/>
    <col min="9988" max="9988" width="18.85546875" bestFit="1" customWidth="1"/>
    <col min="9997" max="9997" width="12.85546875" bestFit="1" customWidth="1"/>
    <col min="10242" max="10242" width="30.85546875" customWidth="1"/>
    <col min="10244" max="10244" width="18.85546875" bestFit="1" customWidth="1"/>
    <col min="10253" max="10253" width="12.85546875" bestFit="1" customWidth="1"/>
    <col min="10498" max="10498" width="30.85546875" customWidth="1"/>
    <col min="10500" max="10500" width="18.85546875" bestFit="1" customWidth="1"/>
    <col min="10509" max="10509" width="12.85546875" bestFit="1" customWidth="1"/>
    <col min="10754" max="10754" width="30.85546875" customWidth="1"/>
    <col min="10756" max="10756" width="18.85546875" bestFit="1" customWidth="1"/>
    <col min="10765" max="10765" width="12.85546875" bestFit="1" customWidth="1"/>
    <col min="11010" max="11010" width="30.85546875" customWidth="1"/>
    <col min="11012" max="11012" width="18.85546875" bestFit="1" customWidth="1"/>
    <col min="11021" max="11021" width="12.85546875" bestFit="1" customWidth="1"/>
    <col min="11266" max="11266" width="30.85546875" customWidth="1"/>
    <col min="11268" max="11268" width="18.85546875" bestFit="1" customWidth="1"/>
    <col min="11277" max="11277" width="12.85546875" bestFit="1" customWidth="1"/>
    <col min="11522" max="11522" width="30.85546875" customWidth="1"/>
    <col min="11524" max="11524" width="18.85546875" bestFit="1" customWidth="1"/>
    <col min="11533" max="11533" width="12.85546875" bestFit="1" customWidth="1"/>
    <col min="11778" max="11778" width="30.85546875" customWidth="1"/>
    <col min="11780" max="11780" width="18.85546875" bestFit="1" customWidth="1"/>
    <col min="11789" max="11789" width="12.85546875" bestFit="1" customWidth="1"/>
    <col min="12034" max="12034" width="30.85546875" customWidth="1"/>
    <col min="12036" max="12036" width="18.85546875" bestFit="1" customWidth="1"/>
    <col min="12045" max="12045" width="12.85546875" bestFit="1" customWidth="1"/>
    <col min="12290" max="12290" width="30.85546875" customWidth="1"/>
    <col min="12292" max="12292" width="18.85546875" bestFit="1" customWidth="1"/>
    <col min="12301" max="12301" width="12.85546875" bestFit="1" customWidth="1"/>
    <col min="12546" max="12546" width="30.85546875" customWidth="1"/>
    <col min="12548" max="12548" width="18.85546875" bestFit="1" customWidth="1"/>
    <col min="12557" max="12557" width="12.85546875" bestFit="1" customWidth="1"/>
    <col min="12802" max="12802" width="30.85546875" customWidth="1"/>
    <col min="12804" max="12804" width="18.85546875" bestFit="1" customWidth="1"/>
    <col min="12813" max="12813" width="12.85546875" bestFit="1" customWidth="1"/>
    <col min="13058" max="13058" width="30.85546875" customWidth="1"/>
    <col min="13060" max="13060" width="18.85546875" bestFit="1" customWidth="1"/>
    <col min="13069" max="13069" width="12.85546875" bestFit="1" customWidth="1"/>
    <col min="13314" max="13314" width="30.85546875" customWidth="1"/>
    <col min="13316" max="13316" width="18.85546875" bestFit="1" customWidth="1"/>
    <col min="13325" max="13325" width="12.85546875" bestFit="1" customWidth="1"/>
    <col min="13570" max="13570" width="30.85546875" customWidth="1"/>
    <col min="13572" max="13572" width="18.85546875" bestFit="1" customWidth="1"/>
    <col min="13581" max="13581" width="12.85546875" bestFit="1" customWidth="1"/>
    <col min="13826" max="13826" width="30.85546875" customWidth="1"/>
    <col min="13828" max="13828" width="18.85546875" bestFit="1" customWidth="1"/>
    <col min="13837" max="13837" width="12.85546875" bestFit="1" customWidth="1"/>
    <col min="14082" max="14082" width="30.85546875" customWidth="1"/>
    <col min="14084" max="14084" width="18.85546875" bestFit="1" customWidth="1"/>
    <col min="14093" max="14093" width="12.85546875" bestFit="1" customWidth="1"/>
    <col min="14338" max="14338" width="30.85546875" customWidth="1"/>
    <col min="14340" max="14340" width="18.85546875" bestFit="1" customWidth="1"/>
    <col min="14349" max="14349" width="12.85546875" bestFit="1" customWidth="1"/>
    <col min="14594" max="14594" width="30.85546875" customWidth="1"/>
    <col min="14596" max="14596" width="18.85546875" bestFit="1" customWidth="1"/>
    <col min="14605" max="14605" width="12.85546875" bestFit="1" customWidth="1"/>
    <col min="14850" max="14850" width="30.85546875" customWidth="1"/>
    <col min="14852" max="14852" width="18.85546875" bestFit="1" customWidth="1"/>
    <col min="14861" max="14861" width="12.85546875" bestFit="1" customWidth="1"/>
    <col min="15106" max="15106" width="30.85546875" customWidth="1"/>
    <col min="15108" max="15108" width="18.85546875" bestFit="1" customWidth="1"/>
    <col min="15117" max="15117" width="12.85546875" bestFit="1" customWidth="1"/>
    <col min="15362" max="15362" width="30.85546875" customWidth="1"/>
    <col min="15364" max="15364" width="18.85546875" bestFit="1" customWidth="1"/>
    <col min="15373" max="15373" width="12.85546875" bestFit="1" customWidth="1"/>
    <col min="15618" max="15618" width="30.85546875" customWidth="1"/>
    <col min="15620" max="15620" width="18.85546875" bestFit="1" customWidth="1"/>
    <col min="15629" max="15629" width="12.85546875" bestFit="1" customWidth="1"/>
    <col min="15874" max="15874" width="30.85546875" customWidth="1"/>
    <col min="15876" max="15876" width="18.85546875" bestFit="1" customWidth="1"/>
    <col min="15885" max="15885" width="12.85546875" bestFit="1" customWidth="1"/>
    <col min="16130" max="16130" width="30.85546875" customWidth="1"/>
    <col min="16132" max="16132" width="18.85546875" bestFit="1" customWidth="1"/>
    <col min="16141" max="16141" width="12.85546875" bestFit="1" customWidth="1"/>
  </cols>
  <sheetData>
    <row r="2" spans="2:6" ht="15.75" thickBot="1" x14ac:dyDescent="0.3"/>
    <row r="3" spans="2:6" x14ac:dyDescent="0.25">
      <c r="B3" s="40"/>
      <c r="C3" s="41"/>
      <c r="D3" s="41"/>
      <c r="E3" s="41"/>
      <c r="F3" s="42"/>
    </row>
    <row r="4" spans="2:6" x14ac:dyDescent="0.25">
      <c r="B4" s="43"/>
      <c r="C4" s="44"/>
      <c r="D4" s="44"/>
      <c r="E4" s="44"/>
      <c r="F4" s="45"/>
    </row>
    <row r="5" spans="2:6" ht="23.25" x14ac:dyDescent="0.35">
      <c r="B5" s="46" t="s">
        <v>23</v>
      </c>
      <c r="C5" s="47"/>
      <c r="D5" s="47">
        <v>50000</v>
      </c>
      <c r="E5" s="44"/>
      <c r="F5" s="45"/>
    </row>
    <row r="6" spans="2:6" x14ac:dyDescent="0.25">
      <c r="B6" s="43"/>
      <c r="C6" s="44"/>
      <c r="D6" s="44"/>
      <c r="E6" s="44"/>
      <c r="F6" s="45"/>
    </row>
    <row r="7" spans="2:6" x14ac:dyDescent="0.25">
      <c r="B7" s="48" t="s">
        <v>24</v>
      </c>
      <c r="C7" s="49" t="s">
        <v>25</v>
      </c>
      <c r="D7" s="50" t="s">
        <v>26</v>
      </c>
      <c r="E7" s="44"/>
      <c r="F7" s="45"/>
    </row>
    <row r="8" spans="2:6" x14ac:dyDescent="0.25">
      <c r="B8" s="51">
        <v>500</v>
      </c>
      <c r="C8" s="49"/>
      <c r="D8" s="52">
        <f t="shared" ref="D8:D17" si="0">B8*C8</f>
        <v>0</v>
      </c>
      <c r="E8" s="44"/>
      <c r="F8" s="45"/>
    </row>
    <row r="9" spans="2:6" x14ac:dyDescent="0.25">
      <c r="B9" s="51">
        <v>200</v>
      </c>
      <c r="C9" s="49"/>
      <c r="D9" s="52">
        <f t="shared" si="0"/>
        <v>0</v>
      </c>
      <c r="E9" s="44"/>
      <c r="F9" s="45"/>
    </row>
    <row r="10" spans="2:6" x14ac:dyDescent="0.25">
      <c r="B10" s="51">
        <v>100</v>
      </c>
      <c r="C10" s="49"/>
      <c r="D10" s="52">
        <f t="shared" si="0"/>
        <v>0</v>
      </c>
      <c r="E10" s="44"/>
      <c r="F10" s="45"/>
    </row>
    <row r="11" spans="2:6" x14ac:dyDescent="0.25">
      <c r="B11" s="51">
        <v>50</v>
      </c>
      <c r="C11" s="49"/>
      <c r="D11" s="52">
        <f t="shared" si="0"/>
        <v>0</v>
      </c>
      <c r="E11" s="44"/>
      <c r="F11" s="45"/>
    </row>
    <row r="12" spans="2:6" x14ac:dyDescent="0.25">
      <c r="B12" s="51">
        <v>20</v>
      </c>
      <c r="C12" s="49"/>
      <c r="D12" s="52">
        <f t="shared" si="0"/>
        <v>0</v>
      </c>
      <c r="E12" s="44"/>
      <c r="F12" s="45"/>
    </row>
    <row r="13" spans="2:6" x14ac:dyDescent="0.25">
      <c r="B13" s="51">
        <v>10</v>
      </c>
      <c r="C13" s="49"/>
      <c r="D13" s="52">
        <f t="shared" si="0"/>
        <v>0</v>
      </c>
      <c r="E13" s="44"/>
      <c r="F13" s="45"/>
    </row>
    <row r="14" spans="2:6" x14ac:dyDescent="0.25">
      <c r="B14" s="51">
        <v>5</v>
      </c>
      <c r="C14" s="49"/>
      <c r="D14" s="52">
        <f t="shared" si="0"/>
        <v>0</v>
      </c>
      <c r="E14" s="44"/>
      <c r="F14" s="45"/>
    </row>
    <row r="15" spans="2:6" x14ac:dyDescent="0.25">
      <c r="B15" s="51">
        <v>2</v>
      </c>
      <c r="C15" s="49"/>
      <c r="D15" s="52">
        <f t="shared" si="0"/>
        <v>0</v>
      </c>
      <c r="E15" s="44"/>
      <c r="F15" s="45"/>
    </row>
    <row r="16" spans="2:6" x14ac:dyDescent="0.25">
      <c r="B16" s="51">
        <v>1</v>
      </c>
      <c r="C16" s="49"/>
      <c r="D16" s="52">
        <f t="shared" si="0"/>
        <v>0</v>
      </c>
      <c r="E16" s="44"/>
      <c r="F16" s="45"/>
    </row>
    <row r="17" spans="2:13" x14ac:dyDescent="0.25">
      <c r="B17" s="51">
        <v>0.5</v>
      </c>
      <c r="C17" s="49"/>
      <c r="D17" s="52">
        <f t="shared" si="0"/>
        <v>0</v>
      </c>
      <c r="E17" s="44"/>
      <c r="F17" s="45"/>
    </row>
    <row r="18" spans="2:13" x14ac:dyDescent="0.25">
      <c r="B18" s="43"/>
      <c r="C18" s="44"/>
      <c r="D18" s="44"/>
      <c r="E18" s="44"/>
      <c r="F18" s="45"/>
    </row>
    <row r="19" spans="2:13" s="56" customFormat="1" ht="18" thickBot="1" x14ac:dyDescent="0.35">
      <c r="B19" s="124" t="s">
        <v>27</v>
      </c>
      <c r="C19" s="125"/>
      <c r="D19" s="53">
        <f>SUM(D8:D18)</f>
        <v>0</v>
      </c>
      <c r="E19" s="54"/>
      <c r="F19" s="55"/>
    </row>
    <row r="20" spans="2:13" ht="18.75" thickTop="1" thickBot="1" x14ac:dyDescent="0.35">
      <c r="B20" s="43"/>
      <c r="C20" s="44"/>
      <c r="D20" s="57"/>
      <c r="E20" s="44"/>
      <c r="F20" s="45"/>
      <c r="K20" s="56"/>
      <c r="L20" s="56"/>
      <c r="M20" s="56"/>
    </row>
    <row r="21" spans="2:13" ht="18" thickBot="1" x14ac:dyDescent="0.35">
      <c r="B21" s="124" t="s">
        <v>28</v>
      </c>
      <c r="C21" s="125"/>
      <c r="D21" s="19"/>
      <c r="E21" s="58"/>
      <c r="F21" s="45"/>
      <c r="K21" s="56"/>
      <c r="L21" s="56"/>
      <c r="M21" s="56"/>
    </row>
    <row r="22" spans="2:13" ht="17.25" x14ac:dyDescent="0.3">
      <c r="B22" s="59"/>
      <c r="C22" s="60"/>
      <c r="D22" s="61"/>
      <c r="E22" s="58"/>
      <c r="F22" s="45"/>
      <c r="K22" s="56"/>
      <c r="L22" s="56"/>
      <c r="M22" s="56"/>
    </row>
    <row r="23" spans="2:13" ht="17.25" x14ac:dyDescent="0.3">
      <c r="B23" s="59"/>
      <c r="C23" s="60" t="s">
        <v>29</v>
      </c>
      <c r="D23" s="62">
        <f>D19+D21</f>
        <v>0</v>
      </c>
      <c r="E23" s="58"/>
      <c r="F23" s="45"/>
      <c r="K23" s="56"/>
      <c r="L23" s="56"/>
      <c r="M23" s="56"/>
    </row>
    <row r="24" spans="2:13" ht="17.25" x14ac:dyDescent="0.3">
      <c r="B24" s="43"/>
      <c r="C24" s="44"/>
      <c r="D24" s="57"/>
      <c r="E24" s="44"/>
      <c r="F24" s="45"/>
      <c r="K24" s="56"/>
      <c r="L24" s="56"/>
      <c r="M24" s="56"/>
    </row>
    <row r="25" spans="2:13" ht="15.75" thickBot="1" x14ac:dyDescent="0.3">
      <c r="B25" s="126" t="s">
        <v>30</v>
      </c>
      <c r="C25" s="127"/>
      <c r="D25" s="63">
        <v>50000</v>
      </c>
      <c r="E25" s="44"/>
      <c r="F25" s="45"/>
    </row>
    <row r="26" spans="2:13" ht="18" thickTop="1" x14ac:dyDescent="0.3">
      <c r="B26" s="43"/>
      <c r="C26" s="44"/>
      <c r="D26" s="44"/>
      <c r="E26" s="44"/>
      <c r="F26" s="45"/>
      <c r="M26" s="64"/>
    </row>
    <row r="27" spans="2:13" x14ac:dyDescent="0.25">
      <c r="B27" s="43"/>
      <c r="C27" s="44"/>
      <c r="D27" s="65"/>
      <c r="E27" s="44"/>
      <c r="F27" s="45"/>
    </row>
    <row r="28" spans="2:13" ht="15.75" thickBot="1" x14ac:dyDescent="0.3">
      <c r="B28" s="66"/>
      <c r="C28" s="67"/>
      <c r="D28" s="67"/>
      <c r="E28" s="67"/>
      <c r="F28" s="68"/>
    </row>
  </sheetData>
  <mergeCells count="3">
    <mergeCell ref="B19:C19"/>
    <mergeCell ref="B21:C21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1° Reembolso</vt:lpstr>
      <vt:lpstr>Facturas 1</vt:lpstr>
      <vt:lpstr>Facturas</vt:lpstr>
      <vt:lpstr>CUADRE</vt:lpstr>
      <vt:lpstr>'1° Reembolso'!Área_de_impresión</vt:lpstr>
      <vt:lpstr>Facturas!Área_de_impresión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2020-08-31T17:52:12Z</cp:lastPrinted>
  <dcterms:created xsi:type="dcterms:W3CDTF">2019-09-26T16:13:23Z</dcterms:created>
  <dcterms:modified xsi:type="dcterms:W3CDTF">2021-03-09T17:10:32Z</dcterms:modified>
</cp:coreProperties>
</file>