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<sst xmlns="http://schemas.openxmlformats.org/spreadsheetml/2006/main" count="193" uniqueCount="88">
  <si>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</si>
  <si>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</si>
  <si>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</si>
  <si>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</si>
  <si>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</si>
  <si>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</si>
  <si>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</si>
  <si>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</si>
  <si>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</si>
  <si>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</si>
  <si>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</si>
  <si>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</si>
  <si>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</si>
  <si>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</si>
  <si>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</si>
  <si>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</si>
  <si>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</si>
  <si>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</si>
  <si>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</si>
  <si>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</si>
  <si>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</si>
  <si>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</si>
  <si>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</si>
  <si>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</si>
  <si>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</si>
  <si>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</si>
  <si>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</si>
  <si>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</si>
  <si>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</si>
  <si>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</si>
  <si>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</si>
  <si>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</si>
  <si>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</si>
  <si>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</si>
  <si>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</si>
  <si>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</si>
  <si>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</si>
  <si>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</si>
  <si>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</si>
  <si>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</si>
  <si>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</si>
  <si>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</si>
  <si>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</si>
  <si>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</si>
  <si>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</si>
  <si>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</si>
  <si>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</si>
  <si>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</si>
  <si>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</si>
  <si>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</si>
  <si>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</si>
  <si>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</si>
  <si>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</si>
  <si>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</si>
  <si>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</si>
  <si>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</si>
  <si>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</si>
  <si>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</si>
  <si>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</si>
  <si>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</si>
  <si>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</si>
  <si>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</si>
  <si>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</si>
  <si>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</si>
  <si>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</si>
  <si>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</si>
  <si>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</si>
  <si>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</si>
  <si>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</si>
  <si>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</si>
  <si>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</si>
  <si>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</si>
  <si>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</si>
  <si>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</si>
  <si>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</si>
  <si>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</si>
  <si>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</si>
  <si>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Entidad Pública: Municipio Villa Guerrero</t>
  </si>
  <si>
    <t>DEL 1 ENERO DE 2016</t>
  </si>
  <si>
    <t>SALDO AL DIA ULTIMO DE MARZO DE 2016</t>
  </si>
  <si>
    <t>LIC. ALDO GAMBOA GUTIERREZ</t>
  </si>
  <si>
    <t>L.C.P. FILEMON SANCHEZ MIRAMONTES</t>
  </si>
  <si>
    <t>PRESIDENTE MUNICIPAL</t>
  </si>
  <si>
    <t>ENCARGADO DE HACIENDA MUNICIPAL</t>
  </si>
  <si>
    <t>NO SE TIENE DEUDA PUBLICA</t>
  </si>
  <si>
    <t xml:space="preserve"> DEL 1 DE ENERO AL 31 DE MARZO DEL 2018</t>
  </si>
  <si>
    <t>ASEJ2018-03-01-03-2018-1</t>
  </si>
  <si>
    <t>Saldo al 31 de Marzo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</si>
</sst>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6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39HrP24DhTt"/>
      <family val="0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>
        <color theme="3" tint="0.79997998476028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3" tint="0.799979984760284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5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5" fillId="33" borderId="0" xfId="0" applyNumberFormat="1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5" fillId="33" borderId="0" xfId="0" applyNumberFormat="1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4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7" fillId="33" borderId="18" xfId="0" applyFont="1" applyFill="1" applyBorder="1" applyAlignment="1">
      <alignment horizontal="right"/>
    </xf>
    <xf numFmtId="4" fontId="44" fillId="33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4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165" fontId="50" fillId="0" borderId="0" xfId="0" applyNumberFormat="1" applyFont="1" applyAlignment="1">
      <alignment horizontal="left"/>
    </xf>
    <xf numFmtId="42" fontId="51" fillId="0" borderId="0" xfId="0" applyNumberFormat="1" applyFont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4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5" fillId="33" borderId="0" xfId="0" applyNumberFormat="1" applyFont="1" applyFill="1" applyAlignment="1">
      <alignment horizontal="center" vertical="center"/>
    </xf>
    <xf numFmtId="164" fontId="45" fillId="33" borderId="2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165" fontId="0" fillId="0" borderId="2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42" fontId="52" fillId="0" borderId="0" xfId="0" applyNumberFormat="1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4" fontId="53" fillId="0" borderId="0" xfId="0" applyNumberFormat="1" applyFont="1" applyFill="1" applyAlignment="1">
      <alignment horizontal="right"/>
    </xf>
    <xf numFmtId="4" fontId="45" fillId="33" borderId="20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Alignment="1">
      <alignment horizontal="center" vertical="center" wrapText="1"/>
    </xf>
    <xf numFmtId="4" fontId="54" fillId="33" borderId="0" xfId="0" applyNumberFormat="1" applyFont="1" applyFill="1" applyAlignment="1">
      <alignment horizontal="center" vertical="center" wrapText="1"/>
    </xf>
    <xf numFmtId="165" fontId="45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EDP!$D$7:$D$16</c:f>
              <c:numCache/>
            </c:num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13922873"/>
        <c:axId val="58196994"/>
      </c:bar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13922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J10" sqref="J1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84</v>
      </c>
      <c r="D2" s="48"/>
      <c r="E2" s="49"/>
      <c r="G2" s="47"/>
      <c r="H2" s="48"/>
      <c r="I2" s="49"/>
      <c r="K2" s="47"/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/>
      <c r="D3" s="45"/>
      <c r="E3" s="46"/>
      <c r="G3" s="44"/>
      <c r="H3" s="45"/>
      <c r="I3" s="46"/>
      <c r="K3" s="44"/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/>
      <c r="D4" s="45"/>
      <c r="E4" s="46"/>
      <c r="G4" s="44"/>
      <c r="H4" s="45"/>
      <c r="I4" s="46"/>
      <c r="K4" s="44"/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/>
      <c r="D5" s="45"/>
      <c r="E5" s="46"/>
      <c r="G5" s="44"/>
      <c r="H5" s="45"/>
      <c r="I5" s="46"/>
      <c r="K5" s="44"/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/>
      <c r="D6" s="58"/>
      <c r="E6" s="59"/>
      <c r="G6" s="57"/>
      <c r="H6" s="58"/>
      <c r="I6" s="59"/>
      <c r="K6" s="57"/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/>
      <c r="D7" s="58"/>
      <c r="E7" s="59"/>
      <c r="G7" s="57"/>
      <c r="H7" s="58"/>
      <c r="I7" s="59"/>
      <c r="K7" s="57"/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/>
      <c r="D8" s="55"/>
      <c r="E8" s="56"/>
      <c r="G8" s="54"/>
      <c r="H8" s="55"/>
      <c r="I8" s="56"/>
      <c r="K8" s="54"/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/>
      <c r="D9" s="55"/>
      <c r="E9" s="56"/>
      <c r="G9" s="54"/>
      <c r="H9" s="55"/>
      <c r="I9" s="56"/>
      <c r="K9" s="54"/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/>
      <c r="D10" s="52"/>
      <c r="E10" s="53"/>
      <c r="G10" s="51"/>
      <c r="H10" s="52"/>
      <c r="I10" s="53"/>
      <c r="K10" s="51"/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/>
      <c r="D11" s="45"/>
      <c r="E11" s="46"/>
      <c r="G11" s="44"/>
      <c r="H11" s="45"/>
      <c r="I11" s="46"/>
      <c r="K11" s="44"/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/>
      <c r="D12" s="45"/>
      <c r="E12" s="46"/>
      <c r="G12" s="44"/>
      <c r="H12" s="45"/>
      <c r="I12" s="46"/>
      <c r="K12" s="44"/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87</v>
      </c>
      <c r="C13" s="63"/>
      <c r="D13" s="64"/>
      <c r="E13" s="65"/>
      <c r="G13" s="63"/>
      <c r="H13" s="64"/>
      <c r="I13" s="65"/>
      <c r="K13" s="63"/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0</v>
      </c>
      <c r="D15" s="61"/>
      <c r="E15" s="62"/>
      <c r="G15" s="60">
        <f>IF(H30&gt;I32,"La amortización es mayor al saldo de la deuda",SUM(H18:H29))</f>
        <v>0</v>
      </c>
      <c r="H15" s="61"/>
      <c r="I15" s="62"/>
      <c r="K15" s="60">
        <f>IF(L30&gt;M32,"La amortización es mayor al saldo de la deuda",SUM(L18:L29))</f>
        <v>0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0</v>
      </c>
      <c r="D16" s="61"/>
      <c r="E16" s="62"/>
      <c r="G16" s="60">
        <f>SUM(I18:I29)</f>
        <v>0</v>
      </c>
      <c r="H16" s="61"/>
      <c r="I16" s="62"/>
      <c r="K16" s="60">
        <f>SUM(M18:M29)</f>
        <v>0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0</v>
      </c>
      <c r="E18" s="19">
        <v>0</v>
      </c>
      <c r="G18" s="17"/>
      <c r="H18" s="18"/>
      <c r="I18" s="19"/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0</v>
      </c>
      <c r="AS18" s="2">
        <f>E18+I18+M18+Q18+U18+Y18+AC18+AG18+AK18+AO18</f>
        <v>0</v>
      </c>
      <c r="AT18" s="2">
        <f>AQ18+AR18</f>
        <v>0</v>
      </c>
      <c r="AU18" s="39">
        <f>IF(AT18&gt;0,1,"")</f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0</v>
      </c>
      <c r="E19" s="19">
        <v>0</v>
      </c>
      <c r="G19" s="17"/>
      <c r="H19" s="18"/>
      <c r="I19" s="19"/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0</v>
      </c>
      <c r="AS19" s="2">
        <f aca="true" t="shared" si="2" ref="AS19:AS29">E19+I19+M19+Q19+U19+Y19+AC19+AG19+AK19+AO19</f>
        <v>0</v>
      </c>
      <c r="AT19" s="2">
        <f aca="true" t="shared" si="3" ref="AT19:AT29">AQ19+AR19</f>
        <v>0</v>
      </c>
      <c r="AU19" s="39">
        <f aca="true" t="shared" si="4" ref="AU19:AU29">IF(AT19&gt;0,1,"")</f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0</v>
      </c>
      <c r="E20" s="19">
        <v>0</v>
      </c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62</v>
      </c>
    </row>
    <row r="21" spans="1:48" ht="15">
      <c r="A21" s="21" t="s">
        <v>32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63</v>
      </c>
    </row>
    <row r="22" spans="1:48" ht="15">
      <c r="A22" s="21" t="s">
        <v>33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0</v>
      </c>
      <c r="E30" s="24">
        <f>SUM(E18:E29)</f>
        <v>0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0</v>
      </c>
    </row>
    <row r="31" spans="3:47" ht="15" hidden="1">
      <c r="C31" t="s">
        <v>10</v>
      </c>
      <c r="D31" t="s">
        <v>13</v>
      </c>
      <c r="E31" s="11">
        <f>(C9-C8)/30.4</f>
        <v>0</v>
      </c>
      <c r="G31" t="s">
        <v>10</v>
      </c>
      <c r="H31" t="s">
        <v>13</v>
      </c>
      <c r="I31" s="11">
        <f>(G9-G8)/30.4</f>
        <v>0</v>
      </c>
      <c r="K31" t="s">
        <v>10</v>
      </c>
      <c r="L31" t="s">
        <v>13</v>
      </c>
      <c r="M31" s="11">
        <f>(K9-K8)/30.4</f>
        <v>0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0</v>
      </c>
      <c r="G32" t="s">
        <v>11</v>
      </c>
      <c r="H32" t="s">
        <v>14</v>
      </c>
      <c r="I32" s="2">
        <f>G13+G14</f>
        <v>0</v>
      </c>
      <c r="K32" t="s">
        <v>11</v>
      </c>
      <c r="L32" t="s">
        <v>14</v>
      </c>
      <c r="M32" s="2">
        <f>K13+K14</f>
        <v>0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80</v>
      </c>
      <c r="H38" t="s">
        <v>81</v>
      </c>
    </row>
    <row r="39" spans="4:8" ht="15">
      <c r="D39" t="s">
        <v>82</v>
      </c>
      <c r="H39" t="s">
        <v>83</v>
      </c>
    </row>
    <row r="40" spans="3:12" ht="15">
      <c r="C40" t="s">
        <v>76</v>
      </c>
      <c r="H40" s="43" t="s">
        <v>86</v>
      </c>
      <c r="I40" s="43"/>
      <c r="J40" s="43"/>
      <c r="K40" s="43"/>
      <c r="L40" s="43"/>
    </row>
    <row r="41" spans="8:12" ht="15" hidden="1">
      <c r="H41" s="43"/>
      <c r="I41" s="43"/>
      <c r="J41" s="43"/>
      <c r="K41" s="43"/>
      <c r="L41" s="43"/>
    </row>
    <row r="42" spans="8:12" ht="15" hidden="1">
      <c r="H42" s="43"/>
      <c r="I42" s="43"/>
      <c r="J42" s="43"/>
      <c r="K42" s="43"/>
      <c r="L42" s="43"/>
    </row>
    <row r="43" spans="8:12" ht="15" hidden="1">
      <c r="H43" s="43"/>
      <c r="I43" s="43"/>
      <c r="J43" s="43"/>
      <c r="K43" s="43"/>
      <c r="L43" s="43"/>
    </row>
  </sheetData>
  <sheetProtection/>
  <mergeCells count="161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G15:I15"/>
    <mergeCell ref="C4:E4"/>
    <mergeCell ref="C16:E16"/>
    <mergeCell ref="C15:E15"/>
    <mergeCell ref="C14:E14"/>
    <mergeCell ref="C13:E13"/>
    <mergeCell ref="C12:E12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H40:L43"/>
    <mergeCell ref="C3:E3"/>
    <mergeCell ref="C2:E2"/>
    <mergeCell ref="C1:E1"/>
    <mergeCell ref="C11:E11"/>
    <mergeCell ref="C10:E10"/>
    <mergeCell ref="C9:E9"/>
    <mergeCell ref="C8:E8"/>
    <mergeCell ref="C7:E7"/>
    <mergeCell ref="C6:E6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GridLines="0" showRowColHeaders="0" tabSelected="1" zoomScalePageLayoutView="0" workbookViewId="0" topLeftCell="A1">
      <selection activeCell="N53" sqref="N5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85</v>
      </c>
    </row>
    <row r="5" spans="1:16" ht="15" customHeight="1">
      <c r="A5" s="73" t="s">
        <v>57</v>
      </c>
      <c r="B5" s="25"/>
      <c r="C5" s="78" t="s">
        <v>58</v>
      </c>
      <c r="D5" s="73" t="s">
        <v>75</v>
      </c>
      <c r="E5" s="25"/>
      <c r="F5" s="76" t="s">
        <v>74</v>
      </c>
      <c r="G5" s="67" t="s">
        <v>7</v>
      </c>
      <c r="H5" s="67"/>
      <c r="I5" s="66" t="s">
        <v>2</v>
      </c>
      <c r="J5" s="68" t="s">
        <v>72</v>
      </c>
      <c r="K5" s="68" t="s">
        <v>6</v>
      </c>
      <c r="L5" s="26"/>
      <c r="M5" s="76" t="s">
        <v>4</v>
      </c>
      <c r="N5" s="75" t="s">
        <v>78</v>
      </c>
      <c r="O5" s="75"/>
      <c r="P5" s="77" t="s">
        <v>79</v>
      </c>
    </row>
    <row r="6" spans="1:16" ht="15" customHeight="1">
      <c r="A6" s="73"/>
      <c r="B6" s="25"/>
      <c r="C6" s="78"/>
      <c r="D6" s="73"/>
      <c r="E6" s="25"/>
      <c r="F6" s="76"/>
      <c r="G6" s="9" t="s">
        <v>8</v>
      </c>
      <c r="H6" s="9" t="s">
        <v>9</v>
      </c>
      <c r="I6" s="66"/>
      <c r="J6" s="68"/>
      <c r="K6" s="68"/>
      <c r="L6" s="26"/>
      <c r="M6" s="76"/>
      <c r="N6" s="6" t="s">
        <v>5</v>
      </c>
      <c r="O6" s="12" t="s">
        <v>43</v>
      </c>
      <c r="P6" s="77"/>
    </row>
    <row r="7" spans="1:16" ht="15">
      <c r="A7" s="32">
        <f>IF(IDP!$C$2&gt;0,1,"")</f>
        <v>1</v>
      </c>
      <c r="C7" s="69" t="str">
        <f>IF(IDP!$C$2=0,"",IDP!$C$2)</f>
        <v>NO SE TIENE DEUDA PUBLICA</v>
      </c>
      <c r="D7" s="70"/>
      <c r="E7" s="70"/>
      <c r="F7" s="71"/>
      <c r="G7" s="36">
        <f>IF(IDP!$C$8=0,"",IDP!$C$8)</f>
      </c>
      <c r="H7" s="36">
        <f>IF(IDP!$C$9=0,"",IDP!$C$9)</f>
      </c>
      <c r="I7" s="37">
        <f>IF(IDP!$E$31=0,"",IDP!$E$31)</f>
      </c>
      <c r="J7" s="32">
        <f>IF(IDP!$C$11=0,"",IDP!$C$11)</f>
      </c>
      <c r="K7" s="34">
        <f>IF(IDP!$C$12=0,"",IDP!$C$12)</f>
      </c>
      <c r="M7" s="35">
        <f>IF(IDP!$C$13=0,"",IDP!$C$13)</f>
      </c>
      <c r="N7" s="35">
        <f>IF(IDP!$C$14=0,"",IDP!$C$14)</f>
      </c>
      <c r="O7" s="35">
        <f>IF(IDP!$C$15=0,"",IDP!$C$15)</f>
      </c>
      <c r="P7" s="38">
        <f>IF(IDP!$C$7&gt;0,IDP!$C$13+IDP!$C$14-IDP!$C$15,"")</f>
      </c>
    </row>
    <row r="8" spans="1:16" ht="15">
      <c r="A8" s="32">
        <f>IF(IDP!$G$2&gt;0,2,"")</f>
      </c>
      <c r="C8" s="33">
        <f>IF(IDP!$G$2=0,"",IDP!$G$2)</f>
      </c>
      <c r="D8" s="34">
        <f>IF(IDP!$G$4=0,"",IDP!$G$4)</f>
      </c>
      <c r="F8" s="35">
        <f>IF(IDP!$G$7=0,"",IDP!$G$7)</f>
      </c>
      <c r="G8" s="36">
        <f>IF(IDP!$G$8=0,"",IDP!$G$8)</f>
      </c>
      <c r="H8" s="36">
        <f>IF(IDP!$G$9=0,"",IDP!$G$9)</f>
      </c>
      <c r="I8" s="37">
        <f>IF(IDP!$I$31=0,"",IDP!$I$31)</f>
      </c>
      <c r="J8" s="32">
        <f>IF(IDP!$G$11=0,"",IDP!$G$11)</f>
      </c>
      <c r="K8" s="34">
        <f>IF(IDP!$G$12=0,"",IDP!$G$12)</f>
      </c>
      <c r="M8" s="35">
        <f>IF(IDP!$G$13=0,"",IDP!$G$13)</f>
      </c>
      <c r="N8" s="35">
        <f>IF(IDP!$G$14=0,"",IDP!$G$14)</f>
      </c>
      <c r="O8" s="35">
        <f>IF(IDP!$G$15=0,"",IDP!$G$15)</f>
      </c>
      <c r="P8" s="38">
        <f>IF(IDP!$G$7&gt;0,IDP!$G$13+IDP!$G$14-IDP!$G$15,"")</f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4" t="s">
        <v>59</v>
      </c>
      <c r="G17" s="74"/>
      <c r="H17" s="74"/>
      <c r="I17" s="74"/>
      <c r="J17" s="74"/>
      <c r="K17" s="74"/>
      <c r="M17" s="31">
        <f>SUM(M7:M16)</f>
        <v>0</v>
      </c>
      <c r="N17" s="31">
        <f>SUM(N7:N16)</f>
        <v>0</v>
      </c>
      <c r="O17" s="31">
        <f>SUM(O7:O16)</f>
        <v>0</v>
      </c>
      <c r="P17" s="31">
        <f>SUM(P7:P16)</f>
        <v>0</v>
      </c>
    </row>
    <row r="52" spans="4:11" ht="15">
      <c r="D52" s="27" t="s">
        <v>80</v>
      </c>
      <c r="K52" s="1" t="s">
        <v>81</v>
      </c>
    </row>
    <row r="53" spans="4:11" ht="15">
      <c r="D53" s="27" t="s">
        <v>82</v>
      </c>
      <c r="K53" s="1" t="s">
        <v>83</v>
      </c>
    </row>
    <row r="55" spans="8:12" ht="15" customHeight="1">
      <c r="H55" s="72" t="s">
        <v>86</v>
      </c>
      <c r="I55" s="72"/>
      <c r="J55" s="72"/>
      <c r="K55" s="72"/>
      <c r="L55" s="72"/>
    </row>
    <row r="56" spans="8:12" ht="15">
      <c r="H56" s="72"/>
      <c r="I56" s="72"/>
      <c r="J56" s="72"/>
      <c r="K56" s="72"/>
      <c r="L56" s="72"/>
    </row>
    <row r="57" spans="8:12" ht="15">
      <c r="H57" s="72"/>
      <c r="I57" s="72"/>
      <c r="J57" s="72"/>
      <c r="K57" s="72"/>
      <c r="L57" s="72"/>
    </row>
    <row r="58" spans="8:12" ht="15">
      <c r="H58" s="72"/>
      <c r="I58" s="72"/>
      <c r="J58" s="72"/>
      <c r="K58" s="72"/>
      <c r="L58" s="72"/>
    </row>
  </sheetData>
  <sheetProtection/>
  <mergeCells count="14">
    <mergeCell ref="N5:O5"/>
    <mergeCell ref="M5:M6"/>
    <mergeCell ref="P5:P6"/>
    <mergeCell ref="K5:K6"/>
    <mergeCell ref="C5:C6"/>
    <mergeCell ref="D5:D6"/>
    <mergeCell ref="F5:F6"/>
    <mergeCell ref="I5:I6"/>
    <mergeCell ref="G5:H5"/>
    <mergeCell ref="J5:J6"/>
    <mergeCell ref="C7:F7"/>
    <mergeCell ref="H55:L58"/>
    <mergeCell ref="A5:A6"/>
    <mergeCell ref="F17:K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secretariageneral</cp:lastModifiedBy>
  <cp:lastPrinted>2013-11-22T19:18:24Z</cp:lastPrinted>
  <dcterms:created xsi:type="dcterms:W3CDTF">2013-07-10T14:16:12Z</dcterms:created>
  <dcterms:modified xsi:type="dcterms:W3CDTF">2018-05-16T19:26:38Z</dcterms:modified>
  <cp:category/>
  <cp:version/>
  <cp:contentType/>
  <cp:contentStatus/>
</cp:coreProperties>
</file>