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<sst xmlns="http://schemas.openxmlformats.org/spreadsheetml/2006/main" count="401" uniqueCount="398">
  <si>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</si>
  <si>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</si>
  <si>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</si>
  <si>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</si>
  <si>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</si>
  <si>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</si>
  <si>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</si>
  <si>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</si>
  <si>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</si>
  <si>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</si>
  <si>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</si>
  <si>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</si>
  <si>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</si>
  <si>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</si>
  <si>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</si>
  <si>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</si>
  <si>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</si>
  <si>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</si>
  <si>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</si>
  <si>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</si>
  <si>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</si>
  <si>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</si>
  <si>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</si>
  <si>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</si>
  <si>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</si>
  <si>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</si>
  <si>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</si>
  <si>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</si>
  <si>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</si>
  <si>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</si>
  <si>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</si>
  <si>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</si>
  <si>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</si>
  <si>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</si>
  <si>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</si>
  <si>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</si>
  <si>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</si>
  <si>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</si>
  <si>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</si>
  <si>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</si>
  <si>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</si>
  <si>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</si>
  <si>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</si>
  <si>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</si>
  <si>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</si>
  <si>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</si>
  <si>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</si>
  <si>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</si>
  <si>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</si>
  <si>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</si>
  <si>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</si>
  <si>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</si>
  <si>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</si>
  <si>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</si>
  <si>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</si>
  <si>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</si>
  <si>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</si>
  <si>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</si>
  <si>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</si>
  <si>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</si>
  <si>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</si>
  <si>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</si>
  <si>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</si>
  <si>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</si>
  <si>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</si>
  <si>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</si>
  <si>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</si>
  <si>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</si>
  <si>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</si>
  <si>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</si>
  <si>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</si>
  <si>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</si>
  <si>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</si>
  <si>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</si>
  <si>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</si>
  <si>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</si>
  <si>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</si>
  <si>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</si>
  <si>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</si>
  <si>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</si>
  <si>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</si>
  <si>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</si>
  <si>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</si>
  <si>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</si>
  <si>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</si>
  <si>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</si>
  <si>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</si>
  <si>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</si>
  <si>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</si>
  <si>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</si>
  <si>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</si>
  <si>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</si>
  <si>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</si>
  <si>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</si>
  <si>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</si>
  <si>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</si>
  <si>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</si>
  <si>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</si>
  <si>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</si>
  <si>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</si>
  <si>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</si>
  <si>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</si>
  <si>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</si>
  <si>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</si>
  <si>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</si>
  <si>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</si>
  <si>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</si>
  <si>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</si>
  <si>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</si>
  <si>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</si>
  <si>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</si>
  <si>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</si>
  <si>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</si>
  <si>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</si>
  <si>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</si>
  <si>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</si>
  <si>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</si>
  <si>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</si>
  <si>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</si>
  <si>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</si>
  <si>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</si>
  <si>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</si>
  <si>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</si>
  <si>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</si>
  <si>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</si>
  <si>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</si>
  <si>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</si>
  <si>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</si>
  <si>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</si>
  <si>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</si>
  <si>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</si>
  <si>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</si>
  <si>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</si>
  <si>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</si>
  <si>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</si>
  <si>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</si>
  <si>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</si>
  <si>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</si>
  <si>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</si>
  <si>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</si>
  <si>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</si>
  <si>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</si>
  <si>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</si>
  <si>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</si>
  <si>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</si>
  <si>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</si>
  <si>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</si>
  <si>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</si>
  <si>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</si>
  <si>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</si>
  <si>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</si>
  <si>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</si>
  <si>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</si>
  <si>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</si>
  <si>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</si>
  <si>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</si>
  <si>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</si>
  <si>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</si>
  <si>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</si>
  <si>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</si>
  <si>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</si>
  <si>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</si>
  <si>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</si>
  <si>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</si>
  <si>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</si>
  <si>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</si>
  <si>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</si>
  <si>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</si>
  <si>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</si>
  <si>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</si>
  <si>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</si>
  <si>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</si>
  <si>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</si>
  <si>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</si>
  <si>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</si>
  <si>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</si>
  <si>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</si>
  <si>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</si>
  <si>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</si>
  <si>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</si>
  <si>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</si>
  <si>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</si>
  <si>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</si>
  <si>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</si>
  <si>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</si>
  <si>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</si>
  <si>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</si>
  <si>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</si>
  <si>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</si>
  <si>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</si>
  <si>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</si>
  <si>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</si>
  <si>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</si>
  <si>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</si>
  <si>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</si>
  <si>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</si>
  <si>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</si>
  <si>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</si>
  <si>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</si>
  <si>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</si>
  <si>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</si>
  <si>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</si>
  <si>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</si>
  <si>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</si>
  <si>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</si>
  <si>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</si>
  <si>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</si>
  <si>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</si>
  <si>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</si>
  <si>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</si>
  <si>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</si>
  <si>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</si>
  <si>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</si>
  <si>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</si>
  <si>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</si>
  <si>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</si>
  <si>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</si>
  <si>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</si>
  <si>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</si>
  <si>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</si>
  <si>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</si>
  <si>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</si>
  <si>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</si>
  <si>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</si>
  <si>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</si>
  <si>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</si>
  <si>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</si>
  <si>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</si>
  <si>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</si>
  <si>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</si>
  <si>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</si>
  <si>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</si>
  <si>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</si>
  <si>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</si>
  <si>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</si>
  <si>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</si>
  <si>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</si>
  <si>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</si>
  <si>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</si>
  <si>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</si>
  <si>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</si>
  <si>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</si>
  <si>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</si>
  <si>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</si>
  <si>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</si>
  <si>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</si>
  <si>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</si>
  <si>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</si>
  <si>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</si>
  <si>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</si>
  <si>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</si>
  <si>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</si>
  <si>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</si>
  <si>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</si>
  <si>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</si>
  <si>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</si>
  <si>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</si>
  <si>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</si>
  <si>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</si>
  <si>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</si>
  <si>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</si>
  <si>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</si>
  <si>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</si>
  <si>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</si>
  <si>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</si>
  <si>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</si>
  <si>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</si>
  <si>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</si>
  <si>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</si>
  <si>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</si>
  <si>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</si>
  <si>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</si>
  <si>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</si>
  <si>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</si>
  <si>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</si>
  <si>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</si>
  <si>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</si>
  <si>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</si>
  <si>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</si>
  <si>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</si>
  <si>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</si>
  <si>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</si>
  <si>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</si>
  <si>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</si>
  <si>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</si>
  <si>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</si>
  <si>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</si>
  <si>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</si>
  <si>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</si>
  <si>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</si>
  <si>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</si>
  <si>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</si>
  <si>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</si>
  <si>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</si>
  <si>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</si>
  <si>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</si>
  <si>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</si>
  <si>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</si>
  <si>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</si>
  <si>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</si>
  <si>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</si>
  <si>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</si>
  <si>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</si>
  <si>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</si>
  <si>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</si>
  <si>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</si>
  <si>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</si>
  <si>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</si>
  <si>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</si>
  <si>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</si>
  <si>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</si>
  <si>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</si>
  <si>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</si>
  <si>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</si>
  <si>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</si>
  <si>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</si>
  <si>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</si>
  <si>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</si>
  <si>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</si>
  <si>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</si>
  <si>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</si>
  <si>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</si>
  <si>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</si>
  <si>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</si>
  <si>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</si>
  <si>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</si>
  <si>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</si>
  <si>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</si>
  <si>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</si>
  <si>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</si>
  <si>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</si>
  <si>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</si>
  <si>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</si>
  <si>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</si>
  <si>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</si>
  <si>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</si>
  <si>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</si>
  <si>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</si>
  <si>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</si>
  <si>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</si>
  <si>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</si>
  <si>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</si>
  <si>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</si>
  <si>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</si>
  <si>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</si>
  <si>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</si>
  <si>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</si>
  <si>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</si>
  <si>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</si>
  <si>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</si>
  <si>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</si>
  <si>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</si>
  <si>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</si>
  <si>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</si>
  <si>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</si>
  <si>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</si>
  <si>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</si>
  <si>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</si>
  <si>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</si>
  <si>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</si>
  <si>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</si>
  <si>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</si>
  <si>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</si>
  <si>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</si>
  <si>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</si>
  <si>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</si>
  <si>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</si>
  <si>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</si>
  <si>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</si>
  <si>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</si>
  <si>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</si>
  <si>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</si>
  <si>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</si>
  <si>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</si>
  <si>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</si>
  <si>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</si>
  <si>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</si>
  <si>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</si>
  <si>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</si>
  <si>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</si>
  <si>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</si>
  <si>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</si>
  <si>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</si>
  <si>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</si>
  <si>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</si>
  <si>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</si>
  <si>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</si>
  <si>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</si>
  <si>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</si>
  <si>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</si>
  <si>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</si>
  <si>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MUNICIPIO TOTOTLÁN</t>
  </si>
  <si>
    <t>AL 31 DE ENERO DE 2017</t>
  </si>
  <si>
    <t>LIC. JUAN GUADALUPE ACEVES DELGADO</t>
  </si>
  <si>
    <t>LAE. NOE SALDAÑA ESCALANTE</t>
  </si>
  <si>
    <t>PRESIDENTE MUNICIPAL</t>
  </si>
  <si>
    <t>ENCARGADO DE LA HACIENDA</t>
  </si>
  <si>
    <t>ASEJ2017-01-04-05-2018-1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</si>
</sst>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16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1449719.5100000002</v>
      </c>
      <c r="D8" s="41">
        <f>SUM(D9:D15)</f>
        <v>2930557.79</v>
      </c>
      <c r="E8" s="17"/>
      <c r="F8" s="9" t="s">
        <v>195</v>
      </c>
      <c r="G8" s="3" t="s">
        <v>196</v>
      </c>
      <c r="H8" s="40">
        <f>SUM(H9:H17)</f>
        <v>10121950.59</v>
      </c>
      <c r="I8" s="41">
        <f>SUM(I9:I17)</f>
        <v>8567542.01</v>
      </c>
    </row>
    <row r="9" spans="1:9" ht="11.25">
      <c r="A9" s="11" t="s">
        <v>4</v>
      </c>
      <c r="B9" s="4" t="s">
        <v>5</v>
      </c>
      <c r="C9" s="26">
        <v>3000</v>
      </c>
      <c r="D9" s="27">
        <v>3000</v>
      </c>
      <c r="E9" s="17"/>
      <c r="F9" s="11" t="s">
        <v>197</v>
      </c>
      <c r="G9" s="4" t="s">
        <v>198</v>
      </c>
      <c r="H9" s="26">
        <v>1079057.61</v>
      </c>
      <c r="I9" s="27">
        <v>-6520.17</v>
      </c>
    </row>
    <row r="10" spans="1:9" ht="11.25">
      <c r="A10" s="11" t="s">
        <v>6</v>
      </c>
      <c r="B10" s="4" t="s">
        <v>7</v>
      </c>
      <c r="C10" s="26">
        <v>1256212.32</v>
      </c>
      <c r="D10" s="27">
        <v>1825832.57</v>
      </c>
      <c r="E10" s="17"/>
      <c r="F10" s="11" t="s">
        <v>199</v>
      </c>
      <c r="G10" s="4" t="s">
        <v>200</v>
      </c>
      <c r="H10" s="26">
        <v>2979839.12</v>
      </c>
      <c r="I10" s="27">
        <v>4098816.77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41526.82</v>
      </c>
      <c r="D12" s="27">
        <v>1101725.22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-1499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148980.37</v>
      </c>
      <c r="D15" s="27">
        <v>0</v>
      </c>
      <c r="E15" s="17"/>
      <c r="F15" s="11" t="s">
        <v>209</v>
      </c>
      <c r="G15" s="4" t="s">
        <v>210</v>
      </c>
      <c r="H15" s="26">
        <v>6064552.86</v>
      </c>
      <c r="I15" s="27">
        <v>4475245.41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3039743.61</v>
      </c>
      <c r="D17" s="41">
        <f>SUM(D18:D24)</f>
        <v>2991335.9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8531.49</v>
      </c>
      <c r="D19" s="27">
        <v>8531.49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262393.43</v>
      </c>
      <c r="D20" s="27">
        <v>216178.43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2296812.42</v>
      </c>
      <c r="D22" s="27">
        <v>2296812.42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472006.27</v>
      </c>
      <c r="D23" s="27">
        <v>469813.56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3824464.55</v>
      </c>
      <c r="I24" s="41">
        <f>SUM(I25:I27)</f>
        <v>2788596.47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3824464.55</v>
      </c>
      <c r="I25" s="27">
        <v>2788596.47</v>
      </c>
    </row>
    <row r="26" spans="1:9" ht="11.25">
      <c r="A26" s="9" t="s">
        <v>34</v>
      </c>
      <c r="B26" s="3" t="s">
        <v>35</v>
      </c>
      <c r="C26" s="40">
        <f>SUM(C27:C31)</f>
        <v>1168678.25</v>
      </c>
      <c r="D26" s="41">
        <f>SUM(D27:D31)</f>
        <v>1048390.69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1041725.29</v>
      </c>
      <c r="D27" s="27">
        <v>921437.73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-9500</v>
      </c>
      <c r="D28" s="27">
        <v>-9500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136452.96</v>
      </c>
      <c r="D31" s="27">
        <v>136452.96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1375000</v>
      </c>
      <c r="I33" s="41">
        <f>SUM(I34:I36)</f>
        <v>4583333.33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1375000</v>
      </c>
      <c r="I34" s="27">
        <v>4583333.33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390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5658141.37</v>
      </c>
      <c r="D52" s="35">
        <f>D8+D17+D26+D33+D40+D43+D47</f>
        <v>6970284.379999999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15321415.14</v>
      </c>
      <c r="I56" s="35">
        <f>I8+I19+I24+I29+I33+I38+I46+I51</f>
        <v>15939471.81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118221124.58999999</v>
      </c>
      <c r="D68" s="41">
        <f>SUM(D69:D75)</f>
        <v>100766986.33999999</v>
      </c>
      <c r="E68" s="17"/>
      <c r="F68" s="9" t="s">
        <v>290</v>
      </c>
      <c r="G68" s="3" t="s">
        <v>291</v>
      </c>
      <c r="H68" s="40">
        <f>SUM(H69:H73)</f>
        <v>19206380.42</v>
      </c>
      <c r="I68" s="41">
        <f>SUM(I69:I73)</f>
        <v>21294736.9</v>
      </c>
    </row>
    <row r="69" spans="1:9" ht="11.25">
      <c r="A69" s="11" t="s">
        <v>101</v>
      </c>
      <c r="B69" s="4" t="s">
        <v>102</v>
      </c>
      <c r="C69" s="26">
        <v>28623.4</v>
      </c>
      <c r="D69" s="27">
        <v>28623.4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19206380.42</v>
      </c>
      <c r="I71" s="27">
        <v>21294736.9</v>
      </c>
    </row>
    <row r="72" spans="1:9" ht="11.25">
      <c r="A72" s="11" t="s">
        <v>107</v>
      </c>
      <c r="B72" s="4" t="s">
        <v>108</v>
      </c>
      <c r="C72" s="26">
        <v>61867879.4</v>
      </c>
      <c r="D72" s="27">
        <v>61867879.4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55559026.41</v>
      </c>
      <c r="D73" s="27">
        <v>38104888.16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732045.02</v>
      </c>
      <c r="D74" s="27">
        <v>732045.02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33550.36</v>
      </c>
      <c r="D75" s="27">
        <v>33550.36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3517390.41</v>
      </c>
      <c r="D77" s="41">
        <f>SUM(D78:D85)</f>
        <v>3405737.4000000004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651885.07</v>
      </c>
      <c r="D78" s="27">
        <v>651885.07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230000.01</v>
      </c>
      <c r="D79" s="27">
        <v>230000.01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1432535.02</v>
      </c>
      <c r="D81" s="27">
        <v>1432535.02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408219.89</v>
      </c>
      <c r="D82" s="27">
        <v>384553.06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794750.42</v>
      </c>
      <c r="D83" s="27">
        <v>706764.24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19206380.42</v>
      </c>
      <c r="I94" s="35">
        <f>I59+I63+I68+I75+I80+I88</f>
        <v>21294736.9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34527795.56</v>
      </c>
      <c r="I96" s="37">
        <f>I56+I94</f>
        <v>37234208.71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92868860.81</v>
      </c>
      <c r="I104" s="41">
        <f>I105+I106+I107+I112+I116</f>
        <v>73908799.41000001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2541587.23</v>
      </c>
      <c r="I105" s="27">
        <v>2603145.51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90327273.58</v>
      </c>
      <c r="I106" s="27">
        <v>71305653.9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121738514.99999999</v>
      </c>
      <c r="D121" s="35">
        <f>D55+D61+D68+D77+D87+D94+D101+D109+D116</f>
        <v>104172723.74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127396656.36999999</v>
      </c>
      <c r="D123" s="39">
        <f>D52+D121</f>
        <v>111143008.11999999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92868860.81</v>
      </c>
      <c r="I124" s="35">
        <f>I99+I104+I120</f>
        <v>73908799.41000001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127396656.37</v>
      </c>
      <c r="I126" s="39">
        <f>I96+I124</f>
        <v>111143008.12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/>
      <c r="C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Sumitel</cp:lastModifiedBy>
  <cp:lastPrinted>2011-10-31T19:33:30Z</cp:lastPrinted>
  <dcterms:created xsi:type="dcterms:W3CDTF">2011-02-09T15:30:30Z</dcterms:created>
  <dcterms:modified xsi:type="dcterms:W3CDTF">2018-05-07T14:37:42Z</dcterms:modified>
  <cp:category/>
  <cp:version/>
  <cp:contentType/>
  <cp:contentStatus/>
</cp:coreProperties>
</file>