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Objects="placeholders"/>
  <bookViews>
    <workbookView xWindow="120" yWindow="75" windowWidth="12120" windowHeight="8910"/>
  </bookViews>
  <sheets>
    <sheet name="Balance" sheetId="4" r:id="rId1"/>
    <sheet name="Edo.resultados" sheetId="1" r:id="rId2"/>
  </sheets>
  <definedNames>
    <definedName name="_xlnm.Print_Area" localSheetId="0">Balance!#REF!</definedName>
  </definedNames>
  <calcPr calcId="124519"/>
</workbook>
</file>

<file path=xl/calcChain.xml><?xml version="1.0" encoding="utf-8"?>
<calcChain xmlns="http://schemas.openxmlformats.org/spreadsheetml/2006/main">
  <c r="F31" i="4"/>
  <c r="C31"/>
  <c r="F28"/>
  <c r="C27"/>
  <c r="C33" s="1"/>
  <c r="F20"/>
  <c r="C20"/>
  <c r="F18"/>
  <c r="F33" s="1"/>
  <c r="C35" i="1"/>
  <c r="B35"/>
  <c r="C13"/>
  <c r="C37" s="1"/>
</calcChain>
</file>

<file path=xl/sharedStrings.xml><?xml version="1.0" encoding="utf-8"?>
<sst xmlns="http://schemas.openxmlformats.org/spreadsheetml/2006/main" count="72" uniqueCount="70">
  <si>
    <t xml:space="preserve">A  C  T  I  V  O  </t>
  </si>
  <si>
    <t xml:space="preserve">Caja </t>
  </si>
  <si>
    <t xml:space="preserve">Bancos Cuenta de cheques </t>
  </si>
  <si>
    <t xml:space="preserve">Deudores Diversos </t>
  </si>
  <si>
    <t>Cuentas por cobrar</t>
  </si>
  <si>
    <t xml:space="preserve">Compras de contado </t>
  </si>
  <si>
    <t>Gastos por comprobar</t>
  </si>
  <si>
    <t xml:space="preserve">Viaticos </t>
  </si>
  <si>
    <t xml:space="preserve">Almacenes </t>
  </si>
  <si>
    <t xml:space="preserve">P A S I V O </t>
  </si>
  <si>
    <t>Proveedores</t>
  </si>
  <si>
    <t xml:space="preserve">Acreedores Diversos </t>
  </si>
  <si>
    <t xml:space="preserve">C A P I T A L </t>
  </si>
  <si>
    <t xml:space="preserve">Fondo revolvente </t>
  </si>
  <si>
    <t xml:space="preserve">Patrimonio </t>
  </si>
  <si>
    <t xml:space="preserve">SUMA DEL ACTIVO </t>
  </si>
  <si>
    <t xml:space="preserve">SUMA DEL PASIVO Y CAPITAL </t>
  </si>
  <si>
    <t xml:space="preserve">PERIODO </t>
  </si>
  <si>
    <t>ACUMULADO</t>
  </si>
  <si>
    <t xml:space="preserve">Despacho del Secretario </t>
  </si>
  <si>
    <t xml:space="preserve">D.G. De Seguridad Vial </t>
  </si>
  <si>
    <t xml:space="preserve">D.G. De Infraestructura Vial </t>
  </si>
  <si>
    <t xml:space="preserve">D.G. De Transporte Publico </t>
  </si>
  <si>
    <t>D.G. Administrativa</t>
  </si>
  <si>
    <t>D.G. De Policia de Vialidad y Transito</t>
  </si>
  <si>
    <t>D.G. Juridica</t>
  </si>
  <si>
    <t xml:space="preserve">D.G. Registro Estatal </t>
  </si>
  <si>
    <t>D.G. De Delegaciones Foráneas</t>
  </si>
  <si>
    <t>Circulante</t>
  </si>
  <si>
    <t xml:space="preserve">Fijo </t>
  </si>
  <si>
    <t xml:space="preserve">Mobiliario y Equipo de Oficina </t>
  </si>
  <si>
    <t xml:space="preserve">Equipo de Computo </t>
  </si>
  <si>
    <t>Equipo de Transporte</t>
  </si>
  <si>
    <t xml:space="preserve">Presupuesto comprometido </t>
  </si>
  <si>
    <t xml:space="preserve">CEIT </t>
  </si>
  <si>
    <t>OCOIT</t>
  </si>
  <si>
    <t>Presupuesto Asignado</t>
  </si>
  <si>
    <t>Presupuesto Asignado Disponible</t>
  </si>
  <si>
    <t>Total del patrimonio</t>
  </si>
  <si>
    <t>Total Circulante</t>
  </si>
  <si>
    <t>Total fijo</t>
  </si>
  <si>
    <t>Total diferido</t>
  </si>
  <si>
    <t>Diferido</t>
  </si>
  <si>
    <t>Total circulante</t>
  </si>
  <si>
    <t>Total Pasivo</t>
  </si>
  <si>
    <t>Total Capital</t>
  </si>
  <si>
    <t xml:space="preserve">                                              Estado de Posicion Financiera, Balance General </t>
  </si>
  <si>
    <t>Otros gastos y perdidas</t>
  </si>
  <si>
    <t xml:space="preserve">P R E S U P U E S T O </t>
  </si>
  <si>
    <t>TOTAL PRESUPUESTO ASIGNADO</t>
  </si>
  <si>
    <t>PRESUPUESTO EJERCIDO POR DIRECCION</t>
  </si>
  <si>
    <t>TOTAL PRESUPUESTO EJERCIDO</t>
  </si>
  <si>
    <t xml:space="preserve">Presupuesto Disponible a la fecha </t>
  </si>
  <si>
    <t>CANECA (DIRECCION ADMINISTRATIVA)</t>
  </si>
  <si>
    <t xml:space="preserve">Mejora de Procesos y Profesionalizacion </t>
  </si>
  <si>
    <t xml:space="preserve">                    MTRO. ALEJANDRO BRISEÑO TORRES</t>
  </si>
  <si>
    <t xml:space="preserve">                   DIRECTOR DE RECURSOS FINANCIEROS </t>
  </si>
  <si>
    <t xml:space="preserve">                                                       MTRO. ALEJANDRO BRISEÑO TORRES</t>
  </si>
  <si>
    <t xml:space="preserve">                                                      DIRECTOR DE RECURSOS FINANCIEROS</t>
  </si>
  <si>
    <t>Instituto de Movilidad</t>
  </si>
  <si>
    <t>&amp;AIRM</t>
  </si>
  <si>
    <t>&amp;AIRM…</t>
  </si>
  <si>
    <t xml:space="preserve">Sistema de Tren Electrico Urbano </t>
  </si>
  <si>
    <t xml:space="preserve">Servicios y Transportes </t>
  </si>
  <si>
    <t xml:space="preserve">Sistecozome </t>
  </si>
  <si>
    <t xml:space="preserve"> </t>
  </si>
  <si>
    <r>
      <t xml:space="preserve">                         </t>
    </r>
    <r>
      <rPr>
        <b/>
        <sz val="16"/>
        <rFont val="Times New Roman"/>
        <family val="1"/>
      </rPr>
      <t>Secretaría de Movilidad</t>
    </r>
  </si>
  <si>
    <t xml:space="preserve">                             Secretaría de Movilidad</t>
  </si>
  <si>
    <t xml:space="preserve">              Estado de Resultados al 31 de Julio de 2016</t>
  </si>
  <si>
    <t xml:space="preserve">                                                                 al 31 de Julio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</si>
</sst>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25">
    <font>
      <sz val="10"/>
      <name val="Arial"/>
    </font>
    <font>
      <sz val="10"/>
      <name val="Arial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4"/>
      <name val="Americana BT"/>
      <family val="1"/>
    </font>
    <font>
      <b/>
      <sz val="14"/>
      <name val="Arial"/>
      <family val="2"/>
    </font>
    <font>
      <sz val="9"/>
      <name val="Arial"/>
      <family val="2"/>
    </font>
    <font>
      <i/>
      <u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mericana BT"/>
      <family val="1"/>
    </font>
    <font>
      <b/>
      <sz val="12"/>
      <name val="Americana BT"/>
      <family val="1"/>
    </font>
    <font>
      <b/>
      <u/>
      <sz val="12"/>
      <name val="Arial"/>
      <family val="2"/>
    </font>
    <font>
      <i/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0" fontId="14" fillId="2" borderId="0" xfId="0" applyFont="1" applyFill="1" applyBorder="1"/>
    <xf numFmtId="43" fontId="14" fillId="2" borderId="0" xfId="1" applyFont="1" applyFill="1" applyBorder="1"/>
    <xf numFmtId="43" fontId="12" fillId="2" borderId="0" xfId="1" applyFont="1" applyFill="1" applyBorder="1"/>
    <xf numFmtId="43" fontId="5" fillId="2" borderId="0" xfId="1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43" fontId="15" fillId="2" borderId="0" xfId="1" applyFont="1" applyFill="1" applyBorder="1"/>
    <xf numFmtId="43" fontId="3" fillId="2" borderId="0" xfId="1" applyFont="1" applyFill="1" applyBorder="1"/>
    <xf numFmtId="0" fontId="5" fillId="2" borderId="0" xfId="0" applyFont="1" applyFill="1"/>
    <xf numFmtId="0" fontId="8" fillId="2" borderId="0" xfId="0" applyFont="1" applyFill="1" applyBorder="1"/>
    <xf numFmtId="0" fontId="16" fillId="2" borderId="0" xfId="0" applyFont="1" applyFill="1" applyBorder="1"/>
    <xf numFmtId="43" fontId="5" fillId="2" borderId="0" xfId="1" applyFont="1" applyFill="1"/>
    <xf numFmtId="0" fontId="9" fillId="2" borderId="0" xfId="0" applyFont="1" applyFill="1" applyBorder="1"/>
    <xf numFmtId="43" fontId="9" fillId="2" borderId="0" xfId="1" applyFont="1" applyFill="1" applyBorder="1"/>
    <xf numFmtId="43" fontId="6" fillId="2" borderId="0" xfId="1" applyFont="1" applyFill="1" applyBorder="1"/>
    <xf numFmtId="0" fontId="13" fillId="2" borderId="0" xfId="0" applyFont="1" applyFill="1" applyBorder="1"/>
    <xf numFmtId="0" fontId="17" fillId="2" borderId="0" xfId="0" applyFont="1" applyFill="1" applyBorder="1"/>
    <xf numFmtId="0" fontId="18" fillId="2" borderId="0" xfId="0" applyFont="1" applyFill="1" applyBorder="1"/>
    <xf numFmtId="0" fontId="4" fillId="2" borderId="0" xfId="0" applyFont="1" applyFill="1" applyBorder="1"/>
    <xf numFmtId="43" fontId="6" fillId="2" borderId="0" xfId="1" applyFont="1" applyFill="1" applyBorder="1" applyAlignment="1">
      <alignment horizontal="right"/>
    </xf>
    <xf numFmtId="0" fontId="6" fillId="2" borderId="1" xfId="0" applyFont="1" applyFill="1" applyBorder="1"/>
    <xf numFmtId="43" fontId="6" fillId="2" borderId="1" xfId="1" applyFont="1" applyFill="1" applyBorder="1" applyAlignment="1">
      <alignment horizontal="right"/>
    </xf>
    <xf numFmtId="0" fontId="5" fillId="2" borderId="2" xfId="0" applyFont="1" applyFill="1" applyBorder="1"/>
    <xf numFmtId="43" fontId="14" fillId="2" borderId="3" xfId="1" applyFont="1" applyFill="1" applyBorder="1"/>
    <xf numFmtId="0" fontId="19" fillId="2" borderId="0" xfId="0" applyFont="1" applyFill="1" applyBorder="1"/>
    <xf numFmtId="43" fontId="6" fillId="2" borderId="4" xfId="1" applyFont="1" applyFill="1" applyBorder="1"/>
    <xf numFmtId="43" fontId="5" fillId="2" borderId="3" xfId="1" applyFont="1" applyFill="1" applyBorder="1"/>
    <xf numFmtId="0" fontId="20" fillId="2" borderId="0" xfId="0" applyFont="1" applyFill="1" applyBorder="1"/>
    <xf numFmtId="0" fontId="12" fillId="2" borderId="0" xfId="0" applyFont="1" applyFill="1" applyBorder="1"/>
    <xf numFmtId="0" fontId="21" fillId="2" borderId="0" xfId="0" applyFont="1" applyFill="1" applyBorder="1"/>
    <xf numFmtId="0" fontId="5" fillId="2" borderId="6" xfId="0" applyFont="1" applyFill="1" applyBorder="1"/>
    <xf numFmtId="43" fontId="6" fillId="2" borderId="0" xfId="0" applyNumberFormat="1" applyFont="1" applyFill="1" applyBorder="1"/>
    <xf numFmtId="43" fontId="12" fillId="2" borderId="7" xfId="0" applyNumberFormat="1" applyFont="1" applyFill="1" applyBorder="1"/>
    <xf numFmtId="0" fontId="6" fillId="2" borderId="0" xfId="0" applyFont="1" applyFill="1"/>
    <xf numFmtId="43" fontId="22" fillId="2" borderId="0" xfId="0" applyNumberFormat="1" applyFont="1" applyFill="1" applyBorder="1"/>
    <xf numFmtId="43" fontId="5" fillId="2" borderId="0" xfId="0" applyNumberFormat="1" applyFont="1" applyFill="1" applyBorder="1"/>
    <xf numFmtId="43" fontId="5" fillId="2" borderId="6" xfId="1" applyFont="1" applyFill="1" applyBorder="1"/>
    <xf numFmtId="43" fontId="5" fillId="2" borderId="8" xfId="1" applyFont="1" applyFill="1" applyBorder="1"/>
    <xf numFmtId="43" fontId="5" fillId="2" borderId="4" xfId="1" applyFont="1" applyFill="1" applyBorder="1"/>
    <xf numFmtId="164" fontId="6" fillId="2" borderId="4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23" fillId="0" borderId="0" xfId="0" applyFont="1"/>
    <xf numFmtId="0" fontId="24" fillId="2" borderId="0" xfId="0" applyFont="1" applyFill="1" applyBorder="1"/>
    <xf numFmtId="0" fontId="2" fillId="2" borderId="0" xfId="0" applyFont="1" applyFill="1" applyBorder="1"/>
    <xf numFmtId="0" fontId="5" fillId="0" borderId="0" xfId="0" applyFont="1"/>
    <xf numFmtId="0" fontId="11" fillId="3" borderId="0" xfId="0" applyFont="1" applyFill="1" applyBorder="1" applyAlignment="1"/>
    <xf numFmtId="0" fontId="2" fillId="3" borderId="0" xfId="0" applyFont="1" applyFill="1"/>
    <xf numFmtId="0" fontId="10" fillId="3" borderId="0" xfId="0" applyFont="1" applyFill="1" applyBorder="1"/>
    <xf numFmtId="0" fontId="6" fillId="3" borderId="5" xfId="0" applyFont="1" applyFill="1" applyBorder="1"/>
    <xf numFmtId="0" fontId="3" fillId="3" borderId="5" xfId="0" applyFont="1" applyFill="1" applyBorder="1"/>
    <xf numFmtId="0" fontId="19" fillId="3" borderId="5" xfId="0" applyFont="1" applyFill="1" applyBorder="1"/>
    <xf numFmtId="0" fontId="5" fillId="3" borderId="0" xfId="0" applyFont="1" applyFill="1" applyBorder="1"/>
    <xf numFmtId="43" fontId="3" fillId="3" borderId="0" xfId="1" applyFont="1" applyFill="1" applyBorder="1"/>
    <xf numFmtId="0" fontId="4" fillId="3" borderId="0" xfId="0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wmf"/><Relationship Id="rId1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06" name="Picture 10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07" name="Picture 10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08" name="Picture 109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09" name="Picture 10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10" name="Picture 109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11" name="Picture 10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12" name="Picture 10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13" name="Picture 11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14" name="Picture 11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15" name="Picture 11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16" name="Picture 11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17" name="Picture 110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18" name="Picture 110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19" name="Picture 110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0" name="Picture 110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1" name="Picture 110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2" name="Picture 11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3" name="Picture 11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4" name="Picture 11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5" name="Picture 11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6" name="Picture 11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27" name="Picture 11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28" name="Picture 11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29" name="Picture 11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30" name="Picture 11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31" name="Picture 11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32" name="Picture 11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33" name="Picture 11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4" name="Picture 11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5" name="Picture 11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6" name="Picture 11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7" name="Picture 11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8" name="Picture 112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9" name="Picture 11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40" name="Picture 11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41" name="Picture 113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42" name="Picture 11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43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44" name="Picture 113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45" name="Picture 11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46" name="Picture 11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47" name="Picture 113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48" name="Picture 113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49" name="Picture 11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50" name="Picture 114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51" name="Picture 114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52" name="Picture 114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53" name="Picture 1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54" name="Picture 114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55" name="Picture 114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56" name="Picture 114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57" name="Picture 114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58" name="Picture 11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59" name="Picture 114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60" name="Picture 115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61" name="Picture 115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2" name="Picture 115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3" name="Picture 115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4" name="Picture 115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5" name="Picture 115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6" name="Picture 115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7" name="Picture 115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8" name="Picture 115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69" name="Picture 116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70" name="Picture 116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71" name="Picture 11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72" name="Picture 11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73" name="Picture 11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74" name="Picture 11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75" name="Picture 11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76" name="Picture 11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77" name="Picture 116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78" name="Picture 117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79" name="Picture 117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80" name="Picture 117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81" name="Picture 117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82" name="Picture 117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83" name="Picture 117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84" name="Picture 117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85" name="Picture 117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86" name="Picture 117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87" name="Picture 117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88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89" name="Picture 118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0" name="Picture 118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1" name="Picture 118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2" name="Picture 118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3" name="Picture 118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4" name="Picture 118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5" name="Picture 118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6" name="Picture 118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97" name="Picture 119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98" name="Picture 119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99" name="Picture 119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00" name="Picture 11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01" name="Picture 11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02" name="Picture 119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03" name="Picture 1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4" name="Picture 11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5" name="Picture 11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6" name="Picture 1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7" name="Picture 12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8" name="Picture 12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9" name="Picture 12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10" name="Picture 120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11" name="Picture 120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12" name="Picture 120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13" name="Picture 120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14" name="Picture 120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15" name="Picture 120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16" name="Picture 12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17" name="Picture 12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18" name="Picture 12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19" name="Picture 12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20" name="Picture 12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21" name="Picture 12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22" name="Picture 12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23" name="Picture 12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24" name="Picture 12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25" name="Picture 12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26" name="Picture 12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27" name="Picture 12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28" name="Picture 12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29" name="Picture 12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30" name="Picture 12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31" name="Picture 12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39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40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41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42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43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44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45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5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5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5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5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5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55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56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5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58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59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67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68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69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70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71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72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73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8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81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82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83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84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85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86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87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9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9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2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3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4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5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6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7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8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3</xdr:col>
      <xdr:colOff>704850</xdr:colOff>
      <xdr:row>5</xdr:row>
      <xdr:rowOff>171450</xdr:rowOff>
    </xdr:to>
    <xdr:pic>
      <xdr:nvPicPr>
        <xdr:cNvPr id="199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85725"/>
          <a:ext cx="41052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07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08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09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10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11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12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13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24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667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1438275</xdr:colOff>
      <xdr:row>0</xdr:row>
      <xdr:rowOff>0</xdr:rowOff>
    </xdr:to>
    <xdr:pic>
      <xdr:nvPicPr>
        <xdr:cNvPr id="1240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38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1438275</xdr:colOff>
      <xdr:row>0</xdr:row>
      <xdr:rowOff>0</xdr:rowOff>
    </xdr:to>
    <xdr:pic>
      <xdr:nvPicPr>
        <xdr:cNvPr id="1241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38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1438275</xdr:colOff>
      <xdr:row>0</xdr:row>
      <xdr:rowOff>0</xdr:rowOff>
    </xdr:to>
    <xdr:pic>
      <xdr:nvPicPr>
        <xdr:cNvPr id="12411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38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1438275</xdr:colOff>
      <xdr:row>0</xdr:row>
      <xdr:rowOff>0</xdr:rowOff>
    </xdr:to>
    <xdr:pic>
      <xdr:nvPicPr>
        <xdr:cNvPr id="1241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38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13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14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15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3</xdr:col>
      <xdr:colOff>9525</xdr:colOff>
      <xdr:row>0</xdr:row>
      <xdr:rowOff>0</xdr:rowOff>
    </xdr:to>
    <xdr:pic>
      <xdr:nvPicPr>
        <xdr:cNvPr id="12416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12417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3</xdr:col>
      <xdr:colOff>9525</xdr:colOff>
      <xdr:row>0</xdr:row>
      <xdr:rowOff>0</xdr:rowOff>
    </xdr:to>
    <xdr:pic>
      <xdr:nvPicPr>
        <xdr:cNvPr id="12418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19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12420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12421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3</xdr:col>
      <xdr:colOff>9525</xdr:colOff>
      <xdr:row>0</xdr:row>
      <xdr:rowOff>0</xdr:rowOff>
    </xdr:to>
    <xdr:pic>
      <xdr:nvPicPr>
        <xdr:cNvPr id="12422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23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24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25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26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27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28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29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0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1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2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3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4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5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6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7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8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9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0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1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2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3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4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5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6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7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8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9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0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1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2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3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4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5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6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7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8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9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0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1" name="Picture 9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2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3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4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5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6" name="Picture 10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7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8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9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0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1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2" name="Picture 10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3" name="Picture 10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4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5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7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8" name="Picture 11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9" name="Picture 11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0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1" name="Picture 11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2" name="Picture 11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3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4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5" name="Picture 12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6" name="Picture 12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7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8" name="Picture 12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9" name="Picture 1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0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1" name="Picture 12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2" name="Picture 12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3" name="Picture 12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4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5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6" name="Picture 13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7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8" name="Picture 13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9" name="Picture 13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0" name="Picture 13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1" name="Picture 13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2" name="Picture 1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3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4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5" name="Picture 14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6" name="Picture 14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7" name="Picture 14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8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9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10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11" name="Picture 14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12" name="Picture 14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13" name="Picture 14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14" name="Picture 14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15" name="Picture 150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16" name="Picture 151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17" name="Picture 152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18" name="Picture 153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19" name="Picture 154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0" name="Picture 155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1" name="Picture 156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2" name="Picture 157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3" name="Picture 158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4" name="Picture 159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5" name="Picture 160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6" name="Picture 161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7" name="Picture 162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8" name="Picture 163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9" name="Picture 164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30" name="Picture 165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31" name="Picture 166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32" name="Picture 167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33" name="Picture 168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34" name="Picture 170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35" name="Picture 171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36" name="Picture 172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0</xdr:row>
      <xdr:rowOff>57150</xdr:rowOff>
    </xdr:from>
    <xdr:to>
      <xdr:col>1</xdr:col>
      <xdr:colOff>419101</xdr:colOff>
      <xdr:row>5</xdr:row>
      <xdr:rowOff>114300</xdr:rowOff>
    </xdr:to>
    <xdr:pic>
      <xdr:nvPicPr>
        <xdr:cNvPr id="132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" y="57150"/>
          <a:ext cx="30861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abSelected="1" workbookViewId="0">
      <selection activeCell="E4" sqref="E4"/>
    </sheetView>
  </sheetViews>
  <sheetFormatPr baseColWidth="10" defaultRowHeight="12.75"/>
  <cols>
    <col min="1" max="1" width="3.7109375" style="11" customWidth="1"/>
    <col min="2" max="2" width="34.140625" style="11" customWidth="1"/>
    <col min="3" max="3" width="16.85546875" style="11" customWidth="1"/>
    <col min="4" max="4" width="14.140625" style="11" customWidth="1"/>
    <col min="5" max="5" width="35.28515625" style="11" customWidth="1"/>
    <col min="6" max="6" width="15.7109375" style="11" customWidth="1"/>
    <col min="7" max="7" width="3.7109375" style="11" customWidth="1"/>
    <col min="8" max="8" width="14.7109375" style="11" customWidth="1"/>
    <col min="9" max="16384" width="11.42578125" style="11"/>
  </cols>
  <sheetData>
    <row r="1" spans="1:6">
      <c r="A1" s="11" t="s">
        <v>65</v>
      </c>
    </row>
    <row r="3" spans="1:6" ht="20.25">
      <c r="A3" s="1"/>
      <c r="B3" s="1"/>
      <c r="C3" s="1"/>
      <c r="D3" s="45"/>
      <c r="E3" s="1"/>
      <c r="F3" s="1"/>
    </row>
    <row r="4" spans="1:6" ht="20.25">
      <c r="A4" s="1"/>
      <c r="B4" s="1"/>
      <c r="C4" s="1"/>
      <c r="D4" s="45"/>
      <c r="E4" s="1"/>
      <c r="F4" s="1"/>
    </row>
    <row r="5" spans="1:6" ht="20.25">
      <c r="A5" s="1"/>
      <c r="B5" s="1"/>
      <c r="C5" s="1"/>
      <c r="D5" s="46"/>
      <c r="E5" s="47" t="s">
        <v>66</v>
      </c>
      <c r="F5" s="1"/>
    </row>
    <row r="6" spans="1:6" ht="18">
      <c r="A6" s="1"/>
      <c r="B6" s="1"/>
      <c r="C6" s="1"/>
      <c r="D6" s="46"/>
      <c r="E6" s="1"/>
      <c r="F6" s="1"/>
    </row>
    <row r="7" spans="1:6" ht="18.75">
      <c r="A7" s="19"/>
      <c r="B7" s="48" t="s">
        <v>46</v>
      </c>
      <c r="C7" s="49"/>
      <c r="D7" s="50"/>
      <c r="E7" s="50"/>
      <c r="F7" s="50"/>
    </row>
    <row r="8" spans="1:6" ht="18.75">
      <c r="A8" s="19"/>
      <c r="B8" s="48" t="s">
        <v>69</v>
      </c>
      <c r="C8" s="50"/>
      <c r="D8" s="50"/>
      <c r="E8" s="50"/>
      <c r="F8" s="50"/>
    </row>
    <row r="9" spans="1:6" ht="15.75">
      <c r="A9" s="19"/>
      <c r="B9" s="1"/>
      <c r="C9" s="20"/>
      <c r="D9" s="19"/>
      <c r="E9" s="19"/>
      <c r="F9" s="19"/>
    </row>
    <row r="10" spans="1:6" ht="15.75">
      <c r="A10" s="1"/>
      <c r="B10" s="51" t="s">
        <v>0</v>
      </c>
      <c r="C10" s="52"/>
      <c r="D10" s="2"/>
      <c r="E10" s="51" t="s">
        <v>9</v>
      </c>
      <c r="F10" s="53"/>
    </row>
    <row r="11" spans="1:6" ht="15.75">
      <c r="A11" s="1"/>
      <c r="B11" s="7"/>
      <c r="C11" s="2"/>
      <c r="D11" s="2"/>
      <c r="E11" s="7"/>
      <c r="F11" s="27"/>
    </row>
    <row r="12" spans="1:6" ht="15.75">
      <c r="A12" s="1"/>
      <c r="B12" s="32" t="s">
        <v>28</v>
      </c>
      <c r="C12" s="2"/>
      <c r="D12" s="2"/>
      <c r="E12" s="32" t="s">
        <v>28</v>
      </c>
      <c r="F12" s="21"/>
    </row>
    <row r="13" spans="1:6">
      <c r="A13" s="1"/>
      <c r="B13" s="1" t="s">
        <v>1</v>
      </c>
      <c r="C13" s="6">
        <v>42000</v>
      </c>
      <c r="D13" s="5"/>
      <c r="E13" s="1" t="s">
        <v>10</v>
      </c>
      <c r="F13" s="6">
        <v>276792.92</v>
      </c>
    </row>
    <row r="14" spans="1:6">
      <c r="A14" s="1"/>
      <c r="B14" s="1" t="s">
        <v>2</v>
      </c>
      <c r="C14" s="6">
        <v>56945.33</v>
      </c>
      <c r="D14" s="5"/>
      <c r="E14" s="1" t="s">
        <v>11</v>
      </c>
      <c r="F14" s="6">
        <v>0</v>
      </c>
    </row>
    <row r="15" spans="1:6">
      <c r="A15" s="1"/>
      <c r="B15" s="1" t="s">
        <v>3</v>
      </c>
      <c r="C15" s="6">
        <v>34.799999999999997</v>
      </c>
      <c r="D15" s="5"/>
      <c r="E15" s="31"/>
      <c r="F15" s="5"/>
    </row>
    <row r="16" spans="1:6">
      <c r="A16" s="1"/>
      <c r="B16" s="1" t="s">
        <v>4</v>
      </c>
      <c r="C16" s="38">
        <v>1379549.74</v>
      </c>
      <c r="D16" s="5"/>
      <c r="E16" s="1"/>
      <c r="F16" s="33"/>
    </row>
    <row r="17" spans="1:6" ht="15">
      <c r="A17" s="1"/>
      <c r="B17" s="1" t="s">
        <v>5</v>
      </c>
      <c r="C17" s="6">
        <v>171900.04</v>
      </c>
      <c r="D17" s="5"/>
      <c r="E17" s="2"/>
      <c r="F17" s="10"/>
    </row>
    <row r="18" spans="1:6" ht="15">
      <c r="A18" s="1"/>
      <c r="B18" s="1" t="s">
        <v>6</v>
      </c>
      <c r="C18" s="6">
        <v>29566</v>
      </c>
      <c r="D18" s="5"/>
      <c r="E18" s="8" t="s">
        <v>43</v>
      </c>
      <c r="F18" s="17">
        <f>SUM(F13:F15)</f>
        <v>276792.92</v>
      </c>
    </row>
    <row r="19" spans="1:6" ht="15">
      <c r="A19" s="1"/>
      <c r="B19" s="1" t="s">
        <v>7</v>
      </c>
      <c r="C19" s="39">
        <v>96834</v>
      </c>
      <c r="D19" s="5"/>
      <c r="E19" s="2"/>
      <c r="F19" s="10"/>
    </row>
    <row r="20" spans="1:6" ht="15">
      <c r="A20" s="1"/>
      <c r="B20" s="8" t="s">
        <v>39</v>
      </c>
      <c r="C20" s="17">
        <f>SUM(C13:C19)</f>
        <v>1776829.9100000001</v>
      </c>
      <c r="D20" s="5"/>
      <c r="E20" s="8" t="s">
        <v>44</v>
      </c>
      <c r="F20" s="34">
        <f>F18</f>
        <v>276792.92</v>
      </c>
    </row>
    <row r="21" spans="1:6" ht="15">
      <c r="A21" s="1"/>
      <c r="D21" s="10"/>
    </row>
    <row r="22" spans="1:6" ht="15.75">
      <c r="A22" s="1"/>
      <c r="B22" s="32" t="s">
        <v>29</v>
      </c>
      <c r="C22" s="2"/>
      <c r="D22" s="10"/>
      <c r="E22" s="51" t="s">
        <v>12</v>
      </c>
      <c r="F22" s="53"/>
    </row>
    <row r="23" spans="1:6" ht="15">
      <c r="A23" s="1"/>
      <c r="B23" s="1" t="s">
        <v>8</v>
      </c>
      <c r="C23" s="6">
        <v>4429394.8899999997</v>
      </c>
      <c r="D23" s="10"/>
      <c r="E23" s="2"/>
      <c r="F23" s="2"/>
    </row>
    <row r="24" spans="1:6" ht="15">
      <c r="A24" s="1"/>
      <c r="B24" s="1" t="s">
        <v>30</v>
      </c>
      <c r="C24" s="6">
        <v>71070578.310000002</v>
      </c>
      <c r="D24" s="2"/>
      <c r="E24" s="1" t="s">
        <v>13</v>
      </c>
      <c r="F24" s="6">
        <v>1000000</v>
      </c>
    </row>
    <row r="25" spans="1:6">
      <c r="A25" s="1"/>
      <c r="B25" s="1" t="s">
        <v>31</v>
      </c>
      <c r="C25" s="6">
        <v>21911394.140000001</v>
      </c>
      <c r="D25" s="6"/>
      <c r="E25" s="1" t="s">
        <v>14</v>
      </c>
      <c r="F25" s="6">
        <v>327953169.77999997</v>
      </c>
    </row>
    <row r="26" spans="1:6">
      <c r="A26" s="1"/>
      <c r="B26" s="1" t="s">
        <v>32</v>
      </c>
      <c r="C26" s="39">
        <v>230541802.44</v>
      </c>
      <c r="D26" s="6"/>
      <c r="E26" s="1" t="s">
        <v>47</v>
      </c>
      <c r="F26" s="6">
        <v>36.99</v>
      </c>
    </row>
    <row r="27" spans="1:6" ht="15">
      <c r="A27" s="1"/>
      <c r="B27" s="8" t="s">
        <v>40</v>
      </c>
      <c r="C27" s="17">
        <f>SUM(C23:C26)</f>
        <v>327953169.77999997</v>
      </c>
      <c r="D27" s="6"/>
      <c r="F27" s="35"/>
    </row>
    <row r="28" spans="1:6">
      <c r="A28" s="1"/>
      <c r="D28" s="1"/>
      <c r="E28" s="36" t="s">
        <v>45</v>
      </c>
      <c r="F28" s="37">
        <f>SUM(F24:F27)</f>
        <v>328953206.76999998</v>
      </c>
    </row>
    <row r="29" spans="1:6" ht="15">
      <c r="A29" s="1"/>
      <c r="B29" s="8" t="s">
        <v>42</v>
      </c>
      <c r="C29" s="6"/>
      <c r="D29" s="17"/>
    </row>
    <row r="30" spans="1:6">
      <c r="A30" s="1"/>
      <c r="B30" s="1" t="s">
        <v>37</v>
      </c>
      <c r="C30" s="39">
        <v>249346779.53</v>
      </c>
      <c r="D30" s="6"/>
      <c r="E30" s="1" t="s">
        <v>37</v>
      </c>
      <c r="F30" s="39">
        <v>249346779.53</v>
      </c>
    </row>
    <row r="31" spans="1:6" ht="15">
      <c r="A31" s="1"/>
      <c r="B31" s="8" t="s">
        <v>41</v>
      </c>
      <c r="C31" s="34">
        <f>SUM(C30)</f>
        <v>249346779.53</v>
      </c>
      <c r="D31" s="6"/>
      <c r="E31" s="8" t="s">
        <v>38</v>
      </c>
      <c r="F31" s="17">
        <f>F30+F28</f>
        <v>578299986.29999995</v>
      </c>
    </row>
    <row r="32" spans="1:6" ht="15">
      <c r="A32" s="1"/>
      <c r="B32" s="2"/>
      <c r="C32" s="2"/>
      <c r="D32" s="2"/>
      <c r="E32" s="2"/>
      <c r="F32" s="2"/>
    </row>
    <row r="33" spans="1:6" ht="13.5" thickBot="1">
      <c r="A33" s="1"/>
      <c r="B33" s="1" t="s">
        <v>15</v>
      </c>
      <c r="C33" s="42">
        <f>SUM(C20+C27+C31)</f>
        <v>579076779.22000003</v>
      </c>
      <c r="D33" s="17"/>
      <c r="E33" s="1" t="s">
        <v>16</v>
      </c>
      <c r="F33" s="28">
        <f>SUM(F18+F31)</f>
        <v>578576779.21999991</v>
      </c>
    </row>
    <row r="34" spans="1:6" ht="13.5" thickTop="1">
      <c r="A34" s="1"/>
      <c r="B34" s="31"/>
      <c r="C34" s="17"/>
      <c r="D34" s="17"/>
      <c r="E34" s="31"/>
      <c r="F34" s="17"/>
    </row>
    <row r="35" spans="1:6">
      <c r="A35" s="1"/>
      <c r="B35" s="31"/>
      <c r="C35" s="17"/>
      <c r="D35" s="17"/>
      <c r="E35" s="31"/>
      <c r="F35" s="17"/>
    </row>
    <row r="36" spans="1:6" ht="15">
      <c r="A36" s="1"/>
      <c r="B36" s="2"/>
      <c r="C36" s="2"/>
      <c r="D36" s="2"/>
      <c r="E36" s="2"/>
      <c r="F36" s="10"/>
    </row>
    <row r="37" spans="1:6" ht="15">
      <c r="B37" s="2"/>
      <c r="C37" s="2"/>
      <c r="D37" s="2"/>
      <c r="E37" s="2"/>
      <c r="F37" s="10"/>
    </row>
    <row r="38" spans="1:6" ht="15">
      <c r="A38" s="30" t="s">
        <v>60</v>
      </c>
      <c r="B38" s="13"/>
      <c r="C38" s="13"/>
      <c r="D38" s="13"/>
      <c r="E38" s="13"/>
      <c r="F38" s="13"/>
    </row>
    <row r="39" spans="1:6" ht="15">
      <c r="A39" s="1"/>
      <c r="B39" s="18"/>
      <c r="C39" s="7" t="s">
        <v>55</v>
      </c>
      <c r="D39" s="15"/>
      <c r="E39" s="13"/>
      <c r="F39" s="13"/>
    </row>
    <row r="40" spans="1:6" ht="15">
      <c r="A40" s="1"/>
      <c r="B40" s="12"/>
      <c r="C40" s="7" t="s">
        <v>56</v>
      </c>
      <c r="D40" s="15"/>
      <c r="E40" s="16"/>
      <c r="F40" s="16"/>
    </row>
    <row r="42" spans="1:6" ht="15">
      <c r="A42" s="30"/>
      <c r="B42" s="13"/>
      <c r="C42" s="13"/>
      <c r="D42" s="13"/>
      <c r="E42" s="13"/>
      <c r="F42" s="13"/>
    </row>
    <row r="43" spans="1:6" ht="15">
      <c r="A43" s="1"/>
      <c r="B43" s="18"/>
      <c r="C43" s="7"/>
      <c r="D43" s="15"/>
      <c r="E43" s="13"/>
      <c r="F43" s="13"/>
    </row>
    <row r="44" spans="1:6" ht="15">
      <c r="A44" s="1"/>
      <c r="B44" s="12"/>
      <c r="C44" s="7"/>
      <c r="D44" s="15"/>
      <c r="E44" s="16"/>
      <c r="F44" s="16"/>
    </row>
  </sheetData>
  <phoneticPr fontId="0" type="noConversion"/>
  <printOptions horizontalCentered="1"/>
  <pageMargins left="0.74803149606299213" right="0.78740157480314965" top="0.23622047244094491" bottom="0" header="0" footer="0"/>
  <pageSetup scale="95" orientation="landscape" horizontalDpi="4294967292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5"/>
  <sheetViews>
    <sheetView workbookViewId="0">
      <selection activeCell="A10" sqref="A9:A10"/>
    </sheetView>
  </sheetViews>
  <sheetFormatPr baseColWidth="10" defaultRowHeight="12.75"/>
  <cols>
    <col min="1" max="1" width="40" style="11" customWidth="1"/>
    <col min="2" max="2" width="26.28515625" style="11" customWidth="1"/>
    <col min="3" max="3" width="26.28515625" style="14" customWidth="1"/>
    <col min="4" max="5" width="14.7109375" style="11" customWidth="1"/>
    <col min="6" max="16384" width="11.42578125" style="11"/>
  </cols>
  <sheetData>
    <row r="1" spans="1:3" ht="15.75">
      <c r="A1" s="21"/>
      <c r="B1" s="1"/>
      <c r="C1" s="10"/>
    </row>
    <row r="2" spans="1:3" ht="15">
      <c r="A2" s="2"/>
      <c r="B2" s="1"/>
      <c r="C2" s="10"/>
    </row>
    <row r="3" spans="1:3" ht="15">
      <c r="A3" s="2"/>
      <c r="B3" s="1"/>
      <c r="C3" s="10"/>
    </row>
    <row r="4" spans="1:3" ht="15">
      <c r="A4" s="2"/>
      <c r="B4" s="1"/>
      <c r="C4" s="10"/>
    </row>
    <row r="5" spans="1:3" ht="20.25">
      <c r="A5" s="2"/>
      <c r="B5" s="44" t="s">
        <v>67</v>
      </c>
      <c r="C5" s="44"/>
    </row>
    <row r="6" spans="1:3" ht="15">
      <c r="A6" s="2"/>
      <c r="B6" s="1"/>
      <c r="C6" s="10"/>
    </row>
    <row r="7" spans="1:3" ht="18">
      <c r="A7" s="48" t="s">
        <v>68</v>
      </c>
      <c r="B7" s="54"/>
      <c r="C7" s="55"/>
    </row>
    <row r="8" spans="1:3" ht="15.75">
      <c r="A8" s="56"/>
      <c r="B8" s="54"/>
      <c r="C8" s="55"/>
    </row>
    <row r="9" spans="1:3" ht="15">
      <c r="A9" s="2"/>
      <c r="B9" s="1"/>
      <c r="C9" s="10"/>
    </row>
    <row r="10" spans="1:3" ht="15">
      <c r="A10" s="8" t="s">
        <v>48</v>
      </c>
      <c r="B10" s="7"/>
      <c r="C10" s="22"/>
    </row>
    <row r="11" spans="1:3">
      <c r="A11" s="25" t="s">
        <v>36</v>
      </c>
      <c r="B11" s="26"/>
      <c r="C11" s="29">
        <v>2208646852.96</v>
      </c>
    </row>
    <row r="12" spans="1:3">
      <c r="A12" s="1"/>
      <c r="B12" s="6"/>
      <c r="C12" s="4"/>
    </row>
    <row r="13" spans="1:3">
      <c r="A13" s="7" t="s">
        <v>49</v>
      </c>
      <c r="B13" s="4"/>
      <c r="C13" s="17">
        <f>C11</f>
        <v>2208646852.96</v>
      </c>
    </row>
    <row r="14" spans="1:3" ht="15">
      <c r="A14" s="2"/>
      <c r="B14" s="6"/>
      <c r="C14" s="10"/>
    </row>
    <row r="15" spans="1:3">
      <c r="A15" s="23" t="s">
        <v>50</v>
      </c>
      <c r="B15" s="43" t="s">
        <v>17</v>
      </c>
      <c r="C15" s="24" t="s">
        <v>18</v>
      </c>
    </row>
    <row r="16" spans="1:3">
      <c r="A16" s="25" t="s">
        <v>19</v>
      </c>
      <c r="B16" s="40">
        <v>0</v>
      </c>
      <c r="C16" s="40">
        <v>0</v>
      </c>
    </row>
    <row r="17" spans="1:3">
      <c r="A17" s="25" t="s">
        <v>25</v>
      </c>
      <c r="B17" s="40">
        <v>3244477.01</v>
      </c>
      <c r="C17" s="40">
        <v>24765740.039999999</v>
      </c>
    </row>
    <row r="18" spans="1:3">
      <c r="A18" s="25" t="s">
        <v>20</v>
      </c>
      <c r="B18" s="40">
        <v>20917441.719999999</v>
      </c>
      <c r="C18" s="40">
        <v>72253378.450000003</v>
      </c>
    </row>
    <row r="19" spans="1:3">
      <c r="A19" s="25" t="s">
        <v>21</v>
      </c>
      <c r="B19" s="40">
        <v>3527872.25</v>
      </c>
      <c r="C19" s="40">
        <v>26054249.300000001</v>
      </c>
    </row>
    <row r="20" spans="1:3">
      <c r="A20" s="25" t="s">
        <v>22</v>
      </c>
      <c r="B20" s="40">
        <v>1482703.21</v>
      </c>
      <c r="C20" s="40">
        <v>11013036.59</v>
      </c>
    </row>
    <row r="21" spans="1:3">
      <c r="A21" s="25" t="s">
        <v>23</v>
      </c>
      <c r="B21" s="40">
        <v>41224127.189999998</v>
      </c>
      <c r="C21" s="40">
        <v>141125668.5</v>
      </c>
    </row>
    <row r="22" spans="1:3">
      <c r="A22" s="25" t="s">
        <v>54</v>
      </c>
      <c r="B22" s="40">
        <v>814857.61</v>
      </c>
      <c r="C22" s="40">
        <v>6200607.9400000004</v>
      </c>
    </row>
    <row r="23" spans="1:3">
      <c r="A23" s="25" t="s">
        <v>24</v>
      </c>
      <c r="B23" s="40">
        <v>43860968.840000004</v>
      </c>
      <c r="C23" s="40">
        <v>303855571.52999997</v>
      </c>
    </row>
    <row r="24" spans="1:3">
      <c r="A24" s="25" t="s">
        <v>62</v>
      </c>
      <c r="B24" s="40">
        <v>18460291.620000001</v>
      </c>
      <c r="C24" s="40">
        <v>647828167.24000001</v>
      </c>
    </row>
    <row r="25" spans="1:3">
      <c r="A25" s="25" t="s">
        <v>59</v>
      </c>
      <c r="B25" s="40">
        <v>2938200</v>
      </c>
      <c r="C25" s="40">
        <v>23110339.640000001</v>
      </c>
    </row>
    <row r="26" spans="1:3">
      <c r="A26" s="25" t="s">
        <v>63</v>
      </c>
      <c r="B26" s="40">
        <v>0</v>
      </c>
      <c r="C26" s="40">
        <v>17100519.300000001</v>
      </c>
    </row>
    <row r="27" spans="1:3">
      <c r="A27" s="25" t="s">
        <v>64</v>
      </c>
      <c r="B27" s="40">
        <v>0</v>
      </c>
      <c r="C27" s="40">
        <v>20465746.02</v>
      </c>
    </row>
    <row r="28" spans="1:3">
      <c r="A28" s="25" t="s">
        <v>27</v>
      </c>
      <c r="B28" s="40">
        <v>0</v>
      </c>
      <c r="C28" s="40">
        <v>0</v>
      </c>
    </row>
    <row r="29" spans="1:3">
      <c r="A29" s="25" t="s">
        <v>26</v>
      </c>
      <c r="B29" s="40">
        <v>893965.63</v>
      </c>
      <c r="C29" s="40">
        <v>7020116.5</v>
      </c>
    </row>
    <row r="30" spans="1:3">
      <c r="A30" s="25" t="s">
        <v>53</v>
      </c>
      <c r="B30" s="40">
        <v>0</v>
      </c>
      <c r="C30" s="40">
        <v>0</v>
      </c>
    </row>
    <row r="31" spans="1:3">
      <c r="A31" s="25" t="s">
        <v>33</v>
      </c>
      <c r="B31" s="40">
        <v>-134655343.36000001</v>
      </c>
      <c r="C31" s="40">
        <v>658506932.38</v>
      </c>
    </row>
    <row r="32" spans="1:3">
      <c r="A32" s="25" t="s">
        <v>34</v>
      </c>
      <c r="B32" s="40"/>
      <c r="C32" s="40">
        <v>0</v>
      </c>
    </row>
    <row r="33" spans="1:3">
      <c r="A33" s="25" t="s">
        <v>35</v>
      </c>
      <c r="B33" s="40">
        <v>0</v>
      </c>
      <c r="C33" s="40">
        <v>0</v>
      </c>
    </row>
    <row r="34" spans="1:3">
      <c r="A34" s="1"/>
      <c r="B34" s="6"/>
      <c r="C34" s="6"/>
    </row>
    <row r="35" spans="1:3" ht="13.5" thickBot="1">
      <c r="A35" s="7" t="s">
        <v>51</v>
      </c>
      <c r="B35" s="41">
        <f>SUM(B16:B33)</f>
        <v>2709561.719999969</v>
      </c>
      <c r="C35" s="41">
        <f>SUM(C16:C33)</f>
        <v>1959300073.4299998</v>
      </c>
    </row>
    <row r="36" spans="1:3" ht="13.5" thickTop="1">
      <c r="A36" s="1"/>
      <c r="B36" s="3"/>
      <c r="C36" s="6"/>
    </row>
    <row r="37" spans="1:3" ht="13.5" thickBot="1">
      <c r="A37" s="7" t="s">
        <v>52</v>
      </c>
      <c r="B37" s="9"/>
      <c r="C37" s="28">
        <f>SUM(C13-C35)</f>
        <v>249346779.53000021</v>
      </c>
    </row>
    <row r="38" spans="1:3" ht="15.75" thickTop="1">
      <c r="A38" s="2"/>
      <c r="B38" s="10"/>
      <c r="C38" s="10"/>
    </row>
    <row r="39" spans="1:3" ht="15">
      <c r="A39" s="30" t="s">
        <v>61</v>
      </c>
      <c r="B39" s="10"/>
      <c r="C39" s="10"/>
    </row>
    <row r="40" spans="1:3" ht="15">
      <c r="A40" s="2"/>
      <c r="B40" s="10"/>
      <c r="C40" s="10"/>
    </row>
    <row r="41" spans="1:3" ht="15">
      <c r="A41" s="17" t="s">
        <v>57</v>
      </c>
      <c r="B41" s="17"/>
      <c r="C41" s="10"/>
    </row>
    <row r="42" spans="1:3" ht="15">
      <c r="A42" s="17" t="s">
        <v>58</v>
      </c>
      <c r="B42" s="17"/>
      <c r="C42" s="10"/>
    </row>
    <row r="43" spans="1:3" ht="15">
      <c r="A43" s="2"/>
      <c r="B43" s="10"/>
      <c r="C43" s="10"/>
    </row>
    <row r="44" spans="1:3" ht="15">
      <c r="A44" s="17"/>
      <c r="B44" s="17"/>
      <c r="C44" s="10"/>
    </row>
    <row r="45" spans="1:3" ht="15">
      <c r="A45" s="1"/>
      <c r="B45" s="2"/>
      <c r="C45" s="10"/>
    </row>
  </sheetData>
  <phoneticPr fontId="0" type="noConversion"/>
  <printOptions horizontalCentered="1"/>
  <pageMargins left="0.55118110236220474" right="0.43307086614173229" top="0.19685039370078741" bottom="0.19685039370078741" header="0" footer="0"/>
  <pageSetup orientation="landscape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Edo.resultados</vt:lpstr>
    </vt:vector>
  </TitlesOfParts>
  <Company>Acer 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Rubio</dc:creator>
  <cp:lastModifiedBy>ana.rubio</cp:lastModifiedBy>
  <cp:lastPrinted>2009-05-26T16:14:16Z</cp:lastPrinted>
  <dcterms:created xsi:type="dcterms:W3CDTF">2001-06-08T16:31:57Z</dcterms:created>
  <dcterms:modified xsi:type="dcterms:W3CDTF">2016-08-11T14:31:50Z</dcterms:modified>
</cp:coreProperties>
</file>