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35" i="1"/>
  <c r="B35"/>
  <c r="C13"/>
  <c r="C31" i="4"/>
  <c r="F28"/>
  <c r="F31" s="1"/>
  <c r="C27"/>
  <c r="C20"/>
  <c r="F18"/>
  <c r="F20" s="1"/>
  <c r="C37" i="1" l="1"/>
  <c r="C33" i="4"/>
  <c r="F33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<sst xmlns="http://schemas.openxmlformats.org/spreadsheetml/2006/main" count="72" uniqueCount="70">
  <si>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</si>
  <si>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</si>
  <si>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</si>
  <si>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</si>
  <si>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</si>
  <si>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</si>
  <si>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</si>
  <si>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</si>
  <si>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</si>
  <si>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</si>
  <si>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</si>
  <si>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</si>
  <si>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</si>
  <si>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</si>
  <si>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</si>
  <si>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</si>
  <si>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</si>
  <si>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</si>
  <si>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</si>
  <si>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</si>
  <si>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</si>
  <si>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</si>
  <si>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</si>
  <si>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</si>
  <si>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</si>
  <si>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</si>
  <si>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</si>
  <si>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</si>
  <si>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</si>
  <si>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</si>
  <si>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</si>
  <si>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</si>
  <si>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</si>
  <si>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</si>
  <si>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</si>
  <si>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</si>
  <si>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</si>
  <si>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</si>
  <si>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</si>
  <si>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</si>
  <si>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</si>
  <si>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</si>
  <si>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</si>
  <si>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</si>
  <si>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</si>
  <si>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</si>
  <si>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</si>
  <si>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</si>
  <si>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</si>
  <si>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</si>
  <si>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</si>
  <si>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</si>
  <si>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</si>
  <si>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</si>
  <si>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</si>
  <si>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</si>
  <si>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</si>
  <si>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</si>
  <si>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</si>
  <si>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</si>
  <si>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</si>
  <si>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</si>
  <si>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</si>
  <si>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</si>
  <si>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</si>
  <si>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</si>
  <si>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</si>
  <si>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</si>
  <si>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                                                   al 30 deNoviembre de 2017</t>
  </si>
  <si>
    <t xml:space="preserve">              Estado de Resultados al 30 de Noviembre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</si>
</sst>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0</xdr:row>
      <xdr:rowOff>38100</xdr:rowOff>
    </xdr:from>
    <xdr:to>
      <xdr:col>3</xdr:col>
      <xdr:colOff>695325</xdr:colOff>
      <xdr:row>5</xdr:row>
      <xdr:rowOff>123825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1</xdr:col>
      <xdr:colOff>419101</xdr:colOff>
      <xdr:row>5</xdr:row>
      <xdr:rowOff>104775</xdr:rowOff>
    </xdr:to>
    <xdr:pic>
      <xdr:nvPicPr>
        <xdr:cNvPr id="13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B11" sqref="B11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5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68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6056.33</v>
      </c>
      <c r="D13" s="5"/>
      <c r="E13" s="1" t="s">
        <v>10</v>
      </c>
      <c r="F13" s="6">
        <v>511218.89</v>
      </c>
    </row>
    <row r="14" spans="1:6">
      <c r="A14" s="1"/>
      <c r="B14" s="1" t="s">
        <v>2</v>
      </c>
      <c r="C14" s="6">
        <v>2059152.16</v>
      </c>
      <c r="D14" s="5"/>
      <c r="E14" s="1" t="s">
        <v>11</v>
      </c>
      <c r="F14" s="6"/>
    </row>
    <row r="15" spans="1:6">
      <c r="A15" s="1"/>
      <c r="B15" s="1" t="s">
        <v>3</v>
      </c>
      <c r="C15" s="6">
        <v>0</v>
      </c>
      <c r="D15" s="5"/>
      <c r="E15" s="31"/>
      <c r="F15" s="5"/>
    </row>
    <row r="16" spans="1:6">
      <c r="A16" s="1"/>
      <c r="B16" s="1" t="s">
        <v>4</v>
      </c>
      <c r="C16" s="38">
        <v>1279547.77</v>
      </c>
      <c r="D16" s="5"/>
      <c r="E16" s="1"/>
      <c r="F16" s="33"/>
    </row>
    <row r="17" spans="1:6" ht="15">
      <c r="A17" s="1"/>
      <c r="B17" s="1" t="s">
        <v>5</v>
      </c>
      <c r="C17" s="6">
        <v>-428158.53</v>
      </c>
      <c r="D17" s="5"/>
      <c r="E17" s="2"/>
      <c r="F17" s="10"/>
    </row>
    <row r="18" spans="1:6" ht="15">
      <c r="A18" s="1"/>
      <c r="B18" s="1" t="s">
        <v>6</v>
      </c>
      <c r="C18" s="6">
        <v>22647</v>
      </c>
      <c r="D18" s="5"/>
      <c r="E18" s="8" t="s">
        <v>43</v>
      </c>
      <c r="F18" s="17">
        <f>SUM(F13:F15)</f>
        <v>511218.89</v>
      </c>
    </row>
    <row r="19" spans="1:6" ht="15">
      <c r="A19" s="1"/>
      <c r="B19" s="1" t="s">
        <v>7</v>
      </c>
      <c r="C19" s="39">
        <v>72092.44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3011337.1699999995</v>
      </c>
      <c r="D20" s="5"/>
      <c r="E20" s="8" t="s">
        <v>44</v>
      </c>
      <c r="F20" s="34">
        <f>F18</f>
        <v>511218.89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88034291.75</v>
      </c>
      <c r="D24" s="2"/>
      <c r="E24" s="1" t="s">
        <v>13</v>
      </c>
      <c r="F24" s="6">
        <v>2500000</v>
      </c>
    </row>
    <row r="25" spans="1:6">
      <c r="A25" s="1"/>
      <c r="B25" s="1" t="s">
        <v>31</v>
      </c>
      <c r="C25" s="6">
        <v>26688171.059999999</v>
      </c>
      <c r="D25" s="6"/>
      <c r="E25" s="1" t="s">
        <v>14</v>
      </c>
      <c r="F25" s="6">
        <v>354117484.73000002</v>
      </c>
    </row>
    <row r="26" spans="1:6">
      <c r="A26" s="1"/>
      <c r="B26" s="1" t="s">
        <v>32</v>
      </c>
      <c r="C26" s="39">
        <v>234965627.03</v>
      </c>
      <c r="D26" s="6"/>
      <c r="E26" s="1" t="s">
        <v>47</v>
      </c>
      <c r="F26" s="6">
        <v>118.28</v>
      </c>
    </row>
    <row r="27" spans="1:6" ht="15">
      <c r="A27" s="1"/>
      <c r="B27" s="8" t="s">
        <v>40</v>
      </c>
      <c r="C27" s="17">
        <f>SUM(C23:C26)</f>
        <v>354117484.73000002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356617603.00999999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161301628.31</v>
      </c>
      <c r="D30" s="6"/>
      <c r="E30" s="1" t="s">
        <v>37</v>
      </c>
      <c r="F30" s="39">
        <v>161301628.31</v>
      </c>
    </row>
    <row r="31" spans="1:6" ht="15">
      <c r="A31" s="1"/>
      <c r="B31" s="8" t="s">
        <v>41</v>
      </c>
      <c r="C31" s="34">
        <f>SUM(C30)</f>
        <v>161301628.31</v>
      </c>
      <c r="D31" s="6"/>
      <c r="E31" s="8" t="s">
        <v>38</v>
      </c>
      <c r="F31" s="17">
        <f>F30+F28</f>
        <v>517919231.31999999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518430450.21000004</v>
      </c>
      <c r="D33" s="17"/>
      <c r="E33" s="1" t="s">
        <v>16</v>
      </c>
      <c r="F33" s="28">
        <f>SUM(F18+F31)</f>
        <v>518430450.20999998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A8" sqref="A8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69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2188374328.4000001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2188374328.4000001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/>
      <c r="C16" s="40">
        <v>0</v>
      </c>
    </row>
    <row r="17" spans="1:3">
      <c r="A17" s="25" t="s">
        <v>25</v>
      </c>
      <c r="B17" s="40"/>
      <c r="C17" s="40">
        <v>40997405.390000001</v>
      </c>
    </row>
    <row r="18" spans="1:3">
      <c r="A18" s="25" t="s">
        <v>20</v>
      </c>
      <c r="B18" s="40"/>
      <c r="C18" s="40">
        <v>142920528.56</v>
      </c>
    </row>
    <row r="19" spans="1:3">
      <c r="A19" s="25" t="s">
        <v>21</v>
      </c>
      <c r="B19" s="40"/>
      <c r="C19" s="40">
        <v>55998266.869999997</v>
      </c>
    </row>
    <row r="20" spans="1:3">
      <c r="A20" s="25" t="s">
        <v>22</v>
      </c>
      <c r="B20" s="40"/>
      <c r="C20" s="40">
        <v>19412554.780000001</v>
      </c>
    </row>
    <row r="21" spans="1:3">
      <c r="A21" s="25" t="s">
        <v>23</v>
      </c>
      <c r="B21" s="40"/>
      <c r="C21" s="40">
        <v>256813940.06</v>
      </c>
    </row>
    <row r="22" spans="1:3">
      <c r="A22" s="25" t="s">
        <v>54</v>
      </c>
      <c r="B22" s="40"/>
      <c r="C22" s="40">
        <v>10179474.9</v>
      </c>
    </row>
    <row r="23" spans="1:3">
      <c r="A23" s="25" t="s">
        <v>24</v>
      </c>
      <c r="B23" s="40"/>
      <c r="C23" s="40">
        <v>501578667.81999999</v>
      </c>
    </row>
    <row r="24" spans="1:3">
      <c r="A24" s="25" t="s">
        <v>62</v>
      </c>
      <c r="B24" s="40"/>
      <c r="C24" s="40">
        <v>566082989.86000001</v>
      </c>
    </row>
    <row r="25" spans="1:3">
      <c r="A25" s="25" t="s">
        <v>59</v>
      </c>
      <c r="B25" s="40"/>
      <c r="C25" s="40">
        <v>68152421.859999999</v>
      </c>
    </row>
    <row r="26" spans="1:3">
      <c r="A26" s="25" t="s">
        <v>63</v>
      </c>
      <c r="B26" s="40"/>
      <c r="C26" s="40">
        <v>0</v>
      </c>
    </row>
    <row r="27" spans="1:3">
      <c r="A27" s="25" t="s">
        <v>64</v>
      </c>
      <c r="B27" s="40"/>
      <c r="C27" s="40">
        <v>0</v>
      </c>
    </row>
    <row r="28" spans="1:3">
      <c r="A28" s="25" t="s">
        <v>27</v>
      </c>
      <c r="B28" s="40"/>
      <c r="C28" s="40">
        <v>0</v>
      </c>
    </row>
    <row r="29" spans="1:3">
      <c r="A29" s="25" t="s">
        <v>26</v>
      </c>
      <c r="B29" s="40"/>
      <c r="C29" s="40">
        <v>6108439.8200000003</v>
      </c>
    </row>
    <row r="30" spans="1:3">
      <c r="A30" s="25" t="s">
        <v>53</v>
      </c>
      <c r="B30" s="40"/>
      <c r="C30" s="40">
        <v>0</v>
      </c>
    </row>
    <row r="31" spans="1:3">
      <c r="A31" s="25" t="s">
        <v>33</v>
      </c>
      <c r="B31" s="40"/>
      <c r="C31" s="40">
        <v>358828010.17000002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/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0</v>
      </c>
      <c r="C35" s="41">
        <f>SUM(C16:C33)</f>
        <v>2027072700.0899997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161301628.31000042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2017-12-12T20:46:24Z</dcterms:modified>
</cp:coreProperties>
</file>