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7" i="1"/>
  <c r="C35"/>
  <c r="C13"/>
  <c r="C31" i="4"/>
  <c r="F28"/>
  <c r="F31" s="1"/>
  <c r="C27"/>
  <c r="C20"/>
  <c r="C33" s="1"/>
  <c r="F18"/>
  <c r="F20" s="1"/>
  <c r="F33" l="1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<sst xmlns="http://schemas.openxmlformats.org/spreadsheetml/2006/main" count="72" uniqueCount="70">
  <si>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</si>
  <si>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</si>
  <si>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</si>
  <si>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</si>
  <si>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</si>
  <si>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</si>
  <si>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</si>
  <si>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</si>
  <si>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</si>
  <si>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</si>
  <si>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</si>
  <si>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</si>
  <si>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</si>
  <si>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</si>
  <si>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</si>
  <si>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</si>
  <si>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</si>
  <si>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</si>
  <si>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</si>
  <si>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</si>
  <si>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</si>
  <si>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</si>
  <si>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</si>
  <si>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</si>
  <si>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</si>
  <si>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</si>
  <si>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</si>
  <si>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</si>
  <si>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</si>
  <si>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</si>
  <si>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</si>
  <si>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</si>
  <si>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</si>
  <si>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</si>
  <si>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</si>
  <si>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</si>
  <si>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</si>
  <si>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</si>
  <si>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</si>
  <si>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</si>
  <si>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</si>
  <si>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</si>
  <si>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</si>
  <si>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</si>
  <si>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</si>
  <si>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</si>
  <si>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</si>
  <si>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</si>
  <si>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</si>
  <si>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</si>
  <si>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</si>
  <si>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</si>
  <si>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</si>
  <si>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</si>
  <si>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</si>
  <si>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</si>
  <si>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</si>
  <si>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</si>
  <si>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</si>
  <si>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</si>
  <si>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</si>
  <si>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</si>
  <si>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</si>
  <si>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</si>
  <si>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</si>
  <si>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</si>
  <si>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</si>
  <si>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</si>
  <si>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31 de Octubre de 2017</t>
  </si>
  <si>
    <t xml:space="preserve">              Estado de Resultados al 31 de Octubre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</si>
</sst>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3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3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3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3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4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4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4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3</xdr:col>
      <xdr:colOff>704850</xdr:colOff>
      <xdr:row>5</xdr:row>
      <xdr:rowOff>133350</xdr:rowOff>
    </xdr:to>
    <xdr:pic>
      <xdr:nvPicPr>
        <xdr:cNvPr id="24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9050"/>
          <a:ext cx="41052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0</xdr:col>
      <xdr:colOff>3048001</xdr:colOff>
      <xdr:row>5</xdr:row>
      <xdr:rowOff>19050</xdr:rowOff>
    </xdr:to>
    <xdr:pic>
      <xdr:nvPicPr>
        <xdr:cNvPr id="135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E22" sqref="E22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19200</v>
      </c>
      <c r="D13" s="5"/>
      <c r="E13" s="1" t="s">
        <v>10</v>
      </c>
      <c r="F13" s="6">
        <v>311552.27</v>
      </c>
    </row>
    <row r="14" spans="1:6">
      <c r="A14" s="1"/>
      <c r="B14" s="1" t="s">
        <v>2</v>
      </c>
      <c r="C14" s="6">
        <v>1012300.46</v>
      </c>
      <c r="D14" s="5"/>
      <c r="E14" s="1" t="s">
        <v>11</v>
      </c>
      <c r="F14" s="6">
        <v>1.27</v>
      </c>
    </row>
    <row r="15" spans="1:6">
      <c r="A15" s="1"/>
      <c r="B15" s="1" t="s">
        <v>3</v>
      </c>
      <c r="C15" s="6">
        <v>21433.09</v>
      </c>
      <c r="D15" s="5"/>
      <c r="E15" s="31"/>
      <c r="F15" s="5"/>
    </row>
    <row r="16" spans="1:6">
      <c r="A16" s="1"/>
      <c r="B16" s="1" t="s">
        <v>4</v>
      </c>
      <c r="C16" s="38">
        <v>1336385.3700000001</v>
      </c>
      <c r="D16" s="5"/>
      <c r="E16" s="1"/>
      <c r="F16" s="33"/>
    </row>
    <row r="17" spans="1:6" ht="15">
      <c r="A17" s="1"/>
      <c r="B17" s="1" t="s">
        <v>5</v>
      </c>
      <c r="C17" s="6">
        <v>186267.88</v>
      </c>
      <c r="D17" s="5"/>
      <c r="E17" s="2"/>
      <c r="F17" s="10"/>
    </row>
    <row r="18" spans="1:6" ht="15">
      <c r="A18" s="1"/>
      <c r="B18" s="1" t="s">
        <v>6</v>
      </c>
      <c r="C18" s="6">
        <v>22771</v>
      </c>
      <c r="D18" s="5"/>
      <c r="E18" s="8" t="s">
        <v>43</v>
      </c>
      <c r="F18" s="17">
        <f>SUM(F13:F15)</f>
        <v>311553.54000000004</v>
      </c>
    </row>
    <row r="19" spans="1:6" ht="15">
      <c r="A19" s="1"/>
      <c r="B19" s="1" t="s">
        <v>7</v>
      </c>
      <c r="C19" s="39">
        <v>213216.92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2811574.7199999997</v>
      </c>
      <c r="D20" s="5"/>
      <c r="E20" s="8" t="s">
        <v>44</v>
      </c>
      <c r="F20" s="34">
        <f>F18</f>
        <v>311553.54000000004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85450028.900000006</v>
      </c>
      <c r="D24" s="2"/>
      <c r="E24" s="1" t="s">
        <v>13</v>
      </c>
      <c r="F24" s="6">
        <v>2500000</v>
      </c>
    </row>
    <row r="25" spans="1:6">
      <c r="A25" s="1"/>
      <c r="B25" s="1" t="s">
        <v>31</v>
      </c>
      <c r="C25" s="6">
        <v>26679695.640000001</v>
      </c>
      <c r="D25" s="6"/>
      <c r="E25" s="1" t="s">
        <v>14</v>
      </c>
      <c r="F25" s="6">
        <v>349224346.45999998</v>
      </c>
    </row>
    <row r="26" spans="1:6">
      <c r="A26" s="1"/>
      <c r="B26" s="1" t="s">
        <v>32</v>
      </c>
      <c r="C26" s="39">
        <v>232665227.03</v>
      </c>
      <c r="D26" s="6"/>
      <c r="E26" s="1" t="s">
        <v>47</v>
      </c>
      <c r="F26" s="6">
        <v>21.18</v>
      </c>
    </row>
    <row r="27" spans="1:6" ht="15">
      <c r="A27" s="1"/>
      <c r="B27" s="8" t="s">
        <v>40</v>
      </c>
      <c r="C27" s="17">
        <f>SUM(C23:C26)</f>
        <v>349224346.46000004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351724367.63999999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263460569.30000001</v>
      </c>
      <c r="D30" s="6"/>
      <c r="E30" s="1" t="s">
        <v>37</v>
      </c>
      <c r="F30" s="39">
        <v>263460569.30000001</v>
      </c>
    </row>
    <row r="31" spans="1:6" ht="15">
      <c r="A31" s="1"/>
      <c r="B31" s="8" t="s">
        <v>41</v>
      </c>
      <c r="C31" s="34">
        <f>SUM(C30)</f>
        <v>263460569.30000001</v>
      </c>
      <c r="D31" s="6"/>
      <c r="E31" s="8" t="s">
        <v>38</v>
      </c>
      <c r="F31" s="17">
        <f>F30+F28</f>
        <v>615184936.94000006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615496490.48000002</v>
      </c>
      <c r="D33" s="17"/>
      <c r="E33" s="1" t="s">
        <v>16</v>
      </c>
      <c r="F33" s="28">
        <f>SUM(F18+F31)</f>
        <v>615496490.48000002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A4" sqref="A4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2182402885.3899999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2182402885.3899999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>
        <v>0</v>
      </c>
      <c r="C16" s="40">
        <v>0</v>
      </c>
    </row>
    <row r="17" spans="1:3">
      <c r="A17" s="25" t="s">
        <v>25</v>
      </c>
      <c r="B17" s="40"/>
      <c r="C17" s="40">
        <v>37224858.340000004</v>
      </c>
    </row>
    <row r="18" spans="1:3">
      <c r="A18" s="25" t="s">
        <v>20</v>
      </c>
      <c r="B18" s="40"/>
      <c r="C18" s="40">
        <v>132054345.77</v>
      </c>
    </row>
    <row r="19" spans="1:3">
      <c r="A19" s="25" t="s">
        <v>21</v>
      </c>
      <c r="B19" s="40"/>
      <c r="C19" s="40">
        <v>50756260.829999998</v>
      </c>
    </row>
    <row r="20" spans="1:3">
      <c r="A20" s="25" t="s">
        <v>22</v>
      </c>
      <c r="B20" s="40"/>
      <c r="C20" s="40">
        <v>17804063.949999999</v>
      </c>
    </row>
    <row r="21" spans="1:3">
      <c r="A21" s="25" t="s">
        <v>23</v>
      </c>
      <c r="B21" s="40"/>
      <c r="C21" s="40">
        <v>237288733.56</v>
      </c>
    </row>
    <row r="22" spans="1:3">
      <c r="A22" s="25" t="s">
        <v>54</v>
      </c>
      <c r="B22" s="40"/>
      <c r="C22" s="40">
        <v>9284129.0700000003</v>
      </c>
    </row>
    <row r="23" spans="1:3">
      <c r="A23" s="25" t="s">
        <v>24</v>
      </c>
      <c r="B23" s="40"/>
      <c r="C23" s="40">
        <v>461942964.54000002</v>
      </c>
    </row>
    <row r="24" spans="1:3">
      <c r="A24" s="25" t="s">
        <v>62</v>
      </c>
      <c r="B24" s="40"/>
      <c r="C24" s="40">
        <v>541271323.79999995</v>
      </c>
    </row>
    <row r="25" spans="1:3">
      <c r="A25" s="25" t="s">
        <v>59</v>
      </c>
      <c r="B25" s="40"/>
      <c r="C25" s="40">
        <v>64774513.700000003</v>
      </c>
    </row>
    <row r="26" spans="1:3">
      <c r="A26" s="25" t="s">
        <v>63</v>
      </c>
      <c r="B26" s="40"/>
      <c r="C26" s="40">
        <v>0</v>
      </c>
    </row>
    <row r="27" spans="1:3">
      <c r="A27" s="25" t="s">
        <v>64</v>
      </c>
      <c r="B27" s="40"/>
      <c r="C27" s="40"/>
    </row>
    <row r="28" spans="1:3">
      <c r="A28" s="25" t="s">
        <v>27</v>
      </c>
      <c r="B28" s="40"/>
      <c r="C28" s="40">
        <v>0</v>
      </c>
    </row>
    <row r="29" spans="1:3">
      <c r="A29" s="25" t="s">
        <v>26</v>
      </c>
      <c r="B29" s="40"/>
      <c r="C29" s="40">
        <v>5652498.4100000001</v>
      </c>
    </row>
    <row r="30" spans="1:3">
      <c r="A30" s="25" t="s">
        <v>53</v>
      </c>
      <c r="B30" s="40"/>
      <c r="C30" s="40">
        <v>0</v>
      </c>
    </row>
    <row r="31" spans="1:3">
      <c r="A31" s="25" t="s">
        <v>33</v>
      </c>
      <c r="B31" s="40"/>
      <c r="C31" s="40">
        <v>360888624.12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/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/>
      <c r="C35" s="41">
        <f>SUM(C16:C33)</f>
        <v>1918942316.0900002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263460569.29999971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2017-11-10T19:57:13Z</dcterms:modified>
</cp:coreProperties>
</file>