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Objects="placeholders"/>
  <bookViews>
    <workbookView xWindow="120" yWindow="75" windowWidth="12120" windowHeight="8910"/>
  </bookViews>
  <sheets>
    <sheet name="ESTADOS FINANCIEROS MARZO" sheetId="9" r:id="rId1"/>
    <sheet name="Hoja1" sheetId="5" r:id="rId2"/>
    <sheet name="Hoja2" sheetId="6" r:id="rId3"/>
  </sheets>
  <definedNames>
    <definedName name="_xlnm.Print_Area" localSheetId="0">'ESTADOS FINANCIEROS MARZO'!#REF!</definedName>
  </definedNames>
  <calcPr calcId="124519" concurrentCalc="0"/>
</workbook>
</file>

<file path=xl/calcChain.xml><?xml version="1.0" encoding="utf-8"?>
<calcChain xmlns="http://schemas.openxmlformats.org/spreadsheetml/2006/main">
  <c r="D81" i="9"/>
  <c r="C81"/>
  <c r="D59"/>
  <c r="D83" s="1"/>
  <c r="C31"/>
  <c r="F28"/>
  <c r="F31" s="1"/>
  <c r="C27"/>
  <c r="C20"/>
  <c r="C33" s="1"/>
  <c r="F18"/>
  <c r="F33" l="1"/>
  <c r="F20"/>
</calcChain>
</file>

<file path=xl/sharedStrings.xml><?xml version="1.0" encoding="utf-8"?>
<sst xmlns="http://schemas.openxmlformats.org/spreadsheetml/2006/main" count="72" uniqueCount="70">
  <si>
    <t xml:space="preserve">A  C  T  I  V  O  </t>
  </si>
  <si>
    <t xml:space="preserve">Caja </t>
  </si>
  <si>
    <t xml:space="preserve">Bancos Cuenta de cheques </t>
  </si>
  <si>
    <t xml:space="preserve">Deudores Diversos </t>
  </si>
  <si>
    <t>Cuentas por cobrar</t>
  </si>
  <si>
    <t xml:space="preserve">Compras de contado </t>
  </si>
  <si>
    <t>Gastos por comprobar</t>
  </si>
  <si>
    <t xml:space="preserve">Viaticos </t>
  </si>
  <si>
    <t xml:space="preserve">Almacenes </t>
  </si>
  <si>
    <t xml:space="preserve">P A S I V O </t>
  </si>
  <si>
    <t>Proveedores</t>
  </si>
  <si>
    <t xml:space="preserve">Acreedores Diversos </t>
  </si>
  <si>
    <t xml:space="preserve">C A P I T A L </t>
  </si>
  <si>
    <t xml:space="preserve">Fondo revolvente </t>
  </si>
  <si>
    <t xml:space="preserve">Patrimonio </t>
  </si>
  <si>
    <t xml:space="preserve">SUMA DEL ACTIVO </t>
  </si>
  <si>
    <t xml:space="preserve">SUMA DEL PASIVO Y CAPITAL </t>
  </si>
  <si>
    <t xml:space="preserve">PERIODO </t>
  </si>
  <si>
    <t>ACUMULADO</t>
  </si>
  <si>
    <t xml:space="preserve">Despacho del Secretario </t>
  </si>
  <si>
    <t xml:space="preserve">D.G. De Seguridad Vial </t>
  </si>
  <si>
    <t xml:space="preserve">D.G. De Infraestructura Vial </t>
  </si>
  <si>
    <t xml:space="preserve">D.G. De Transporte Publico </t>
  </si>
  <si>
    <t>D.G. Administrativa</t>
  </si>
  <si>
    <t>D.G. De Policia de Vialidad y Transito</t>
  </si>
  <si>
    <t>D.G. Juridica</t>
  </si>
  <si>
    <t xml:space="preserve">D.G. Registro Estatal </t>
  </si>
  <si>
    <t>D.G. De Delegaciones Foráneas</t>
  </si>
  <si>
    <t>Circulante</t>
  </si>
  <si>
    <t xml:space="preserve">Fijo </t>
  </si>
  <si>
    <t xml:space="preserve">Mobiliario y Equipo de Oficina </t>
  </si>
  <si>
    <t xml:space="preserve">Equipo de Computo </t>
  </si>
  <si>
    <t>Equipo de Transporte</t>
  </si>
  <si>
    <t xml:space="preserve">Presupuesto comprometido </t>
  </si>
  <si>
    <t xml:space="preserve">CEIT </t>
  </si>
  <si>
    <t>OCOIT</t>
  </si>
  <si>
    <t>Presupuesto Asignado</t>
  </si>
  <si>
    <t>Presupuesto Asignado Disponible</t>
  </si>
  <si>
    <t>Total del patrimonio</t>
  </si>
  <si>
    <t>Total Circulante</t>
  </si>
  <si>
    <t>Total fijo</t>
  </si>
  <si>
    <t>Total diferido</t>
  </si>
  <si>
    <t>Diferido</t>
  </si>
  <si>
    <t>Total circulante</t>
  </si>
  <si>
    <t>Total Pasivo</t>
  </si>
  <si>
    <t>Total Capital</t>
  </si>
  <si>
    <t xml:space="preserve">                                              Estado de Posicion Financiera, Balance General </t>
  </si>
  <si>
    <t>Otros gastos y perdidas</t>
  </si>
  <si>
    <t xml:space="preserve">P R E S U P U E S T O </t>
  </si>
  <si>
    <t>TOTAL PRESUPUESTO ASIGNADO</t>
  </si>
  <si>
    <t>PRESUPUESTO EJERCIDO POR DIRECCION</t>
  </si>
  <si>
    <t>TOTAL PRESUPUESTO EJERCIDO</t>
  </si>
  <si>
    <t xml:space="preserve">Presupuesto Disponible a la fecha </t>
  </si>
  <si>
    <t>CANECA (DIRECCION ADMINISTRATIVA)</t>
  </si>
  <si>
    <t xml:space="preserve">Mejora de Procesos y Profesionalizacion </t>
  </si>
  <si>
    <t xml:space="preserve">                    MTRO. ALEJANDRO BRISEÑO TORRES</t>
  </si>
  <si>
    <t xml:space="preserve">                   DIRECTOR DE RECURSOS FINANCIEROS </t>
  </si>
  <si>
    <t xml:space="preserve">                                                       MTRO. ALEJANDRO BRISEÑO TORRES</t>
  </si>
  <si>
    <t xml:space="preserve">                                                      DIRECTOR DE RECURSOS FINANCIEROS</t>
  </si>
  <si>
    <t>Instituto de Movilidad</t>
  </si>
  <si>
    <t>&amp;AIRM</t>
  </si>
  <si>
    <t>&amp;AIRM…</t>
  </si>
  <si>
    <t xml:space="preserve">Sistema de Tren Electrico Urbano </t>
  </si>
  <si>
    <t xml:space="preserve">Servicios y Transportes </t>
  </si>
  <si>
    <t xml:space="preserve">Sistecozome </t>
  </si>
  <si>
    <t xml:space="preserve"> </t>
  </si>
  <si>
    <r>
      <t xml:space="preserve">                         </t>
    </r>
    <r>
      <rPr>
        <b/>
        <sz val="16"/>
        <rFont val="Times New Roman"/>
        <family val="1"/>
      </rPr>
      <t>Secretaría de Movilidad</t>
    </r>
  </si>
  <si>
    <t>Secretaría de Movilidad</t>
  </si>
  <si>
    <t xml:space="preserve">              Estado de Resultados al 31 de Marzo de 2018</t>
  </si>
  <si>
    <t xml:space="preserve">                                                                 al 31de Marzo de 2018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</si>
</sst>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#,##0.00_ ;\-#,##0.00\ "/>
  </numFmts>
  <fonts count="24">
    <font>
      <sz val="10"/>
      <name val="Arial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i/>
      <sz val="12"/>
      <name val="Arial"/>
      <family val="2"/>
    </font>
    <font>
      <i/>
      <sz val="10"/>
      <name val="Arial"/>
      <family val="2"/>
    </font>
    <font>
      <b/>
      <sz val="14"/>
      <name val="Americana BT"/>
      <family val="1"/>
    </font>
    <font>
      <b/>
      <sz val="14"/>
      <name val="Arial"/>
      <family val="2"/>
    </font>
    <font>
      <sz val="9"/>
      <name val="Arial"/>
      <family val="2"/>
    </font>
    <font>
      <i/>
      <u/>
      <sz val="1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12"/>
      <name val="Arial"/>
      <family val="2"/>
    </font>
    <font>
      <sz val="10"/>
      <name val="Americana BT"/>
      <family val="1"/>
    </font>
    <font>
      <b/>
      <sz val="12"/>
      <name val="Americana BT"/>
      <family val="1"/>
    </font>
    <font>
      <b/>
      <u/>
      <sz val="12"/>
      <name val="Arial"/>
      <family val="2"/>
    </font>
    <font>
      <i/>
      <sz val="8"/>
      <name val="Arial"/>
      <family val="2"/>
    </font>
    <font>
      <b/>
      <u/>
      <sz val="11"/>
      <name val="Arial"/>
      <family val="2"/>
    </font>
    <font>
      <b/>
      <sz val="9"/>
      <name val="Arial"/>
      <family val="2"/>
    </font>
    <font>
      <b/>
      <sz val="16"/>
      <name val="Times New Roman"/>
      <family val="1"/>
    </font>
    <font>
      <b/>
      <sz val="1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56">
    <xf numFmtId="0" fontId="0" fillId="0" borderId="0" xfId="0"/>
    <xf numFmtId="0" fontId="4" fillId="2" borderId="0" xfId="0" applyFont="1" applyFill="1" applyBorder="1"/>
    <xf numFmtId="0" fontId="2" fillId="2" borderId="0" xfId="0" applyFont="1" applyFill="1" applyBorder="1"/>
    <xf numFmtId="0" fontId="13" fillId="2" borderId="0" xfId="0" applyFont="1" applyFill="1" applyBorder="1"/>
    <xf numFmtId="0" fontId="5" fillId="2" borderId="0" xfId="0" applyFont="1" applyFill="1" applyBorder="1"/>
    <xf numFmtId="0" fontId="6" fillId="2" borderId="0" xfId="0" applyFont="1" applyFill="1" applyBorder="1"/>
    <xf numFmtId="0" fontId="4" fillId="2" borderId="0" xfId="0" applyFont="1" applyFill="1"/>
    <xf numFmtId="0" fontId="7" fillId="2" borderId="0" xfId="0" applyFont="1" applyFill="1" applyBorder="1"/>
    <xf numFmtId="0" fontId="15" fillId="2" borderId="0" xfId="0" applyFont="1" applyFill="1" applyBorder="1"/>
    <xf numFmtId="0" fontId="8" fillId="2" borderId="0" xfId="0" applyFont="1" applyFill="1" applyBorder="1"/>
    <xf numFmtId="0" fontId="12" fillId="2" borderId="0" xfId="0" applyFont="1" applyFill="1" applyBorder="1"/>
    <xf numFmtId="0" fontId="16" fillId="2" borderId="0" xfId="0" applyFont="1" applyFill="1" applyBorder="1"/>
    <xf numFmtId="0" fontId="17" fillId="2" borderId="0" xfId="0" applyFont="1" applyFill="1" applyBorder="1"/>
    <xf numFmtId="0" fontId="3" fillId="2" borderId="0" xfId="0" applyFont="1" applyFill="1" applyBorder="1"/>
    <xf numFmtId="0" fontId="5" fillId="2" borderId="1" xfId="0" applyFont="1" applyFill="1" applyBorder="1"/>
    <xf numFmtId="0" fontId="4" fillId="2" borderId="2" xfId="0" applyFont="1" applyFill="1" applyBorder="1"/>
    <xf numFmtId="0" fontId="18" fillId="2" borderId="0" xfId="0" applyFont="1" applyFill="1" applyBorder="1"/>
    <xf numFmtId="0" fontId="19" fillId="2" borderId="0" xfId="0" applyFont="1" applyFill="1" applyBorder="1"/>
    <xf numFmtId="0" fontId="11" fillId="2" borderId="0" xfId="0" applyFont="1" applyFill="1" applyBorder="1"/>
    <xf numFmtId="0" fontId="20" fillId="2" borderId="0" xfId="0" applyFont="1" applyFill="1" applyBorder="1"/>
    <xf numFmtId="0" fontId="4" fillId="2" borderId="6" xfId="0" applyFont="1" applyFill="1" applyBorder="1"/>
    <xf numFmtId="43" fontId="5" fillId="2" borderId="0" xfId="0" applyNumberFormat="1" applyFont="1" applyFill="1" applyBorder="1"/>
    <xf numFmtId="43" fontId="11" fillId="2" borderId="7" xfId="0" applyNumberFormat="1" applyFont="1" applyFill="1" applyBorder="1"/>
    <xf numFmtId="0" fontId="5" fillId="2" borderId="0" xfId="0" applyFont="1" applyFill="1"/>
    <xf numFmtId="43" fontId="21" fillId="2" borderId="0" xfId="0" applyNumberFormat="1" applyFont="1" applyFill="1" applyBorder="1"/>
    <xf numFmtId="43" fontId="4" fillId="2" borderId="0" xfId="0" applyNumberFormat="1" applyFont="1" applyFill="1" applyBorder="1"/>
    <xf numFmtId="0" fontId="5" fillId="2" borderId="1" xfId="0" applyFont="1" applyFill="1" applyBorder="1" applyAlignment="1">
      <alignment horizontal="center"/>
    </xf>
    <xf numFmtId="0" fontId="22" fillId="0" borderId="0" xfId="0" applyFont="1"/>
    <xf numFmtId="0" fontId="23" fillId="2" borderId="0" xfId="0" applyFont="1" applyFill="1" applyBorder="1"/>
    <xf numFmtId="0" fontId="1" fillId="2" borderId="0" xfId="0" applyFont="1" applyFill="1" applyBorder="1"/>
    <xf numFmtId="0" fontId="4" fillId="0" borderId="0" xfId="0" applyFont="1"/>
    <xf numFmtId="0" fontId="10" fillId="3" borderId="0" xfId="0" applyFont="1" applyFill="1" applyBorder="1" applyAlignment="1"/>
    <xf numFmtId="0" fontId="1" fillId="3" borderId="0" xfId="0" applyFont="1" applyFill="1"/>
    <xf numFmtId="0" fontId="9" fillId="3" borderId="0" xfId="0" applyFont="1" applyFill="1" applyBorder="1"/>
    <xf numFmtId="0" fontId="5" fillId="3" borderId="5" xfId="0" applyFont="1" applyFill="1" applyBorder="1"/>
    <xf numFmtId="0" fontId="2" fillId="3" borderId="5" xfId="0" applyFont="1" applyFill="1" applyBorder="1"/>
    <xf numFmtId="0" fontId="18" fillId="3" borderId="5" xfId="0" applyFont="1" applyFill="1" applyBorder="1"/>
    <xf numFmtId="0" fontId="4" fillId="3" borderId="0" xfId="0" applyFont="1" applyFill="1" applyBorder="1"/>
    <xf numFmtId="0" fontId="3" fillId="3" borderId="0" xfId="0" applyFont="1" applyFill="1" applyBorder="1" applyAlignment="1"/>
    <xf numFmtId="43" fontId="2" fillId="2" borderId="0" xfId="1" applyFont="1" applyFill="1" applyBorder="1"/>
    <xf numFmtId="43" fontId="2" fillId="3" borderId="0" xfId="1" applyFont="1" applyFill="1" applyBorder="1"/>
    <xf numFmtId="43" fontId="5" fillId="2" borderId="0" xfId="1" applyFont="1" applyFill="1" applyBorder="1" applyAlignment="1">
      <alignment horizontal="right"/>
    </xf>
    <xf numFmtId="43" fontId="13" fillId="2" borderId="3" xfId="1" applyFont="1" applyFill="1" applyBorder="1"/>
    <xf numFmtId="43" fontId="4" fillId="2" borderId="3" xfId="1" applyFont="1" applyFill="1" applyBorder="1"/>
    <xf numFmtId="43" fontId="4" fillId="2" borderId="0" xfId="1" applyFont="1" applyFill="1" applyBorder="1"/>
    <xf numFmtId="43" fontId="13" fillId="2" borderId="0" xfId="1" applyFont="1" applyFill="1" applyBorder="1"/>
    <xf numFmtId="43" fontId="5" fillId="2" borderId="0" xfId="1" applyFont="1" applyFill="1" applyBorder="1"/>
    <xf numFmtId="43" fontId="5" fillId="2" borderId="1" xfId="1" applyFont="1" applyFill="1" applyBorder="1" applyAlignment="1">
      <alignment horizontal="right"/>
    </xf>
    <xf numFmtId="43" fontId="4" fillId="2" borderId="8" xfId="1" applyFont="1" applyFill="1" applyBorder="1"/>
    <xf numFmtId="43" fontId="4" fillId="2" borderId="4" xfId="1" applyFont="1" applyFill="1" applyBorder="1"/>
    <xf numFmtId="43" fontId="14" fillId="2" borderId="0" xfId="1" applyFont="1" applyFill="1" applyBorder="1"/>
    <xf numFmtId="43" fontId="5" fillId="2" borderId="4" xfId="1" applyFont="1" applyFill="1" applyBorder="1"/>
    <xf numFmtId="43" fontId="11" fillId="2" borderId="0" xfId="1" applyFont="1" applyFill="1" applyBorder="1"/>
    <xf numFmtId="43" fontId="4" fillId="2" borderId="6" xfId="1" applyFont="1" applyFill="1" applyBorder="1"/>
    <xf numFmtId="164" fontId="5" fillId="2" borderId="4" xfId="1" applyNumberFormat="1" applyFont="1" applyFill="1" applyBorder="1"/>
    <xf numFmtId="43" fontId="8" fillId="2" borderId="0" xfId="1" applyFont="1" applyFill="1" applyBorder="1"/>
  </cellXfs>
  <cellStyles count="2">
    <cellStyle name="Millares 2" xfId="1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2" name="Picture 109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3" name="Picture 109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4" name="Picture 109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5" name="Picture 10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6" name="Picture 109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7" name="Picture 109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8" name="Picture 1099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48</xdr:row>
      <xdr:rowOff>0</xdr:rowOff>
    </xdr:from>
    <xdr:to>
      <xdr:col>2</xdr:col>
      <xdr:colOff>0</xdr:colOff>
      <xdr:row>48</xdr:row>
      <xdr:rowOff>0</xdr:rowOff>
    </xdr:to>
    <xdr:pic>
      <xdr:nvPicPr>
        <xdr:cNvPr id="9" name="Picture 110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0011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48</xdr:row>
      <xdr:rowOff>0</xdr:rowOff>
    </xdr:from>
    <xdr:to>
      <xdr:col>2</xdr:col>
      <xdr:colOff>0</xdr:colOff>
      <xdr:row>48</xdr:row>
      <xdr:rowOff>0</xdr:rowOff>
    </xdr:to>
    <xdr:pic>
      <xdr:nvPicPr>
        <xdr:cNvPr id="10" name="Picture 110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0011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48</xdr:row>
      <xdr:rowOff>0</xdr:rowOff>
    </xdr:from>
    <xdr:to>
      <xdr:col>2</xdr:col>
      <xdr:colOff>0</xdr:colOff>
      <xdr:row>48</xdr:row>
      <xdr:rowOff>0</xdr:rowOff>
    </xdr:to>
    <xdr:pic>
      <xdr:nvPicPr>
        <xdr:cNvPr id="11" name="Picture 110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0011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48</xdr:row>
      <xdr:rowOff>0</xdr:rowOff>
    </xdr:from>
    <xdr:to>
      <xdr:col>2</xdr:col>
      <xdr:colOff>0</xdr:colOff>
      <xdr:row>48</xdr:row>
      <xdr:rowOff>0</xdr:rowOff>
    </xdr:to>
    <xdr:pic>
      <xdr:nvPicPr>
        <xdr:cNvPr id="12" name="Picture 110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0011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48</xdr:row>
      <xdr:rowOff>0</xdr:rowOff>
    </xdr:from>
    <xdr:to>
      <xdr:col>2</xdr:col>
      <xdr:colOff>0</xdr:colOff>
      <xdr:row>48</xdr:row>
      <xdr:rowOff>0</xdr:rowOff>
    </xdr:to>
    <xdr:pic>
      <xdr:nvPicPr>
        <xdr:cNvPr id="13" name="Picture 110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0011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48</xdr:row>
      <xdr:rowOff>0</xdr:rowOff>
    </xdr:from>
    <xdr:to>
      <xdr:col>2</xdr:col>
      <xdr:colOff>0</xdr:colOff>
      <xdr:row>48</xdr:row>
      <xdr:rowOff>0</xdr:rowOff>
    </xdr:to>
    <xdr:pic>
      <xdr:nvPicPr>
        <xdr:cNvPr id="14" name="Picture 110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0011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48</xdr:row>
      <xdr:rowOff>0</xdr:rowOff>
    </xdr:from>
    <xdr:to>
      <xdr:col>2</xdr:col>
      <xdr:colOff>0</xdr:colOff>
      <xdr:row>48</xdr:row>
      <xdr:rowOff>0</xdr:rowOff>
    </xdr:to>
    <xdr:pic>
      <xdr:nvPicPr>
        <xdr:cNvPr id="15" name="Picture 110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0011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6" name="Picture 110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7" name="Picture 1109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8" name="Picture 111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9" name="Picture 111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20" name="Picture 111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21" name="Picture 111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22" name="Picture 111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48</xdr:row>
      <xdr:rowOff>0</xdr:rowOff>
    </xdr:from>
    <xdr:to>
      <xdr:col>2</xdr:col>
      <xdr:colOff>0</xdr:colOff>
      <xdr:row>48</xdr:row>
      <xdr:rowOff>0</xdr:rowOff>
    </xdr:to>
    <xdr:pic>
      <xdr:nvPicPr>
        <xdr:cNvPr id="23" name="Picture 111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0011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48</xdr:row>
      <xdr:rowOff>0</xdr:rowOff>
    </xdr:from>
    <xdr:to>
      <xdr:col>2</xdr:col>
      <xdr:colOff>0</xdr:colOff>
      <xdr:row>48</xdr:row>
      <xdr:rowOff>0</xdr:rowOff>
    </xdr:to>
    <xdr:pic>
      <xdr:nvPicPr>
        <xdr:cNvPr id="24" name="Picture 111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0011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48</xdr:row>
      <xdr:rowOff>0</xdr:rowOff>
    </xdr:from>
    <xdr:to>
      <xdr:col>2</xdr:col>
      <xdr:colOff>0</xdr:colOff>
      <xdr:row>48</xdr:row>
      <xdr:rowOff>0</xdr:rowOff>
    </xdr:to>
    <xdr:pic>
      <xdr:nvPicPr>
        <xdr:cNvPr id="25" name="Picture 111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0011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48</xdr:row>
      <xdr:rowOff>0</xdr:rowOff>
    </xdr:from>
    <xdr:to>
      <xdr:col>2</xdr:col>
      <xdr:colOff>0</xdr:colOff>
      <xdr:row>48</xdr:row>
      <xdr:rowOff>0</xdr:rowOff>
    </xdr:to>
    <xdr:pic>
      <xdr:nvPicPr>
        <xdr:cNvPr id="26" name="Picture 111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0011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48</xdr:row>
      <xdr:rowOff>0</xdr:rowOff>
    </xdr:from>
    <xdr:to>
      <xdr:col>2</xdr:col>
      <xdr:colOff>0</xdr:colOff>
      <xdr:row>48</xdr:row>
      <xdr:rowOff>0</xdr:rowOff>
    </xdr:to>
    <xdr:pic>
      <xdr:nvPicPr>
        <xdr:cNvPr id="27" name="Picture 1119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0011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48</xdr:row>
      <xdr:rowOff>0</xdr:rowOff>
    </xdr:from>
    <xdr:to>
      <xdr:col>2</xdr:col>
      <xdr:colOff>0</xdr:colOff>
      <xdr:row>48</xdr:row>
      <xdr:rowOff>0</xdr:rowOff>
    </xdr:to>
    <xdr:pic>
      <xdr:nvPicPr>
        <xdr:cNvPr id="28" name="Picture 112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0011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48</xdr:row>
      <xdr:rowOff>0</xdr:rowOff>
    </xdr:from>
    <xdr:to>
      <xdr:col>2</xdr:col>
      <xdr:colOff>0</xdr:colOff>
      <xdr:row>48</xdr:row>
      <xdr:rowOff>0</xdr:rowOff>
    </xdr:to>
    <xdr:pic>
      <xdr:nvPicPr>
        <xdr:cNvPr id="29" name="Picture 112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0011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30" name="Picture 11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31" name="Picture 11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32" name="Picture 11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33" name="Picture 112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34" name="Picture 112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35" name="Picture 112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36" name="Picture 1129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48</xdr:row>
      <xdr:rowOff>0</xdr:rowOff>
    </xdr:from>
    <xdr:to>
      <xdr:col>2</xdr:col>
      <xdr:colOff>0</xdr:colOff>
      <xdr:row>48</xdr:row>
      <xdr:rowOff>0</xdr:rowOff>
    </xdr:to>
    <xdr:pic>
      <xdr:nvPicPr>
        <xdr:cNvPr id="37" name="Picture 113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0011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48</xdr:row>
      <xdr:rowOff>0</xdr:rowOff>
    </xdr:from>
    <xdr:to>
      <xdr:col>2</xdr:col>
      <xdr:colOff>0</xdr:colOff>
      <xdr:row>48</xdr:row>
      <xdr:rowOff>0</xdr:rowOff>
    </xdr:to>
    <xdr:pic>
      <xdr:nvPicPr>
        <xdr:cNvPr id="38" name="Picture 113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0011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48</xdr:row>
      <xdr:rowOff>0</xdr:rowOff>
    </xdr:from>
    <xdr:to>
      <xdr:col>2</xdr:col>
      <xdr:colOff>0</xdr:colOff>
      <xdr:row>48</xdr:row>
      <xdr:rowOff>0</xdr:rowOff>
    </xdr:to>
    <xdr:pic>
      <xdr:nvPicPr>
        <xdr:cNvPr id="39" name="Picture 113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0011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48</xdr:row>
      <xdr:rowOff>0</xdr:rowOff>
    </xdr:from>
    <xdr:to>
      <xdr:col>2</xdr:col>
      <xdr:colOff>0</xdr:colOff>
      <xdr:row>48</xdr:row>
      <xdr:rowOff>0</xdr:rowOff>
    </xdr:to>
    <xdr:pic>
      <xdr:nvPicPr>
        <xdr:cNvPr id="40" name="Picture 113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0011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48</xdr:row>
      <xdr:rowOff>0</xdr:rowOff>
    </xdr:from>
    <xdr:to>
      <xdr:col>2</xdr:col>
      <xdr:colOff>0</xdr:colOff>
      <xdr:row>48</xdr:row>
      <xdr:rowOff>0</xdr:rowOff>
    </xdr:to>
    <xdr:pic>
      <xdr:nvPicPr>
        <xdr:cNvPr id="41" name="Picture 113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0011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48</xdr:row>
      <xdr:rowOff>0</xdr:rowOff>
    </xdr:from>
    <xdr:to>
      <xdr:col>2</xdr:col>
      <xdr:colOff>0</xdr:colOff>
      <xdr:row>48</xdr:row>
      <xdr:rowOff>0</xdr:rowOff>
    </xdr:to>
    <xdr:pic>
      <xdr:nvPicPr>
        <xdr:cNvPr id="42" name="Picture 113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0011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48</xdr:row>
      <xdr:rowOff>0</xdr:rowOff>
    </xdr:from>
    <xdr:to>
      <xdr:col>2</xdr:col>
      <xdr:colOff>0</xdr:colOff>
      <xdr:row>48</xdr:row>
      <xdr:rowOff>0</xdr:rowOff>
    </xdr:to>
    <xdr:pic>
      <xdr:nvPicPr>
        <xdr:cNvPr id="43" name="Picture 113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0011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44" name="Picture 113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45" name="Picture 1139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46" name="Picture 114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47" name="Picture 114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48" name="Picture 114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49" name="Picture 114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50" name="Picture 114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48</xdr:row>
      <xdr:rowOff>0</xdr:rowOff>
    </xdr:from>
    <xdr:to>
      <xdr:col>2</xdr:col>
      <xdr:colOff>0</xdr:colOff>
      <xdr:row>48</xdr:row>
      <xdr:rowOff>0</xdr:rowOff>
    </xdr:to>
    <xdr:pic>
      <xdr:nvPicPr>
        <xdr:cNvPr id="51" name="Picture 114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0011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48</xdr:row>
      <xdr:rowOff>0</xdr:rowOff>
    </xdr:from>
    <xdr:to>
      <xdr:col>2</xdr:col>
      <xdr:colOff>0</xdr:colOff>
      <xdr:row>48</xdr:row>
      <xdr:rowOff>0</xdr:rowOff>
    </xdr:to>
    <xdr:pic>
      <xdr:nvPicPr>
        <xdr:cNvPr id="52" name="Picture 114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0011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48</xdr:row>
      <xdr:rowOff>0</xdr:rowOff>
    </xdr:from>
    <xdr:to>
      <xdr:col>2</xdr:col>
      <xdr:colOff>0</xdr:colOff>
      <xdr:row>48</xdr:row>
      <xdr:rowOff>0</xdr:rowOff>
    </xdr:to>
    <xdr:pic>
      <xdr:nvPicPr>
        <xdr:cNvPr id="53" name="Picture 114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0011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48</xdr:row>
      <xdr:rowOff>0</xdr:rowOff>
    </xdr:from>
    <xdr:to>
      <xdr:col>2</xdr:col>
      <xdr:colOff>0</xdr:colOff>
      <xdr:row>48</xdr:row>
      <xdr:rowOff>0</xdr:rowOff>
    </xdr:to>
    <xdr:pic>
      <xdr:nvPicPr>
        <xdr:cNvPr id="54" name="Picture 114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0011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48</xdr:row>
      <xdr:rowOff>0</xdr:rowOff>
    </xdr:from>
    <xdr:to>
      <xdr:col>2</xdr:col>
      <xdr:colOff>0</xdr:colOff>
      <xdr:row>48</xdr:row>
      <xdr:rowOff>0</xdr:rowOff>
    </xdr:to>
    <xdr:pic>
      <xdr:nvPicPr>
        <xdr:cNvPr id="55" name="Picture 1149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0011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48</xdr:row>
      <xdr:rowOff>0</xdr:rowOff>
    </xdr:from>
    <xdr:to>
      <xdr:col>2</xdr:col>
      <xdr:colOff>0</xdr:colOff>
      <xdr:row>48</xdr:row>
      <xdr:rowOff>0</xdr:rowOff>
    </xdr:to>
    <xdr:pic>
      <xdr:nvPicPr>
        <xdr:cNvPr id="56" name="Picture 115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0011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48</xdr:row>
      <xdr:rowOff>0</xdr:rowOff>
    </xdr:from>
    <xdr:to>
      <xdr:col>2</xdr:col>
      <xdr:colOff>0</xdr:colOff>
      <xdr:row>48</xdr:row>
      <xdr:rowOff>0</xdr:rowOff>
    </xdr:to>
    <xdr:pic>
      <xdr:nvPicPr>
        <xdr:cNvPr id="57" name="Picture 115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0011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58" name="Picture 115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59" name="Picture 115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60" name="Picture 115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61" name="Picture 115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62" name="Picture 115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63" name="Picture 115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64" name="Picture 1159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48</xdr:row>
      <xdr:rowOff>0</xdr:rowOff>
    </xdr:from>
    <xdr:to>
      <xdr:col>2</xdr:col>
      <xdr:colOff>0</xdr:colOff>
      <xdr:row>48</xdr:row>
      <xdr:rowOff>0</xdr:rowOff>
    </xdr:to>
    <xdr:pic>
      <xdr:nvPicPr>
        <xdr:cNvPr id="65" name="Picture 116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0011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48</xdr:row>
      <xdr:rowOff>0</xdr:rowOff>
    </xdr:from>
    <xdr:to>
      <xdr:col>2</xdr:col>
      <xdr:colOff>0</xdr:colOff>
      <xdr:row>48</xdr:row>
      <xdr:rowOff>0</xdr:rowOff>
    </xdr:to>
    <xdr:pic>
      <xdr:nvPicPr>
        <xdr:cNvPr id="66" name="Picture 116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0011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48</xdr:row>
      <xdr:rowOff>0</xdr:rowOff>
    </xdr:from>
    <xdr:to>
      <xdr:col>2</xdr:col>
      <xdr:colOff>0</xdr:colOff>
      <xdr:row>48</xdr:row>
      <xdr:rowOff>0</xdr:rowOff>
    </xdr:to>
    <xdr:pic>
      <xdr:nvPicPr>
        <xdr:cNvPr id="67" name="Picture 116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0011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48</xdr:row>
      <xdr:rowOff>0</xdr:rowOff>
    </xdr:from>
    <xdr:to>
      <xdr:col>2</xdr:col>
      <xdr:colOff>0</xdr:colOff>
      <xdr:row>48</xdr:row>
      <xdr:rowOff>0</xdr:rowOff>
    </xdr:to>
    <xdr:pic>
      <xdr:nvPicPr>
        <xdr:cNvPr id="68" name="Picture 116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0011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48</xdr:row>
      <xdr:rowOff>0</xdr:rowOff>
    </xdr:from>
    <xdr:to>
      <xdr:col>2</xdr:col>
      <xdr:colOff>0</xdr:colOff>
      <xdr:row>48</xdr:row>
      <xdr:rowOff>0</xdr:rowOff>
    </xdr:to>
    <xdr:pic>
      <xdr:nvPicPr>
        <xdr:cNvPr id="69" name="Picture 116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0011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48</xdr:row>
      <xdr:rowOff>0</xdr:rowOff>
    </xdr:from>
    <xdr:to>
      <xdr:col>2</xdr:col>
      <xdr:colOff>0</xdr:colOff>
      <xdr:row>48</xdr:row>
      <xdr:rowOff>0</xdr:rowOff>
    </xdr:to>
    <xdr:pic>
      <xdr:nvPicPr>
        <xdr:cNvPr id="70" name="Picture 116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0011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48</xdr:row>
      <xdr:rowOff>0</xdr:rowOff>
    </xdr:from>
    <xdr:to>
      <xdr:col>2</xdr:col>
      <xdr:colOff>0</xdr:colOff>
      <xdr:row>48</xdr:row>
      <xdr:rowOff>0</xdr:rowOff>
    </xdr:to>
    <xdr:pic>
      <xdr:nvPicPr>
        <xdr:cNvPr id="71" name="Picture 116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0011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72" name="Picture 116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73" name="Picture 1169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74" name="Picture 117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75" name="Picture 117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76" name="Picture 117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77" name="Picture 117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78" name="Picture 117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48</xdr:row>
      <xdr:rowOff>0</xdr:rowOff>
    </xdr:from>
    <xdr:to>
      <xdr:col>2</xdr:col>
      <xdr:colOff>0</xdr:colOff>
      <xdr:row>48</xdr:row>
      <xdr:rowOff>0</xdr:rowOff>
    </xdr:to>
    <xdr:pic>
      <xdr:nvPicPr>
        <xdr:cNvPr id="79" name="Picture 117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0011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48</xdr:row>
      <xdr:rowOff>0</xdr:rowOff>
    </xdr:from>
    <xdr:to>
      <xdr:col>2</xdr:col>
      <xdr:colOff>0</xdr:colOff>
      <xdr:row>48</xdr:row>
      <xdr:rowOff>0</xdr:rowOff>
    </xdr:to>
    <xdr:pic>
      <xdr:nvPicPr>
        <xdr:cNvPr id="80" name="Picture 117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0011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48</xdr:row>
      <xdr:rowOff>0</xdr:rowOff>
    </xdr:from>
    <xdr:to>
      <xdr:col>2</xdr:col>
      <xdr:colOff>0</xdr:colOff>
      <xdr:row>48</xdr:row>
      <xdr:rowOff>0</xdr:rowOff>
    </xdr:to>
    <xdr:pic>
      <xdr:nvPicPr>
        <xdr:cNvPr id="81" name="Picture 117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0011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48</xdr:row>
      <xdr:rowOff>0</xdr:rowOff>
    </xdr:from>
    <xdr:to>
      <xdr:col>2</xdr:col>
      <xdr:colOff>0</xdr:colOff>
      <xdr:row>48</xdr:row>
      <xdr:rowOff>0</xdr:rowOff>
    </xdr:to>
    <xdr:pic>
      <xdr:nvPicPr>
        <xdr:cNvPr id="82" name="Picture 117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0011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48</xdr:row>
      <xdr:rowOff>0</xdr:rowOff>
    </xdr:from>
    <xdr:to>
      <xdr:col>2</xdr:col>
      <xdr:colOff>0</xdr:colOff>
      <xdr:row>48</xdr:row>
      <xdr:rowOff>0</xdr:rowOff>
    </xdr:to>
    <xdr:pic>
      <xdr:nvPicPr>
        <xdr:cNvPr id="83" name="Picture 1179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0011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48</xdr:row>
      <xdr:rowOff>0</xdr:rowOff>
    </xdr:from>
    <xdr:to>
      <xdr:col>2</xdr:col>
      <xdr:colOff>0</xdr:colOff>
      <xdr:row>48</xdr:row>
      <xdr:rowOff>0</xdr:rowOff>
    </xdr:to>
    <xdr:pic>
      <xdr:nvPicPr>
        <xdr:cNvPr id="84" name="Picture 118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0011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48</xdr:row>
      <xdr:rowOff>0</xdr:rowOff>
    </xdr:from>
    <xdr:to>
      <xdr:col>2</xdr:col>
      <xdr:colOff>0</xdr:colOff>
      <xdr:row>48</xdr:row>
      <xdr:rowOff>0</xdr:rowOff>
    </xdr:to>
    <xdr:pic>
      <xdr:nvPicPr>
        <xdr:cNvPr id="85" name="Picture 118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0011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86" name="Picture 118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87" name="Picture 118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88" name="Picture 118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89" name="Picture 118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90" name="Picture 118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91" name="Picture 118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92" name="Picture 1189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48</xdr:row>
      <xdr:rowOff>0</xdr:rowOff>
    </xdr:from>
    <xdr:to>
      <xdr:col>2</xdr:col>
      <xdr:colOff>0</xdr:colOff>
      <xdr:row>48</xdr:row>
      <xdr:rowOff>0</xdr:rowOff>
    </xdr:to>
    <xdr:pic>
      <xdr:nvPicPr>
        <xdr:cNvPr id="93" name="Picture 119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0011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48</xdr:row>
      <xdr:rowOff>0</xdr:rowOff>
    </xdr:from>
    <xdr:to>
      <xdr:col>2</xdr:col>
      <xdr:colOff>0</xdr:colOff>
      <xdr:row>48</xdr:row>
      <xdr:rowOff>0</xdr:rowOff>
    </xdr:to>
    <xdr:pic>
      <xdr:nvPicPr>
        <xdr:cNvPr id="94" name="Picture 119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0011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48</xdr:row>
      <xdr:rowOff>0</xdr:rowOff>
    </xdr:from>
    <xdr:to>
      <xdr:col>2</xdr:col>
      <xdr:colOff>0</xdr:colOff>
      <xdr:row>48</xdr:row>
      <xdr:rowOff>0</xdr:rowOff>
    </xdr:to>
    <xdr:pic>
      <xdr:nvPicPr>
        <xdr:cNvPr id="95" name="Picture 119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0011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48</xdr:row>
      <xdr:rowOff>0</xdr:rowOff>
    </xdr:from>
    <xdr:to>
      <xdr:col>2</xdr:col>
      <xdr:colOff>0</xdr:colOff>
      <xdr:row>48</xdr:row>
      <xdr:rowOff>0</xdr:rowOff>
    </xdr:to>
    <xdr:pic>
      <xdr:nvPicPr>
        <xdr:cNvPr id="96" name="Picture 119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0011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48</xdr:row>
      <xdr:rowOff>0</xdr:rowOff>
    </xdr:from>
    <xdr:to>
      <xdr:col>2</xdr:col>
      <xdr:colOff>0</xdr:colOff>
      <xdr:row>48</xdr:row>
      <xdr:rowOff>0</xdr:rowOff>
    </xdr:to>
    <xdr:pic>
      <xdr:nvPicPr>
        <xdr:cNvPr id="97" name="Picture 119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0011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48</xdr:row>
      <xdr:rowOff>0</xdr:rowOff>
    </xdr:from>
    <xdr:to>
      <xdr:col>2</xdr:col>
      <xdr:colOff>0</xdr:colOff>
      <xdr:row>48</xdr:row>
      <xdr:rowOff>0</xdr:rowOff>
    </xdr:to>
    <xdr:pic>
      <xdr:nvPicPr>
        <xdr:cNvPr id="98" name="Picture 119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0011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48</xdr:row>
      <xdr:rowOff>0</xdr:rowOff>
    </xdr:from>
    <xdr:to>
      <xdr:col>2</xdr:col>
      <xdr:colOff>0</xdr:colOff>
      <xdr:row>48</xdr:row>
      <xdr:rowOff>0</xdr:rowOff>
    </xdr:to>
    <xdr:pic>
      <xdr:nvPicPr>
        <xdr:cNvPr id="99" name="Picture 1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0011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00" name="Picture 119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01" name="Picture 1199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02" name="Picture 120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03" name="Picture 120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04" name="Picture 120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05" name="Picture 120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06" name="Picture 120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48</xdr:row>
      <xdr:rowOff>0</xdr:rowOff>
    </xdr:from>
    <xdr:to>
      <xdr:col>2</xdr:col>
      <xdr:colOff>0</xdr:colOff>
      <xdr:row>48</xdr:row>
      <xdr:rowOff>0</xdr:rowOff>
    </xdr:to>
    <xdr:pic>
      <xdr:nvPicPr>
        <xdr:cNvPr id="107" name="Picture 120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0011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48</xdr:row>
      <xdr:rowOff>0</xdr:rowOff>
    </xdr:from>
    <xdr:to>
      <xdr:col>2</xdr:col>
      <xdr:colOff>0</xdr:colOff>
      <xdr:row>48</xdr:row>
      <xdr:rowOff>0</xdr:rowOff>
    </xdr:to>
    <xdr:pic>
      <xdr:nvPicPr>
        <xdr:cNvPr id="108" name="Picture 120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0011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48</xdr:row>
      <xdr:rowOff>0</xdr:rowOff>
    </xdr:from>
    <xdr:to>
      <xdr:col>2</xdr:col>
      <xdr:colOff>0</xdr:colOff>
      <xdr:row>48</xdr:row>
      <xdr:rowOff>0</xdr:rowOff>
    </xdr:to>
    <xdr:pic>
      <xdr:nvPicPr>
        <xdr:cNvPr id="109" name="Picture 120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0011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48</xdr:row>
      <xdr:rowOff>0</xdr:rowOff>
    </xdr:from>
    <xdr:to>
      <xdr:col>2</xdr:col>
      <xdr:colOff>0</xdr:colOff>
      <xdr:row>48</xdr:row>
      <xdr:rowOff>0</xdr:rowOff>
    </xdr:to>
    <xdr:pic>
      <xdr:nvPicPr>
        <xdr:cNvPr id="110" name="Picture 120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0011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48</xdr:row>
      <xdr:rowOff>0</xdr:rowOff>
    </xdr:from>
    <xdr:to>
      <xdr:col>2</xdr:col>
      <xdr:colOff>0</xdr:colOff>
      <xdr:row>48</xdr:row>
      <xdr:rowOff>0</xdr:rowOff>
    </xdr:to>
    <xdr:pic>
      <xdr:nvPicPr>
        <xdr:cNvPr id="111" name="Picture 1209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0011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48</xdr:row>
      <xdr:rowOff>0</xdr:rowOff>
    </xdr:from>
    <xdr:to>
      <xdr:col>2</xdr:col>
      <xdr:colOff>0</xdr:colOff>
      <xdr:row>48</xdr:row>
      <xdr:rowOff>0</xdr:rowOff>
    </xdr:to>
    <xdr:pic>
      <xdr:nvPicPr>
        <xdr:cNvPr id="112" name="Picture 121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0011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48</xdr:row>
      <xdr:rowOff>0</xdr:rowOff>
    </xdr:from>
    <xdr:to>
      <xdr:col>2</xdr:col>
      <xdr:colOff>0</xdr:colOff>
      <xdr:row>48</xdr:row>
      <xdr:rowOff>0</xdr:rowOff>
    </xdr:to>
    <xdr:pic>
      <xdr:nvPicPr>
        <xdr:cNvPr id="113" name="Picture 121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0011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4" name="Picture 121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5" name="Picture 121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6" name="Picture 121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7" name="Picture 121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8" name="Picture 121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19" name="Picture 121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20" name="Picture 1219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48</xdr:row>
      <xdr:rowOff>0</xdr:rowOff>
    </xdr:from>
    <xdr:to>
      <xdr:col>2</xdr:col>
      <xdr:colOff>0</xdr:colOff>
      <xdr:row>48</xdr:row>
      <xdr:rowOff>0</xdr:rowOff>
    </xdr:to>
    <xdr:pic>
      <xdr:nvPicPr>
        <xdr:cNvPr id="121" name="Picture 122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0011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48</xdr:row>
      <xdr:rowOff>0</xdr:rowOff>
    </xdr:from>
    <xdr:to>
      <xdr:col>2</xdr:col>
      <xdr:colOff>0</xdr:colOff>
      <xdr:row>48</xdr:row>
      <xdr:rowOff>0</xdr:rowOff>
    </xdr:to>
    <xdr:pic>
      <xdr:nvPicPr>
        <xdr:cNvPr id="122" name="Picture 122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0011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48</xdr:row>
      <xdr:rowOff>0</xdr:rowOff>
    </xdr:from>
    <xdr:to>
      <xdr:col>2</xdr:col>
      <xdr:colOff>0</xdr:colOff>
      <xdr:row>48</xdr:row>
      <xdr:rowOff>0</xdr:rowOff>
    </xdr:to>
    <xdr:pic>
      <xdr:nvPicPr>
        <xdr:cNvPr id="123" name="Picture 122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0011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48</xdr:row>
      <xdr:rowOff>0</xdr:rowOff>
    </xdr:from>
    <xdr:to>
      <xdr:col>2</xdr:col>
      <xdr:colOff>0</xdr:colOff>
      <xdr:row>48</xdr:row>
      <xdr:rowOff>0</xdr:rowOff>
    </xdr:to>
    <xdr:pic>
      <xdr:nvPicPr>
        <xdr:cNvPr id="124" name="Picture 12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0011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48</xdr:row>
      <xdr:rowOff>0</xdr:rowOff>
    </xdr:from>
    <xdr:to>
      <xdr:col>2</xdr:col>
      <xdr:colOff>0</xdr:colOff>
      <xdr:row>48</xdr:row>
      <xdr:rowOff>0</xdr:rowOff>
    </xdr:to>
    <xdr:pic>
      <xdr:nvPicPr>
        <xdr:cNvPr id="125" name="Picture 12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0011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48</xdr:row>
      <xdr:rowOff>0</xdr:rowOff>
    </xdr:from>
    <xdr:to>
      <xdr:col>2</xdr:col>
      <xdr:colOff>0</xdr:colOff>
      <xdr:row>48</xdr:row>
      <xdr:rowOff>0</xdr:rowOff>
    </xdr:to>
    <xdr:pic>
      <xdr:nvPicPr>
        <xdr:cNvPr id="126" name="Picture 12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0011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48</xdr:row>
      <xdr:rowOff>0</xdr:rowOff>
    </xdr:from>
    <xdr:to>
      <xdr:col>2</xdr:col>
      <xdr:colOff>0</xdr:colOff>
      <xdr:row>48</xdr:row>
      <xdr:rowOff>0</xdr:rowOff>
    </xdr:to>
    <xdr:pic>
      <xdr:nvPicPr>
        <xdr:cNvPr id="127" name="Picture 122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0011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2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29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30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31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32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33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34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48</xdr:row>
      <xdr:rowOff>0</xdr:rowOff>
    </xdr:from>
    <xdr:to>
      <xdr:col>2</xdr:col>
      <xdr:colOff>0</xdr:colOff>
      <xdr:row>48</xdr:row>
      <xdr:rowOff>0</xdr:rowOff>
    </xdr:to>
    <xdr:pic>
      <xdr:nvPicPr>
        <xdr:cNvPr id="135" name="Picture 6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0011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48</xdr:row>
      <xdr:rowOff>0</xdr:rowOff>
    </xdr:from>
    <xdr:to>
      <xdr:col>2</xdr:col>
      <xdr:colOff>0</xdr:colOff>
      <xdr:row>48</xdr:row>
      <xdr:rowOff>0</xdr:rowOff>
    </xdr:to>
    <xdr:pic>
      <xdr:nvPicPr>
        <xdr:cNvPr id="136" name="Picture 6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0011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48</xdr:row>
      <xdr:rowOff>0</xdr:rowOff>
    </xdr:from>
    <xdr:to>
      <xdr:col>2</xdr:col>
      <xdr:colOff>0</xdr:colOff>
      <xdr:row>48</xdr:row>
      <xdr:rowOff>0</xdr:rowOff>
    </xdr:to>
    <xdr:pic>
      <xdr:nvPicPr>
        <xdr:cNvPr id="137" name="Picture 6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0011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48</xdr:row>
      <xdr:rowOff>0</xdr:rowOff>
    </xdr:from>
    <xdr:to>
      <xdr:col>2</xdr:col>
      <xdr:colOff>0</xdr:colOff>
      <xdr:row>48</xdr:row>
      <xdr:rowOff>0</xdr:rowOff>
    </xdr:to>
    <xdr:pic>
      <xdr:nvPicPr>
        <xdr:cNvPr id="138" name="Picture 6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0011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48</xdr:row>
      <xdr:rowOff>0</xdr:rowOff>
    </xdr:from>
    <xdr:to>
      <xdr:col>2</xdr:col>
      <xdr:colOff>0</xdr:colOff>
      <xdr:row>48</xdr:row>
      <xdr:rowOff>0</xdr:rowOff>
    </xdr:to>
    <xdr:pic>
      <xdr:nvPicPr>
        <xdr:cNvPr id="139" name="Picture 6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0011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48</xdr:row>
      <xdr:rowOff>0</xdr:rowOff>
    </xdr:from>
    <xdr:to>
      <xdr:col>2</xdr:col>
      <xdr:colOff>0</xdr:colOff>
      <xdr:row>48</xdr:row>
      <xdr:rowOff>0</xdr:rowOff>
    </xdr:to>
    <xdr:pic>
      <xdr:nvPicPr>
        <xdr:cNvPr id="140" name="Picture 6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0011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48</xdr:row>
      <xdr:rowOff>0</xdr:rowOff>
    </xdr:from>
    <xdr:to>
      <xdr:col>2</xdr:col>
      <xdr:colOff>0</xdr:colOff>
      <xdr:row>48</xdr:row>
      <xdr:rowOff>0</xdr:rowOff>
    </xdr:to>
    <xdr:pic>
      <xdr:nvPicPr>
        <xdr:cNvPr id="141" name="Picture 6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0011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4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4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4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4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46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47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48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48</xdr:row>
      <xdr:rowOff>0</xdr:rowOff>
    </xdr:from>
    <xdr:to>
      <xdr:col>2</xdr:col>
      <xdr:colOff>0</xdr:colOff>
      <xdr:row>48</xdr:row>
      <xdr:rowOff>0</xdr:rowOff>
    </xdr:to>
    <xdr:pic>
      <xdr:nvPicPr>
        <xdr:cNvPr id="149" name="Picture 6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0011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48</xdr:row>
      <xdr:rowOff>0</xdr:rowOff>
    </xdr:from>
    <xdr:to>
      <xdr:col>2</xdr:col>
      <xdr:colOff>0</xdr:colOff>
      <xdr:row>48</xdr:row>
      <xdr:rowOff>0</xdr:rowOff>
    </xdr:to>
    <xdr:pic>
      <xdr:nvPicPr>
        <xdr:cNvPr id="150" name="Picture 6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0011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48</xdr:row>
      <xdr:rowOff>0</xdr:rowOff>
    </xdr:from>
    <xdr:to>
      <xdr:col>2</xdr:col>
      <xdr:colOff>0</xdr:colOff>
      <xdr:row>48</xdr:row>
      <xdr:rowOff>0</xdr:rowOff>
    </xdr:to>
    <xdr:pic>
      <xdr:nvPicPr>
        <xdr:cNvPr id="151" name="Picture 6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0011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48</xdr:row>
      <xdr:rowOff>0</xdr:rowOff>
    </xdr:from>
    <xdr:to>
      <xdr:col>2</xdr:col>
      <xdr:colOff>0</xdr:colOff>
      <xdr:row>48</xdr:row>
      <xdr:rowOff>0</xdr:rowOff>
    </xdr:to>
    <xdr:pic>
      <xdr:nvPicPr>
        <xdr:cNvPr id="152" name="Picture 6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0011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48</xdr:row>
      <xdr:rowOff>0</xdr:rowOff>
    </xdr:from>
    <xdr:to>
      <xdr:col>2</xdr:col>
      <xdr:colOff>0</xdr:colOff>
      <xdr:row>48</xdr:row>
      <xdr:rowOff>0</xdr:rowOff>
    </xdr:to>
    <xdr:pic>
      <xdr:nvPicPr>
        <xdr:cNvPr id="153" name="Picture 6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0011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48</xdr:row>
      <xdr:rowOff>0</xdr:rowOff>
    </xdr:from>
    <xdr:to>
      <xdr:col>2</xdr:col>
      <xdr:colOff>0</xdr:colOff>
      <xdr:row>48</xdr:row>
      <xdr:rowOff>0</xdr:rowOff>
    </xdr:to>
    <xdr:pic>
      <xdr:nvPicPr>
        <xdr:cNvPr id="154" name="Picture 6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0011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48</xdr:row>
      <xdr:rowOff>0</xdr:rowOff>
    </xdr:from>
    <xdr:to>
      <xdr:col>2</xdr:col>
      <xdr:colOff>0</xdr:colOff>
      <xdr:row>48</xdr:row>
      <xdr:rowOff>0</xdr:rowOff>
    </xdr:to>
    <xdr:pic>
      <xdr:nvPicPr>
        <xdr:cNvPr id="155" name="Picture 6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0011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5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5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5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5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60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61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62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48</xdr:row>
      <xdr:rowOff>0</xdr:rowOff>
    </xdr:from>
    <xdr:to>
      <xdr:col>2</xdr:col>
      <xdr:colOff>0</xdr:colOff>
      <xdr:row>48</xdr:row>
      <xdr:rowOff>0</xdr:rowOff>
    </xdr:to>
    <xdr:pic>
      <xdr:nvPicPr>
        <xdr:cNvPr id="163" name="Picture 6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0011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48</xdr:row>
      <xdr:rowOff>0</xdr:rowOff>
    </xdr:from>
    <xdr:to>
      <xdr:col>2</xdr:col>
      <xdr:colOff>0</xdr:colOff>
      <xdr:row>48</xdr:row>
      <xdr:rowOff>0</xdr:rowOff>
    </xdr:to>
    <xdr:pic>
      <xdr:nvPicPr>
        <xdr:cNvPr id="164" name="Picture 6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0011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48</xdr:row>
      <xdr:rowOff>0</xdr:rowOff>
    </xdr:from>
    <xdr:to>
      <xdr:col>2</xdr:col>
      <xdr:colOff>0</xdr:colOff>
      <xdr:row>48</xdr:row>
      <xdr:rowOff>0</xdr:rowOff>
    </xdr:to>
    <xdr:pic>
      <xdr:nvPicPr>
        <xdr:cNvPr id="165" name="Picture 6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0011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48</xdr:row>
      <xdr:rowOff>0</xdr:rowOff>
    </xdr:from>
    <xdr:to>
      <xdr:col>2</xdr:col>
      <xdr:colOff>0</xdr:colOff>
      <xdr:row>48</xdr:row>
      <xdr:rowOff>0</xdr:rowOff>
    </xdr:to>
    <xdr:pic>
      <xdr:nvPicPr>
        <xdr:cNvPr id="166" name="Picture 6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0011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48</xdr:row>
      <xdr:rowOff>0</xdr:rowOff>
    </xdr:from>
    <xdr:to>
      <xdr:col>2</xdr:col>
      <xdr:colOff>0</xdr:colOff>
      <xdr:row>48</xdr:row>
      <xdr:rowOff>0</xdr:rowOff>
    </xdr:to>
    <xdr:pic>
      <xdr:nvPicPr>
        <xdr:cNvPr id="167" name="Picture 6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0011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48</xdr:row>
      <xdr:rowOff>0</xdr:rowOff>
    </xdr:from>
    <xdr:to>
      <xdr:col>2</xdr:col>
      <xdr:colOff>0</xdr:colOff>
      <xdr:row>48</xdr:row>
      <xdr:rowOff>0</xdr:rowOff>
    </xdr:to>
    <xdr:pic>
      <xdr:nvPicPr>
        <xdr:cNvPr id="168" name="Picture 6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0011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48</xdr:row>
      <xdr:rowOff>0</xdr:rowOff>
    </xdr:from>
    <xdr:to>
      <xdr:col>2</xdr:col>
      <xdr:colOff>0</xdr:colOff>
      <xdr:row>48</xdr:row>
      <xdr:rowOff>0</xdr:rowOff>
    </xdr:to>
    <xdr:pic>
      <xdr:nvPicPr>
        <xdr:cNvPr id="169" name="Picture 6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0011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7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71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7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7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74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75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0</xdr:rowOff>
    </xdr:to>
    <xdr:pic>
      <xdr:nvPicPr>
        <xdr:cNvPr id="176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86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48</xdr:row>
      <xdr:rowOff>0</xdr:rowOff>
    </xdr:from>
    <xdr:to>
      <xdr:col>2</xdr:col>
      <xdr:colOff>0</xdr:colOff>
      <xdr:row>48</xdr:row>
      <xdr:rowOff>0</xdr:rowOff>
    </xdr:to>
    <xdr:pic>
      <xdr:nvPicPr>
        <xdr:cNvPr id="177" name="Picture 6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0011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48</xdr:row>
      <xdr:rowOff>0</xdr:rowOff>
    </xdr:from>
    <xdr:to>
      <xdr:col>2</xdr:col>
      <xdr:colOff>0</xdr:colOff>
      <xdr:row>48</xdr:row>
      <xdr:rowOff>0</xdr:rowOff>
    </xdr:to>
    <xdr:pic>
      <xdr:nvPicPr>
        <xdr:cNvPr id="178" name="Picture 6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0011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48</xdr:row>
      <xdr:rowOff>0</xdr:rowOff>
    </xdr:from>
    <xdr:to>
      <xdr:col>2</xdr:col>
      <xdr:colOff>0</xdr:colOff>
      <xdr:row>48</xdr:row>
      <xdr:rowOff>0</xdr:rowOff>
    </xdr:to>
    <xdr:pic>
      <xdr:nvPicPr>
        <xdr:cNvPr id="179" name="Picture 6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0011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48</xdr:row>
      <xdr:rowOff>0</xdr:rowOff>
    </xdr:from>
    <xdr:to>
      <xdr:col>2</xdr:col>
      <xdr:colOff>0</xdr:colOff>
      <xdr:row>48</xdr:row>
      <xdr:rowOff>0</xdr:rowOff>
    </xdr:to>
    <xdr:pic>
      <xdr:nvPicPr>
        <xdr:cNvPr id="180" name="Picture 6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0011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48</xdr:row>
      <xdr:rowOff>0</xdr:rowOff>
    </xdr:from>
    <xdr:to>
      <xdr:col>2</xdr:col>
      <xdr:colOff>0</xdr:colOff>
      <xdr:row>48</xdr:row>
      <xdr:rowOff>0</xdr:rowOff>
    </xdr:to>
    <xdr:pic>
      <xdr:nvPicPr>
        <xdr:cNvPr id="181" name="Picture 6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0011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48</xdr:row>
      <xdr:rowOff>0</xdr:rowOff>
    </xdr:from>
    <xdr:to>
      <xdr:col>2</xdr:col>
      <xdr:colOff>0</xdr:colOff>
      <xdr:row>48</xdr:row>
      <xdr:rowOff>0</xdr:rowOff>
    </xdr:to>
    <xdr:pic>
      <xdr:nvPicPr>
        <xdr:cNvPr id="182" name="Picture 6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0011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48</xdr:row>
      <xdr:rowOff>0</xdr:rowOff>
    </xdr:from>
    <xdr:to>
      <xdr:col>2</xdr:col>
      <xdr:colOff>0</xdr:colOff>
      <xdr:row>48</xdr:row>
      <xdr:rowOff>0</xdr:rowOff>
    </xdr:to>
    <xdr:pic>
      <xdr:nvPicPr>
        <xdr:cNvPr id="183" name="Picture 6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0011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26</xdr:row>
      <xdr:rowOff>0</xdr:rowOff>
    </xdr:from>
    <xdr:to>
      <xdr:col>1</xdr:col>
      <xdr:colOff>0</xdr:colOff>
      <xdr:row>26</xdr:row>
      <xdr:rowOff>0</xdr:rowOff>
    </xdr:to>
    <xdr:pic>
      <xdr:nvPicPr>
        <xdr:cNvPr id="18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0540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26</xdr:row>
      <xdr:rowOff>0</xdr:rowOff>
    </xdr:from>
    <xdr:to>
      <xdr:col>1</xdr:col>
      <xdr:colOff>0</xdr:colOff>
      <xdr:row>26</xdr:row>
      <xdr:rowOff>0</xdr:rowOff>
    </xdr:to>
    <xdr:pic>
      <xdr:nvPicPr>
        <xdr:cNvPr id="18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0540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26</xdr:row>
      <xdr:rowOff>0</xdr:rowOff>
    </xdr:from>
    <xdr:to>
      <xdr:col>1</xdr:col>
      <xdr:colOff>0</xdr:colOff>
      <xdr:row>26</xdr:row>
      <xdr:rowOff>0</xdr:rowOff>
    </xdr:to>
    <xdr:pic>
      <xdr:nvPicPr>
        <xdr:cNvPr id="186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0540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26</xdr:row>
      <xdr:rowOff>0</xdr:rowOff>
    </xdr:from>
    <xdr:to>
      <xdr:col>1</xdr:col>
      <xdr:colOff>0</xdr:colOff>
      <xdr:row>26</xdr:row>
      <xdr:rowOff>0</xdr:rowOff>
    </xdr:to>
    <xdr:pic>
      <xdr:nvPicPr>
        <xdr:cNvPr id="187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0540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26</xdr:row>
      <xdr:rowOff>0</xdr:rowOff>
    </xdr:from>
    <xdr:to>
      <xdr:col>1</xdr:col>
      <xdr:colOff>0</xdr:colOff>
      <xdr:row>26</xdr:row>
      <xdr:rowOff>0</xdr:rowOff>
    </xdr:to>
    <xdr:pic>
      <xdr:nvPicPr>
        <xdr:cNvPr id="188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0540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26</xdr:row>
      <xdr:rowOff>0</xdr:rowOff>
    </xdr:from>
    <xdr:to>
      <xdr:col>1</xdr:col>
      <xdr:colOff>0</xdr:colOff>
      <xdr:row>26</xdr:row>
      <xdr:rowOff>0</xdr:rowOff>
    </xdr:to>
    <xdr:pic>
      <xdr:nvPicPr>
        <xdr:cNvPr id="189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0540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26</xdr:row>
      <xdr:rowOff>0</xdr:rowOff>
    </xdr:from>
    <xdr:to>
      <xdr:col>1</xdr:col>
      <xdr:colOff>0</xdr:colOff>
      <xdr:row>26</xdr:row>
      <xdr:rowOff>0</xdr:rowOff>
    </xdr:to>
    <xdr:pic>
      <xdr:nvPicPr>
        <xdr:cNvPr id="190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0540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38</xdr:row>
      <xdr:rowOff>0</xdr:rowOff>
    </xdr:from>
    <xdr:to>
      <xdr:col>1</xdr:col>
      <xdr:colOff>0</xdr:colOff>
      <xdr:row>38</xdr:row>
      <xdr:rowOff>0</xdr:rowOff>
    </xdr:to>
    <xdr:pic>
      <xdr:nvPicPr>
        <xdr:cNvPr id="191" name="Picture 6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267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38</xdr:row>
      <xdr:rowOff>0</xdr:rowOff>
    </xdr:from>
    <xdr:to>
      <xdr:col>1</xdr:col>
      <xdr:colOff>0</xdr:colOff>
      <xdr:row>38</xdr:row>
      <xdr:rowOff>0</xdr:rowOff>
    </xdr:to>
    <xdr:pic>
      <xdr:nvPicPr>
        <xdr:cNvPr id="192" name="Picture 6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267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38</xdr:row>
      <xdr:rowOff>0</xdr:rowOff>
    </xdr:from>
    <xdr:to>
      <xdr:col>1</xdr:col>
      <xdr:colOff>0</xdr:colOff>
      <xdr:row>38</xdr:row>
      <xdr:rowOff>0</xdr:rowOff>
    </xdr:to>
    <xdr:pic>
      <xdr:nvPicPr>
        <xdr:cNvPr id="193" name="Picture 6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267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38</xdr:row>
      <xdr:rowOff>0</xdr:rowOff>
    </xdr:from>
    <xdr:to>
      <xdr:col>1</xdr:col>
      <xdr:colOff>0</xdr:colOff>
      <xdr:row>38</xdr:row>
      <xdr:rowOff>0</xdr:rowOff>
    </xdr:to>
    <xdr:pic>
      <xdr:nvPicPr>
        <xdr:cNvPr id="194" name="Picture 6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267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38</xdr:row>
      <xdr:rowOff>0</xdr:rowOff>
    </xdr:from>
    <xdr:to>
      <xdr:col>1</xdr:col>
      <xdr:colOff>0</xdr:colOff>
      <xdr:row>38</xdr:row>
      <xdr:rowOff>0</xdr:rowOff>
    </xdr:to>
    <xdr:pic>
      <xdr:nvPicPr>
        <xdr:cNvPr id="195" name="Picture 6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267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38</xdr:row>
      <xdr:rowOff>0</xdr:rowOff>
    </xdr:from>
    <xdr:to>
      <xdr:col>1</xdr:col>
      <xdr:colOff>0</xdr:colOff>
      <xdr:row>38</xdr:row>
      <xdr:rowOff>0</xdr:rowOff>
    </xdr:to>
    <xdr:pic>
      <xdr:nvPicPr>
        <xdr:cNvPr id="196" name="Picture 6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267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38</xdr:row>
      <xdr:rowOff>0</xdr:rowOff>
    </xdr:from>
    <xdr:to>
      <xdr:col>1</xdr:col>
      <xdr:colOff>0</xdr:colOff>
      <xdr:row>38</xdr:row>
      <xdr:rowOff>0</xdr:rowOff>
    </xdr:to>
    <xdr:pic>
      <xdr:nvPicPr>
        <xdr:cNvPr id="197" name="Picture 6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267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85725</xdr:rowOff>
    </xdr:from>
    <xdr:to>
      <xdr:col>3</xdr:col>
      <xdr:colOff>180975</xdr:colOff>
      <xdr:row>5</xdr:row>
      <xdr:rowOff>171450</xdr:rowOff>
    </xdr:to>
    <xdr:pic>
      <xdr:nvPicPr>
        <xdr:cNvPr id="198" name="1 Imagen" descr="LOGO SEMOV GOTA tinto (1).pn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650" y="85725"/>
          <a:ext cx="4105275" cy="1181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26</xdr:row>
      <xdr:rowOff>0</xdr:rowOff>
    </xdr:from>
    <xdr:to>
      <xdr:col>1</xdr:col>
      <xdr:colOff>0</xdr:colOff>
      <xdr:row>26</xdr:row>
      <xdr:rowOff>0</xdr:rowOff>
    </xdr:to>
    <xdr:pic>
      <xdr:nvPicPr>
        <xdr:cNvPr id="19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0540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26</xdr:row>
      <xdr:rowOff>0</xdr:rowOff>
    </xdr:from>
    <xdr:to>
      <xdr:col>1</xdr:col>
      <xdr:colOff>0</xdr:colOff>
      <xdr:row>26</xdr:row>
      <xdr:rowOff>0</xdr:rowOff>
    </xdr:to>
    <xdr:pic>
      <xdr:nvPicPr>
        <xdr:cNvPr id="200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0540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26</xdr:row>
      <xdr:rowOff>0</xdr:rowOff>
    </xdr:from>
    <xdr:to>
      <xdr:col>1</xdr:col>
      <xdr:colOff>0</xdr:colOff>
      <xdr:row>26</xdr:row>
      <xdr:rowOff>0</xdr:rowOff>
    </xdr:to>
    <xdr:pic>
      <xdr:nvPicPr>
        <xdr:cNvPr id="201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0540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26</xdr:row>
      <xdr:rowOff>0</xdr:rowOff>
    </xdr:from>
    <xdr:to>
      <xdr:col>1</xdr:col>
      <xdr:colOff>0</xdr:colOff>
      <xdr:row>26</xdr:row>
      <xdr:rowOff>0</xdr:rowOff>
    </xdr:to>
    <xdr:pic>
      <xdr:nvPicPr>
        <xdr:cNvPr id="20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0540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26</xdr:row>
      <xdr:rowOff>0</xdr:rowOff>
    </xdr:from>
    <xdr:to>
      <xdr:col>1</xdr:col>
      <xdr:colOff>0</xdr:colOff>
      <xdr:row>26</xdr:row>
      <xdr:rowOff>0</xdr:rowOff>
    </xdr:to>
    <xdr:pic>
      <xdr:nvPicPr>
        <xdr:cNvPr id="203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0540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26</xdr:row>
      <xdr:rowOff>0</xdr:rowOff>
    </xdr:from>
    <xdr:to>
      <xdr:col>1</xdr:col>
      <xdr:colOff>0</xdr:colOff>
      <xdr:row>26</xdr:row>
      <xdr:rowOff>0</xdr:rowOff>
    </xdr:to>
    <xdr:pic>
      <xdr:nvPicPr>
        <xdr:cNvPr id="204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0540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26</xdr:row>
      <xdr:rowOff>0</xdr:rowOff>
    </xdr:from>
    <xdr:to>
      <xdr:col>1</xdr:col>
      <xdr:colOff>0</xdr:colOff>
      <xdr:row>26</xdr:row>
      <xdr:rowOff>0</xdr:rowOff>
    </xdr:to>
    <xdr:pic>
      <xdr:nvPicPr>
        <xdr:cNvPr id="205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0540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38</xdr:row>
      <xdr:rowOff>0</xdr:rowOff>
    </xdr:from>
    <xdr:to>
      <xdr:col>1</xdr:col>
      <xdr:colOff>0</xdr:colOff>
      <xdr:row>38</xdr:row>
      <xdr:rowOff>0</xdr:rowOff>
    </xdr:to>
    <xdr:pic>
      <xdr:nvPicPr>
        <xdr:cNvPr id="206" name="Picture 6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267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38</xdr:row>
      <xdr:rowOff>0</xdr:rowOff>
    </xdr:from>
    <xdr:to>
      <xdr:col>1</xdr:col>
      <xdr:colOff>0</xdr:colOff>
      <xdr:row>38</xdr:row>
      <xdr:rowOff>0</xdr:rowOff>
    </xdr:to>
    <xdr:pic>
      <xdr:nvPicPr>
        <xdr:cNvPr id="207" name="Picture 6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267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38</xdr:row>
      <xdr:rowOff>0</xdr:rowOff>
    </xdr:from>
    <xdr:to>
      <xdr:col>1</xdr:col>
      <xdr:colOff>0</xdr:colOff>
      <xdr:row>38</xdr:row>
      <xdr:rowOff>0</xdr:rowOff>
    </xdr:to>
    <xdr:pic>
      <xdr:nvPicPr>
        <xdr:cNvPr id="208" name="Picture 6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267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38</xdr:row>
      <xdr:rowOff>0</xdr:rowOff>
    </xdr:from>
    <xdr:to>
      <xdr:col>1</xdr:col>
      <xdr:colOff>0</xdr:colOff>
      <xdr:row>38</xdr:row>
      <xdr:rowOff>0</xdr:rowOff>
    </xdr:to>
    <xdr:pic>
      <xdr:nvPicPr>
        <xdr:cNvPr id="209" name="Picture 6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267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38</xdr:row>
      <xdr:rowOff>0</xdr:rowOff>
    </xdr:from>
    <xdr:to>
      <xdr:col>1</xdr:col>
      <xdr:colOff>0</xdr:colOff>
      <xdr:row>38</xdr:row>
      <xdr:rowOff>0</xdr:rowOff>
    </xdr:to>
    <xdr:pic>
      <xdr:nvPicPr>
        <xdr:cNvPr id="210" name="Picture 6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267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38</xdr:row>
      <xdr:rowOff>0</xdr:rowOff>
    </xdr:from>
    <xdr:to>
      <xdr:col>1</xdr:col>
      <xdr:colOff>0</xdr:colOff>
      <xdr:row>38</xdr:row>
      <xdr:rowOff>0</xdr:rowOff>
    </xdr:to>
    <xdr:pic>
      <xdr:nvPicPr>
        <xdr:cNvPr id="211" name="Picture 6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267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38</xdr:row>
      <xdr:rowOff>0</xdr:rowOff>
    </xdr:from>
    <xdr:to>
      <xdr:col>1</xdr:col>
      <xdr:colOff>0</xdr:colOff>
      <xdr:row>38</xdr:row>
      <xdr:rowOff>0</xdr:rowOff>
    </xdr:to>
    <xdr:pic>
      <xdr:nvPicPr>
        <xdr:cNvPr id="212" name="Picture 6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267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26</xdr:row>
      <xdr:rowOff>0</xdr:rowOff>
    </xdr:from>
    <xdr:to>
      <xdr:col>1</xdr:col>
      <xdr:colOff>0</xdr:colOff>
      <xdr:row>26</xdr:row>
      <xdr:rowOff>0</xdr:rowOff>
    </xdr:to>
    <xdr:pic>
      <xdr:nvPicPr>
        <xdr:cNvPr id="21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0540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26</xdr:row>
      <xdr:rowOff>0</xdr:rowOff>
    </xdr:from>
    <xdr:to>
      <xdr:col>1</xdr:col>
      <xdr:colOff>0</xdr:colOff>
      <xdr:row>26</xdr:row>
      <xdr:rowOff>0</xdr:rowOff>
    </xdr:to>
    <xdr:pic>
      <xdr:nvPicPr>
        <xdr:cNvPr id="21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0540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26</xdr:row>
      <xdr:rowOff>0</xdr:rowOff>
    </xdr:from>
    <xdr:to>
      <xdr:col>1</xdr:col>
      <xdr:colOff>0</xdr:colOff>
      <xdr:row>26</xdr:row>
      <xdr:rowOff>0</xdr:rowOff>
    </xdr:to>
    <xdr:pic>
      <xdr:nvPicPr>
        <xdr:cNvPr id="21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0540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26</xdr:row>
      <xdr:rowOff>0</xdr:rowOff>
    </xdr:from>
    <xdr:to>
      <xdr:col>1</xdr:col>
      <xdr:colOff>0</xdr:colOff>
      <xdr:row>26</xdr:row>
      <xdr:rowOff>0</xdr:rowOff>
    </xdr:to>
    <xdr:pic>
      <xdr:nvPicPr>
        <xdr:cNvPr id="21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0540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26</xdr:row>
      <xdr:rowOff>0</xdr:rowOff>
    </xdr:from>
    <xdr:to>
      <xdr:col>1</xdr:col>
      <xdr:colOff>0</xdr:colOff>
      <xdr:row>26</xdr:row>
      <xdr:rowOff>0</xdr:rowOff>
    </xdr:to>
    <xdr:pic>
      <xdr:nvPicPr>
        <xdr:cNvPr id="21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0540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26</xdr:row>
      <xdr:rowOff>0</xdr:rowOff>
    </xdr:from>
    <xdr:to>
      <xdr:col>1</xdr:col>
      <xdr:colOff>0</xdr:colOff>
      <xdr:row>26</xdr:row>
      <xdr:rowOff>0</xdr:rowOff>
    </xdr:to>
    <xdr:pic>
      <xdr:nvPicPr>
        <xdr:cNvPr id="218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0540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26</xdr:row>
      <xdr:rowOff>0</xdr:rowOff>
    </xdr:from>
    <xdr:to>
      <xdr:col>1</xdr:col>
      <xdr:colOff>0</xdr:colOff>
      <xdr:row>26</xdr:row>
      <xdr:rowOff>0</xdr:rowOff>
    </xdr:to>
    <xdr:pic>
      <xdr:nvPicPr>
        <xdr:cNvPr id="219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0540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38</xdr:row>
      <xdr:rowOff>0</xdr:rowOff>
    </xdr:from>
    <xdr:to>
      <xdr:col>1</xdr:col>
      <xdr:colOff>0</xdr:colOff>
      <xdr:row>38</xdr:row>
      <xdr:rowOff>0</xdr:rowOff>
    </xdr:to>
    <xdr:pic>
      <xdr:nvPicPr>
        <xdr:cNvPr id="220" name="Picture 6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267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38</xdr:row>
      <xdr:rowOff>0</xdr:rowOff>
    </xdr:from>
    <xdr:to>
      <xdr:col>1</xdr:col>
      <xdr:colOff>0</xdr:colOff>
      <xdr:row>38</xdr:row>
      <xdr:rowOff>0</xdr:rowOff>
    </xdr:to>
    <xdr:pic>
      <xdr:nvPicPr>
        <xdr:cNvPr id="221" name="Picture 6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267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38</xdr:row>
      <xdr:rowOff>0</xdr:rowOff>
    </xdr:from>
    <xdr:to>
      <xdr:col>1</xdr:col>
      <xdr:colOff>0</xdr:colOff>
      <xdr:row>38</xdr:row>
      <xdr:rowOff>0</xdr:rowOff>
    </xdr:to>
    <xdr:pic>
      <xdr:nvPicPr>
        <xdr:cNvPr id="222" name="Picture 6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267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38</xdr:row>
      <xdr:rowOff>0</xdr:rowOff>
    </xdr:from>
    <xdr:to>
      <xdr:col>1</xdr:col>
      <xdr:colOff>0</xdr:colOff>
      <xdr:row>38</xdr:row>
      <xdr:rowOff>0</xdr:rowOff>
    </xdr:to>
    <xdr:pic>
      <xdr:nvPicPr>
        <xdr:cNvPr id="223" name="Picture 6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267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38</xdr:row>
      <xdr:rowOff>0</xdr:rowOff>
    </xdr:from>
    <xdr:to>
      <xdr:col>1</xdr:col>
      <xdr:colOff>0</xdr:colOff>
      <xdr:row>38</xdr:row>
      <xdr:rowOff>0</xdr:rowOff>
    </xdr:to>
    <xdr:pic>
      <xdr:nvPicPr>
        <xdr:cNvPr id="224" name="Picture 6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267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38</xdr:row>
      <xdr:rowOff>0</xdr:rowOff>
    </xdr:from>
    <xdr:to>
      <xdr:col>1</xdr:col>
      <xdr:colOff>0</xdr:colOff>
      <xdr:row>38</xdr:row>
      <xdr:rowOff>0</xdr:rowOff>
    </xdr:to>
    <xdr:pic>
      <xdr:nvPicPr>
        <xdr:cNvPr id="225" name="Picture 6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267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38</xdr:row>
      <xdr:rowOff>0</xdr:rowOff>
    </xdr:from>
    <xdr:to>
      <xdr:col>1</xdr:col>
      <xdr:colOff>0</xdr:colOff>
      <xdr:row>38</xdr:row>
      <xdr:rowOff>0</xdr:rowOff>
    </xdr:to>
    <xdr:pic>
      <xdr:nvPicPr>
        <xdr:cNvPr id="226" name="Picture 6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2675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46</xdr:row>
      <xdr:rowOff>47625</xdr:rowOff>
    </xdr:from>
    <xdr:to>
      <xdr:col>1</xdr:col>
      <xdr:colOff>2143125</xdr:colOff>
      <xdr:row>50</xdr:row>
      <xdr:rowOff>142875</xdr:rowOff>
    </xdr:to>
    <xdr:pic>
      <xdr:nvPicPr>
        <xdr:cNvPr id="227" name="1 Imagen" descr="LOGO SEMOV GOTA tinto (1).png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47650" y="8724900"/>
          <a:ext cx="214312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91"/>
  <sheetViews>
    <sheetView tabSelected="1" topLeftCell="A28" workbookViewId="0">
      <selection activeCell="D15" sqref="D15"/>
    </sheetView>
  </sheetViews>
  <sheetFormatPr baseColWidth="10" defaultRowHeight="12.75"/>
  <cols>
    <col min="1" max="1" width="3.7109375" style="6" customWidth="1"/>
    <col min="2" max="2" width="37.5703125" style="6" customWidth="1"/>
    <col min="3" max="3" width="21.28515625" style="6" customWidth="1"/>
    <col min="4" max="4" width="22.85546875" style="6" customWidth="1"/>
    <col min="5" max="5" width="35.28515625" style="6" customWidth="1"/>
    <col min="6" max="6" width="16.5703125" style="6" customWidth="1"/>
    <col min="7" max="7" width="3.7109375" style="6" customWidth="1"/>
    <col min="8" max="8" width="14.7109375" style="6" customWidth="1"/>
    <col min="9" max="16384" width="11.42578125" style="6"/>
  </cols>
  <sheetData>
    <row r="1" spans="1:6">
      <c r="A1" s="6" t="s">
        <v>65</v>
      </c>
    </row>
    <row r="3" spans="1:6" ht="20.25">
      <c r="A3" s="1"/>
      <c r="B3" s="1"/>
      <c r="C3" s="1"/>
      <c r="D3" s="28"/>
      <c r="E3" s="1"/>
      <c r="F3" s="1"/>
    </row>
    <row r="4" spans="1:6" ht="20.25">
      <c r="A4" s="1"/>
      <c r="B4" s="1"/>
      <c r="C4" s="1"/>
      <c r="D4" s="28"/>
      <c r="E4" s="1"/>
      <c r="F4" s="1"/>
    </row>
    <row r="5" spans="1:6" ht="20.25">
      <c r="A5" s="1"/>
      <c r="B5" s="1"/>
      <c r="C5" s="1"/>
      <c r="D5" s="29"/>
      <c r="E5" s="30" t="s">
        <v>66</v>
      </c>
      <c r="F5" s="1"/>
    </row>
    <row r="6" spans="1:6" ht="18">
      <c r="A6" s="1"/>
      <c r="B6" s="1"/>
      <c r="C6" s="1"/>
      <c r="D6" s="29"/>
      <c r="E6" s="1"/>
      <c r="F6" s="1"/>
    </row>
    <row r="7" spans="1:6" ht="18.75">
      <c r="A7" s="11"/>
      <c r="B7" s="31" t="s">
        <v>46</v>
      </c>
      <c r="C7" s="32"/>
      <c r="D7" s="33"/>
      <c r="E7" s="33"/>
      <c r="F7" s="33"/>
    </row>
    <row r="8" spans="1:6" ht="18.75">
      <c r="A8" s="11"/>
      <c r="B8" s="31" t="s">
        <v>69</v>
      </c>
      <c r="C8" s="33"/>
      <c r="D8" s="33"/>
      <c r="E8" s="33"/>
      <c r="F8" s="33"/>
    </row>
    <row r="9" spans="1:6" ht="15.75">
      <c r="A9" s="11"/>
      <c r="B9" s="1"/>
      <c r="C9" s="12"/>
      <c r="D9" s="11"/>
      <c r="E9" s="11"/>
      <c r="F9" s="11"/>
    </row>
    <row r="10" spans="1:6" ht="15.75">
      <c r="A10" s="1"/>
      <c r="B10" s="34" t="s">
        <v>0</v>
      </c>
      <c r="C10" s="35"/>
      <c r="D10" s="2"/>
      <c r="E10" s="34" t="s">
        <v>9</v>
      </c>
      <c r="F10" s="36"/>
    </row>
    <row r="11" spans="1:6" ht="15.75">
      <c r="A11" s="1"/>
      <c r="B11" s="4"/>
      <c r="C11" s="2"/>
      <c r="D11" s="2"/>
      <c r="E11" s="4"/>
      <c r="F11" s="16"/>
    </row>
    <row r="12" spans="1:6" ht="15.75">
      <c r="A12" s="1"/>
      <c r="B12" s="19" t="s">
        <v>28</v>
      </c>
      <c r="C12" s="2"/>
      <c r="D12" s="2"/>
      <c r="E12" s="19" t="s">
        <v>28</v>
      </c>
      <c r="F12" s="13"/>
    </row>
    <row r="13" spans="1:6">
      <c r="A13" s="1"/>
      <c r="B13" s="1" t="s">
        <v>1</v>
      </c>
      <c r="C13" s="44">
        <v>19200</v>
      </c>
      <c r="D13" s="52"/>
      <c r="E13" s="1" t="s">
        <v>10</v>
      </c>
      <c r="F13" s="44">
        <v>279355.87</v>
      </c>
    </row>
    <row r="14" spans="1:6">
      <c r="A14" s="1"/>
      <c r="B14" s="1" t="s">
        <v>2</v>
      </c>
      <c r="C14" s="44">
        <v>1528445.56</v>
      </c>
      <c r="D14" s="52"/>
      <c r="E14" s="1" t="s">
        <v>11</v>
      </c>
      <c r="F14" s="44">
        <v>623.88</v>
      </c>
    </row>
    <row r="15" spans="1:6">
      <c r="A15" s="1"/>
      <c r="B15" s="1" t="s">
        <v>3</v>
      </c>
      <c r="C15" s="44">
        <v>0</v>
      </c>
      <c r="D15" s="52"/>
      <c r="E15" s="18"/>
      <c r="F15" s="52"/>
    </row>
    <row r="16" spans="1:6">
      <c r="A16" s="1"/>
      <c r="B16" s="1" t="s">
        <v>4</v>
      </c>
      <c r="C16" s="25">
        <v>279355.87</v>
      </c>
      <c r="D16" s="52"/>
      <c r="E16" s="1"/>
      <c r="F16" s="20"/>
    </row>
    <row r="17" spans="1:6" ht="15">
      <c r="A17" s="1"/>
      <c r="B17" s="1" t="s">
        <v>5</v>
      </c>
      <c r="C17" s="44">
        <v>90505.09</v>
      </c>
      <c r="D17" s="52"/>
      <c r="E17" s="2"/>
      <c r="F17" s="39"/>
    </row>
    <row r="18" spans="1:6" ht="15">
      <c r="A18" s="1"/>
      <c r="B18" s="1" t="s">
        <v>6</v>
      </c>
      <c r="C18" s="44">
        <v>3078.11</v>
      </c>
      <c r="D18" s="52"/>
      <c r="E18" s="5" t="s">
        <v>43</v>
      </c>
      <c r="F18" s="46">
        <f>SUM(F13:F15)</f>
        <v>279979.75</v>
      </c>
    </row>
    <row r="19" spans="1:6" ht="15">
      <c r="A19" s="1"/>
      <c r="B19" s="1" t="s">
        <v>7</v>
      </c>
      <c r="C19" s="53">
        <v>859395.09</v>
      </c>
      <c r="D19" s="52"/>
      <c r="E19" s="2"/>
      <c r="F19" s="39"/>
    </row>
    <row r="20" spans="1:6" ht="15">
      <c r="A20" s="1"/>
      <c r="B20" s="5" t="s">
        <v>39</v>
      </c>
      <c r="C20" s="46">
        <f>SUM(C13:C19)</f>
        <v>2779979.72</v>
      </c>
      <c r="D20" s="52"/>
      <c r="E20" s="5" t="s">
        <v>44</v>
      </c>
      <c r="F20" s="21">
        <f>F18</f>
        <v>279979.75</v>
      </c>
    </row>
    <row r="21" spans="1:6" ht="15">
      <c r="A21" s="1"/>
      <c r="D21" s="39"/>
    </row>
    <row r="22" spans="1:6" ht="15.75">
      <c r="A22" s="1"/>
      <c r="B22" s="19" t="s">
        <v>29</v>
      </c>
      <c r="C22" s="2"/>
      <c r="D22" s="39"/>
      <c r="E22" s="34" t="s">
        <v>12</v>
      </c>
      <c r="F22" s="36"/>
    </row>
    <row r="23" spans="1:6" ht="15">
      <c r="A23" s="1"/>
      <c r="B23" s="1" t="s">
        <v>8</v>
      </c>
      <c r="C23" s="44">
        <v>4429394.8899999997</v>
      </c>
      <c r="D23" s="39"/>
      <c r="E23" s="2"/>
      <c r="F23" s="2"/>
    </row>
    <row r="24" spans="1:6" ht="15">
      <c r="A24" s="1"/>
      <c r="B24" s="1" t="s">
        <v>30</v>
      </c>
      <c r="C24" s="44">
        <v>88138249.769999996</v>
      </c>
      <c r="D24" s="2"/>
      <c r="E24" s="1" t="s">
        <v>13</v>
      </c>
      <c r="F24" s="44">
        <v>2500000</v>
      </c>
    </row>
    <row r="25" spans="1:6">
      <c r="A25" s="1"/>
      <c r="B25" s="1" t="s">
        <v>31</v>
      </c>
      <c r="C25" s="44">
        <v>26688171.059999999</v>
      </c>
      <c r="D25" s="44"/>
      <c r="E25" s="1" t="s">
        <v>14</v>
      </c>
      <c r="F25" s="44">
        <v>362380442.64999998</v>
      </c>
    </row>
    <row r="26" spans="1:6">
      <c r="A26" s="1"/>
      <c r="B26" s="1" t="s">
        <v>32</v>
      </c>
      <c r="C26" s="53">
        <v>243124626.93000001</v>
      </c>
      <c r="D26" s="44"/>
      <c r="E26" s="1" t="s">
        <v>47</v>
      </c>
      <c r="F26" s="44">
        <v>-0.03</v>
      </c>
    </row>
    <row r="27" spans="1:6" ht="15">
      <c r="A27" s="1"/>
      <c r="B27" s="5" t="s">
        <v>40</v>
      </c>
      <c r="C27" s="46">
        <f>SUM(C23:C26)</f>
        <v>362380442.64999998</v>
      </c>
      <c r="D27" s="44"/>
      <c r="F27" s="22"/>
    </row>
    <row r="28" spans="1:6">
      <c r="A28" s="1"/>
      <c r="D28" s="1"/>
      <c r="E28" s="23" t="s">
        <v>45</v>
      </c>
      <c r="F28" s="24">
        <f>SUM(F24:F27)</f>
        <v>364880442.62</v>
      </c>
    </row>
    <row r="29" spans="1:6" ht="15">
      <c r="A29" s="1"/>
      <c r="B29" s="5" t="s">
        <v>42</v>
      </c>
      <c r="C29" s="44"/>
      <c r="D29" s="46"/>
    </row>
    <row r="30" spans="1:6">
      <c r="A30" s="1"/>
      <c r="B30" s="1" t="s">
        <v>37</v>
      </c>
      <c r="C30" s="53">
        <v>712129566.54999995</v>
      </c>
      <c r="D30" s="44"/>
      <c r="E30" s="1" t="s">
        <v>37</v>
      </c>
      <c r="F30" s="53">
        <v>712129566.54999995</v>
      </c>
    </row>
    <row r="31" spans="1:6" ht="15">
      <c r="A31" s="1"/>
      <c r="B31" s="5" t="s">
        <v>41</v>
      </c>
      <c r="C31" s="21">
        <f>SUM(C30)</f>
        <v>712129566.54999995</v>
      </c>
      <c r="D31" s="44"/>
      <c r="E31" s="5" t="s">
        <v>38</v>
      </c>
      <c r="F31" s="46">
        <f>F30+F28</f>
        <v>1077010009.1700001</v>
      </c>
    </row>
    <row r="32" spans="1:6" ht="15">
      <c r="A32" s="1"/>
      <c r="B32" s="2"/>
      <c r="C32" s="2"/>
      <c r="D32" s="2"/>
      <c r="E32" s="2"/>
      <c r="F32" s="2"/>
    </row>
    <row r="33" spans="1:6" ht="13.5" thickBot="1">
      <c r="A33" s="1"/>
      <c r="B33" s="1" t="s">
        <v>15</v>
      </c>
      <c r="C33" s="54">
        <f>SUM(C20+C27+C31)</f>
        <v>1077289988.9200001</v>
      </c>
      <c r="D33" s="46"/>
      <c r="E33" s="1" t="s">
        <v>16</v>
      </c>
      <c r="F33" s="51">
        <f>SUM(F18+F31)</f>
        <v>1077289988.9200001</v>
      </c>
    </row>
    <row r="34" spans="1:6" ht="13.5" thickTop="1">
      <c r="A34" s="1"/>
      <c r="B34" s="18"/>
      <c r="C34" s="46"/>
      <c r="D34" s="46"/>
      <c r="E34" s="18"/>
      <c r="F34" s="46"/>
    </row>
    <row r="35" spans="1:6">
      <c r="A35" s="1"/>
      <c r="B35" s="18"/>
      <c r="C35" s="46"/>
      <c r="D35" s="46"/>
      <c r="E35" s="18"/>
      <c r="F35" s="46"/>
    </row>
    <row r="36" spans="1:6" ht="15">
      <c r="A36" s="1"/>
      <c r="B36" s="2"/>
      <c r="C36" s="2"/>
      <c r="D36" s="2"/>
      <c r="E36" s="2"/>
      <c r="F36" s="39"/>
    </row>
    <row r="37" spans="1:6" ht="15">
      <c r="B37" s="2"/>
      <c r="C37" s="2"/>
      <c r="D37" s="2"/>
      <c r="E37" s="2"/>
      <c r="F37" s="39"/>
    </row>
    <row r="38" spans="1:6" ht="15">
      <c r="A38" s="17" t="s">
        <v>60</v>
      </c>
      <c r="B38" s="8"/>
      <c r="C38" s="8"/>
      <c r="D38" s="8"/>
      <c r="E38" s="8"/>
      <c r="F38" s="8"/>
    </row>
    <row r="39" spans="1:6" ht="15">
      <c r="A39" s="1"/>
      <c r="B39" s="10"/>
      <c r="C39" s="4" t="s">
        <v>55</v>
      </c>
      <c r="D39" s="9"/>
      <c r="E39" s="8"/>
      <c r="F39" s="8"/>
    </row>
    <row r="40" spans="1:6" ht="15">
      <c r="A40" s="1"/>
      <c r="B40" s="7"/>
      <c r="C40" s="4" t="s">
        <v>56</v>
      </c>
      <c r="D40" s="9"/>
      <c r="E40" s="55"/>
      <c r="F40" s="55"/>
    </row>
    <row r="43" spans="1:6" ht="15">
      <c r="A43" s="1"/>
      <c r="B43" s="10"/>
      <c r="C43" s="4"/>
      <c r="D43" s="9"/>
      <c r="E43" s="8"/>
      <c r="F43" s="8"/>
    </row>
    <row r="44" spans="1:6" ht="15">
      <c r="A44" s="1"/>
      <c r="B44" s="7"/>
      <c r="C44" s="4"/>
      <c r="D44" s="9"/>
      <c r="E44" s="55"/>
      <c r="F44" s="55"/>
    </row>
    <row r="47" spans="1:6" ht="15.75">
      <c r="B47" s="13"/>
      <c r="C47" s="1"/>
      <c r="D47" s="39"/>
    </row>
    <row r="48" spans="1:6" ht="15">
      <c r="B48" s="2"/>
      <c r="C48" s="1"/>
      <c r="D48" s="39"/>
    </row>
    <row r="49" spans="2:4" ht="15">
      <c r="B49" s="2"/>
      <c r="C49" s="1"/>
      <c r="D49" s="39"/>
    </row>
    <row r="50" spans="2:4" ht="15">
      <c r="B50" s="2"/>
      <c r="C50" s="1"/>
      <c r="D50" s="39"/>
    </row>
    <row r="51" spans="2:4" ht="20.25">
      <c r="B51" s="2"/>
      <c r="C51" s="27" t="s">
        <v>67</v>
      </c>
      <c r="D51" s="27"/>
    </row>
    <row r="52" spans="2:4" ht="15">
      <c r="B52" s="2"/>
      <c r="C52" s="1"/>
      <c r="D52" s="39"/>
    </row>
    <row r="53" spans="2:4" ht="18">
      <c r="B53" s="31" t="s">
        <v>68</v>
      </c>
      <c r="C53" s="37"/>
      <c r="D53" s="40"/>
    </row>
    <row r="54" spans="2:4" ht="15.75">
      <c r="B54" s="38"/>
      <c r="C54" s="37"/>
      <c r="D54" s="40"/>
    </row>
    <row r="55" spans="2:4" ht="15">
      <c r="B55" s="2"/>
      <c r="C55" s="1"/>
      <c r="D55" s="39"/>
    </row>
    <row r="56" spans="2:4" ht="15">
      <c r="B56" s="5" t="s">
        <v>48</v>
      </c>
      <c r="C56" s="4"/>
      <c r="D56" s="41"/>
    </row>
    <row r="57" spans="2:4">
      <c r="B57" s="15" t="s">
        <v>36</v>
      </c>
      <c r="C57" s="42"/>
      <c r="D57" s="43">
        <v>2111929451.5999999</v>
      </c>
    </row>
    <row r="58" spans="2:4">
      <c r="B58" s="1"/>
      <c r="C58" s="44"/>
      <c r="D58" s="45"/>
    </row>
    <row r="59" spans="2:4">
      <c r="B59" s="4" t="s">
        <v>49</v>
      </c>
      <c r="C59" s="45"/>
      <c r="D59" s="46">
        <f>D57</f>
        <v>2111929451.5999999</v>
      </c>
    </row>
    <row r="60" spans="2:4" ht="15">
      <c r="B60" s="2"/>
      <c r="C60" s="44"/>
      <c r="D60" s="39"/>
    </row>
    <row r="61" spans="2:4">
      <c r="B61" s="14" t="s">
        <v>50</v>
      </c>
      <c r="C61" s="26" t="s">
        <v>17</v>
      </c>
      <c r="D61" s="47" t="s">
        <v>18</v>
      </c>
    </row>
    <row r="62" spans="2:4">
      <c r="B62" s="15" t="s">
        <v>19</v>
      </c>
      <c r="C62" s="48"/>
      <c r="D62" s="48">
        <v>0</v>
      </c>
    </row>
    <row r="63" spans="2:4">
      <c r="B63" s="15" t="s">
        <v>25</v>
      </c>
      <c r="C63" s="48"/>
      <c r="D63" s="48">
        <v>12107577.26</v>
      </c>
    </row>
    <row r="64" spans="2:4">
      <c r="B64" s="15" t="s">
        <v>20</v>
      </c>
      <c r="C64" s="48"/>
      <c r="D64" s="48">
        <v>22447674.359999999</v>
      </c>
    </row>
    <row r="65" spans="2:4">
      <c r="B65" s="15" t="s">
        <v>21</v>
      </c>
      <c r="C65" s="48"/>
      <c r="D65" s="48">
        <v>12923763.619999999</v>
      </c>
    </row>
    <row r="66" spans="2:4">
      <c r="B66" s="15" t="s">
        <v>22</v>
      </c>
      <c r="C66" s="48"/>
      <c r="D66" s="48">
        <v>5653436.5899999999</v>
      </c>
    </row>
    <row r="67" spans="2:4">
      <c r="B67" s="15" t="s">
        <v>23</v>
      </c>
      <c r="C67" s="48"/>
      <c r="D67" s="48">
        <v>38647835.479999997</v>
      </c>
    </row>
    <row r="68" spans="2:4">
      <c r="B68" s="15" t="s">
        <v>54</v>
      </c>
      <c r="C68" s="48"/>
      <c r="D68" s="48">
        <v>2927262.26</v>
      </c>
    </row>
    <row r="69" spans="2:4">
      <c r="B69" s="15" t="s">
        <v>24</v>
      </c>
      <c r="C69" s="48"/>
      <c r="D69" s="48">
        <v>142387737.34999999</v>
      </c>
    </row>
    <row r="70" spans="2:4">
      <c r="B70" s="15" t="s">
        <v>62</v>
      </c>
      <c r="C70" s="48"/>
      <c r="D70" s="48">
        <v>68929063.079999998</v>
      </c>
    </row>
    <row r="71" spans="2:4">
      <c r="B71" s="15" t="s">
        <v>59</v>
      </c>
      <c r="C71" s="48"/>
      <c r="D71" s="48">
        <v>7194732.9800000004</v>
      </c>
    </row>
    <row r="72" spans="2:4">
      <c r="B72" s="15" t="s">
        <v>63</v>
      </c>
      <c r="C72" s="48"/>
      <c r="D72" s="48">
        <v>0</v>
      </c>
    </row>
    <row r="73" spans="2:4">
      <c r="B73" s="15" t="s">
        <v>64</v>
      </c>
      <c r="C73" s="48"/>
      <c r="D73" s="48">
        <v>0</v>
      </c>
    </row>
    <row r="74" spans="2:4">
      <c r="B74" s="15" t="s">
        <v>27</v>
      </c>
      <c r="C74" s="48"/>
      <c r="D74" s="48">
        <v>0</v>
      </c>
    </row>
    <row r="75" spans="2:4">
      <c r="B75" s="15" t="s">
        <v>26</v>
      </c>
      <c r="C75" s="48"/>
      <c r="D75" s="48">
        <v>1708204.18</v>
      </c>
    </row>
    <row r="76" spans="2:4">
      <c r="B76" s="15" t="s">
        <v>53</v>
      </c>
      <c r="C76" s="48"/>
      <c r="D76" s="48">
        <v>0</v>
      </c>
    </row>
    <row r="77" spans="2:4">
      <c r="B77" s="15" t="s">
        <v>33</v>
      </c>
      <c r="C77" s="48"/>
      <c r="D77" s="48">
        <v>1084872597.8900001</v>
      </c>
    </row>
    <row r="78" spans="2:4">
      <c r="B78" s="15" t="s">
        <v>34</v>
      </c>
      <c r="C78" s="48"/>
      <c r="D78" s="48">
        <v>0</v>
      </c>
    </row>
    <row r="79" spans="2:4">
      <c r="B79" s="15" t="s">
        <v>35</v>
      </c>
      <c r="C79" s="48"/>
      <c r="D79" s="48">
        <v>0</v>
      </c>
    </row>
    <row r="80" spans="2:4">
      <c r="B80" s="1"/>
      <c r="C80" s="44"/>
      <c r="D80" s="44"/>
    </row>
    <row r="81" spans="2:4" ht="13.5" thickBot="1">
      <c r="B81" s="4" t="s">
        <v>51</v>
      </c>
      <c r="C81" s="49">
        <f>SUM(C62:C79)</f>
        <v>0</v>
      </c>
      <c r="D81" s="49">
        <f>SUM(D62:D79)</f>
        <v>1399799885.0500002</v>
      </c>
    </row>
    <row r="82" spans="2:4" ht="13.5" thickTop="1">
      <c r="B82" s="1"/>
      <c r="C82" s="3"/>
      <c r="D82" s="44"/>
    </row>
    <row r="83" spans="2:4" ht="13.5" thickBot="1">
      <c r="B83" s="4" t="s">
        <v>52</v>
      </c>
      <c r="C83" s="50"/>
      <c r="D83" s="51">
        <f>SUM(D59-D81)</f>
        <v>712129566.54999971</v>
      </c>
    </row>
    <row r="84" spans="2:4" ht="15.75" thickTop="1">
      <c r="B84" s="2"/>
      <c r="C84" s="39"/>
      <c r="D84" s="39"/>
    </row>
    <row r="85" spans="2:4" ht="15">
      <c r="B85" s="17" t="s">
        <v>61</v>
      </c>
      <c r="C85" s="39"/>
      <c r="D85" s="39"/>
    </row>
    <row r="86" spans="2:4" ht="15">
      <c r="B86" s="2"/>
      <c r="C86" s="39"/>
      <c r="D86" s="39"/>
    </row>
    <row r="87" spans="2:4" ht="15">
      <c r="B87" s="46" t="s">
        <v>57</v>
      </c>
      <c r="C87" s="46"/>
      <c r="D87" s="39"/>
    </row>
    <row r="88" spans="2:4" ht="15">
      <c r="B88" s="46" t="s">
        <v>58</v>
      </c>
      <c r="C88" s="46"/>
      <c r="D88" s="39"/>
    </row>
    <row r="89" spans="2:4" ht="15">
      <c r="B89" s="2"/>
      <c r="C89" s="39"/>
      <c r="D89" s="39"/>
    </row>
    <row r="90" spans="2:4" ht="15">
      <c r="B90" s="46"/>
      <c r="C90" s="46"/>
      <c r="D90" s="39"/>
    </row>
    <row r="91" spans="2:4" ht="15">
      <c r="B91" s="1"/>
      <c r="C91" s="2"/>
      <c r="D91" s="39"/>
    </row>
  </sheetData>
  <printOptions horizontalCentered="1"/>
  <pageMargins left="0.74803149606299213" right="0.78740157480314965" top="0.23622047244094491" bottom="0" header="0" footer="0"/>
  <pageSetup scale="95" orientation="landscape" horizontalDpi="4294967292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topLeftCell="A13" workbookViewId="0"/>
  </sheetViews>
  <sheetFormatPr baseColWidth="10"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ESTADOS FINANCIEROS MARZO</vt:lpstr>
      <vt:lpstr>Hoja1</vt:lpstr>
      <vt:lpstr>Hoja2</vt:lpstr>
    </vt:vector>
  </TitlesOfParts>
  <Company>Acer OEM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Rubio</dc:creator>
  <cp:lastModifiedBy>elena.villalpando</cp:lastModifiedBy>
  <cp:lastPrinted>2009-05-26T16:14:16Z</cp:lastPrinted>
  <dcterms:created xsi:type="dcterms:W3CDTF">2001-06-08T16:31:57Z</dcterms:created>
  <dcterms:modified xsi:type="dcterms:W3CDTF">2018-04-16T19:16:37Z</dcterms:modified>
</cp:coreProperties>
</file>