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<sst xmlns="http://schemas.openxmlformats.org/spreadsheetml/2006/main" count="210" uniqueCount="96">
  <si>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</si>
  <si>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</si>
  <si>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</si>
  <si>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</si>
  <si>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</si>
  <si>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</si>
  <si>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</si>
  <si>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</si>
  <si>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</si>
  <si>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</si>
  <si>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</si>
  <si>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</si>
  <si>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</si>
  <si>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</si>
  <si>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</si>
  <si>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</si>
  <si>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</si>
  <si>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</si>
  <si>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</si>
  <si>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</si>
  <si>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</si>
  <si>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</si>
  <si>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</si>
  <si>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</si>
  <si>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</si>
  <si>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</si>
  <si>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</si>
  <si>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</si>
  <si>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</si>
  <si>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</si>
  <si>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</si>
  <si>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</si>
  <si>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</si>
  <si>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</si>
  <si>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</si>
  <si>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</si>
  <si>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</si>
  <si>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</si>
  <si>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</si>
  <si>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</si>
  <si>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</si>
  <si>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</si>
  <si>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</si>
  <si>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</si>
  <si>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</si>
  <si>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</si>
  <si>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</si>
  <si>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</si>
  <si>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</si>
  <si>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</si>
  <si>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</si>
  <si>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</si>
  <si>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</si>
  <si>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</si>
  <si>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</si>
  <si>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</si>
  <si>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</si>
  <si>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</si>
  <si>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</si>
  <si>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</si>
  <si>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</si>
  <si>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</si>
  <si>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</si>
  <si>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</si>
  <si>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</si>
  <si>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</si>
  <si>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</si>
  <si>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</si>
  <si>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</si>
  <si>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</si>
  <si>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</si>
  <si>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</si>
  <si>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</si>
  <si>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</si>
  <si>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</si>
  <si>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</si>
  <si>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</si>
  <si>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</si>
  <si>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</si>
  <si>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JULIO DE 2016</t>
  </si>
  <si>
    <t>DEL 1 ENERO DE 2016</t>
  </si>
  <si>
    <t>SALDO AL DIA ULTIMO DE JULIO DE 2016</t>
  </si>
  <si>
    <t>LIC CÉSAR AUGUSTO RODRÍGUEZ GÓMEZ</t>
  </si>
  <si>
    <t>LE. MICHEL ADOLFO ALONSO BOCANEGRA</t>
  </si>
  <si>
    <t>PRESIDENTE MUNICIPAL</t>
  </si>
  <si>
    <t>ENCARGADO DE LA HACIENDA MUNICIPAL</t>
  </si>
  <si>
    <t>ASEJ2016-07-06-07-2017-1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</si>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</sst>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175626.8</c:v>
                </c:pt>
                <c:pt idx="5">
                  <c:v>175626.8</c:v>
                </c:pt>
                <c:pt idx="6">
                  <c:v>175626.8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73582.48</c:v>
                </c:pt>
                <c:pt idx="5">
                  <c:v>75585.23000000001</c:v>
                </c:pt>
                <c:pt idx="6">
                  <c:v>67089.63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9855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574310.1</v>
      </c>
      <c r="D15" s="61"/>
      <c r="E15" s="62"/>
      <c r="G15" s="60">
        <f>IF(H30&gt;I32,"La amortización es mayor al saldo de la deuda",SUM(H18:H29))</f>
        <v>299145.28</v>
      </c>
      <c r="H15" s="61"/>
      <c r="I15" s="62"/>
      <c r="K15" s="60">
        <f>IF(L30&gt;M32,"La amortización es mayor al saldo de la deuda",SUM(L18:L29))</f>
        <v>355932.22000000003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187380.12999999998</v>
      </c>
      <c r="D16" s="61"/>
      <c r="E16" s="62"/>
      <c r="G16" s="60">
        <f>SUM(I18:I29)</f>
        <v>129753.09999999998</v>
      </c>
      <c r="H16" s="61"/>
      <c r="I16" s="62"/>
      <c r="K16" s="60">
        <f>SUM(M18:M29)</f>
        <v>189783.62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82044.3</v>
      </c>
      <c r="E22" s="19">
        <v>27124.78</v>
      </c>
      <c r="G22" s="17">
        <v>0</v>
      </c>
      <c r="H22" s="18">
        <v>42735.04</v>
      </c>
      <c r="I22" s="19">
        <v>18965.9</v>
      </c>
      <c r="K22" s="17">
        <v>0</v>
      </c>
      <c r="L22" s="18">
        <v>50847.46</v>
      </c>
      <c r="M22" s="19">
        <v>27491.8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175626.8</v>
      </c>
      <c r="AS22" s="2">
        <f t="shared" si="2"/>
        <v>73582.48</v>
      </c>
      <c r="AT22" s="2">
        <f t="shared" si="3"/>
        <v>175626.8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82044.3</v>
      </c>
      <c r="E23" s="19">
        <v>28349.32</v>
      </c>
      <c r="G23" s="17">
        <v>0</v>
      </c>
      <c r="H23" s="18">
        <v>42735.04</v>
      </c>
      <c r="I23" s="19">
        <v>19876.12</v>
      </c>
      <c r="K23" s="17">
        <v>0</v>
      </c>
      <c r="L23" s="18">
        <v>50847.46</v>
      </c>
      <c r="M23" s="19">
        <v>27359.79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175626.8</v>
      </c>
      <c r="AS23" s="2">
        <f t="shared" si="2"/>
        <v>75585.23000000001</v>
      </c>
      <c r="AT23" s="2">
        <f t="shared" si="3"/>
        <v>175626.8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82044.3</v>
      </c>
      <c r="E24" s="19">
        <v>25678.34</v>
      </c>
      <c r="G24" s="17">
        <v>0</v>
      </c>
      <c r="H24" s="18">
        <v>42735.04</v>
      </c>
      <c r="I24" s="19">
        <v>16543.21</v>
      </c>
      <c r="K24" s="17">
        <v>0</v>
      </c>
      <c r="L24" s="18">
        <v>50847.46</v>
      </c>
      <c r="M24" s="19">
        <v>24868.08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175626.8</v>
      </c>
      <c r="AS24" s="2">
        <f t="shared" si="2"/>
        <v>67089.63</v>
      </c>
      <c r="AT24" s="2">
        <f t="shared" si="3"/>
        <v>175626.8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574310.1</v>
      </c>
      <c r="E30" s="24">
        <f>SUM(E18:E29)</f>
        <v>187380.12999999998</v>
      </c>
      <c r="G30" s="24">
        <f>SUM(G18:G29)</f>
        <v>0</v>
      </c>
      <c r="H30" s="24">
        <f>SUM(H18:H29)</f>
        <v>299145.28</v>
      </c>
      <c r="I30" s="24">
        <f>SUM(I18:I29)</f>
        <v>129753.09999999998</v>
      </c>
      <c r="K30" s="24">
        <f>SUM(K18:K29)</f>
        <v>0</v>
      </c>
      <c r="L30" s="24">
        <f>SUM(L18:L29)</f>
        <v>355932.22000000003</v>
      </c>
      <c r="M30" s="24">
        <f>SUM(M18:M29)</f>
        <v>189783.62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574310.1</v>
      </c>
      <c r="P7" s="38">
        <f>IF(IDP!$C$7&gt;0,IDP!$C$13+IDP!$C$14-IDP!$C$15,"")</f>
        <v>4102214.47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299145.28</v>
      </c>
      <c r="P8" s="38">
        <f>IF(IDP!$G$7&gt;0,IDP!$G$13+IDP!$G$14-IDP!$G$15,"")</f>
        <v>2564102.71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355932.22000000003</v>
      </c>
      <c r="P9" s="38">
        <f>IF(IDP!$K$7&gt;0,IDP!$K$13+IDP!$K$14-IDP!$K$15,"")</f>
        <v>5308811.45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1229387.6</v>
      </c>
      <c r="P17" s="31">
        <f>SUM(P7:P16)</f>
        <v>11975128.629999999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2017-07-07T15:34:37Z</dcterms:modified>
  <cp:category/>
  <cp:version/>
  <cp:contentType/>
  <cp:contentStatus/>
</cp:coreProperties>
</file>