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castro\Desktop\Nueva carpeta\"/>
    </mc:Choice>
  </mc:AlternateContent>
  <bookViews>
    <workbookView xWindow="0" yWindow="0" windowWidth="20355" windowHeight="6780" activeTab="3"/>
  </bookViews>
  <sheets>
    <sheet name="Ventanilla Única" sheetId="1" r:id="rId1"/>
    <sheet name="LINEA MUJER" sheetId="5" r:id="rId2"/>
    <sheet name="Atención Presencial IJM" sheetId="2" r:id="rId3"/>
    <sheet name="Módulos Externos" sheetId="6" r:id="rId4"/>
  </sheets>
  <calcPr calcId="152511"/>
</workbook>
</file>

<file path=xl/calcChain.xml><?xml version="1.0" encoding="utf-8"?>
<calcChain xmlns="http://schemas.openxmlformats.org/spreadsheetml/2006/main">
  <c r="C135" i="2" l="1"/>
  <c r="C194" i="5" l="1"/>
  <c r="D107" i="6" l="1"/>
  <c r="D252" i="2" l="1"/>
  <c r="D251" i="2"/>
  <c r="B185" i="1" l="1"/>
  <c r="B44" i="2" l="1"/>
  <c r="D106" i="6" l="1"/>
  <c r="D105" i="6"/>
  <c r="D104" i="6"/>
  <c r="D103" i="6"/>
  <c r="D102" i="6"/>
  <c r="D101" i="6"/>
  <c r="D100" i="6"/>
  <c r="D99" i="6"/>
  <c r="D98" i="6"/>
  <c r="D97" i="6"/>
  <c r="D96" i="6"/>
  <c r="C75" i="6"/>
  <c r="B75" i="6"/>
  <c r="D74" i="6"/>
  <c r="D73" i="6"/>
  <c r="D72" i="6"/>
  <c r="D71" i="6"/>
  <c r="D70" i="6"/>
  <c r="D69" i="6"/>
  <c r="D68" i="6"/>
  <c r="D67" i="6"/>
  <c r="D66" i="6"/>
  <c r="D65" i="6"/>
  <c r="C108" i="6"/>
  <c r="B108" i="6"/>
  <c r="D75" i="6" l="1"/>
  <c r="E72" i="6" s="1"/>
  <c r="D108" i="6"/>
  <c r="E73" i="6" l="1"/>
  <c r="E71" i="6"/>
  <c r="E69" i="6"/>
  <c r="E70" i="6"/>
  <c r="E66" i="6"/>
  <c r="E65" i="6"/>
  <c r="E74" i="6"/>
  <c r="E67" i="6"/>
  <c r="E68" i="6"/>
  <c r="C388" i="6"/>
  <c r="E75" i="6" l="1"/>
  <c r="B466" i="5"/>
  <c r="C154" i="1" l="1"/>
  <c r="D279" i="6" l="1"/>
  <c r="D282" i="6" l="1"/>
  <c r="C283" i="6"/>
  <c r="B283" i="6"/>
  <c r="B135" i="2" l="1"/>
  <c r="C281" i="5" l="1"/>
  <c r="D9" i="5" l="1"/>
  <c r="B319" i="5" l="1"/>
  <c r="C134" i="5"/>
  <c r="C468" i="6"/>
  <c r="C292" i="6"/>
  <c r="C281" i="1" l="1"/>
  <c r="C44" i="6" l="1"/>
  <c r="C43" i="5" l="1"/>
  <c r="B135" i="6" l="1"/>
  <c r="C135" i="6"/>
  <c r="B353" i="5" l="1"/>
  <c r="B272" i="1"/>
  <c r="D74" i="2" l="1"/>
  <c r="D72" i="2"/>
  <c r="D73" i="2"/>
  <c r="C44" i="2"/>
  <c r="B405" i="1" l="1"/>
  <c r="C405" i="1"/>
  <c r="B468" i="6" l="1"/>
  <c r="D467" i="6"/>
  <c r="D466" i="6"/>
  <c r="D465" i="6"/>
  <c r="D464" i="6"/>
  <c r="D463" i="6"/>
  <c r="D462" i="6"/>
  <c r="D461" i="6"/>
  <c r="D440" i="6"/>
  <c r="E440" i="6" s="1"/>
  <c r="D439" i="6"/>
  <c r="E439" i="6" s="1"/>
  <c r="D438" i="6"/>
  <c r="E438" i="6" s="1"/>
  <c r="D437" i="6"/>
  <c r="E437" i="6" s="1"/>
  <c r="D436" i="6"/>
  <c r="E436" i="6" s="1"/>
  <c r="C418" i="6"/>
  <c r="B418" i="6"/>
  <c r="D417" i="6"/>
  <c r="D416" i="6"/>
  <c r="B388" i="6"/>
  <c r="D387" i="6"/>
  <c r="D386" i="6"/>
  <c r="D385" i="6"/>
  <c r="D384" i="6"/>
  <c r="D383" i="6"/>
  <c r="D382" i="6"/>
  <c r="D381" i="6"/>
  <c r="D380" i="6"/>
  <c r="D379" i="6"/>
  <c r="C355" i="6"/>
  <c r="B355" i="6"/>
  <c r="D354" i="6"/>
  <c r="D353" i="6"/>
  <c r="D352" i="6"/>
  <c r="D351" i="6"/>
  <c r="D350" i="6"/>
  <c r="D349" i="6"/>
  <c r="D348" i="6"/>
  <c r="D347" i="6"/>
  <c r="D346" i="6"/>
  <c r="D345" i="6"/>
  <c r="C321" i="6"/>
  <c r="B321" i="6"/>
  <c r="D320" i="6"/>
  <c r="D319" i="6"/>
  <c r="D318" i="6"/>
  <c r="D317" i="6"/>
  <c r="D316" i="6"/>
  <c r="D315" i="6"/>
  <c r="D314" i="6"/>
  <c r="D313" i="6"/>
  <c r="D312" i="6"/>
  <c r="D311" i="6"/>
  <c r="D310" i="6"/>
  <c r="B292" i="6"/>
  <c r="D291" i="6"/>
  <c r="D290" i="6"/>
  <c r="D289" i="6"/>
  <c r="D281" i="6"/>
  <c r="D280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B44" i="6"/>
  <c r="D42" i="6"/>
  <c r="D38" i="6"/>
  <c r="D36" i="6"/>
  <c r="D35" i="6"/>
  <c r="D34" i="6"/>
  <c r="D33" i="6"/>
  <c r="C12" i="6"/>
  <c r="B12" i="6"/>
  <c r="D11" i="6"/>
  <c r="D10" i="6"/>
  <c r="D9" i="6"/>
  <c r="D283" i="6" l="1"/>
  <c r="D418" i="6"/>
  <c r="E417" i="6" s="1"/>
  <c r="D135" i="6"/>
  <c r="E130" i="6" s="1"/>
  <c r="E102" i="6"/>
  <c r="D468" i="6"/>
  <c r="E464" i="6" s="1"/>
  <c r="D388" i="6"/>
  <c r="E385" i="6" s="1"/>
  <c r="D355" i="6"/>
  <c r="E350" i="6" s="1"/>
  <c r="D292" i="6"/>
  <c r="E290" i="6" s="1"/>
  <c r="D223" i="6"/>
  <c r="E218" i="6" s="1"/>
  <c r="D195" i="6"/>
  <c r="E190" i="6" s="1"/>
  <c r="D164" i="6"/>
  <c r="E159" i="6" s="1"/>
  <c r="D44" i="6"/>
  <c r="D12" i="6"/>
  <c r="E11" i="6" s="1"/>
  <c r="D254" i="6"/>
  <c r="E245" i="6" s="1"/>
  <c r="D321" i="6"/>
  <c r="E310" i="6" s="1"/>
  <c r="E282" i="6" l="1"/>
  <c r="E279" i="6"/>
  <c r="E416" i="6"/>
  <c r="E418" i="6" s="1"/>
  <c r="E291" i="6"/>
  <c r="E461" i="6"/>
  <c r="E465" i="6"/>
  <c r="E467" i="6"/>
  <c r="E463" i="6"/>
  <c r="E466" i="6"/>
  <c r="E380" i="6"/>
  <c r="E354" i="6"/>
  <c r="E346" i="6"/>
  <c r="E345" i="6"/>
  <c r="E353" i="6"/>
  <c r="E349" i="6"/>
  <c r="E352" i="6"/>
  <c r="E351" i="6"/>
  <c r="E348" i="6"/>
  <c r="E320" i="6"/>
  <c r="E314" i="6"/>
  <c r="E316" i="6"/>
  <c r="E289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35" i="6"/>
  <c r="E40" i="6"/>
  <c r="E36" i="6"/>
  <c r="E39" i="6"/>
  <c r="E9" i="6"/>
  <c r="E462" i="6"/>
  <c r="E468" i="6"/>
  <c r="E383" i="6"/>
  <c r="E379" i="6"/>
  <c r="E387" i="6"/>
  <c r="E382" i="6"/>
  <c r="E381" i="6"/>
  <c r="E384" i="6"/>
  <c r="E386" i="6"/>
  <c r="E347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38" i="6"/>
  <c r="E34" i="6"/>
  <c r="E10" i="6"/>
  <c r="E280" i="6"/>
  <c r="E278" i="6"/>
  <c r="E276" i="6"/>
  <c r="E274" i="6"/>
  <c r="E277" i="6"/>
  <c r="E251" i="6"/>
  <c r="E247" i="6"/>
  <c r="E249" i="6"/>
  <c r="E319" i="6"/>
  <c r="E317" i="6"/>
  <c r="E315" i="6"/>
  <c r="E313" i="6"/>
  <c r="E311" i="6"/>
  <c r="E275" i="6"/>
  <c r="E318" i="6"/>
  <c r="E281" i="6"/>
  <c r="E243" i="6"/>
  <c r="E312" i="6"/>
  <c r="E252" i="6"/>
  <c r="E250" i="6"/>
  <c r="E248" i="6"/>
  <c r="E246" i="6"/>
  <c r="E244" i="6"/>
  <c r="E253" i="6"/>
  <c r="E283" i="6" l="1"/>
  <c r="E292" i="6"/>
  <c r="E195" i="6"/>
  <c r="E388" i="6"/>
  <c r="E355" i="6"/>
  <c r="E321" i="6"/>
  <c r="E223" i="6"/>
  <c r="E164" i="6"/>
  <c r="E135" i="6"/>
  <c r="E108" i="6"/>
  <c r="E44" i="6"/>
  <c r="E12" i="6"/>
  <c r="E254" i="6"/>
  <c r="B107" i="5" l="1"/>
  <c r="B43" i="5"/>
  <c r="C319" i="5" l="1"/>
  <c r="B281" i="1" l="1"/>
  <c r="C75" i="2"/>
  <c r="C466" i="5" l="1"/>
  <c r="D303" i="1"/>
  <c r="D379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416" i="5" l="1"/>
  <c r="E414" i="5" s="1"/>
  <c r="D75" i="2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73" i="2" l="1"/>
  <c r="E74" i="2"/>
  <c r="E72" i="2"/>
  <c r="E70" i="2"/>
  <c r="E69" i="2"/>
  <c r="E68" i="2"/>
  <c r="E65" i="2"/>
  <c r="E71" i="2"/>
  <c r="E67" i="2"/>
  <c r="E66" i="2"/>
  <c r="E416" i="2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<sst xmlns="http://schemas.openxmlformats.org/spreadsheetml/2006/main" count="1023" uniqueCount="200">
  <si>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</si>
  <si>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</si>
  <si>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</si>
  <si>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</si>
  <si>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</si>
  <si>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</si>
  <si>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</si>
  <si>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</si>
  <si>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</si>
  <si>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</si>
  <si>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</si>
  <si>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</si>
  <si>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</si>
  <si>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</si>
  <si>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</si>
  <si>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</si>
  <si>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</si>
  <si>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</si>
  <si>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</si>
  <si>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</si>
  <si>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</si>
  <si>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</si>
  <si>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</si>
  <si>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</si>
  <si>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</si>
  <si>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</si>
  <si>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</si>
  <si>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</si>
  <si>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</si>
  <si>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</si>
  <si>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</si>
  <si>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</si>
  <si>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</si>
  <si>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</si>
  <si>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</si>
  <si>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</si>
  <si>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</si>
  <si>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</si>
  <si>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</si>
  <si>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</si>
  <si>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</si>
  <si>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</si>
  <si>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</si>
  <si>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</si>
  <si>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</si>
  <si>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</si>
  <si>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</si>
  <si>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</si>
  <si>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</si>
  <si>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</si>
  <si>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</si>
  <si>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</si>
  <si>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</si>
  <si>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</si>
  <si>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</si>
  <si>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</si>
  <si>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</si>
  <si>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</si>
  <si>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</si>
  <si>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</si>
  <si>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</si>
  <si>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</si>
  <si>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</si>
  <si>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</si>
  <si>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</si>
  <si>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</si>
  <si>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</si>
  <si>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</si>
  <si>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</si>
  <si>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</si>
  <si>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</si>
  <si>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</si>
  <si>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</si>
  <si>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</si>
  <si>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</si>
  <si>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</si>
  <si>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</si>
  <si>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</si>
  <si>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</si>
  <si>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</si>
  <si>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</si>
  <si>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</si>
  <si>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</si>
  <si>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</si>
  <si>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</si>
  <si>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</si>
  <si>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</si>
  <si>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</si>
  <si>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</si>
  <si>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</si>
  <si>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</si>
  <si>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</si>
  <si>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</si>
  <si>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</si>
  <si>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</si>
  <si>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</si>
  <si>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</si>
  <si>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</si>
  <si>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</si>
  <si>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</si>
  <si>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</si>
  <si>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</si>
  <si>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</si>
  <si>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</si>
  <si>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</si>
  <si>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</si>
  <si>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</si>
  <si>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</si>
  <si>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</si>
  <si>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</si>
  <si>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</si>
  <si>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</si>
  <si>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</si>
  <si>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</si>
  <si>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</si>
  <si>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</si>
  <si>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</si>
  <si>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</si>
  <si>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</si>
  <si>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</si>
  <si>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</si>
  <si>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</si>
  <si>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</si>
  <si>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</si>
  <si>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</si>
  <si>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</si>
  <si>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</si>
  <si>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</si>
  <si>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</si>
  <si>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</si>
  <si>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</si>
  <si>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</si>
  <si>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</si>
  <si>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</si>
  <si>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</si>
  <si>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</si>
  <si>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</si>
  <si>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</si>
  <si>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</si>
  <si>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</si>
  <si>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</si>
  <si>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</si>
  <si>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</si>
  <si>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</si>
  <si>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</si>
  <si>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</si>
  <si>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</si>
  <si>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</si>
  <si>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</si>
  <si>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</si>
  <si>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</si>
  <si>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</si>
  <si>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</si>
  <si>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</si>
  <si>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</si>
  <si>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</si>
  <si>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</si>
  <si>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</si>
  <si>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</si>
  <si>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</si>
  <si>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</si>
  <si>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</si>
  <si>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</si>
  <si>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</si>
  <si>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</si>
  <si>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</si>
  <si>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</si>
  <si>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</si>
  <si>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</si>
  <si>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</si>
  <si>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</si>
  <si>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</si>
  <si>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</si>
  <si>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</si>
  <si>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</si>
  <si>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</si>
  <si>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</si>
  <si>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</si>
  <si>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</si>
  <si>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</si>
  <si>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</si>
  <si>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</si>
  <si>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</si>
  <si>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t>Ameca</t>
  </si>
  <si>
    <t xml:space="preserve">Otros </t>
  </si>
  <si>
    <t xml:space="preserve">Puerto Vallarta </t>
  </si>
  <si>
    <t>Zapotlán el Grande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</si>
  <si>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</si>
  <si>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Reporte Estadístico Servicios del Instituto Jalisciense de las Mujeres Febrero 2019</t>
  </si>
  <si>
    <r>
      <t xml:space="preserve">
El cuadro  siguiente muestra la proporción de las</t>
    </r>
    <r>
      <rPr>
        <b/>
        <sz val="10"/>
        <rFont val="Arial"/>
        <family val="2"/>
      </rPr>
      <t xml:space="preserve"> 54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</si>
  <si>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58.5 </t>
    </r>
    <r>
      <rPr>
        <sz val="10"/>
        <rFont val="Arial"/>
        <family val="2"/>
      </rPr>
      <t>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19.5 </t>
    </r>
    <r>
      <rPr>
        <sz val="10"/>
        <rFont val="Arial"/>
        <family val="2"/>
      </rPr>
      <t xml:space="preserve">por ciento, cabe mencionar que el </t>
    </r>
    <r>
      <rPr>
        <b/>
        <sz val="10"/>
        <rFont val="Arial"/>
        <family val="2"/>
      </rPr>
      <t xml:space="preserve">1.2 </t>
    </r>
    <r>
      <rPr>
        <sz val="10"/>
        <rFont val="Arial"/>
        <family val="2"/>
      </rPr>
      <t>por ciento no especifico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</si>
  <si>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65.9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</si>
  <si>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252 </t>
    </r>
    <r>
      <rPr>
        <sz val="10"/>
        <rFont val="Arial"/>
        <family val="2"/>
      </rPr>
      <t xml:space="preserve">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</si>
  <si>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43.1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13.1 </t>
    </r>
    <r>
      <rPr>
        <sz val="10"/>
        <rFont val="Arial"/>
        <family val="2"/>
      </rPr>
      <t>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</si>
  <si>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94.4 </t>
    </r>
    <r>
      <rPr>
        <sz val="10"/>
        <rFont val="Arial"/>
        <family val="2"/>
      </rPr>
      <t>por ciento reportó haber tenido algún evento violento, como aparece en el cuadro 15.</t>
    </r>
  </si>
  <si>
    <r>
      <t>Del total de personas atendidas durante el mes el</t>
    </r>
    <r>
      <rPr>
        <b/>
        <sz val="10"/>
        <rFont val="Arial"/>
        <family val="2"/>
      </rPr>
      <t xml:space="preserve"> 92.3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</si>
  <si>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24 </t>
    </r>
    <r>
      <rPr>
        <sz val="10"/>
        <rFont val="Arial"/>
        <family val="2"/>
      </rPr>
      <t xml:space="preserve">personas que sufrieron violencia según tipo de violencia.
</t>
    </r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</si>
  <si>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21.9</t>
    </r>
    <r>
      <rPr>
        <sz val="10"/>
        <rFont val="Arial"/>
        <family val="2"/>
      </rPr>
      <t xml:space="preserve"> por ciento de las usuarias(os) son proveedoras(es) del ingreso principal de la familia, la parejas de lxs usuarixs (os) con</t>
    </r>
    <r>
      <rPr>
        <b/>
        <sz val="10"/>
        <rFont val="Arial"/>
        <family val="2"/>
      </rPr>
      <t xml:space="preserve"> 12.3 </t>
    </r>
    <r>
      <rPr>
        <sz val="10"/>
        <rFont val="Arial"/>
        <family val="2"/>
      </rPr>
      <t>por ciento como se puede ver en el siguiente cuadro.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</si>
  <si>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97.6</t>
    </r>
    <r>
      <rPr>
        <sz val="12"/>
        <rFont val="Times New Roman"/>
        <family val="1"/>
      </rPr>
      <t xml:space="preserve"> por ciento residen en Jalisco, de acuerdo a al cuadro 11.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</si>
  <si>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38.5</t>
    </r>
    <r>
      <rPr>
        <sz val="10"/>
        <rFont val="Arial"/>
        <family val="2"/>
      </rPr>
      <t xml:space="preserve"> ciento de las usuarias(os) son proveedoras(es) del ingreso principal de la familia, la parejas de las usuarias con </t>
    </r>
    <r>
      <rPr>
        <b/>
        <sz val="10"/>
        <rFont val="Arial"/>
        <family val="2"/>
      </rPr>
      <t>19.2</t>
    </r>
    <r>
      <rPr>
        <sz val="10"/>
        <rFont val="Arial"/>
        <family val="2"/>
      </rPr>
      <t xml:space="preserve"> por  ciento, como se puede ver en el siguiente cuadro.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</si>
</sst>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2" fillId="0" borderId="0" xfId="0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Única'!$B$9:$B$9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Única'!$C$9:$C$9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38992976"/>
        <c:axId val="-38996240"/>
      </c:barChart>
      <c:catAx>
        <c:axId val="-389929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38996240"/>
        <c:crosses val="autoZero"/>
        <c:auto val="1"/>
        <c:lblAlgn val="ctr"/>
        <c:lblOffset val="100"/>
        <c:noMultiLvlLbl val="0"/>
      </c:catAx>
      <c:valAx>
        <c:axId val="-389962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38992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Única'!$B$278:$B$280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Única'!$C$278:$C$280</c:f>
              <c:numCache>
                <c:formatCode>General</c:formatCode>
                <c:ptCount val="3"/>
                <c:pt idx="0">
                  <c:v>70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53152"/>
        <c:axId val="-2101552064"/>
      </c:barChart>
      <c:catAx>
        <c:axId val="-2101553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52064"/>
        <c:crosses val="autoZero"/>
        <c:auto val="1"/>
        <c:lblAlgn val="ctr"/>
        <c:lblOffset val="100"/>
        <c:noMultiLvlLbl val="0"/>
      </c:catAx>
      <c:valAx>
        <c:axId val="-2101552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53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Única'!$B$299:$B$309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Única'!$C$299:$C$309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38</c:v>
                </c:pt>
                <c:pt idx="10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44992"/>
        <c:axId val="-2101550432"/>
      </c:barChart>
      <c:catAx>
        <c:axId val="-2101544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50432"/>
        <c:crosses val="autoZero"/>
        <c:auto val="1"/>
        <c:lblAlgn val="ctr"/>
        <c:lblOffset val="100"/>
        <c:noMultiLvlLbl val="0"/>
      </c:catAx>
      <c:valAx>
        <c:axId val="-2101550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44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Única'!$B$334:$B$343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Única'!$C$334:$C$343</c:f>
              <c:numCache>
                <c:formatCode>General</c:formatCode>
                <c:ptCount val="10"/>
                <c:pt idx="0">
                  <c:v>18</c:v>
                </c:pt>
                <c:pt idx="1">
                  <c:v>0</c:v>
                </c:pt>
                <c:pt idx="2">
                  <c:v>20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0</c:v>
                </c:pt>
                <c:pt idx="8">
                  <c:v>0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52608"/>
        <c:axId val="-2101547712"/>
      </c:barChart>
      <c:catAx>
        <c:axId val="-2101552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47712"/>
        <c:crosses val="autoZero"/>
        <c:auto val="1"/>
        <c:lblAlgn val="ctr"/>
        <c:lblOffset val="100"/>
        <c:noMultiLvlLbl val="0"/>
      </c:catAx>
      <c:valAx>
        <c:axId val="-210154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52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Única'!$B$368:$B$376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Única'!$C$368:$C$376</c:f>
              <c:numCache>
                <c:formatCode>General</c:formatCode>
                <c:ptCount val="9"/>
                <c:pt idx="0">
                  <c:v>7</c:v>
                </c:pt>
                <c:pt idx="1">
                  <c:v>15</c:v>
                </c:pt>
                <c:pt idx="2">
                  <c:v>9</c:v>
                </c:pt>
                <c:pt idx="3">
                  <c:v>4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0</c:v>
                </c:pt>
                <c:pt idx="8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49888"/>
        <c:axId val="-2101543904"/>
      </c:barChart>
      <c:catAx>
        <c:axId val="-2101549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43904"/>
        <c:crosses val="autoZero"/>
        <c:auto val="1"/>
        <c:lblAlgn val="ctr"/>
        <c:lblOffset val="100"/>
        <c:noMultiLvlLbl val="0"/>
      </c:catAx>
      <c:valAx>
        <c:axId val="-210154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4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Única'!$A$402:$A$404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Única'!$B$402:$B$404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Única'!$A$402:$A$404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Única'!$C$402:$C$404</c:f>
              <c:numCache>
                <c:formatCode>General</c:formatCode>
                <c:ptCount val="3"/>
                <c:pt idx="0">
                  <c:v>25</c:v>
                </c:pt>
                <c:pt idx="1">
                  <c:v>36</c:v>
                </c:pt>
                <c:pt idx="2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46080"/>
        <c:axId val="-2101549344"/>
      </c:barChart>
      <c:catAx>
        <c:axId val="-2101546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49344"/>
        <c:crosses val="autoZero"/>
        <c:auto val="1"/>
        <c:lblAlgn val="ctr"/>
        <c:lblOffset val="100"/>
        <c:noMultiLvlLbl val="0"/>
      </c:catAx>
      <c:valAx>
        <c:axId val="-2101549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46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72</c:v>
                </c:pt>
                <c:pt idx="1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101548256"/>
        <c:axId val="-2101542816"/>
      </c:barChart>
      <c:catAx>
        <c:axId val="-2101548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01542816"/>
        <c:crosses val="autoZero"/>
        <c:auto val="1"/>
        <c:lblAlgn val="ctr"/>
        <c:lblOffset val="100"/>
        <c:noMultiLvlLbl val="0"/>
      </c:catAx>
      <c:valAx>
        <c:axId val="-2101542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2101548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13</c:v>
                </c:pt>
                <c:pt idx="1">
                  <c:v>72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44448"/>
        <c:axId val="-2101542272"/>
      </c:barChart>
      <c:catAx>
        <c:axId val="-2101544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42272"/>
        <c:crosses val="autoZero"/>
        <c:auto val="1"/>
        <c:lblAlgn val="ctr"/>
        <c:lblOffset val="100"/>
        <c:noMultiLvlLbl val="0"/>
      </c:catAx>
      <c:valAx>
        <c:axId val="-2101542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44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42</c:v>
                </c:pt>
                <c:pt idx="3">
                  <c:v>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48800"/>
        <c:axId val="-2101547168"/>
      </c:barChart>
      <c:catAx>
        <c:axId val="-2101548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47168"/>
        <c:crosses val="autoZero"/>
        <c:auto val="1"/>
        <c:lblAlgn val="ctr"/>
        <c:lblOffset val="100"/>
        <c:noMultiLvlLbl val="0"/>
      </c:catAx>
      <c:valAx>
        <c:axId val="-2101547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48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6</c:v>
                </c:pt>
                <c:pt idx="1">
                  <c:v>7</c:v>
                </c:pt>
                <c:pt idx="2">
                  <c:v>19</c:v>
                </c:pt>
                <c:pt idx="3">
                  <c:v>13</c:v>
                </c:pt>
                <c:pt idx="4">
                  <c:v>14</c:v>
                </c:pt>
                <c:pt idx="5">
                  <c:v>8</c:v>
                </c:pt>
                <c:pt idx="6">
                  <c:v>7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41728"/>
        <c:axId val="-2101540096"/>
      </c:barChart>
      <c:catAx>
        <c:axId val="-2101541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2101540096"/>
        <c:crosses val="autoZero"/>
        <c:auto val="1"/>
        <c:lblAlgn val="ctr"/>
        <c:lblOffset val="100"/>
        <c:noMultiLvlLbl val="0"/>
      </c:catAx>
      <c:valAx>
        <c:axId val="-210154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41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22</c:v>
                </c:pt>
                <c:pt idx="3">
                  <c:v>32</c:v>
                </c:pt>
                <c:pt idx="4">
                  <c:v>24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54240"/>
        <c:axId val="-2101555328"/>
      </c:barChart>
      <c:catAx>
        <c:axId val="-2101554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55328"/>
        <c:crosses val="autoZero"/>
        <c:auto val="1"/>
        <c:lblAlgn val="ctr"/>
        <c:lblOffset val="100"/>
        <c:noMultiLvlLbl val="0"/>
      </c:catAx>
      <c:valAx>
        <c:axId val="-2101555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54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Única'!$B$31:$B$33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Única'!$C$31:$C$33</c:f>
              <c:numCache>
                <c:formatCode>General</c:formatCode>
                <c:ptCount val="3"/>
                <c:pt idx="0">
                  <c:v>50</c:v>
                </c:pt>
                <c:pt idx="1">
                  <c:v>19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8983728"/>
        <c:axId val="-38994608"/>
      </c:barChart>
      <c:catAx>
        <c:axId val="-3898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38994608"/>
        <c:crosses val="autoZero"/>
        <c:auto val="1"/>
        <c:lblAlgn val="ctr"/>
        <c:lblOffset val="100"/>
        <c:noMultiLvlLbl val="0"/>
      </c:catAx>
      <c:valAx>
        <c:axId val="-38994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38983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30</c:v>
                </c:pt>
                <c:pt idx="1">
                  <c:v>27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54784"/>
        <c:axId val="-2101553696"/>
      </c:barChart>
      <c:catAx>
        <c:axId val="-2101554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53696"/>
        <c:crosses val="autoZero"/>
        <c:auto val="1"/>
        <c:lblAlgn val="ctr"/>
        <c:lblOffset val="100"/>
        <c:noMultiLvlLbl val="0"/>
      </c:catAx>
      <c:valAx>
        <c:axId val="-2101553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54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17</c:v>
                </c:pt>
                <c:pt idx="1">
                  <c:v>24</c:v>
                </c:pt>
                <c:pt idx="2">
                  <c:v>19</c:v>
                </c:pt>
                <c:pt idx="3">
                  <c:v>17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91248"/>
        <c:axId val="-2100083632"/>
      </c:barChart>
      <c:catAx>
        <c:axId val="-2100091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83632"/>
        <c:crosses val="autoZero"/>
        <c:auto val="1"/>
        <c:lblAlgn val="ctr"/>
        <c:lblOffset val="100"/>
        <c:noMultiLvlLbl val="0"/>
      </c:catAx>
      <c:valAx>
        <c:axId val="-2100083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91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18</c:v>
                </c:pt>
                <c:pt idx="1">
                  <c:v>5</c:v>
                </c:pt>
                <c:pt idx="2">
                  <c:v>0</c:v>
                </c:pt>
                <c:pt idx="3">
                  <c:v>57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86352"/>
        <c:axId val="-2100089072"/>
      </c:barChart>
      <c:catAx>
        <c:axId val="-2100086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89072"/>
        <c:crosses val="autoZero"/>
        <c:auto val="1"/>
        <c:lblAlgn val="ctr"/>
        <c:lblOffset val="100"/>
        <c:noMultiLvlLbl val="0"/>
      </c:catAx>
      <c:valAx>
        <c:axId val="-2100089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86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47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16</c:v>
                </c:pt>
                <c:pt idx="6">
                  <c:v>3</c:v>
                </c:pt>
                <c:pt idx="7">
                  <c:v>0</c:v>
                </c:pt>
                <c:pt idx="8">
                  <c:v>5</c:v>
                </c:pt>
                <c:pt idx="9">
                  <c:v>0</c:v>
                </c:pt>
                <c:pt idx="10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85808"/>
        <c:axId val="-2100087984"/>
      </c:barChart>
      <c:catAx>
        <c:axId val="-2100085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87984"/>
        <c:crosses val="autoZero"/>
        <c:auto val="1"/>
        <c:lblAlgn val="ctr"/>
        <c:lblOffset val="100"/>
        <c:noMultiLvlLbl val="0"/>
      </c:catAx>
      <c:valAx>
        <c:axId val="-2100087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85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79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93424"/>
        <c:axId val="-2100093968"/>
      </c:barChart>
      <c:catAx>
        <c:axId val="-2100093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93968"/>
        <c:crosses val="autoZero"/>
        <c:auto val="1"/>
        <c:lblAlgn val="ctr"/>
        <c:lblOffset val="100"/>
        <c:noMultiLvlLbl val="0"/>
      </c:catAx>
      <c:valAx>
        <c:axId val="-210009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93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7</c:v>
                </c:pt>
                <c:pt idx="3">
                  <c:v>7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11</c:v>
                </c:pt>
                <c:pt idx="1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95056"/>
        <c:axId val="-2100088528"/>
      </c:barChart>
      <c:catAx>
        <c:axId val="-2100095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88528"/>
        <c:crosses val="autoZero"/>
        <c:auto val="1"/>
        <c:lblAlgn val="ctr"/>
        <c:lblOffset val="100"/>
        <c:noMultiLvlLbl val="0"/>
      </c:catAx>
      <c:valAx>
        <c:axId val="-2100088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95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21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22</c:v>
                </c:pt>
                <c:pt idx="8">
                  <c:v>0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84176"/>
        <c:axId val="-2100094512"/>
      </c:barChart>
      <c:catAx>
        <c:axId val="-210008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94512"/>
        <c:crosses val="autoZero"/>
        <c:auto val="1"/>
        <c:lblAlgn val="ctr"/>
        <c:lblOffset val="100"/>
        <c:noMultiLvlLbl val="0"/>
      </c:catAx>
      <c:valAx>
        <c:axId val="-2100094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84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11</c:v>
                </c:pt>
                <c:pt idx="1">
                  <c:v>47</c:v>
                </c:pt>
                <c:pt idx="2">
                  <c:v>16</c:v>
                </c:pt>
                <c:pt idx="3">
                  <c:v>3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96688"/>
        <c:axId val="-2100086896"/>
      </c:barChart>
      <c:catAx>
        <c:axId val="-2100096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86896"/>
        <c:crosses val="autoZero"/>
        <c:auto val="1"/>
        <c:lblAlgn val="ctr"/>
        <c:lblOffset val="100"/>
        <c:noMultiLvlLbl val="0"/>
      </c:catAx>
      <c:valAx>
        <c:axId val="-210008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96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27</c:v>
                </c:pt>
                <c:pt idx="1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96144"/>
        <c:axId val="-2100083088"/>
      </c:barChart>
      <c:catAx>
        <c:axId val="-210009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83088"/>
        <c:crosses val="autoZero"/>
        <c:auto val="1"/>
        <c:lblAlgn val="ctr"/>
        <c:lblOffset val="100"/>
        <c:noMultiLvlLbl val="0"/>
      </c:catAx>
      <c:valAx>
        <c:axId val="-2100083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96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14</c:v>
                </c:pt>
                <c:pt idx="1">
                  <c:v>32</c:v>
                </c:pt>
                <c:pt idx="2">
                  <c:v>24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92336"/>
        <c:axId val="-2100092880"/>
      </c:barChart>
      <c:catAx>
        <c:axId val="-2100092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92880"/>
        <c:crosses val="autoZero"/>
        <c:auto val="1"/>
        <c:lblAlgn val="ctr"/>
        <c:lblOffset val="100"/>
        <c:noMultiLvlLbl val="0"/>
      </c:catAx>
      <c:valAx>
        <c:axId val="-2100092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92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Única'!$B$55:$B$64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Única'!$C$55:$C$64</c:f>
              <c:numCache>
                <c:formatCode>General</c:formatCode>
                <c:ptCount val="10"/>
                <c:pt idx="0">
                  <c:v>56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5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8984272"/>
        <c:axId val="-38983184"/>
      </c:barChart>
      <c:catAx>
        <c:axId val="-38984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38983184"/>
        <c:crosses val="autoZero"/>
        <c:auto val="1"/>
        <c:lblAlgn val="ctr"/>
        <c:lblOffset val="100"/>
        <c:noMultiLvlLbl val="0"/>
      </c:catAx>
      <c:valAx>
        <c:axId val="-3898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38984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42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85264"/>
        <c:axId val="-2100098320"/>
      </c:barChart>
      <c:catAx>
        <c:axId val="-2100085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98320"/>
        <c:crosses val="autoZero"/>
        <c:auto val="1"/>
        <c:lblAlgn val="ctr"/>
        <c:lblOffset val="100"/>
        <c:noMultiLvlLbl val="0"/>
      </c:catAx>
      <c:valAx>
        <c:axId val="-2100098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85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11</c:v>
                </c:pt>
                <c:pt idx="1">
                  <c:v>3</c:v>
                </c:pt>
                <c:pt idx="2">
                  <c:v>11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214</c:v>
                </c:pt>
                <c:pt idx="1">
                  <c:v>77</c:v>
                </c:pt>
                <c:pt idx="2">
                  <c:v>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100097776"/>
        <c:axId val="-2100091792"/>
      </c:barChart>
      <c:catAx>
        <c:axId val="-21000977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00091792"/>
        <c:crosses val="autoZero"/>
        <c:auto val="1"/>
        <c:lblAlgn val="ctr"/>
        <c:lblOffset val="100"/>
        <c:noMultiLvlLbl val="0"/>
      </c:catAx>
      <c:valAx>
        <c:axId val="-2100091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2100097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3</c:v>
                </c:pt>
                <c:pt idx="1">
                  <c:v>11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77</c:v>
                </c:pt>
                <c:pt idx="1">
                  <c:v>214</c:v>
                </c:pt>
                <c:pt idx="2">
                  <c:v>215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97232"/>
        <c:axId val="-2100090704"/>
      </c:barChart>
      <c:catAx>
        <c:axId val="-2100097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90704"/>
        <c:crosses val="autoZero"/>
        <c:auto val="1"/>
        <c:lblAlgn val="ctr"/>
        <c:lblOffset val="100"/>
        <c:noMultiLvlLbl val="0"/>
      </c:catAx>
      <c:valAx>
        <c:axId val="-2100090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97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2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67</c:v>
                </c:pt>
                <c:pt idx="1">
                  <c:v>3</c:v>
                </c:pt>
                <c:pt idx="2">
                  <c:v>151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90160"/>
        <c:axId val="-2100095600"/>
      </c:barChart>
      <c:catAx>
        <c:axId val="-2100090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0095600"/>
        <c:crosses val="autoZero"/>
        <c:auto val="1"/>
        <c:lblAlgn val="ctr"/>
        <c:lblOffset val="100"/>
        <c:noMultiLvlLbl val="0"/>
      </c:catAx>
      <c:valAx>
        <c:axId val="-2100095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90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5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8</c:v>
                </c:pt>
                <c:pt idx="1">
                  <c:v>31</c:v>
                </c:pt>
                <c:pt idx="2">
                  <c:v>29</c:v>
                </c:pt>
                <c:pt idx="3">
                  <c:v>51</c:v>
                </c:pt>
                <c:pt idx="4">
                  <c:v>39</c:v>
                </c:pt>
                <c:pt idx="5">
                  <c:v>25</c:v>
                </c:pt>
                <c:pt idx="6">
                  <c:v>27</c:v>
                </c:pt>
                <c:pt idx="7">
                  <c:v>16</c:v>
                </c:pt>
                <c:pt idx="8">
                  <c:v>10</c:v>
                </c:pt>
                <c:pt idx="9">
                  <c:v>10</c:v>
                </c:pt>
                <c:pt idx="10">
                  <c:v>6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0089616"/>
        <c:axId val="-38985360"/>
      </c:barChart>
      <c:catAx>
        <c:axId val="-2100089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38985360"/>
        <c:crosses val="autoZero"/>
        <c:auto val="1"/>
        <c:lblAlgn val="ctr"/>
        <c:lblOffset val="100"/>
        <c:noMultiLvlLbl val="0"/>
      </c:catAx>
      <c:valAx>
        <c:axId val="-3898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0089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9</c:v>
                </c:pt>
                <c:pt idx="1">
                  <c:v>39</c:v>
                </c:pt>
                <c:pt idx="2">
                  <c:v>101</c:v>
                </c:pt>
                <c:pt idx="3">
                  <c:v>66</c:v>
                </c:pt>
                <c:pt idx="4">
                  <c:v>33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8984816"/>
        <c:axId val="-2066860752"/>
      </c:barChart>
      <c:catAx>
        <c:axId val="-38984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60752"/>
        <c:crosses val="autoZero"/>
        <c:auto val="1"/>
        <c:lblAlgn val="ctr"/>
        <c:lblOffset val="100"/>
        <c:noMultiLvlLbl val="0"/>
      </c:catAx>
      <c:valAx>
        <c:axId val="-2066860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38984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4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92</c:v>
                </c:pt>
                <c:pt idx="1">
                  <c:v>134</c:v>
                </c:pt>
                <c:pt idx="2">
                  <c:v>14</c:v>
                </c:pt>
                <c:pt idx="3">
                  <c:v>2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66736"/>
        <c:axId val="-2066868912"/>
      </c:barChart>
      <c:catAx>
        <c:axId val="-2066866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68912"/>
        <c:crosses val="autoZero"/>
        <c:auto val="1"/>
        <c:lblAlgn val="ctr"/>
        <c:lblOffset val="100"/>
        <c:noMultiLvlLbl val="0"/>
      </c:catAx>
      <c:valAx>
        <c:axId val="-2066868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66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3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38</c:v>
                </c:pt>
                <c:pt idx="1">
                  <c:v>44</c:v>
                </c:pt>
                <c:pt idx="2">
                  <c:v>60</c:v>
                </c:pt>
                <c:pt idx="3">
                  <c:v>56</c:v>
                </c:pt>
                <c:pt idx="4">
                  <c:v>30</c:v>
                </c:pt>
                <c:pt idx="5">
                  <c:v>11</c:v>
                </c:pt>
                <c:pt idx="6">
                  <c:v>5</c:v>
                </c:pt>
                <c:pt idx="7">
                  <c:v>7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72720"/>
        <c:axId val="-2066859664"/>
      </c:barChart>
      <c:catAx>
        <c:axId val="-2066872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59664"/>
        <c:crosses val="autoZero"/>
        <c:auto val="1"/>
        <c:lblAlgn val="ctr"/>
        <c:lblOffset val="100"/>
        <c:noMultiLvlLbl val="0"/>
      </c:catAx>
      <c:valAx>
        <c:axId val="-2066859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72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65</c:v>
                </c:pt>
                <c:pt idx="1">
                  <c:v>10</c:v>
                </c:pt>
                <c:pt idx="2">
                  <c:v>3</c:v>
                </c:pt>
                <c:pt idx="3">
                  <c:v>154</c:v>
                </c:pt>
                <c:pt idx="4">
                  <c:v>3</c:v>
                </c:pt>
                <c:pt idx="5">
                  <c:v>12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68368"/>
        <c:axId val="-2066865648"/>
      </c:barChart>
      <c:catAx>
        <c:axId val="-2066868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65648"/>
        <c:crosses val="autoZero"/>
        <c:auto val="1"/>
        <c:lblAlgn val="ctr"/>
        <c:lblOffset val="100"/>
        <c:noMultiLvlLbl val="0"/>
      </c:catAx>
      <c:valAx>
        <c:axId val="-2066865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68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143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55</c:v>
                </c:pt>
                <c:pt idx="6">
                  <c:v>1</c:v>
                </c:pt>
                <c:pt idx="7">
                  <c:v>0</c:v>
                </c:pt>
                <c:pt idx="8">
                  <c:v>16</c:v>
                </c:pt>
                <c:pt idx="9">
                  <c:v>14</c:v>
                </c:pt>
                <c:pt idx="10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73808"/>
        <c:axId val="-2066861840"/>
      </c:barChart>
      <c:catAx>
        <c:axId val="-2066873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61840"/>
        <c:crosses val="autoZero"/>
        <c:auto val="1"/>
        <c:lblAlgn val="ctr"/>
        <c:lblOffset val="100"/>
        <c:noMultiLvlLbl val="0"/>
      </c:catAx>
      <c:valAx>
        <c:axId val="-2066861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73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Única'!$B$86:$B$97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Única'!$C$86:$C$97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10</c:v>
                </c:pt>
                <c:pt idx="3">
                  <c:v>10</c:v>
                </c:pt>
                <c:pt idx="4">
                  <c:v>6</c:v>
                </c:pt>
                <c:pt idx="5">
                  <c:v>11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8982640"/>
        <c:axId val="-38997328"/>
      </c:barChart>
      <c:catAx>
        <c:axId val="-38982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38997328"/>
        <c:crosses val="autoZero"/>
        <c:auto val="1"/>
        <c:lblAlgn val="ctr"/>
        <c:lblOffset val="100"/>
        <c:noMultiLvlLbl val="0"/>
      </c:catAx>
      <c:valAx>
        <c:axId val="-3899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38982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14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253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73264"/>
        <c:axId val="-2066871088"/>
      </c:barChart>
      <c:catAx>
        <c:axId val="-2066873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71088"/>
        <c:crosses val="autoZero"/>
        <c:auto val="1"/>
        <c:lblAlgn val="ctr"/>
        <c:lblOffset val="100"/>
        <c:noMultiLvlLbl val="0"/>
      </c:catAx>
      <c:valAx>
        <c:axId val="-2066871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73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7</c:v>
                </c:pt>
                <c:pt idx="1">
                  <c:v>45</c:v>
                </c:pt>
                <c:pt idx="2">
                  <c:v>80</c:v>
                </c:pt>
                <c:pt idx="3">
                  <c:v>51</c:v>
                </c:pt>
                <c:pt idx="4">
                  <c:v>8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28</c:v>
                </c:pt>
                <c:pt idx="10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72176"/>
        <c:axId val="-2066871632"/>
      </c:barChart>
      <c:catAx>
        <c:axId val="-2066872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71632"/>
        <c:crosses val="autoZero"/>
        <c:auto val="1"/>
        <c:lblAlgn val="ctr"/>
        <c:lblOffset val="100"/>
        <c:noMultiLvlLbl val="0"/>
      </c:catAx>
      <c:valAx>
        <c:axId val="-2066871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72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66</c:v>
                </c:pt>
                <c:pt idx="1">
                  <c:v>0</c:v>
                </c:pt>
                <c:pt idx="2">
                  <c:v>67</c:v>
                </c:pt>
                <c:pt idx="3">
                  <c:v>35</c:v>
                </c:pt>
                <c:pt idx="4">
                  <c:v>2</c:v>
                </c:pt>
                <c:pt idx="5">
                  <c:v>1</c:v>
                </c:pt>
                <c:pt idx="6">
                  <c:v>26</c:v>
                </c:pt>
                <c:pt idx="7">
                  <c:v>33</c:v>
                </c:pt>
                <c:pt idx="8">
                  <c:v>3</c:v>
                </c:pt>
                <c:pt idx="9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66192"/>
        <c:axId val="-2066870000"/>
      </c:barChart>
      <c:catAx>
        <c:axId val="-2066866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70000"/>
        <c:crosses val="autoZero"/>
        <c:auto val="1"/>
        <c:lblAlgn val="ctr"/>
        <c:lblOffset val="100"/>
        <c:noMultiLvlLbl val="0"/>
      </c:catAx>
      <c:valAx>
        <c:axId val="-206687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66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65</c:v>
                </c:pt>
                <c:pt idx="1">
                  <c:v>105</c:v>
                </c:pt>
                <c:pt idx="2">
                  <c:v>34</c:v>
                </c:pt>
                <c:pt idx="3">
                  <c:v>14</c:v>
                </c:pt>
                <c:pt idx="4">
                  <c:v>10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65104"/>
        <c:axId val="-2066860208"/>
      </c:barChart>
      <c:catAx>
        <c:axId val="-206686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60208"/>
        <c:crosses val="autoZero"/>
        <c:auto val="1"/>
        <c:lblAlgn val="ctr"/>
        <c:lblOffset val="100"/>
        <c:noMultiLvlLbl val="0"/>
      </c:catAx>
      <c:valAx>
        <c:axId val="-2066860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65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2</c:v>
                </c:pt>
                <c:pt idx="1">
                  <c:v>12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13</c:v>
                </c:pt>
                <c:pt idx="1">
                  <c:v>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63472"/>
        <c:axId val="-2066861296"/>
      </c:barChart>
      <c:catAx>
        <c:axId val="-2066863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61296"/>
        <c:crosses val="autoZero"/>
        <c:auto val="1"/>
        <c:lblAlgn val="ctr"/>
        <c:lblOffset val="100"/>
        <c:noMultiLvlLbl val="0"/>
      </c:catAx>
      <c:valAx>
        <c:axId val="-2066861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63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3</c:v>
                </c:pt>
                <c:pt idx="1">
                  <c:v>11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49</c:v>
                </c:pt>
                <c:pt idx="1">
                  <c:v>230</c:v>
                </c:pt>
                <c:pt idx="2">
                  <c:v>132</c:v>
                </c:pt>
                <c:pt idx="3">
                  <c:v>32</c:v>
                </c:pt>
                <c:pt idx="4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64016"/>
        <c:axId val="-2066864560"/>
      </c:barChart>
      <c:catAx>
        <c:axId val="-2066864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64560"/>
        <c:crosses val="autoZero"/>
        <c:auto val="1"/>
        <c:lblAlgn val="ctr"/>
        <c:lblOffset val="100"/>
        <c:noMultiLvlLbl val="0"/>
      </c:catAx>
      <c:valAx>
        <c:axId val="-2066864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64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218</c:v>
                </c:pt>
                <c:pt idx="1">
                  <c:v>5</c:v>
                </c:pt>
                <c:pt idx="2">
                  <c:v>1</c:v>
                </c:pt>
                <c:pt idx="3">
                  <c:v>8</c:v>
                </c:pt>
                <c:pt idx="4">
                  <c:v>6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70544"/>
        <c:axId val="-2066874896"/>
      </c:barChart>
      <c:catAx>
        <c:axId val="-2066870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74896"/>
        <c:crosses val="autoZero"/>
        <c:auto val="1"/>
        <c:lblAlgn val="ctr"/>
        <c:lblOffset val="100"/>
        <c:noMultiLvlLbl val="0"/>
      </c:catAx>
      <c:valAx>
        <c:axId val="-2066874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70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929919374739949E-2"/>
          <c:y val="0.18503404979782934"/>
          <c:w val="0.89426043481023521"/>
          <c:h val="0.5341569128183301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'Módulos Externos'!$B$9:$B$11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'Módulos Externos'!$C$9:$C$11</c:f>
              <c:numCache>
                <c:formatCode>General</c:formatCode>
                <c:ptCount val="3"/>
                <c:pt idx="0">
                  <c:v>17</c:v>
                </c:pt>
                <c:pt idx="1">
                  <c:v>13</c:v>
                </c:pt>
                <c:pt idx="2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2066862928"/>
        <c:axId val="-2066869456"/>
      </c:barChart>
      <c:catAx>
        <c:axId val="-20668629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066869456"/>
        <c:crosses val="autoZero"/>
        <c:auto val="1"/>
        <c:lblAlgn val="ctr"/>
        <c:lblOffset val="100"/>
        <c:noMultiLvlLbl val="0"/>
      </c:catAx>
      <c:valAx>
        <c:axId val="-20668694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20668629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'Módulos Externos'!$B$33:$B$43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'Módulos Externos'!$C$33:$C$43</c:f>
              <c:numCache>
                <c:formatCode>General</c:formatCode>
                <c:ptCount val="11"/>
                <c:pt idx="0">
                  <c:v>13</c:v>
                </c:pt>
                <c:pt idx="1">
                  <c:v>17</c:v>
                </c:pt>
                <c:pt idx="2">
                  <c:v>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67824"/>
        <c:axId val="-2066862384"/>
      </c:barChart>
      <c:catAx>
        <c:axId val="-2066867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62384"/>
        <c:crosses val="autoZero"/>
        <c:auto val="1"/>
        <c:lblAlgn val="ctr"/>
        <c:lblOffset val="100"/>
        <c:noMultiLvlLbl val="0"/>
      </c:catAx>
      <c:valAx>
        <c:axId val="-2066862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67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'Módulos Externos'!$B$65:$B$74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'Módulos Externos'!$C$65:$C$74</c:f>
              <c:numCache>
                <c:formatCode>General</c:formatCode>
                <c:ptCount val="10"/>
                <c:pt idx="0">
                  <c:v>5</c:v>
                </c:pt>
                <c:pt idx="1">
                  <c:v>2</c:v>
                </c:pt>
                <c:pt idx="2">
                  <c:v>13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6874352"/>
        <c:axId val="-2066867280"/>
      </c:barChart>
      <c:catAx>
        <c:axId val="-2066874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6867280"/>
        <c:crosses val="autoZero"/>
        <c:auto val="1"/>
        <c:lblAlgn val="ctr"/>
        <c:lblOffset val="100"/>
        <c:noMultiLvlLbl val="0"/>
      </c:catAx>
      <c:valAx>
        <c:axId val="-2066867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74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Única'!$B$119:$B$124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Única'!$C$119:$C$124</c:f>
              <c:numCache>
                <c:formatCode>General</c:formatCode>
                <c:ptCount val="6"/>
                <c:pt idx="0">
                  <c:v>0</c:v>
                </c:pt>
                <c:pt idx="1">
                  <c:v>6</c:v>
                </c:pt>
                <c:pt idx="2">
                  <c:v>20</c:v>
                </c:pt>
                <c:pt idx="3">
                  <c:v>14</c:v>
                </c:pt>
                <c:pt idx="4">
                  <c:v>9</c:v>
                </c:pt>
                <c:pt idx="5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8995696"/>
        <c:axId val="-38994064"/>
      </c:barChart>
      <c:catAx>
        <c:axId val="-38995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38994064"/>
        <c:crosses val="autoZero"/>
        <c:auto val="1"/>
        <c:lblAlgn val="ctr"/>
        <c:lblOffset val="100"/>
        <c:noMultiLvlLbl val="0"/>
      </c:catAx>
      <c:valAx>
        <c:axId val="-38994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38995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'Módulos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'Módulos Externos'!$C$96:$C$107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8</c:v>
                </c:pt>
                <c:pt idx="4">
                  <c:v>5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18016"/>
        <c:axId val="-2067311488"/>
      </c:barChart>
      <c:catAx>
        <c:axId val="-2067318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2067311488"/>
        <c:crosses val="autoZero"/>
        <c:auto val="1"/>
        <c:lblAlgn val="ctr"/>
        <c:lblOffset val="100"/>
        <c:noMultiLvlLbl val="0"/>
      </c:catAx>
      <c:valAx>
        <c:axId val="-2067311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1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'Módulos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'Módulos Externos'!$C$129:$C$134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12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13120"/>
        <c:axId val="-2067322368"/>
      </c:barChart>
      <c:catAx>
        <c:axId val="-2067313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22368"/>
        <c:crosses val="autoZero"/>
        <c:auto val="1"/>
        <c:lblAlgn val="ctr"/>
        <c:lblOffset val="100"/>
        <c:noMultiLvlLbl val="0"/>
      </c:catAx>
      <c:valAx>
        <c:axId val="-2067322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13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'Módulos Externos'!$B$156:$B$163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'Módulos Externos'!$C$156:$C$163</c:f>
              <c:numCache>
                <c:formatCode>General</c:formatCode>
                <c:ptCount val="8"/>
                <c:pt idx="0">
                  <c:v>7</c:v>
                </c:pt>
                <c:pt idx="1">
                  <c:v>15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15840"/>
        <c:axId val="-2067316384"/>
      </c:barChart>
      <c:catAx>
        <c:axId val="-2067315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16384"/>
        <c:crosses val="autoZero"/>
        <c:auto val="1"/>
        <c:lblAlgn val="ctr"/>
        <c:lblOffset val="100"/>
        <c:noMultiLvlLbl val="0"/>
      </c:catAx>
      <c:valAx>
        <c:axId val="-2067316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1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'Módulos Externos'!$B$183:$B$194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'Módulos Externos'!$C$183:$C$194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8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21824"/>
        <c:axId val="-2067313664"/>
      </c:barChart>
      <c:catAx>
        <c:axId val="-206732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13664"/>
        <c:crosses val="autoZero"/>
        <c:auto val="1"/>
        <c:lblAlgn val="ctr"/>
        <c:lblOffset val="100"/>
        <c:noMultiLvlLbl val="0"/>
      </c:catAx>
      <c:valAx>
        <c:axId val="-2067313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2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'Módulos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'Módulos Externos'!$C$215:$C$222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19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12032"/>
        <c:axId val="-2067315296"/>
      </c:barChart>
      <c:catAx>
        <c:axId val="-2067312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15296"/>
        <c:crosses val="autoZero"/>
        <c:auto val="1"/>
        <c:lblAlgn val="ctr"/>
        <c:lblOffset val="100"/>
        <c:noMultiLvlLbl val="0"/>
      </c:catAx>
      <c:valAx>
        <c:axId val="-2067315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12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'Módulos Externos'!$B$243:$B$253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'Módulos Externos'!$C$243:$C$253</c:f>
              <c:numCache>
                <c:formatCode>General</c:formatCode>
                <c:ptCount val="11"/>
                <c:pt idx="0">
                  <c:v>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14752"/>
        <c:axId val="-2067323456"/>
      </c:barChart>
      <c:catAx>
        <c:axId val="-2067314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23456"/>
        <c:crosses val="autoZero"/>
        <c:auto val="1"/>
        <c:lblAlgn val="ctr"/>
        <c:lblOffset val="100"/>
        <c:noMultiLvlLbl val="0"/>
      </c:catAx>
      <c:valAx>
        <c:axId val="-206732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14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'Módulos Externos'!$B$289:$B$291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'Módulos Externos'!$C$289:$C$291</c:f>
              <c:numCache>
                <c:formatCode>General</c:formatCode>
                <c:ptCount val="3"/>
                <c:pt idx="0">
                  <c:v>26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10944"/>
        <c:axId val="-2067317472"/>
      </c:barChart>
      <c:catAx>
        <c:axId val="-2067310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17472"/>
        <c:crosses val="autoZero"/>
        <c:auto val="1"/>
        <c:lblAlgn val="ctr"/>
        <c:lblOffset val="100"/>
        <c:noMultiLvlLbl val="0"/>
      </c:catAx>
      <c:valAx>
        <c:axId val="-2067317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10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'Módulos Externos'!$B$310:$B$320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'Módulos Externos'!$C$310:$C$320</c:f>
              <c:numCache>
                <c:formatCode>General</c:formatCode>
                <c:ptCount val="11"/>
                <c:pt idx="0">
                  <c:v>2</c:v>
                </c:pt>
                <c:pt idx="1">
                  <c:v>3</c:v>
                </c:pt>
                <c:pt idx="2">
                  <c:v>11</c:v>
                </c:pt>
                <c:pt idx="3">
                  <c:v>2</c:v>
                </c:pt>
                <c:pt idx="4">
                  <c:v>6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14208"/>
        <c:axId val="-2067318560"/>
      </c:barChart>
      <c:catAx>
        <c:axId val="-206731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18560"/>
        <c:crosses val="autoZero"/>
        <c:auto val="1"/>
        <c:lblAlgn val="ctr"/>
        <c:lblOffset val="100"/>
        <c:noMultiLvlLbl val="0"/>
      </c:catAx>
      <c:valAx>
        <c:axId val="-206731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14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'Módulos Externos'!$B$345:$B$354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'Módulos Externos'!$C$345:$C$354</c:f>
              <c:numCache>
                <c:formatCode>General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13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6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16928"/>
        <c:axId val="-2067312576"/>
      </c:barChart>
      <c:catAx>
        <c:axId val="-206731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12576"/>
        <c:crosses val="autoZero"/>
        <c:auto val="1"/>
        <c:lblAlgn val="ctr"/>
        <c:lblOffset val="100"/>
        <c:noMultiLvlLbl val="0"/>
      </c:catAx>
      <c:valAx>
        <c:axId val="-2067312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16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'Módulos Externos'!$B$379:$B$387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'Módulos Externos'!$C$379:$C$387</c:f>
              <c:numCache>
                <c:formatCode>General</c:formatCode>
                <c:ptCount val="9"/>
                <c:pt idx="0">
                  <c:v>7</c:v>
                </c:pt>
                <c:pt idx="1">
                  <c:v>10</c:v>
                </c:pt>
                <c:pt idx="2">
                  <c:v>5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10400"/>
        <c:axId val="-2067309856"/>
      </c:barChart>
      <c:catAx>
        <c:axId val="-2067310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09856"/>
        <c:crosses val="autoZero"/>
        <c:auto val="1"/>
        <c:lblAlgn val="ctr"/>
        <c:lblOffset val="100"/>
        <c:noMultiLvlLbl val="0"/>
      </c:catAx>
      <c:valAx>
        <c:axId val="-2067309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10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Única'!$B$146:$B$153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Única'!$C$146:$C$153</c:f>
              <c:numCache>
                <c:formatCode>General</c:formatCode>
                <c:ptCount val="8"/>
                <c:pt idx="0">
                  <c:v>34</c:v>
                </c:pt>
                <c:pt idx="1">
                  <c:v>19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9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313696"/>
        <c:axId val="-2101545536"/>
      </c:barChart>
      <c:catAx>
        <c:axId val="-210313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45536"/>
        <c:crosses val="autoZero"/>
        <c:auto val="1"/>
        <c:lblAlgn val="ctr"/>
        <c:lblOffset val="100"/>
        <c:noMultiLvlLbl val="0"/>
      </c:catAx>
      <c:valAx>
        <c:axId val="-210154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13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'Módulos Externos'!$B$416:$B$417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'Módulos Externos'!$C$416:$C$417</c:f>
              <c:numCache>
                <c:formatCode>General</c:formatCode>
                <c:ptCount val="2"/>
                <c:pt idx="0">
                  <c:v>2</c:v>
                </c:pt>
                <c:pt idx="1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09312"/>
        <c:axId val="-2067324544"/>
      </c:barChart>
      <c:catAx>
        <c:axId val="-2067309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24544"/>
        <c:crosses val="autoZero"/>
        <c:auto val="1"/>
        <c:lblAlgn val="ctr"/>
        <c:lblOffset val="100"/>
        <c:noMultiLvlLbl val="0"/>
      </c:catAx>
      <c:valAx>
        <c:axId val="-2067324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093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'Módulos Externos'!$B$436:$B$440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'Módulos Externos'!$C$436:$C$440</c:f>
              <c:numCache>
                <c:formatCode>General</c:formatCode>
                <c:ptCount val="5"/>
                <c:pt idx="0">
                  <c:v>8</c:v>
                </c:pt>
                <c:pt idx="1">
                  <c:v>22</c:v>
                </c:pt>
                <c:pt idx="2">
                  <c:v>18</c:v>
                </c:pt>
                <c:pt idx="3">
                  <c:v>11</c:v>
                </c:pt>
                <c:pt idx="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22912"/>
        <c:axId val="-2067324000"/>
      </c:barChart>
      <c:catAx>
        <c:axId val="-2067322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24000"/>
        <c:crosses val="autoZero"/>
        <c:auto val="1"/>
        <c:lblAlgn val="ctr"/>
        <c:lblOffset val="100"/>
        <c:noMultiLvlLbl val="0"/>
      </c:catAx>
      <c:valAx>
        <c:axId val="-2067324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22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'Módulos Externos'!$B$461:$B$467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'Módulos Externos'!$C$461:$C$467</c:f>
              <c:numCache>
                <c:formatCode>General</c:formatCode>
                <c:ptCount val="7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7321280"/>
        <c:axId val="-2067320736"/>
      </c:barChart>
      <c:catAx>
        <c:axId val="-2067321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67320736"/>
        <c:crosses val="autoZero"/>
        <c:auto val="1"/>
        <c:lblAlgn val="ctr"/>
        <c:lblOffset val="100"/>
        <c:noMultiLvlLbl val="0"/>
      </c:catAx>
      <c:valAx>
        <c:axId val="-2067320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21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Única'!$B$173:$B$184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Única'!$C$173:$C$184</c:f>
              <c:numCache>
                <c:formatCode>General</c:formatCode>
                <c:ptCount val="12"/>
                <c:pt idx="0">
                  <c:v>17</c:v>
                </c:pt>
                <c:pt idx="1">
                  <c:v>12</c:v>
                </c:pt>
                <c:pt idx="2">
                  <c:v>8</c:v>
                </c:pt>
                <c:pt idx="3">
                  <c:v>7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40640"/>
        <c:axId val="-2101543360"/>
      </c:barChart>
      <c:catAx>
        <c:axId val="-2101540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43360"/>
        <c:crosses val="autoZero"/>
        <c:auto val="1"/>
        <c:lblAlgn val="ctr"/>
        <c:lblOffset val="100"/>
        <c:noMultiLvlLbl val="0"/>
      </c:catAx>
      <c:valAx>
        <c:axId val="-210154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40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Única'!$B$205:$B$212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Única'!$C$205:$C$212</c:f>
              <c:numCache>
                <c:formatCode>General</c:formatCode>
                <c:ptCount val="8"/>
                <c:pt idx="0">
                  <c:v>14</c:v>
                </c:pt>
                <c:pt idx="1">
                  <c:v>4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26</c:v>
                </c:pt>
                <c:pt idx="6">
                  <c:v>0</c:v>
                </c:pt>
                <c:pt idx="7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50976"/>
        <c:axId val="-2101541184"/>
      </c:barChart>
      <c:catAx>
        <c:axId val="-2101550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41184"/>
        <c:crosses val="autoZero"/>
        <c:auto val="1"/>
        <c:lblAlgn val="ctr"/>
        <c:lblOffset val="100"/>
        <c:noMultiLvlLbl val="0"/>
      </c:catAx>
      <c:valAx>
        <c:axId val="-2101541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50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Única'!$B$233:$B$243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Única'!$C$233:$C$243</c:f>
              <c:numCache>
                <c:formatCode>General</c:formatCode>
                <c:ptCount val="11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27</c:v>
                </c:pt>
                <c:pt idx="9">
                  <c:v>21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546624"/>
        <c:axId val="-2101551520"/>
      </c:barChart>
      <c:catAx>
        <c:axId val="-2101546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1551520"/>
        <c:crosses val="autoZero"/>
        <c:auto val="1"/>
        <c:lblAlgn val="ctr"/>
        <c:lblOffset val="100"/>
        <c:noMultiLvlLbl val="0"/>
      </c:catAx>
      <c:valAx>
        <c:axId val="-2101551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46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294</xdr:row>
      <xdr:rowOff>95249</xdr:rowOff>
    </xdr:from>
    <xdr:to>
      <xdr:col>4</xdr:col>
      <xdr:colOff>57150</xdr:colOff>
      <xdr:row>304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322</xdr:row>
      <xdr:rowOff>123826</xdr:rowOff>
    </xdr:from>
    <xdr:to>
      <xdr:col>4</xdr:col>
      <xdr:colOff>361950</xdr:colOff>
      <xdr:row>339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356</xdr:row>
      <xdr:rowOff>95250</xdr:rowOff>
    </xdr:from>
    <xdr:to>
      <xdr:col>4</xdr:col>
      <xdr:colOff>581025</xdr:colOff>
      <xdr:row>373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390</xdr:row>
      <xdr:rowOff>57151</xdr:rowOff>
    </xdr:from>
    <xdr:to>
      <xdr:col>4</xdr:col>
      <xdr:colOff>266699</xdr:colOff>
      <xdr:row>408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419</xdr:row>
      <xdr:rowOff>28575</xdr:rowOff>
    </xdr:from>
    <xdr:to>
      <xdr:col>4</xdr:col>
      <xdr:colOff>133350</xdr:colOff>
      <xdr:row>432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319087</xdr:colOff>
      <xdr:row>442</xdr:row>
      <xdr:rowOff>80963</xdr:rowOff>
    </xdr:from>
    <xdr:to>
      <xdr:col>4</xdr:col>
      <xdr:colOff>314325</xdr:colOff>
      <xdr:row>454</xdr:row>
      <xdr:rowOff>42863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469</xdr:row>
      <xdr:rowOff>66675</xdr:rowOff>
    </xdr:from>
    <xdr:to>
      <xdr:col>4</xdr:col>
      <xdr:colOff>314325</xdr:colOff>
      <xdr:row>484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zoomScale="110" zoomScaleNormal="110" workbookViewId="0">
      <selection activeCell="E21" sqref="E21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6" t="s">
        <v>188</v>
      </c>
      <c r="B4" s="96"/>
      <c r="C4" s="96"/>
      <c r="D4" s="96"/>
      <c r="E4" s="96"/>
    </row>
    <row r="5" spans="1:13" ht="40.5" customHeight="1" x14ac:dyDescent="0.25">
      <c r="A5" s="97" t="s">
        <v>177</v>
      </c>
      <c r="B5" s="97"/>
      <c r="C5" s="97"/>
      <c r="D5" s="97"/>
      <c r="E5" s="97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3</v>
      </c>
      <c r="C9" s="12">
        <v>70</v>
      </c>
      <c r="D9" s="12">
        <f t="shared" ref="D9" si="0">SUM(B9:C9)</f>
        <v>73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3</v>
      </c>
      <c r="C10" s="4">
        <f>SUM(C9:C9)</f>
        <v>70</v>
      </c>
      <c r="D10" s="4">
        <f>SUM(D9:D9)</f>
        <v>73</v>
      </c>
      <c r="E10" s="16">
        <f>SUM(E9:E9)</f>
        <v>100</v>
      </c>
      <c r="L10" s="15"/>
      <c r="M10" s="10"/>
    </row>
    <row r="11" spans="1:13" ht="15" x14ac:dyDescent="0.25">
      <c r="A11" s="99" t="s">
        <v>12</v>
      </c>
      <c r="B11" s="99"/>
      <c r="C11" s="99"/>
      <c r="D11" s="99"/>
      <c r="E11" s="99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5" t="s">
        <v>13</v>
      </c>
      <c r="B28" s="95"/>
      <c r="C28" s="95"/>
      <c r="D28" s="95"/>
      <c r="E28" s="95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3</v>
      </c>
      <c r="C31" s="12">
        <v>50</v>
      </c>
      <c r="D31" s="12">
        <f>SUM(B31:C31)</f>
        <v>53</v>
      </c>
      <c r="E31" s="18">
        <f>(D31/D$34)*100</f>
        <v>72.602739726027394</v>
      </c>
      <c r="L31" s="15"/>
      <c r="M31" s="10"/>
    </row>
    <row r="32" spans="1:13" ht="15" x14ac:dyDescent="0.25">
      <c r="A32" s="19" t="s">
        <v>163</v>
      </c>
      <c r="B32" s="8">
        <v>0</v>
      </c>
      <c r="C32" s="8">
        <v>19</v>
      </c>
      <c r="D32" s="8">
        <f>SUM(B32:C32)</f>
        <v>19</v>
      </c>
      <c r="E32" s="20">
        <f>(D32/D$34)*100</f>
        <v>26.027397260273972</v>
      </c>
    </row>
    <row r="33" spans="1:14" ht="15.75" thickBot="1" x14ac:dyDescent="0.3">
      <c r="A33" s="17" t="s">
        <v>164</v>
      </c>
      <c r="B33" s="12">
        <v>0</v>
      </c>
      <c r="C33" s="12">
        <v>1</v>
      </c>
      <c r="D33" s="12">
        <f>SUM(B33:C33)</f>
        <v>1</v>
      </c>
      <c r="E33" s="18">
        <f>(D33/D$34)*100</f>
        <v>1.3698630136986301</v>
      </c>
    </row>
    <row r="34" spans="1:14" ht="15.75" thickBot="1" x14ac:dyDescent="0.3">
      <c r="A34" s="3" t="s">
        <v>4</v>
      </c>
      <c r="B34" s="4">
        <f>SUM(B31:B33)</f>
        <v>3</v>
      </c>
      <c r="C34" s="4">
        <f>SUM(C31:C33)</f>
        <v>70</v>
      </c>
      <c r="D34" s="4">
        <f>SUM(D31:D33)</f>
        <v>73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5" t="s">
        <v>23</v>
      </c>
      <c r="B52" s="95"/>
      <c r="C52" s="95"/>
      <c r="D52" s="95"/>
      <c r="E52" s="95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2</v>
      </c>
      <c r="C55" s="8">
        <v>56</v>
      </c>
      <c r="D55" s="8">
        <f>SUM(B55:C55)</f>
        <v>58</v>
      </c>
      <c r="E55" s="20">
        <f>(D55/D$34)*100</f>
        <v>79.452054794520549</v>
      </c>
      <c r="L55" s="10"/>
      <c r="N55" s="24"/>
    </row>
    <row r="56" spans="1:14" ht="15" x14ac:dyDescent="0.25">
      <c r="A56" s="17" t="s">
        <v>26</v>
      </c>
      <c r="B56" s="12">
        <v>1</v>
      </c>
      <c r="C56" s="12">
        <v>1</v>
      </c>
      <c r="D56" s="12">
        <f>SUM(B56:C56)</f>
        <v>2</v>
      </c>
      <c r="E56" s="18">
        <f t="shared" ref="E56:E64" si="1">(D56/D$34)*100</f>
        <v>2.7397260273972601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7</v>
      </c>
      <c r="D57" s="14">
        <f t="shared" ref="D57:D64" si="2">SUM(B57:C57)</f>
        <v>7</v>
      </c>
      <c r="E57" s="20">
        <f t="shared" si="1"/>
        <v>9.5890410958904102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0</v>
      </c>
      <c r="D58" s="12">
        <f t="shared" si="2"/>
        <v>0</v>
      </c>
      <c r="E58" s="18">
        <f t="shared" si="1"/>
        <v>0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1</v>
      </c>
      <c r="D61" s="14">
        <f t="shared" si="2"/>
        <v>1</v>
      </c>
      <c r="E61" s="20">
        <f t="shared" si="1"/>
        <v>1.3698630136986301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5</v>
      </c>
      <c r="D63" s="14">
        <f t="shared" si="2"/>
        <v>5</v>
      </c>
      <c r="E63" s="20">
        <f t="shared" si="1"/>
        <v>6.8493150684931505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3</v>
      </c>
      <c r="C65" s="4">
        <f>SUM(C55:C64)</f>
        <v>70</v>
      </c>
      <c r="D65" s="4">
        <f>SUM(D55:D64)</f>
        <v>73</v>
      </c>
      <c r="E65" s="16">
        <f>SUM(E55:E64)</f>
        <v>100</v>
      </c>
      <c r="F65" s="25"/>
      <c r="G65" s="25"/>
      <c r="H65" s="26"/>
    </row>
    <row r="66" spans="1:8" ht="15" x14ac:dyDescent="0.25">
      <c r="A66" s="100" t="s">
        <v>34</v>
      </c>
      <c r="B66" s="100"/>
      <c r="C66" s="100"/>
      <c r="D66" s="100"/>
      <c r="E66" s="100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101" t="s">
        <v>35</v>
      </c>
      <c r="B83" s="101"/>
      <c r="C83" s="101"/>
      <c r="D83" s="101"/>
      <c r="E83" s="101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3</v>
      </c>
      <c r="D86" s="8">
        <f>SUM(B86:C86)</f>
        <v>3</v>
      </c>
      <c r="E86" s="9">
        <f t="shared" ref="E86:E92" si="3">(D86/D$98)*100</f>
        <v>4.10958904109589</v>
      </c>
      <c r="F86" s="25"/>
      <c r="G86" s="25"/>
      <c r="H86" s="26"/>
    </row>
    <row r="87" spans="1:14" ht="15" x14ac:dyDescent="0.25">
      <c r="A87" s="29" t="s">
        <v>38</v>
      </c>
      <c r="B87" s="30">
        <v>0</v>
      </c>
      <c r="C87" s="30">
        <v>3</v>
      </c>
      <c r="D87" s="31">
        <f>SUM(B87:C87)</f>
        <v>3</v>
      </c>
      <c r="E87" s="32">
        <f t="shared" si="3"/>
        <v>4.10958904109589</v>
      </c>
      <c r="F87" s="25"/>
      <c r="G87" s="25"/>
      <c r="H87" s="26"/>
    </row>
    <row r="88" spans="1:14" ht="15" x14ac:dyDescent="0.25">
      <c r="A88" s="6" t="s">
        <v>39</v>
      </c>
      <c r="B88" s="28">
        <v>1</v>
      </c>
      <c r="C88" s="28">
        <v>10</v>
      </c>
      <c r="D88" s="14">
        <f t="shared" ref="D88:D97" si="4">SUM(B88:C88)</f>
        <v>11</v>
      </c>
      <c r="E88" s="9">
        <f t="shared" si="3"/>
        <v>15.068493150684931</v>
      </c>
      <c r="F88" s="25"/>
      <c r="G88" s="25"/>
      <c r="H88" s="26"/>
    </row>
    <row r="89" spans="1:14" ht="15" x14ac:dyDescent="0.25">
      <c r="A89" s="29" t="s">
        <v>40</v>
      </c>
      <c r="B89" s="30">
        <v>0</v>
      </c>
      <c r="C89" s="30">
        <v>10</v>
      </c>
      <c r="D89" s="31">
        <f t="shared" si="4"/>
        <v>10</v>
      </c>
      <c r="E89" s="32">
        <f t="shared" si="3"/>
        <v>13.698630136986301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0</v>
      </c>
      <c r="C90" s="28">
        <v>6</v>
      </c>
      <c r="D90" s="14">
        <f t="shared" si="4"/>
        <v>6</v>
      </c>
      <c r="E90" s="9">
        <f t="shared" si="3"/>
        <v>8.2191780821917799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0</v>
      </c>
      <c r="C91" s="30">
        <v>11</v>
      </c>
      <c r="D91" s="31">
        <f t="shared" si="4"/>
        <v>11</v>
      </c>
      <c r="E91" s="32">
        <f t="shared" si="3"/>
        <v>15.068493150684931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0</v>
      </c>
      <c r="C92" s="28">
        <v>5</v>
      </c>
      <c r="D92" s="14">
        <f t="shared" si="4"/>
        <v>5</v>
      </c>
      <c r="E92" s="9">
        <f t="shared" si="3"/>
        <v>6.8493150684931505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0</v>
      </c>
      <c r="C93" s="30">
        <v>6</v>
      </c>
      <c r="D93" s="31">
        <f t="shared" si="4"/>
        <v>6</v>
      </c>
      <c r="E93" s="32">
        <f>(D93/D$98)*100</f>
        <v>8.2191780821917799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1</v>
      </c>
      <c r="C94" s="28">
        <v>7</v>
      </c>
      <c r="D94" s="14">
        <f>SUM(B94:C94)</f>
        <v>8</v>
      </c>
      <c r="E94" s="9">
        <f>(D94/D98)*100</f>
        <v>10.95890410958904</v>
      </c>
      <c r="K94" s="10"/>
      <c r="L94" s="10"/>
    </row>
    <row r="95" spans="1:14" ht="15" x14ac:dyDescent="0.25">
      <c r="A95" s="29" t="s">
        <v>46</v>
      </c>
      <c r="B95" s="30">
        <v>0</v>
      </c>
      <c r="C95" s="30">
        <v>2</v>
      </c>
      <c r="D95" s="31">
        <f t="shared" si="4"/>
        <v>2</v>
      </c>
      <c r="E95" s="32">
        <f>(D95/D98)*100</f>
        <v>2.7397260273972601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3</v>
      </c>
      <c r="D96" s="14">
        <f t="shared" si="4"/>
        <v>3</v>
      </c>
      <c r="E96" s="9">
        <f>(D96/D98)*100</f>
        <v>4.10958904109589</v>
      </c>
      <c r="K96" s="10"/>
      <c r="L96" s="10"/>
    </row>
    <row r="97" spans="1:14" ht="15.75" thickBot="1" x14ac:dyDescent="0.3">
      <c r="A97" s="29" t="s">
        <v>48</v>
      </c>
      <c r="B97" s="30">
        <v>1</v>
      </c>
      <c r="C97" s="30">
        <v>4</v>
      </c>
      <c r="D97" s="31">
        <f t="shared" si="4"/>
        <v>5</v>
      </c>
      <c r="E97" s="32">
        <f>(D97/D98)*100</f>
        <v>6.8493150684931505</v>
      </c>
      <c r="K97" s="10"/>
      <c r="L97" s="10"/>
    </row>
    <row r="98" spans="1:14" ht="15.75" thickBot="1" x14ac:dyDescent="0.3">
      <c r="A98" s="3" t="s">
        <v>4</v>
      </c>
      <c r="B98" s="4">
        <f>SUM(B86:B97)</f>
        <v>3</v>
      </c>
      <c r="C98" s="4">
        <f>SUM(C86:C97)</f>
        <v>70</v>
      </c>
      <c r="D98" s="4">
        <f>SUM(D86:D97)</f>
        <v>73</v>
      </c>
      <c r="E98" s="16">
        <f>SUM(E86:E97)</f>
        <v>99.999999999999986</v>
      </c>
      <c r="K98" s="10"/>
      <c r="L98" s="10"/>
    </row>
    <row r="99" spans="1:14" ht="15" x14ac:dyDescent="0.25">
      <c r="A99" s="102" t="s">
        <v>49</v>
      </c>
      <c r="B99" s="102"/>
      <c r="C99" s="102"/>
      <c r="D99" s="102"/>
      <c r="E99" s="102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3" t="s">
        <v>50</v>
      </c>
      <c r="B116" s="103"/>
      <c r="C116" s="103"/>
      <c r="D116" s="103"/>
      <c r="E116" s="103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0</v>
      </c>
      <c r="D119" s="35">
        <f>SUM(B119:C119)</f>
        <v>0</v>
      </c>
      <c r="E119" s="9">
        <f t="shared" ref="E119:E124" si="5">(D119/D$125)*100</f>
        <v>0</v>
      </c>
    </row>
    <row r="120" spans="1:12" ht="15" x14ac:dyDescent="0.25">
      <c r="A120" s="36" t="s">
        <v>53</v>
      </c>
      <c r="B120" s="37">
        <v>0</v>
      </c>
      <c r="C120" s="37">
        <v>6</v>
      </c>
      <c r="D120" s="38">
        <f>SUM(B120:C120)</f>
        <v>6</v>
      </c>
      <c r="E120" s="13">
        <f t="shared" si="5"/>
        <v>8.2191780821917799</v>
      </c>
    </row>
    <row r="121" spans="1:12" ht="15" x14ac:dyDescent="0.25">
      <c r="A121" s="34" t="s">
        <v>54</v>
      </c>
      <c r="B121" s="28">
        <v>0</v>
      </c>
      <c r="C121" s="28">
        <v>20</v>
      </c>
      <c r="D121" s="39">
        <f t="shared" ref="D121:D124" si="6">SUM(B121:C121)</f>
        <v>20</v>
      </c>
      <c r="E121" s="9">
        <f t="shared" si="5"/>
        <v>27.397260273972602</v>
      </c>
    </row>
    <row r="122" spans="1:12" ht="15" x14ac:dyDescent="0.25">
      <c r="A122" s="36" t="s">
        <v>55</v>
      </c>
      <c r="B122" s="37">
        <v>2</v>
      </c>
      <c r="C122" s="37">
        <v>14</v>
      </c>
      <c r="D122" s="38">
        <f t="shared" si="6"/>
        <v>16</v>
      </c>
      <c r="E122" s="13">
        <f t="shared" si="5"/>
        <v>21.917808219178081</v>
      </c>
    </row>
    <row r="123" spans="1:12" ht="15" x14ac:dyDescent="0.25">
      <c r="A123" s="34" t="s">
        <v>182</v>
      </c>
      <c r="B123" s="28">
        <v>0</v>
      </c>
      <c r="C123" s="28">
        <v>9</v>
      </c>
      <c r="D123" s="39">
        <f t="shared" si="6"/>
        <v>9</v>
      </c>
      <c r="E123" s="9">
        <f t="shared" si="5"/>
        <v>12.328767123287671</v>
      </c>
    </row>
    <row r="124" spans="1:12" ht="15.75" thickBot="1" x14ac:dyDescent="0.3">
      <c r="A124" s="36" t="s">
        <v>57</v>
      </c>
      <c r="B124" s="37">
        <v>1</v>
      </c>
      <c r="C124" s="40">
        <v>21</v>
      </c>
      <c r="D124" s="38">
        <f t="shared" si="6"/>
        <v>22</v>
      </c>
      <c r="E124" s="13">
        <f t="shared" si="5"/>
        <v>30.136986301369863</v>
      </c>
    </row>
    <row r="125" spans="1:12" ht="15.75" thickBot="1" x14ac:dyDescent="0.3">
      <c r="A125" s="3" t="s">
        <v>4</v>
      </c>
      <c r="B125" s="41">
        <f>SUM(B119:B124)</f>
        <v>3</v>
      </c>
      <c r="C125" s="41">
        <f>SUM(C119:C124)</f>
        <v>70</v>
      </c>
      <c r="D125" s="4">
        <f>SUM(D119:D124)</f>
        <v>73</v>
      </c>
      <c r="E125" s="5">
        <f>SUM(E119:E124)</f>
        <v>100</v>
      </c>
    </row>
    <row r="126" spans="1:12" ht="15" x14ac:dyDescent="0.25">
      <c r="A126" s="102" t="s">
        <v>58</v>
      </c>
      <c r="B126" s="102"/>
      <c r="C126" s="102"/>
      <c r="D126" s="102"/>
      <c r="E126" s="102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5" t="s">
        <v>59</v>
      </c>
      <c r="B143" s="95"/>
      <c r="C143" s="95"/>
      <c r="D143" s="95"/>
      <c r="E143" s="95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2</v>
      </c>
      <c r="C146" s="28">
        <v>34</v>
      </c>
      <c r="D146" s="43">
        <f>SUM(B146:C146)</f>
        <v>36</v>
      </c>
      <c r="E146" s="9">
        <f>(D146/D$154)*100</f>
        <v>49.315068493150683</v>
      </c>
    </row>
    <row r="147" spans="1:5" ht="15" x14ac:dyDescent="0.25">
      <c r="A147" s="44" t="s">
        <v>62</v>
      </c>
      <c r="B147" s="37">
        <v>0</v>
      </c>
      <c r="C147" s="37">
        <v>19</v>
      </c>
      <c r="D147" s="45">
        <f>SUM(B147:C147)</f>
        <v>19</v>
      </c>
      <c r="E147" s="13">
        <f t="shared" ref="E147:E153" si="7">(D147/D$154)*100</f>
        <v>26.027397260273972</v>
      </c>
    </row>
    <row r="148" spans="1:5" ht="15" x14ac:dyDescent="0.25">
      <c r="A148" s="42" t="s">
        <v>63</v>
      </c>
      <c r="B148" s="28">
        <v>0</v>
      </c>
      <c r="C148" s="28">
        <v>2</v>
      </c>
      <c r="D148" s="46">
        <f t="shared" ref="D148:D153" si="8">SUM(B148:C148)</f>
        <v>2</v>
      </c>
      <c r="E148" s="9">
        <f t="shared" si="7"/>
        <v>2.7397260273972601</v>
      </c>
    </row>
    <row r="149" spans="1:5" ht="15" x14ac:dyDescent="0.25">
      <c r="A149" s="44" t="s">
        <v>64</v>
      </c>
      <c r="B149" s="37">
        <v>0</v>
      </c>
      <c r="C149" s="37">
        <v>2</v>
      </c>
      <c r="D149" s="45">
        <f t="shared" si="8"/>
        <v>2</v>
      </c>
      <c r="E149" s="13">
        <f t="shared" si="7"/>
        <v>2.7397260273972601</v>
      </c>
    </row>
    <row r="150" spans="1:5" ht="15" x14ac:dyDescent="0.25">
      <c r="A150" s="42" t="s">
        <v>65</v>
      </c>
      <c r="B150" s="28">
        <v>0</v>
      </c>
      <c r="C150" s="28">
        <v>2</v>
      </c>
      <c r="D150" s="46">
        <f t="shared" si="8"/>
        <v>2</v>
      </c>
      <c r="E150" s="9">
        <f t="shared" si="7"/>
        <v>2.7397260273972601</v>
      </c>
    </row>
    <row r="151" spans="1:5" ht="15" x14ac:dyDescent="0.25">
      <c r="A151" s="44" t="s">
        <v>66</v>
      </c>
      <c r="B151" s="37">
        <v>0</v>
      </c>
      <c r="C151" s="37">
        <v>9</v>
      </c>
      <c r="D151" s="45">
        <f t="shared" si="8"/>
        <v>9</v>
      </c>
      <c r="E151" s="13">
        <f t="shared" si="7"/>
        <v>12.328767123287671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1</v>
      </c>
      <c r="C153" s="37">
        <v>2</v>
      </c>
      <c r="D153" s="45">
        <f t="shared" si="8"/>
        <v>3</v>
      </c>
      <c r="E153" s="13">
        <f t="shared" si="7"/>
        <v>4.10958904109589</v>
      </c>
    </row>
    <row r="154" spans="1:5" ht="15.75" thickBot="1" x14ac:dyDescent="0.3">
      <c r="A154" s="3" t="s">
        <v>4</v>
      </c>
      <c r="B154" s="4">
        <f>SUM(B146:B153)</f>
        <v>3</v>
      </c>
      <c r="C154" s="4">
        <f>SUM(C146:C153)</f>
        <v>70</v>
      </c>
      <c r="D154" s="4">
        <f>SUM(D146:D153)</f>
        <v>73</v>
      </c>
      <c r="E154" s="5">
        <f>SUM(E146:E153)</f>
        <v>99.999999999999972</v>
      </c>
    </row>
    <row r="155" spans="1:5" ht="15" x14ac:dyDescent="0.25">
      <c r="A155" s="102" t="s">
        <v>68</v>
      </c>
      <c r="B155" s="102"/>
      <c r="C155" s="102"/>
      <c r="D155" s="102"/>
      <c r="E155" s="102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1</v>
      </c>
      <c r="C173" s="28">
        <v>17</v>
      </c>
      <c r="D173" s="8">
        <f>SUM(B173:C173)</f>
        <v>18</v>
      </c>
      <c r="E173" s="9">
        <f>(D173/D$185)*100</f>
        <v>24.657534246575342</v>
      </c>
    </row>
    <row r="174" spans="1:5" ht="15" x14ac:dyDescent="0.25">
      <c r="A174" s="48">
        <v>1</v>
      </c>
      <c r="B174" s="37">
        <v>1</v>
      </c>
      <c r="C174" s="37">
        <v>12</v>
      </c>
      <c r="D174" s="12">
        <f>SUM(B174:C174)</f>
        <v>13</v>
      </c>
      <c r="E174" s="13">
        <f t="shared" ref="E174:E184" si="9">(D174/D$185)*100</f>
        <v>17.80821917808219</v>
      </c>
    </row>
    <row r="175" spans="1:5" ht="15" x14ac:dyDescent="0.25">
      <c r="A175" s="47">
        <v>2</v>
      </c>
      <c r="B175" s="28">
        <v>0</v>
      </c>
      <c r="C175" s="28">
        <v>8</v>
      </c>
      <c r="D175" s="14">
        <f t="shared" ref="D175:D184" si="10">SUM(B175:C175)</f>
        <v>8</v>
      </c>
      <c r="E175" s="9">
        <f>(D175/D$185)*100</f>
        <v>10.95890410958904</v>
      </c>
    </row>
    <row r="176" spans="1:5" ht="15" x14ac:dyDescent="0.25">
      <c r="A176" s="48">
        <v>3</v>
      </c>
      <c r="B176" s="37">
        <v>0</v>
      </c>
      <c r="C176" s="37">
        <v>7</v>
      </c>
      <c r="D176" s="12">
        <f t="shared" si="10"/>
        <v>7</v>
      </c>
      <c r="E176" s="13">
        <f t="shared" si="9"/>
        <v>9.5890410958904102</v>
      </c>
    </row>
    <row r="177" spans="1:5" ht="15" x14ac:dyDescent="0.25">
      <c r="A177" s="47">
        <v>4</v>
      </c>
      <c r="B177" s="28">
        <v>0</v>
      </c>
      <c r="C177" s="28">
        <v>3</v>
      </c>
      <c r="D177" s="14">
        <f t="shared" si="10"/>
        <v>3</v>
      </c>
      <c r="E177" s="9">
        <f t="shared" si="9"/>
        <v>4.10958904109589</v>
      </c>
    </row>
    <row r="178" spans="1:5" ht="15" x14ac:dyDescent="0.25">
      <c r="A178" s="48">
        <v>5</v>
      </c>
      <c r="B178" s="37">
        <v>0</v>
      </c>
      <c r="C178" s="37">
        <v>1</v>
      </c>
      <c r="D178" s="12">
        <f t="shared" si="10"/>
        <v>1</v>
      </c>
      <c r="E178" s="13">
        <f t="shared" si="9"/>
        <v>1.3698630136986301</v>
      </c>
    </row>
    <row r="179" spans="1:5" ht="15" x14ac:dyDescent="0.25">
      <c r="A179" s="47">
        <v>6</v>
      </c>
      <c r="B179" s="28">
        <v>0</v>
      </c>
      <c r="C179" s="28">
        <v>0</v>
      </c>
      <c r="D179" s="14">
        <f t="shared" si="10"/>
        <v>0</v>
      </c>
      <c r="E179" s="9">
        <f t="shared" si="9"/>
        <v>0</v>
      </c>
    </row>
    <row r="180" spans="1:5" ht="15" x14ac:dyDescent="0.25">
      <c r="A180" s="48">
        <v>7</v>
      </c>
      <c r="B180" s="37">
        <v>0</v>
      </c>
      <c r="C180" s="37">
        <v>1</v>
      </c>
      <c r="D180" s="12">
        <f t="shared" si="10"/>
        <v>1</v>
      </c>
      <c r="E180" s="13">
        <f t="shared" si="9"/>
        <v>1.3698630136986301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1</v>
      </c>
      <c r="C184" s="37">
        <v>21</v>
      </c>
      <c r="D184" s="12">
        <f t="shared" si="10"/>
        <v>22</v>
      </c>
      <c r="E184" s="13">
        <f t="shared" si="9"/>
        <v>30.136986301369863</v>
      </c>
    </row>
    <row r="185" spans="1:5" ht="15.75" thickBot="1" x14ac:dyDescent="0.3">
      <c r="A185" s="3" t="s">
        <v>4</v>
      </c>
      <c r="B185" s="4">
        <f>SUM(B173:B184)</f>
        <v>3</v>
      </c>
      <c r="C185" s="4">
        <f>SUM(C173:C184)</f>
        <v>70</v>
      </c>
      <c r="D185" s="4">
        <f>SUM(D173:D184)</f>
        <v>73</v>
      </c>
      <c r="E185" s="5">
        <f>SUM(E173:E184)</f>
        <v>100</v>
      </c>
    </row>
    <row r="186" spans="1:5" ht="15" x14ac:dyDescent="0.25">
      <c r="A186" s="102" t="s">
        <v>72</v>
      </c>
      <c r="B186" s="102"/>
      <c r="C186" s="102"/>
      <c r="D186" s="102"/>
      <c r="E186" s="102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8" t="s">
        <v>73</v>
      </c>
      <c r="B202" s="98"/>
      <c r="C202" s="98"/>
      <c r="D202" s="98"/>
      <c r="E202" s="98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14</v>
      </c>
      <c r="D205" s="8">
        <f>SUM(B205:C205)</f>
        <v>14</v>
      </c>
      <c r="E205" s="9">
        <f t="shared" ref="E205:E212" si="11">(D205/D$213)*100</f>
        <v>19.17808219178082</v>
      </c>
    </row>
    <row r="206" spans="1:5" ht="15" x14ac:dyDescent="0.25">
      <c r="A206" s="50" t="s">
        <v>76</v>
      </c>
      <c r="B206" s="37">
        <v>0</v>
      </c>
      <c r="C206" s="37">
        <v>4</v>
      </c>
      <c r="D206" s="12">
        <f>SUM(B206:C206)</f>
        <v>4</v>
      </c>
      <c r="E206" s="13">
        <f t="shared" si="11"/>
        <v>5.4794520547945202</v>
      </c>
    </row>
    <row r="207" spans="1:5" ht="15" x14ac:dyDescent="0.25">
      <c r="A207" s="6" t="s">
        <v>77</v>
      </c>
      <c r="B207" s="28">
        <v>0</v>
      </c>
      <c r="C207" s="28">
        <v>0</v>
      </c>
      <c r="D207" s="14">
        <f t="shared" ref="D207:D212" si="12">SUM(B207:C207)</f>
        <v>0</v>
      </c>
      <c r="E207" s="9">
        <f t="shared" si="11"/>
        <v>0</v>
      </c>
    </row>
    <row r="208" spans="1:5" ht="15" x14ac:dyDescent="0.25">
      <c r="A208" s="50" t="s">
        <v>78</v>
      </c>
      <c r="B208" s="37">
        <v>0</v>
      </c>
      <c r="C208" s="37">
        <v>5</v>
      </c>
      <c r="D208" s="12">
        <f t="shared" si="12"/>
        <v>5</v>
      </c>
      <c r="E208" s="13">
        <f t="shared" si="11"/>
        <v>6.8493150684931505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2</v>
      </c>
      <c r="C210" s="37">
        <v>26</v>
      </c>
      <c r="D210" s="12">
        <f t="shared" si="12"/>
        <v>28</v>
      </c>
      <c r="E210" s="13">
        <f t="shared" si="11"/>
        <v>38.356164383561641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1</v>
      </c>
      <c r="C212" s="37">
        <v>21</v>
      </c>
      <c r="D212" s="12">
        <f t="shared" si="12"/>
        <v>22</v>
      </c>
      <c r="E212" s="13">
        <f t="shared" si="11"/>
        <v>30.136986301369863</v>
      </c>
    </row>
    <row r="213" spans="1:5" ht="15.75" thickBot="1" x14ac:dyDescent="0.3">
      <c r="A213" s="3" t="s">
        <v>4</v>
      </c>
      <c r="B213" s="4">
        <f>SUM(B205:B212)</f>
        <v>3</v>
      </c>
      <c r="C213" s="4">
        <f>SUM(C205:C212)</f>
        <v>70</v>
      </c>
      <c r="D213" s="4">
        <f>SUM(D205:D212)</f>
        <v>73</v>
      </c>
      <c r="E213" s="5">
        <f>SUM(E205:E212)</f>
        <v>100</v>
      </c>
    </row>
    <row r="214" spans="1:5" ht="15" x14ac:dyDescent="0.25">
      <c r="A214" s="102" t="s">
        <v>81</v>
      </c>
      <c r="B214" s="102"/>
      <c r="C214" s="102"/>
      <c r="D214" s="102"/>
      <c r="E214" s="102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4" t="s">
        <v>82</v>
      </c>
      <c r="B230" s="104"/>
      <c r="C230" s="104"/>
      <c r="D230" s="104"/>
      <c r="E230" s="104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0</v>
      </c>
      <c r="C233" s="28">
        <v>13</v>
      </c>
      <c r="D233" s="8">
        <f>SUM(B233:C233)</f>
        <v>13</v>
      </c>
      <c r="E233" s="9">
        <f>(D233/D$244)*100</f>
        <v>17.80821917808219</v>
      </c>
    </row>
    <row r="234" spans="1:5" ht="15" x14ac:dyDescent="0.25">
      <c r="A234" s="52" t="s">
        <v>85</v>
      </c>
      <c r="B234" s="37">
        <v>0</v>
      </c>
      <c r="C234" s="37">
        <v>0</v>
      </c>
      <c r="D234" s="12">
        <f>SUM(B234:C234)</f>
        <v>0</v>
      </c>
      <c r="E234" s="13">
        <f t="shared" ref="E234:E239" si="13">(D234/D$244)*100</f>
        <v>0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9</v>
      </c>
      <c r="D238" s="12">
        <f t="shared" si="14"/>
        <v>9</v>
      </c>
      <c r="E238" s="13">
        <f t="shared" si="13"/>
        <v>12.328767123287671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2</v>
      </c>
      <c r="C241" s="28">
        <v>27</v>
      </c>
      <c r="D241" s="14">
        <f t="shared" si="14"/>
        <v>29</v>
      </c>
      <c r="E241" s="9">
        <f>(D241/D$244)*100</f>
        <v>39.726027397260275</v>
      </c>
    </row>
    <row r="242" spans="1:5" ht="15" x14ac:dyDescent="0.25">
      <c r="A242" s="52" t="s">
        <v>92</v>
      </c>
      <c r="B242" s="37">
        <v>1</v>
      </c>
      <c r="C242" s="37">
        <v>21</v>
      </c>
      <c r="D242" s="12">
        <f t="shared" si="14"/>
        <v>22</v>
      </c>
      <c r="E242" s="13">
        <f>(D242/D$244)*100</f>
        <v>30.136986301369863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3</v>
      </c>
      <c r="C244" s="4">
        <f>SUM(C233:C243)</f>
        <v>70</v>
      </c>
      <c r="D244" s="4">
        <f>SUM(D233:D243)</f>
        <v>73</v>
      </c>
      <c r="E244" s="16">
        <f>SUM(E233:E243)</f>
        <v>100</v>
      </c>
    </row>
    <row r="245" spans="1:5" ht="15" x14ac:dyDescent="0.25">
      <c r="A245" s="102" t="s">
        <v>93</v>
      </c>
      <c r="B245" s="102"/>
      <c r="C245" s="102"/>
      <c r="D245" s="102"/>
      <c r="E245" s="102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5" t="s">
        <v>94</v>
      </c>
      <c r="B261" s="105"/>
      <c r="C261" s="105"/>
      <c r="D261" s="105"/>
      <c r="E261" s="105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5</v>
      </c>
      <c r="D264" s="7">
        <f>B264+C264</f>
        <v>5</v>
      </c>
      <c r="E264" s="56">
        <f>D264/$D$272*100</f>
        <v>6.8493150684931505</v>
      </c>
    </row>
    <row r="265" spans="1:5" ht="15" x14ac:dyDescent="0.25">
      <c r="A265" s="57" t="s">
        <v>97</v>
      </c>
      <c r="B265" s="58">
        <v>2</v>
      </c>
      <c r="C265" s="58">
        <v>21</v>
      </c>
      <c r="D265" s="59">
        <f t="shared" ref="D265:D271" si="15">B265+C265</f>
        <v>23</v>
      </c>
      <c r="E265" s="60">
        <f t="shared" ref="E265:E271" si="16">D265/$D$272*100</f>
        <v>31.506849315068493</v>
      </c>
    </row>
    <row r="266" spans="1:5" ht="15" x14ac:dyDescent="0.25">
      <c r="A266" s="19" t="s">
        <v>98</v>
      </c>
      <c r="B266" s="7">
        <v>1</v>
      </c>
      <c r="C266" s="7">
        <v>6</v>
      </c>
      <c r="D266" s="7">
        <f t="shared" si="15"/>
        <v>7</v>
      </c>
      <c r="E266" s="56">
        <f t="shared" si="16"/>
        <v>9.5890410958904102</v>
      </c>
    </row>
    <row r="267" spans="1:5" ht="15" x14ac:dyDescent="0.25">
      <c r="A267" s="57" t="s">
        <v>99</v>
      </c>
      <c r="B267" s="58">
        <v>0</v>
      </c>
      <c r="C267" s="58">
        <v>11</v>
      </c>
      <c r="D267" s="59">
        <f t="shared" si="15"/>
        <v>11</v>
      </c>
      <c r="E267" s="60">
        <f t="shared" si="16"/>
        <v>15.068493150684931</v>
      </c>
    </row>
    <row r="268" spans="1:5" ht="15" x14ac:dyDescent="0.25">
      <c r="A268" s="19" t="s">
        <v>100</v>
      </c>
      <c r="B268" s="7">
        <v>0</v>
      </c>
      <c r="C268" s="7">
        <v>8</v>
      </c>
      <c r="D268" s="7">
        <f t="shared" si="15"/>
        <v>8</v>
      </c>
      <c r="E268" s="56">
        <f t="shared" si="16"/>
        <v>10.95890410958904</v>
      </c>
    </row>
    <row r="269" spans="1:5" ht="15" x14ac:dyDescent="0.25">
      <c r="A269" s="57" t="s">
        <v>101</v>
      </c>
      <c r="B269" s="58">
        <v>0</v>
      </c>
      <c r="C269" s="58">
        <v>17</v>
      </c>
      <c r="D269" s="59">
        <f t="shared" si="15"/>
        <v>17</v>
      </c>
      <c r="E269" s="60">
        <f t="shared" si="16"/>
        <v>23.287671232876711</v>
      </c>
    </row>
    <row r="270" spans="1:5" ht="15" x14ac:dyDescent="0.25">
      <c r="A270" s="19" t="s">
        <v>33</v>
      </c>
      <c r="B270" s="7">
        <v>0</v>
      </c>
      <c r="C270" s="7">
        <v>2</v>
      </c>
      <c r="D270" s="7">
        <f t="shared" si="15"/>
        <v>2</v>
      </c>
      <c r="E270" s="56">
        <f t="shared" si="16"/>
        <v>2.7397260273972601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3</v>
      </c>
      <c r="C272" s="54">
        <f t="shared" ref="C272:E272" si="17">SUM(C264:C271)</f>
        <v>70</v>
      </c>
      <c r="D272" s="54">
        <f t="shared" si="17"/>
        <v>73</v>
      </c>
      <c r="E272" s="55">
        <f t="shared" si="17"/>
        <v>99.999999999999986</v>
      </c>
    </row>
    <row r="273" spans="1:5" ht="15" x14ac:dyDescent="0.25">
      <c r="A273" s="102" t="s">
        <v>102</v>
      </c>
      <c r="B273" s="102"/>
      <c r="C273" s="102"/>
      <c r="D273" s="102"/>
      <c r="E273" s="102"/>
    </row>
    <row r="274" spans="1:5" ht="15" x14ac:dyDescent="0.25"/>
    <row r="275" spans="1:5" ht="30.75" customHeight="1" x14ac:dyDescent="0.25">
      <c r="A275" s="95" t="s">
        <v>181</v>
      </c>
      <c r="B275" s="95"/>
      <c r="C275" s="95"/>
      <c r="D275" s="95"/>
      <c r="E275" s="95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3</v>
      </c>
      <c r="C278" s="23">
        <v>70</v>
      </c>
      <c r="D278" s="43">
        <f>SUM(B278:C278)</f>
        <v>73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3</v>
      </c>
      <c r="C281" s="4">
        <f>SUM(C278:C280)</f>
        <v>70</v>
      </c>
      <c r="D281" s="4">
        <f t="shared" ref="D281" si="18">SUM(D278:D280)</f>
        <v>73</v>
      </c>
      <c r="E281" s="16">
        <f>SUM(E278:E280)</f>
        <v>100</v>
      </c>
    </row>
    <row r="282" spans="1:5" ht="12.75" customHeight="1" x14ac:dyDescent="0.25">
      <c r="A282" s="102" t="s">
        <v>106</v>
      </c>
      <c r="B282" s="102"/>
      <c r="C282" s="102"/>
      <c r="D282" s="102"/>
      <c r="E282" s="102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6" t="s">
        <v>107</v>
      </c>
      <c r="B296" s="106"/>
      <c r="C296" s="106"/>
      <c r="D296" s="106"/>
      <c r="E296" s="106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2</v>
      </c>
      <c r="D299" s="8">
        <f>SUM(B299:C299)</f>
        <v>2</v>
      </c>
      <c r="E299" s="9">
        <f t="shared" ref="E299:E309" si="19">(D299/D$310)*100</f>
        <v>2.7397260273972601</v>
      </c>
    </row>
    <row r="300" spans="1:5" ht="15" x14ac:dyDescent="0.25">
      <c r="A300" s="63" t="s">
        <v>110</v>
      </c>
      <c r="B300" s="37">
        <v>0</v>
      </c>
      <c r="C300" s="37">
        <v>1</v>
      </c>
      <c r="D300" s="12">
        <f>SUM(B300:C300)</f>
        <v>1</v>
      </c>
      <c r="E300" s="13">
        <f t="shared" si="19"/>
        <v>1.3698630136986301</v>
      </c>
    </row>
    <row r="301" spans="1:5" ht="15" x14ac:dyDescent="0.25">
      <c r="A301" s="62" t="s">
        <v>111</v>
      </c>
      <c r="B301" s="28">
        <v>0</v>
      </c>
      <c r="C301" s="28">
        <v>6</v>
      </c>
      <c r="D301" s="14">
        <f t="shared" ref="D301:D309" si="20">SUM(B301:C301)</f>
        <v>6</v>
      </c>
      <c r="E301" s="9">
        <f t="shared" si="19"/>
        <v>8.2191780821917799</v>
      </c>
    </row>
    <row r="302" spans="1:5" ht="15" x14ac:dyDescent="0.25">
      <c r="A302" s="63" t="s">
        <v>112</v>
      </c>
      <c r="B302" s="37">
        <v>0</v>
      </c>
      <c r="C302" s="37">
        <v>0</v>
      </c>
      <c r="D302" s="12">
        <f t="shared" si="20"/>
        <v>0</v>
      </c>
      <c r="E302" s="13">
        <f t="shared" si="19"/>
        <v>0</v>
      </c>
    </row>
    <row r="303" spans="1:5" ht="15" x14ac:dyDescent="0.25">
      <c r="A303" s="62" t="s">
        <v>113</v>
      </c>
      <c r="B303" s="28">
        <v>0</v>
      </c>
      <c r="C303" s="28">
        <v>0</v>
      </c>
      <c r="D303" s="14">
        <f>SUM(B303:C303)</f>
        <v>0</v>
      </c>
      <c r="E303" s="9">
        <f t="shared" si="19"/>
        <v>0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2</v>
      </c>
      <c r="C308" s="37">
        <v>38</v>
      </c>
      <c r="D308" s="12">
        <f t="shared" si="20"/>
        <v>40</v>
      </c>
      <c r="E308" s="13">
        <f t="shared" si="19"/>
        <v>54.794520547945204</v>
      </c>
    </row>
    <row r="309" spans="1:5" ht="15.75" thickBot="1" x14ac:dyDescent="0.3">
      <c r="A309" s="62" t="s">
        <v>118</v>
      </c>
      <c r="B309" s="28">
        <v>1</v>
      </c>
      <c r="C309" s="28">
        <v>23</v>
      </c>
      <c r="D309" s="14">
        <f t="shared" si="20"/>
        <v>24</v>
      </c>
      <c r="E309" s="9">
        <f t="shared" si="19"/>
        <v>32.87671232876712</v>
      </c>
    </row>
    <row r="310" spans="1:5" ht="15.75" thickBot="1" x14ac:dyDescent="0.3">
      <c r="A310" s="3" t="s">
        <v>4</v>
      </c>
      <c r="B310" s="4">
        <f>SUM(B299:B309)</f>
        <v>3</v>
      </c>
      <c r="C310" s="4">
        <f>SUM(C299:C309)</f>
        <v>70</v>
      </c>
      <c r="D310" s="4">
        <f>SUM(D299:D309)</f>
        <v>73</v>
      </c>
      <c r="E310" s="16">
        <f>SUM(E299:E309)</f>
        <v>100</v>
      </c>
    </row>
    <row r="311" spans="1:5" ht="15" x14ac:dyDescent="0.25">
      <c r="A311" s="102" t="s">
        <v>119</v>
      </c>
      <c r="B311" s="102"/>
      <c r="C311" s="102"/>
      <c r="D311" s="102"/>
      <c r="E311" s="102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5" t="s">
        <v>120</v>
      </c>
      <c r="B331" s="95"/>
      <c r="C331" s="95"/>
      <c r="D331" s="95"/>
      <c r="E331" s="95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1</v>
      </c>
      <c r="C334" s="28">
        <v>18</v>
      </c>
      <c r="D334" s="65">
        <f>SUM(B334:C334)</f>
        <v>19</v>
      </c>
      <c r="E334" s="9">
        <f t="shared" ref="E334:E343" si="21">(D334/D$344)*100</f>
        <v>26.027397260273972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1</v>
      </c>
      <c r="C336" s="28">
        <v>20</v>
      </c>
      <c r="D336" s="68">
        <f t="shared" ref="D336:D343" si="22">SUM(B336:C336)</f>
        <v>21</v>
      </c>
      <c r="E336" s="9">
        <f t="shared" si="21"/>
        <v>28.767123287671232</v>
      </c>
    </row>
    <row r="337" spans="1:5" ht="15" x14ac:dyDescent="0.25">
      <c r="A337" s="66" t="s">
        <v>174</v>
      </c>
      <c r="B337" s="37">
        <v>0</v>
      </c>
      <c r="C337" s="37">
        <v>3</v>
      </c>
      <c r="D337" s="67">
        <f t="shared" si="22"/>
        <v>3</v>
      </c>
      <c r="E337" s="13">
        <f t="shared" si="21"/>
        <v>4.10958904109589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1</v>
      </c>
      <c r="D339" s="67">
        <f t="shared" si="22"/>
        <v>1</v>
      </c>
      <c r="E339" s="13">
        <f>(D339/D$344)*100</f>
        <v>1.3698630136986301</v>
      </c>
    </row>
    <row r="340" spans="1:5" ht="25.5" x14ac:dyDescent="0.25">
      <c r="A340" s="64" t="s">
        <v>127</v>
      </c>
      <c r="B340" s="28">
        <v>0</v>
      </c>
      <c r="C340" s="28">
        <v>6</v>
      </c>
      <c r="D340" s="68">
        <f t="shared" si="22"/>
        <v>6</v>
      </c>
      <c r="E340" s="9">
        <f t="shared" si="21"/>
        <v>8.2191780821917799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1</v>
      </c>
      <c r="C343" s="37">
        <v>22</v>
      </c>
      <c r="D343" s="67">
        <f t="shared" si="22"/>
        <v>23</v>
      </c>
      <c r="E343" s="13">
        <f t="shared" si="21"/>
        <v>31.506849315068493</v>
      </c>
    </row>
    <row r="344" spans="1:5" s="70" customFormat="1" ht="15.75" thickBot="1" x14ac:dyDescent="0.3">
      <c r="A344" s="3" t="s">
        <v>4</v>
      </c>
      <c r="B344" s="41">
        <f>SUM(B334:B343)</f>
        <v>3</v>
      </c>
      <c r="C344" s="41">
        <f>SUM(C334:C343)</f>
        <v>70</v>
      </c>
      <c r="D344" s="4">
        <f>SUM(D334:D343)</f>
        <v>73</v>
      </c>
      <c r="E344" s="5">
        <f>SUM(E334:E343)</f>
        <v>99.999999999999986</v>
      </c>
    </row>
    <row r="345" spans="1:5" s="70" customFormat="1" ht="15" x14ac:dyDescent="0.25">
      <c r="A345" s="108" t="s">
        <v>130</v>
      </c>
      <c r="B345" s="108"/>
      <c r="C345" s="108"/>
      <c r="D345" s="108"/>
      <c r="E345" s="108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9" t="s">
        <v>197</v>
      </c>
      <c r="B365" s="109"/>
      <c r="C365" s="109"/>
      <c r="D365" s="109"/>
      <c r="E365" s="109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0</v>
      </c>
      <c r="C368" s="28">
        <v>7</v>
      </c>
      <c r="D368" s="8">
        <f>SUM(B368:C368)</f>
        <v>7</v>
      </c>
      <c r="E368" s="9">
        <f t="shared" ref="E368:E376" si="23">(D368/D$377)*100</f>
        <v>9.5890410958904102</v>
      </c>
    </row>
    <row r="369" spans="1:5" s="70" customFormat="1" ht="15" x14ac:dyDescent="0.25">
      <c r="A369" s="66" t="s">
        <v>133</v>
      </c>
      <c r="B369" s="37">
        <v>1</v>
      </c>
      <c r="C369" s="37">
        <v>15</v>
      </c>
      <c r="D369" s="12">
        <f>SUM(B369:C369)</f>
        <v>16</v>
      </c>
      <c r="E369" s="13">
        <f t="shared" si="23"/>
        <v>21.917808219178081</v>
      </c>
    </row>
    <row r="370" spans="1:5" s="70" customFormat="1" ht="15" x14ac:dyDescent="0.25">
      <c r="A370" s="64" t="s">
        <v>134</v>
      </c>
      <c r="B370" s="28">
        <v>0</v>
      </c>
      <c r="C370" s="28">
        <v>9</v>
      </c>
      <c r="D370" s="14">
        <f t="shared" ref="D370:D376" si="24">SUM(B370:C370)</f>
        <v>9</v>
      </c>
      <c r="E370" s="9">
        <f t="shared" si="23"/>
        <v>12.328767123287671</v>
      </c>
    </row>
    <row r="371" spans="1:5" s="70" customFormat="1" ht="15" x14ac:dyDescent="0.25">
      <c r="A371" s="66" t="s">
        <v>135</v>
      </c>
      <c r="B371" s="37">
        <v>0</v>
      </c>
      <c r="C371" s="37">
        <v>4</v>
      </c>
      <c r="D371" s="12">
        <f t="shared" si="24"/>
        <v>4</v>
      </c>
      <c r="E371" s="13">
        <f t="shared" si="23"/>
        <v>5.4794520547945202</v>
      </c>
    </row>
    <row r="372" spans="1:5" s="70" customFormat="1" ht="15" x14ac:dyDescent="0.25">
      <c r="A372" s="64" t="s">
        <v>136</v>
      </c>
      <c r="B372" s="28">
        <v>1</v>
      </c>
      <c r="C372" s="28">
        <v>8</v>
      </c>
      <c r="D372" s="14">
        <f t="shared" si="24"/>
        <v>9</v>
      </c>
      <c r="E372" s="9">
        <f t="shared" si="23"/>
        <v>12.328767123287671</v>
      </c>
    </row>
    <row r="373" spans="1:5" s="70" customFormat="1" ht="15" x14ac:dyDescent="0.25">
      <c r="A373" s="66" t="s">
        <v>137</v>
      </c>
      <c r="B373" s="37">
        <v>0</v>
      </c>
      <c r="C373" s="37">
        <v>3</v>
      </c>
      <c r="D373" s="12">
        <f t="shared" si="24"/>
        <v>3</v>
      </c>
      <c r="E373" s="13">
        <f t="shared" si="23"/>
        <v>4.10958904109589</v>
      </c>
    </row>
    <row r="374" spans="1:5" s="70" customFormat="1" ht="15" x14ac:dyDescent="0.25">
      <c r="A374" s="64" t="s">
        <v>138</v>
      </c>
      <c r="B374" s="28">
        <v>0</v>
      </c>
      <c r="C374" s="28">
        <v>2</v>
      </c>
      <c r="D374" s="14">
        <f t="shared" si="24"/>
        <v>2</v>
      </c>
      <c r="E374" s="9">
        <f t="shared" si="23"/>
        <v>2.7397260273972601</v>
      </c>
    </row>
    <row r="375" spans="1:5" s="70" customFormat="1" ht="15" x14ac:dyDescent="0.25">
      <c r="A375" s="66" t="s">
        <v>33</v>
      </c>
      <c r="B375" s="37">
        <v>0</v>
      </c>
      <c r="C375" s="37">
        <v>0</v>
      </c>
      <c r="D375" s="12">
        <f t="shared" si="24"/>
        <v>0</v>
      </c>
      <c r="E375" s="13">
        <f t="shared" si="23"/>
        <v>0</v>
      </c>
    </row>
    <row r="376" spans="1:5" s="70" customFormat="1" ht="15.75" thickBot="1" x14ac:dyDescent="0.3">
      <c r="A376" s="62" t="s">
        <v>48</v>
      </c>
      <c r="B376" s="28">
        <v>1</v>
      </c>
      <c r="C376" s="28">
        <v>22</v>
      </c>
      <c r="D376" s="14">
        <f t="shared" si="24"/>
        <v>23</v>
      </c>
      <c r="E376" s="9">
        <f t="shared" si="23"/>
        <v>31.506849315068493</v>
      </c>
    </row>
    <row r="377" spans="1:5" s="70" customFormat="1" ht="15.75" thickBot="1" x14ac:dyDescent="0.3">
      <c r="A377" s="3" t="s">
        <v>4</v>
      </c>
      <c r="B377" s="4">
        <f>SUM(B368:B376)</f>
        <v>3</v>
      </c>
      <c r="C377" s="4">
        <f>SUM(C368:C376)</f>
        <v>70</v>
      </c>
      <c r="D377" s="4">
        <f>SUM(D368:D376)</f>
        <v>73</v>
      </c>
      <c r="E377" s="5">
        <f>SUM(E368:E376)</f>
        <v>99.999999999999986</v>
      </c>
    </row>
    <row r="378" spans="1:5" s="70" customFormat="1" ht="15" x14ac:dyDescent="0.25">
      <c r="A378" s="102" t="s">
        <v>139</v>
      </c>
      <c r="B378" s="102"/>
      <c r="C378" s="102"/>
      <c r="D378" s="102"/>
      <c r="E378" s="102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2</v>
      </c>
      <c r="C402" s="35">
        <v>25</v>
      </c>
      <c r="D402" s="35">
        <f>SUM(B402:C402)</f>
        <v>27</v>
      </c>
      <c r="E402" s="9">
        <f>(D402/D$405)*100</f>
        <v>36.986301369863014</v>
      </c>
      <c r="F402" s="70"/>
    </row>
    <row r="403" spans="1:6" ht="15" x14ac:dyDescent="0.25">
      <c r="A403" s="77" t="s">
        <v>166</v>
      </c>
      <c r="B403" s="31">
        <v>1</v>
      </c>
      <c r="C403" s="31">
        <v>36</v>
      </c>
      <c r="D403" s="78">
        <f>SUM(B403:C403)</f>
        <v>37</v>
      </c>
      <c r="E403" s="32">
        <f>(D403/D$405)*100</f>
        <v>50.684931506849317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9</v>
      </c>
      <c r="D404" s="39">
        <f>SUM(B404:C404)</f>
        <v>9</v>
      </c>
      <c r="E404" s="90">
        <f>(D404/D$405)*100</f>
        <v>12.328767123287671</v>
      </c>
      <c r="F404" s="70"/>
    </row>
    <row r="405" spans="1:6" ht="15.75" thickBot="1" x14ac:dyDescent="0.3">
      <c r="A405" s="3" t="s">
        <v>4</v>
      </c>
      <c r="B405" s="4">
        <f>SUM(B402:B404)</f>
        <v>3</v>
      </c>
      <c r="C405" s="4">
        <f>SUM(C402:C404)</f>
        <v>70</v>
      </c>
      <c r="D405" s="4">
        <f>SUM(D402:D404)</f>
        <v>73</v>
      </c>
      <c r="E405" s="16">
        <f>SUM(E402:E404)</f>
        <v>100.00000000000001</v>
      </c>
      <c r="F405" s="70"/>
    </row>
    <row r="406" spans="1:6" ht="15" x14ac:dyDescent="0.25">
      <c r="A406" s="110" t="s">
        <v>145</v>
      </c>
      <c r="B406" s="110"/>
      <c r="C406" s="110"/>
      <c r="D406" s="110"/>
      <c r="E406" s="110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7"/>
      <c r="B420" s="107"/>
      <c r="C420" s="107"/>
      <c r="D420" s="107"/>
      <c r="E420" s="107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B1" sqref="B1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188</v>
      </c>
      <c r="B4" s="112"/>
      <c r="C4" s="112"/>
      <c r="D4" s="112"/>
      <c r="E4" s="112"/>
    </row>
    <row r="5" spans="1:13" ht="40.5" customHeight="1" x14ac:dyDescent="0.25">
      <c r="A5" s="95" t="s">
        <v>179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1</v>
      </c>
      <c r="C9" s="7">
        <v>72</v>
      </c>
      <c r="D9" s="8">
        <f>SUM(B9:C9)</f>
        <v>73</v>
      </c>
      <c r="E9" s="9">
        <f>(D9/D$11)*100</f>
        <v>84.883720930232556</v>
      </c>
      <c r="G9" s="10"/>
    </row>
    <row r="10" spans="1:13" ht="15.75" thickBot="1" x14ac:dyDescent="0.3">
      <c r="A10" s="91" t="s">
        <v>7</v>
      </c>
      <c r="B10" s="12">
        <v>0</v>
      </c>
      <c r="C10" s="12">
        <v>13</v>
      </c>
      <c r="D10" s="12">
        <f>SUM(B10:C10)</f>
        <v>13</v>
      </c>
      <c r="E10" s="13">
        <f>(D10/D$11)*100</f>
        <v>15.11627906976744</v>
      </c>
      <c r="G10" s="10"/>
    </row>
    <row r="11" spans="1:13" ht="15.75" thickBot="1" x14ac:dyDescent="0.3">
      <c r="A11" s="3" t="s">
        <v>4</v>
      </c>
      <c r="B11" s="4">
        <f>SUM(B9:B10)</f>
        <v>1</v>
      </c>
      <c r="C11" s="4">
        <f>SUM(C9:C10)</f>
        <v>85</v>
      </c>
      <c r="D11" s="4">
        <f>SUM(D9:D10)</f>
        <v>86</v>
      </c>
      <c r="E11" s="16">
        <f>SUM(E9:E10)</f>
        <v>100</v>
      </c>
      <c r="L11" s="15"/>
      <c r="M11" s="10"/>
    </row>
    <row r="12" spans="1:13" ht="15" x14ac:dyDescent="0.25">
      <c r="A12" s="99" t="s">
        <v>12</v>
      </c>
      <c r="B12" s="99"/>
      <c r="C12" s="99"/>
      <c r="D12" s="99"/>
      <c r="E12" s="99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5" t="s">
        <v>13</v>
      </c>
      <c r="B29" s="95"/>
      <c r="C29" s="95"/>
      <c r="D29" s="95"/>
      <c r="E29" s="95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13</v>
      </c>
      <c r="D32" s="12">
        <f>SUM(B32:C32)</f>
        <v>13</v>
      </c>
      <c r="E32" s="18">
        <f>(D32/D$43)*100</f>
        <v>15.11627906976744</v>
      </c>
      <c r="L32" s="15"/>
      <c r="M32" s="10"/>
    </row>
    <row r="33" spans="1:14" ht="15" x14ac:dyDescent="0.25">
      <c r="A33" s="19" t="s">
        <v>170</v>
      </c>
      <c r="B33" s="8">
        <v>1</v>
      </c>
      <c r="C33" s="8">
        <v>72</v>
      </c>
      <c r="D33" s="8">
        <f>SUM(B33:C33)</f>
        <v>73</v>
      </c>
      <c r="E33" s="20">
        <f t="shared" ref="E33:E42" si="0">(D33/D$43)*100</f>
        <v>84.883720930232556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1</v>
      </c>
      <c r="C43" s="4">
        <f>SUM(C32:C42)</f>
        <v>85</v>
      </c>
      <c r="D43" s="4">
        <f>SUM(D32:D42)</f>
        <v>86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5" t="s">
        <v>23</v>
      </c>
      <c r="B61" s="95"/>
      <c r="C61" s="95"/>
      <c r="D61" s="95"/>
      <c r="E61" s="95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2</v>
      </c>
      <c r="D64" s="8">
        <f>SUM(B64:C64)</f>
        <v>2</v>
      </c>
      <c r="E64" s="20">
        <f>(D64/D$43)*100</f>
        <v>2.3255813953488373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2</v>
      </c>
      <c r="D65" s="12">
        <f>SUM(B65:C65)</f>
        <v>2</v>
      </c>
      <c r="E65" s="18">
        <f t="shared" ref="E65:E73" si="1">(D65/D$43)*100</f>
        <v>2.3255813953488373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42</v>
      </c>
      <c r="D66" s="14">
        <f t="shared" ref="D66:D73" si="2">SUM(B66:C66)</f>
        <v>42</v>
      </c>
      <c r="E66" s="20">
        <f t="shared" si="1"/>
        <v>48.837209302325576</v>
      </c>
      <c r="L66" s="10"/>
      <c r="N66" s="24"/>
    </row>
    <row r="67" spans="1:14" ht="15" x14ac:dyDescent="0.25">
      <c r="A67" s="17" t="s">
        <v>28</v>
      </c>
      <c r="B67" s="12">
        <v>1</v>
      </c>
      <c r="C67" s="12">
        <v>16</v>
      </c>
      <c r="D67" s="12">
        <f t="shared" si="2"/>
        <v>17</v>
      </c>
      <c r="E67" s="18">
        <f t="shared" si="1"/>
        <v>19.767441860465116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0</v>
      </c>
      <c r="D69" s="12">
        <f t="shared" si="2"/>
        <v>0</v>
      </c>
      <c r="E69" s="18">
        <f t="shared" si="1"/>
        <v>0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0</v>
      </c>
      <c r="D70" s="14">
        <f t="shared" si="2"/>
        <v>0</v>
      </c>
      <c r="E70" s="20">
        <f t="shared" si="1"/>
        <v>0</v>
      </c>
      <c r="L70" s="10"/>
    </row>
    <row r="71" spans="1:14" ht="15" x14ac:dyDescent="0.25">
      <c r="A71" s="17" t="s">
        <v>32</v>
      </c>
      <c r="B71" s="12">
        <v>0</v>
      </c>
      <c r="C71" s="12">
        <v>5</v>
      </c>
      <c r="D71" s="12">
        <f>SUM(B71:C71)</f>
        <v>5</v>
      </c>
      <c r="E71" s="18">
        <f t="shared" si="1"/>
        <v>5.8139534883720927</v>
      </c>
      <c r="L71" s="10"/>
    </row>
    <row r="72" spans="1:14" ht="15" x14ac:dyDescent="0.25">
      <c r="A72" s="21" t="s">
        <v>33</v>
      </c>
      <c r="B72" s="14">
        <v>0</v>
      </c>
      <c r="C72" s="14">
        <v>0</v>
      </c>
      <c r="D72" s="14">
        <f t="shared" si="2"/>
        <v>0</v>
      </c>
      <c r="E72" s="20">
        <f t="shared" si="1"/>
        <v>0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14</v>
      </c>
      <c r="D73" s="12">
        <f t="shared" si="2"/>
        <v>14</v>
      </c>
      <c r="E73" s="18">
        <f t="shared" si="1"/>
        <v>16.279069767441861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1</v>
      </c>
      <c r="C74" s="4">
        <f>SUM(C64:C73)</f>
        <v>81</v>
      </c>
      <c r="D74" s="4">
        <f>SUM(D64:D73)</f>
        <v>82</v>
      </c>
      <c r="E74" s="16">
        <f>SUM(E64:E73)</f>
        <v>95.348837209302332</v>
      </c>
      <c r="F74" s="25"/>
      <c r="G74" s="25"/>
      <c r="H74" s="26"/>
    </row>
    <row r="75" spans="1:14" ht="15" x14ac:dyDescent="0.25">
      <c r="A75" s="100" t="s">
        <v>34</v>
      </c>
      <c r="B75" s="100"/>
      <c r="C75" s="100"/>
      <c r="D75" s="100"/>
      <c r="E75" s="100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101" t="s">
        <v>35</v>
      </c>
      <c r="B92" s="101"/>
      <c r="C92" s="101"/>
      <c r="D92" s="101"/>
      <c r="E92" s="101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6</v>
      </c>
      <c r="D95" s="8">
        <f>SUM(B95:C95)</f>
        <v>6</v>
      </c>
      <c r="E95" s="9">
        <f t="shared" ref="E95:E101" si="3">(D95/D$107)*100</f>
        <v>7.3170731707317067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7</v>
      </c>
      <c r="D96" s="31">
        <f>SUM(B96:C96)</f>
        <v>7</v>
      </c>
      <c r="E96" s="32">
        <f t="shared" si="3"/>
        <v>8.536585365853659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19</v>
      </c>
      <c r="D97" s="14">
        <f t="shared" ref="D97:D106" si="4">SUM(B97:C97)</f>
        <v>19</v>
      </c>
      <c r="E97" s="9">
        <f t="shared" si="3"/>
        <v>23.170731707317074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13</v>
      </c>
      <c r="D98" s="31">
        <f t="shared" si="4"/>
        <v>13</v>
      </c>
      <c r="E98" s="32">
        <f t="shared" si="3"/>
        <v>15.853658536585366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14</v>
      </c>
      <c r="D99" s="14">
        <f t="shared" si="4"/>
        <v>14</v>
      </c>
      <c r="E99" s="9">
        <f t="shared" si="3"/>
        <v>17.073170731707318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1</v>
      </c>
      <c r="C100" s="30">
        <v>8</v>
      </c>
      <c r="D100" s="31">
        <f t="shared" si="4"/>
        <v>9</v>
      </c>
      <c r="E100" s="32">
        <f t="shared" si="3"/>
        <v>10.975609756097562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7</v>
      </c>
      <c r="D101" s="14">
        <f t="shared" si="4"/>
        <v>7</v>
      </c>
      <c r="E101" s="9">
        <f t="shared" si="3"/>
        <v>8.536585365853659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2</v>
      </c>
      <c r="D102" s="31">
        <f t="shared" si="4"/>
        <v>2</v>
      </c>
      <c r="E102" s="32">
        <f>(D102/D$107)*100</f>
        <v>2.4390243902439024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4</v>
      </c>
      <c r="D103" s="14">
        <f>SUM(B103:C103)</f>
        <v>4</v>
      </c>
      <c r="E103" s="9">
        <f>(D103/D107)*100</f>
        <v>4.8780487804878048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1</v>
      </c>
      <c r="D104" s="31">
        <f t="shared" si="4"/>
        <v>1</v>
      </c>
      <c r="E104" s="32">
        <f>(D104/D107)*100</f>
        <v>1.2195121951219512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0</v>
      </c>
      <c r="D105" s="14">
        <f t="shared" si="4"/>
        <v>0</v>
      </c>
      <c r="E105" s="9">
        <f>(D105/D107)*100</f>
        <v>0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0</v>
      </c>
      <c r="D106" s="31">
        <f t="shared" si="4"/>
        <v>0</v>
      </c>
      <c r="E106" s="32">
        <f>(D106/D107)*100</f>
        <v>0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1</v>
      </c>
      <c r="C107" s="4">
        <f>SUM(C95:C106)</f>
        <v>81</v>
      </c>
      <c r="D107" s="4">
        <f>SUM(D95:D106)</f>
        <v>82</v>
      </c>
      <c r="E107" s="16">
        <f>SUM(E95:E106)</f>
        <v>100</v>
      </c>
      <c r="K107" s="10"/>
      <c r="L107" s="10"/>
    </row>
    <row r="108" spans="1:14" ht="15" x14ac:dyDescent="0.25">
      <c r="A108" s="102" t="s">
        <v>49</v>
      </c>
      <c r="B108" s="102"/>
      <c r="C108" s="102"/>
      <c r="D108" s="102"/>
      <c r="E108" s="102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3" t="s">
        <v>50</v>
      </c>
      <c r="B125" s="103"/>
      <c r="C125" s="103"/>
      <c r="D125" s="103"/>
      <c r="E125" s="103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1</v>
      </c>
      <c r="C129" s="37">
        <v>3</v>
      </c>
      <c r="D129" s="38">
        <f>SUM(B129:C129)</f>
        <v>4</v>
      </c>
      <c r="E129" s="13">
        <f t="shared" si="5"/>
        <v>4.8780487804878048</v>
      </c>
    </row>
    <row r="130" spans="1:5" ht="15" x14ac:dyDescent="0.25">
      <c r="A130" s="34" t="s">
        <v>54</v>
      </c>
      <c r="B130" s="28">
        <v>0</v>
      </c>
      <c r="C130" s="28">
        <v>22</v>
      </c>
      <c r="D130" s="39">
        <f t="shared" ref="D130:D133" si="6">SUM(B130:C130)</f>
        <v>22</v>
      </c>
      <c r="E130" s="9">
        <f t="shared" si="5"/>
        <v>26.829268292682929</v>
      </c>
    </row>
    <row r="131" spans="1:5" ht="15" x14ac:dyDescent="0.25">
      <c r="A131" s="36" t="s">
        <v>55</v>
      </c>
      <c r="B131" s="37">
        <v>0</v>
      </c>
      <c r="C131" s="37">
        <v>32</v>
      </c>
      <c r="D131" s="38">
        <f t="shared" si="6"/>
        <v>32</v>
      </c>
      <c r="E131" s="13">
        <f t="shared" si="5"/>
        <v>39.024390243902438</v>
      </c>
    </row>
    <row r="132" spans="1:5" ht="15" x14ac:dyDescent="0.25">
      <c r="A132" s="34" t="s">
        <v>182</v>
      </c>
      <c r="B132" s="28">
        <v>0</v>
      </c>
      <c r="C132" s="28">
        <v>24</v>
      </c>
      <c r="D132" s="39">
        <f t="shared" si="6"/>
        <v>24</v>
      </c>
      <c r="E132" s="9">
        <f t="shared" si="5"/>
        <v>29.268292682926827</v>
      </c>
    </row>
    <row r="133" spans="1:5" ht="15.75" thickBot="1" x14ac:dyDescent="0.3">
      <c r="A133" s="36" t="s">
        <v>57</v>
      </c>
      <c r="B133" s="37">
        <v>0</v>
      </c>
      <c r="C133" s="37">
        <v>0</v>
      </c>
      <c r="D133" s="38">
        <f t="shared" si="6"/>
        <v>0</v>
      </c>
      <c r="E133" s="13">
        <f t="shared" si="5"/>
        <v>0</v>
      </c>
    </row>
    <row r="134" spans="1:5" ht="15.75" thickBot="1" x14ac:dyDescent="0.3">
      <c r="A134" s="3" t="s">
        <v>4</v>
      </c>
      <c r="B134" s="41">
        <f>SUM(B128:B133)</f>
        <v>1</v>
      </c>
      <c r="C134" s="4">
        <f>SUM(C128:C133)</f>
        <v>81</v>
      </c>
      <c r="D134" s="4">
        <f>SUM(D128:D133)</f>
        <v>82</v>
      </c>
      <c r="E134" s="5">
        <f>SUM(E128:E133)</f>
        <v>100</v>
      </c>
    </row>
    <row r="135" spans="1:5" ht="15" x14ac:dyDescent="0.25">
      <c r="A135" s="102"/>
      <c r="B135" s="102"/>
      <c r="C135" s="102"/>
      <c r="D135" s="102"/>
      <c r="E135" s="102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5" t="s">
        <v>59</v>
      </c>
      <c r="B152" s="95"/>
      <c r="C152" s="95"/>
      <c r="D152" s="95"/>
      <c r="E152" s="95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1</v>
      </c>
      <c r="C155" s="28">
        <v>30</v>
      </c>
      <c r="D155" s="43">
        <f>SUM(B155:C155)</f>
        <v>31</v>
      </c>
      <c r="E155" s="9">
        <f>(D155/D$163)*100</f>
        <v>37.804878048780488</v>
      </c>
    </row>
    <row r="156" spans="1:5" ht="15" x14ac:dyDescent="0.25">
      <c r="A156" s="44" t="s">
        <v>62</v>
      </c>
      <c r="B156" s="37">
        <v>0</v>
      </c>
      <c r="C156" s="37">
        <v>27</v>
      </c>
      <c r="D156" s="45">
        <f>SUM(B156:C156)</f>
        <v>27</v>
      </c>
      <c r="E156" s="13">
        <f t="shared" ref="E156:E162" si="7">(D156/D$163)*100</f>
        <v>32.926829268292686</v>
      </c>
    </row>
    <row r="157" spans="1:5" ht="15" x14ac:dyDescent="0.25">
      <c r="A157" s="42" t="s">
        <v>63</v>
      </c>
      <c r="B157" s="28">
        <v>0</v>
      </c>
      <c r="C157" s="28">
        <v>7</v>
      </c>
      <c r="D157" s="46">
        <f t="shared" ref="D157:D162" si="8">SUM(B157:C157)</f>
        <v>7</v>
      </c>
      <c r="E157" s="9">
        <f t="shared" si="7"/>
        <v>8.536585365853659</v>
      </c>
    </row>
    <row r="158" spans="1:5" ht="15" x14ac:dyDescent="0.25">
      <c r="A158" s="44" t="s">
        <v>64</v>
      </c>
      <c r="B158" s="37">
        <v>0</v>
      </c>
      <c r="C158" s="37">
        <v>5</v>
      </c>
      <c r="D158" s="45">
        <f t="shared" si="8"/>
        <v>5</v>
      </c>
      <c r="E158" s="13">
        <f t="shared" si="7"/>
        <v>6.0975609756097562</v>
      </c>
    </row>
    <row r="159" spans="1:5" ht="15" x14ac:dyDescent="0.25">
      <c r="A159" s="42" t="s">
        <v>65</v>
      </c>
      <c r="B159" s="28">
        <v>0</v>
      </c>
      <c r="C159" s="28">
        <v>1</v>
      </c>
      <c r="D159" s="46">
        <f t="shared" si="8"/>
        <v>1</v>
      </c>
      <c r="E159" s="9">
        <f t="shared" si="7"/>
        <v>1.2195121951219512</v>
      </c>
    </row>
    <row r="160" spans="1:5" ht="15" x14ac:dyDescent="0.25">
      <c r="A160" s="44" t="s">
        <v>66</v>
      </c>
      <c r="B160" s="37">
        <v>0</v>
      </c>
      <c r="C160" s="37">
        <v>11</v>
      </c>
      <c r="D160" s="45">
        <f t="shared" si="8"/>
        <v>11</v>
      </c>
      <c r="E160" s="13">
        <f t="shared" si="7"/>
        <v>13.414634146341465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0</v>
      </c>
      <c r="D162" s="45">
        <f t="shared" si="8"/>
        <v>0</v>
      </c>
      <c r="E162" s="13">
        <f t="shared" si="7"/>
        <v>0</v>
      </c>
    </row>
    <row r="163" spans="1:5" ht="15.75" thickBot="1" x14ac:dyDescent="0.3">
      <c r="A163" s="3" t="s">
        <v>4</v>
      </c>
      <c r="B163" s="4">
        <f>SUM(B155:B162)</f>
        <v>1</v>
      </c>
      <c r="C163" s="4">
        <f>SUM(C155:C162)</f>
        <v>81</v>
      </c>
      <c r="D163" s="4">
        <f>SUM(D155:D162)</f>
        <v>82</v>
      </c>
      <c r="E163" s="5">
        <f>SUM(E155:E162)</f>
        <v>100</v>
      </c>
    </row>
    <row r="164" spans="1:5" ht="15" x14ac:dyDescent="0.25">
      <c r="A164" s="102" t="s">
        <v>68</v>
      </c>
      <c r="B164" s="102"/>
      <c r="C164" s="102"/>
      <c r="D164" s="102"/>
      <c r="E164" s="102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17</v>
      </c>
      <c r="D182" s="8">
        <f>SUM(B182:C182)</f>
        <v>17</v>
      </c>
      <c r="E182" s="9">
        <f>(D182/D$194)*100</f>
        <v>20.73170731707317</v>
      </c>
    </row>
    <row r="183" spans="1:5" ht="15" x14ac:dyDescent="0.25">
      <c r="A183" s="48">
        <v>1</v>
      </c>
      <c r="B183" s="37">
        <v>1</v>
      </c>
      <c r="C183" s="37">
        <v>24</v>
      </c>
      <c r="D183" s="12">
        <f>SUM(B183:C183)</f>
        <v>25</v>
      </c>
      <c r="E183" s="13">
        <f t="shared" ref="E183:E193" si="9">(D183/D$194)*100</f>
        <v>30.487804878048781</v>
      </c>
    </row>
    <row r="184" spans="1:5" ht="15" x14ac:dyDescent="0.25">
      <c r="A184" s="47">
        <v>2</v>
      </c>
      <c r="B184" s="28">
        <v>0</v>
      </c>
      <c r="C184" s="28">
        <v>19</v>
      </c>
      <c r="D184" s="14">
        <f t="shared" ref="D184:D193" si="10">SUM(B184:C184)</f>
        <v>19</v>
      </c>
      <c r="E184" s="9">
        <f>(D184/D$194)*100</f>
        <v>23.170731707317074</v>
      </c>
    </row>
    <row r="185" spans="1:5" ht="15" x14ac:dyDescent="0.25">
      <c r="A185" s="48">
        <v>3</v>
      </c>
      <c r="B185" s="37">
        <v>0</v>
      </c>
      <c r="C185" s="37">
        <v>17</v>
      </c>
      <c r="D185" s="12">
        <f t="shared" si="10"/>
        <v>17</v>
      </c>
      <c r="E185" s="13">
        <f t="shared" si="9"/>
        <v>20.73170731707317</v>
      </c>
    </row>
    <row r="186" spans="1:5" ht="15" x14ac:dyDescent="0.25">
      <c r="A186" s="47">
        <v>4</v>
      </c>
      <c r="B186" s="28">
        <v>0</v>
      </c>
      <c r="C186" s="28">
        <v>2</v>
      </c>
      <c r="D186" s="14">
        <f t="shared" si="10"/>
        <v>2</v>
      </c>
      <c r="E186" s="9">
        <f t="shared" si="9"/>
        <v>2.4390243902439024</v>
      </c>
    </row>
    <row r="187" spans="1:5" ht="15" x14ac:dyDescent="0.25">
      <c r="A187" s="48">
        <v>5</v>
      </c>
      <c r="B187" s="37">
        <v>0</v>
      </c>
      <c r="C187" s="37">
        <v>1</v>
      </c>
      <c r="D187" s="12">
        <f t="shared" si="10"/>
        <v>1</v>
      </c>
      <c r="E187" s="13">
        <f t="shared" si="9"/>
        <v>1.2195121951219512</v>
      </c>
    </row>
    <row r="188" spans="1:5" ht="15" x14ac:dyDescent="0.25">
      <c r="A188" s="47">
        <v>6</v>
      </c>
      <c r="B188" s="28">
        <v>0</v>
      </c>
      <c r="C188" s="28">
        <v>1</v>
      </c>
      <c r="D188" s="14">
        <f t="shared" si="10"/>
        <v>1</v>
      </c>
      <c r="E188" s="9">
        <f t="shared" si="9"/>
        <v>1.2195121951219512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1</v>
      </c>
      <c r="C194" s="4">
        <f>SUM(C182:C193)</f>
        <v>81</v>
      </c>
      <c r="D194" s="4">
        <f>SUM(D182:D193)</f>
        <v>82</v>
      </c>
      <c r="E194" s="5">
        <f>SUM(E182:E193)</f>
        <v>100</v>
      </c>
    </row>
    <row r="195" spans="1:5" ht="15" x14ac:dyDescent="0.25">
      <c r="A195" s="102" t="s">
        <v>72</v>
      </c>
      <c r="B195" s="102"/>
      <c r="C195" s="102"/>
      <c r="D195" s="102"/>
      <c r="E195" s="102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8" t="s">
        <v>73</v>
      </c>
      <c r="B211" s="98"/>
      <c r="C211" s="98"/>
      <c r="D211" s="98"/>
      <c r="E211" s="98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18</v>
      </c>
      <c r="D214" s="8">
        <f>SUM(B214:C214)</f>
        <v>18</v>
      </c>
      <c r="E214" s="9">
        <f t="shared" ref="E214:E221" si="11">(D214/D$222)*100</f>
        <v>21.951219512195124</v>
      </c>
    </row>
    <row r="215" spans="1:5" ht="15" x14ac:dyDescent="0.25">
      <c r="A215" s="50" t="s">
        <v>76</v>
      </c>
      <c r="B215" s="37">
        <v>0</v>
      </c>
      <c r="C215" s="37">
        <v>5</v>
      </c>
      <c r="D215" s="12">
        <f>SUM(B215:C215)</f>
        <v>5</v>
      </c>
      <c r="E215" s="13">
        <f t="shared" si="11"/>
        <v>6.0975609756097562</v>
      </c>
    </row>
    <row r="216" spans="1:5" ht="15" x14ac:dyDescent="0.25">
      <c r="A216" s="6" t="s">
        <v>77</v>
      </c>
      <c r="B216" s="28">
        <v>0</v>
      </c>
      <c r="C216" s="28">
        <v>0</v>
      </c>
      <c r="D216" s="14">
        <f t="shared" ref="D216:D221" si="12">SUM(B216:C216)</f>
        <v>0</v>
      </c>
      <c r="E216" s="9">
        <f t="shared" si="11"/>
        <v>0</v>
      </c>
    </row>
    <row r="217" spans="1:5" ht="15" x14ac:dyDescent="0.25">
      <c r="A217" s="50" t="s">
        <v>78</v>
      </c>
      <c r="B217" s="37">
        <v>1</v>
      </c>
      <c r="C217" s="37">
        <v>57</v>
      </c>
      <c r="D217" s="12">
        <f>SUM(B217:C217)</f>
        <v>58</v>
      </c>
      <c r="E217" s="13">
        <f t="shared" si="11"/>
        <v>70.731707317073173</v>
      </c>
    </row>
    <row r="218" spans="1:5" ht="15" x14ac:dyDescent="0.25">
      <c r="A218" s="6" t="s">
        <v>79</v>
      </c>
      <c r="B218" s="28">
        <v>0</v>
      </c>
      <c r="C218" s="28">
        <v>1</v>
      </c>
      <c r="D218" s="14">
        <f t="shared" si="12"/>
        <v>1</v>
      </c>
      <c r="E218" s="9">
        <f t="shared" si="11"/>
        <v>1.2195121951219512</v>
      </c>
    </row>
    <row r="219" spans="1:5" ht="15" x14ac:dyDescent="0.25">
      <c r="A219" s="11" t="s">
        <v>33</v>
      </c>
      <c r="B219" s="37">
        <v>0</v>
      </c>
      <c r="C219" s="37">
        <v>0</v>
      </c>
      <c r="D219" s="12">
        <f t="shared" si="12"/>
        <v>0</v>
      </c>
      <c r="E219" s="13">
        <f t="shared" si="11"/>
        <v>0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0</v>
      </c>
      <c r="D221" s="12">
        <f t="shared" si="12"/>
        <v>0</v>
      </c>
      <c r="E221" s="13">
        <f t="shared" si="11"/>
        <v>0</v>
      </c>
    </row>
    <row r="222" spans="1:5" ht="15.75" thickBot="1" x14ac:dyDescent="0.3">
      <c r="A222" s="3" t="s">
        <v>4</v>
      </c>
      <c r="B222" s="4">
        <f>SUM(B214:B221)</f>
        <v>1</v>
      </c>
      <c r="C222" s="4">
        <f>SUM(C214:C221)</f>
        <v>81</v>
      </c>
      <c r="D222" s="4">
        <f>SUM(D214:D221)</f>
        <v>82</v>
      </c>
      <c r="E222" s="5">
        <f>SUM(E214:E221)</f>
        <v>100</v>
      </c>
    </row>
    <row r="223" spans="1:5" ht="15" x14ac:dyDescent="0.25">
      <c r="A223" s="102" t="s">
        <v>81</v>
      </c>
      <c r="B223" s="102"/>
      <c r="C223" s="102"/>
      <c r="D223" s="102"/>
      <c r="E223" s="102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4" t="s">
        <v>82</v>
      </c>
      <c r="B239" s="104"/>
      <c r="C239" s="104"/>
      <c r="D239" s="104"/>
      <c r="E239" s="104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1</v>
      </c>
      <c r="C242" s="28">
        <v>47</v>
      </c>
      <c r="D242" s="8">
        <f>SUM(B242:C242)</f>
        <v>48</v>
      </c>
      <c r="E242" s="9">
        <f>(D242/D$253)*100</f>
        <v>58.536585365853654</v>
      </c>
    </row>
    <row r="243" spans="1:5" ht="15" x14ac:dyDescent="0.25">
      <c r="A243" s="52" t="s">
        <v>85</v>
      </c>
      <c r="B243" s="37">
        <v>0</v>
      </c>
      <c r="C243" s="37">
        <v>2</v>
      </c>
      <c r="D243" s="12">
        <f>SUM(B243:C243)</f>
        <v>2</v>
      </c>
      <c r="E243" s="13">
        <f t="shared" ref="E243:E248" si="13">(D243/D$253)*100</f>
        <v>2.4390243902439024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16</v>
      </c>
      <c r="D247" s="12">
        <f t="shared" si="14"/>
        <v>16</v>
      </c>
      <c r="E247" s="13">
        <f t="shared" si="13"/>
        <v>19.512195121951219</v>
      </c>
    </row>
    <row r="248" spans="1:5" ht="15" x14ac:dyDescent="0.25">
      <c r="A248" s="51" t="s">
        <v>89</v>
      </c>
      <c r="B248" s="28">
        <v>0</v>
      </c>
      <c r="C248" s="28">
        <v>3</v>
      </c>
      <c r="D248" s="14">
        <f t="shared" si="14"/>
        <v>3</v>
      </c>
      <c r="E248" s="9">
        <f t="shared" si="13"/>
        <v>3.6585365853658534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5</v>
      </c>
      <c r="D250" s="14">
        <f t="shared" si="14"/>
        <v>5</v>
      </c>
      <c r="E250" s="9">
        <f>(D250/D$253)*100</f>
        <v>6.0975609756097562</v>
      </c>
    </row>
    <row r="251" spans="1:5" ht="15" x14ac:dyDescent="0.25">
      <c r="A251" s="52" t="s">
        <v>92</v>
      </c>
      <c r="B251" s="37">
        <v>0</v>
      </c>
      <c r="C251" s="37">
        <v>0</v>
      </c>
      <c r="D251" s="12">
        <f t="shared" si="14"/>
        <v>0</v>
      </c>
      <c r="E251" s="13">
        <f>(D251/D$253)*100</f>
        <v>0</v>
      </c>
    </row>
    <row r="252" spans="1:5" ht="15.75" thickBot="1" x14ac:dyDescent="0.3">
      <c r="A252" s="51" t="s">
        <v>33</v>
      </c>
      <c r="B252" s="28">
        <v>0</v>
      </c>
      <c r="C252" s="28">
        <v>8</v>
      </c>
      <c r="D252" s="14">
        <f t="shared" si="14"/>
        <v>8</v>
      </c>
      <c r="E252" s="9">
        <f>(D252/D$253)*100</f>
        <v>9.7560975609756095</v>
      </c>
    </row>
    <row r="253" spans="1:5" ht="15.75" thickBot="1" x14ac:dyDescent="0.3">
      <c r="A253" s="3" t="s">
        <v>4</v>
      </c>
      <c r="B253" s="4">
        <f>SUM(B242:B252)</f>
        <v>1</v>
      </c>
      <c r="C253" s="4">
        <f>SUM(C242:C252)</f>
        <v>81</v>
      </c>
      <c r="D253" s="4">
        <f>SUM(D242:D252)</f>
        <v>82</v>
      </c>
      <c r="E253" s="16">
        <f>SUM(E242:E252)</f>
        <v>99.999999999999986</v>
      </c>
    </row>
    <row r="254" spans="1:5" ht="15" x14ac:dyDescent="0.25">
      <c r="A254" s="102" t="s">
        <v>93</v>
      </c>
      <c r="B254" s="102"/>
      <c r="C254" s="102"/>
      <c r="D254" s="102"/>
      <c r="E254" s="102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5" t="s">
        <v>94</v>
      </c>
      <c r="B270" s="105"/>
      <c r="C270" s="105"/>
      <c r="D270" s="105"/>
      <c r="E270" s="105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3</v>
      </c>
      <c r="D273" s="7">
        <f>B273+C273</f>
        <v>3</v>
      </c>
      <c r="E273" s="56">
        <f>D273/$D$281*100</f>
        <v>3.6585365853658534</v>
      </c>
    </row>
    <row r="274" spans="1:5" ht="15" x14ac:dyDescent="0.25">
      <c r="A274" s="57" t="s">
        <v>97</v>
      </c>
      <c r="B274" s="58">
        <v>0</v>
      </c>
      <c r="C274" s="58">
        <v>26</v>
      </c>
      <c r="D274" s="59">
        <f t="shared" ref="D274:D280" si="15">B274+C274</f>
        <v>26</v>
      </c>
      <c r="E274" s="60">
        <f t="shared" ref="E274:E280" si="16">D274/$D$281*100</f>
        <v>31.707317073170731</v>
      </c>
    </row>
    <row r="275" spans="1:5" ht="15" x14ac:dyDescent="0.25">
      <c r="A275" s="19" t="s">
        <v>98</v>
      </c>
      <c r="B275" s="7">
        <v>0</v>
      </c>
      <c r="C275" s="7">
        <v>6</v>
      </c>
      <c r="D275" s="7">
        <f t="shared" si="15"/>
        <v>6</v>
      </c>
      <c r="E275" s="56">
        <f t="shared" si="16"/>
        <v>7.3170731707317067</v>
      </c>
    </row>
    <row r="276" spans="1:5" ht="15" x14ac:dyDescent="0.25">
      <c r="A276" s="57" t="s">
        <v>99</v>
      </c>
      <c r="B276" s="58">
        <v>0</v>
      </c>
      <c r="C276" s="58">
        <v>11</v>
      </c>
      <c r="D276" s="59">
        <f t="shared" si="15"/>
        <v>11</v>
      </c>
      <c r="E276" s="60">
        <f t="shared" si="16"/>
        <v>13.414634146341465</v>
      </c>
    </row>
    <row r="277" spans="1:5" ht="15" x14ac:dyDescent="0.25">
      <c r="A277" s="19" t="s">
        <v>100</v>
      </c>
      <c r="B277" s="7">
        <v>1</v>
      </c>
      <c r="C277" s="7">
        <v>8</v>
      </c>
      <c r="D277" s="7">
        <f t="shared" si="15"/>
        <v>9</v>
      </c>
      <c r="E277" s="56">
        <f t="shared" si="16"/>
        <v>10.975609756097562</v>
      </c>
    </row>
    <row r="278" spans="1:5" ht="15" x14ac:dyDescent="0.25">
      <c r="A278" s="57" t="s">
        <v>101</v>
      </c>
      <c r="B278" s="58">
        <v>0</v>
      </c>
      <c r="C278" s="58">
        <v>21</v>
      </c>
      <c r="D278" s="59">
        <f t="shared" si="15"/>
        <v>21</v>
      </c>
      <c r="E278" s="60">
        <f t="shared" si="16"/>
        <v>25.609756097560975</v>
      </c>
    </row>
    <row r="279" spans="1:5" ht="15" x14ac:dyDescent="0.25">
      <c r="A279" s="19" t="s">
        <v>33</v>
      </c>
      <c r="B279" s="7">
        <v>0</v>
      </c>
      <c r="C279" s="7">
        <v>6</v>
      </c>
      <c r="D279" s="7">
        <f t="shared" si="15"/>
        <v>6</v>
      </c>
      <c r="E279" s="56">
        <f t="shared" si="16"/>
        <v>7.3170731707317067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1</v>
      </c>
      <c r="C281" s="54">
        <f>SUM(C273:C280)</f>
        <v>81</v>
      </c>
      <c r="D281" s="54">
        <f t="shared" ref="D281:E281" si="17">SUM(D273:D280)</f>
        <v>82</v>
      </c>
      <c r="E281" s="55">
        <f t="shared" si="17"/>
        <v>100</v>
      </c>
    </row>
    <row r="282" spans="1:5" ht="15" x14ac:dyDescent="0.25">
      <c r="A282" s="102" t="s">
        <v>102</v>
      </c>
      <c r="B282" s="102"/>
      <c r="C282" s="102"/>
      <c r="D282" s="102"/>
      <c r="E282" s="102"/>
    </row>
    <row r="283" spans="1:5" ht="15" x14ac:dyDescent="0.25"/>
    <row r="284" spans="1:5" ht="30.75" customHeight="1" x14ac:dyDescent="0.25">
      <c r="A284" s="95" t="s">
        <v>198</v>
      </c>
      <c r="B284" s="95"/>
      <c r="C284" s="95"/>
      <c r="D284" s="95"/>
      <c r="E284" s="95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1</v>
      </c>
      <c r="C287" s="23">
        <v>79</v>
      </c>
      <c r="D287" s="43">
        <f>SUM(B287:C287)</f>
        <v>80</v>
      </c>
      <c r="E287" s="9">
        <f>(D287/D$290)*100</f>
        <v>97.560975609756099</v>
      </c>
    </row>
    <row r="288" spans="1:5" ht="15" x14ac:dyDescent="0.25">
      <c r="A288" s="11" t="s">
        <v>105</v>
      </c>
      <c r="B288" s="61">
        <v>0</v>
      </c>
      <c r="C288" s="61">
        <v>2</v>
      </c>
      <c r="D288" s="45">
        <f>SUM(B288:C288)</f>
        <v>2</v>
      </c>
      <c r="E288" s="13">
        <f>(D288/D$290)*100</f>
        <v>2.4390243902439024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1</v>
      </c>
      <c r="C290" s="4">
        <f t="shared" ref="C290:D290" si="18">SUM(C287:C289)</f>
        <v>81</v>
      </c>
      <c r="D290" s="4">
        <f t="shared" si="18"/>
        <v>82</v>
      </c>
      <c r="E290" s="16">
        <f>SUM(E287:E289)</f>
        <v>100</v>
      </c>
    </row>
    <row r="291" spans="1:5" ht="12.75" customHeight="1" x14ac:dyDescent="0.25">
      <c r="A291" s="102" t="s">
        <v>106</v>
      </c>
      <c r="B291" s="102"/>
      <c r="C291" s="102"/>
      <c r="D291" s="102"/>
      <c r="E291" s="102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6" t="s">
        <v>107</v>
      </c>
      <c r="B305" s="106"/>
      <c r="C305" s="106"/>
      <c r="D305" s="106"/>
      <c r="E305" s="106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2</v>
      </c>
      <c r="D308" s="8">
        <f>SUM(B308:C308)</f>
        <v>2</v>
      </c>
      <c r="E308" s="9">
        <f t="shared" ref="E308:E318" si="19">(D308/D$319)*100</f>
        <v>2.4390243902439024</v>
      </c>
    </row>
    <row r="309" spans="1:5" ht="15" x14ac:dyDescent="0.25">
      <c r="A309" s="63" t="s">
        <v>110</v>
      </c>
      <c r="B309" s="37">
        <v>0</v>
      </c>
      <c r="C309" s="37">
        <v>1</v>
      </c>
      <c r="D309" s="12">
        <f>SUM(B309:C309)</f>
        <v>1</v>
      </c>
      <c r="E309" s="13">
        <f t="shared" si="19"/>
        <v>1.2195121951219512</v>
      </c>
    </row>
    <row r="310" spans="1:5" ht="15" x14ac:dyDescent="0.25">
      <c r="A310" s="62" t="s">
        <v>111</v>
      </c>
      <c r="B310" s="28">
        <v>0</v>
      </c>
      <c r="C310" s="28">
        <v>7</v>
      </c>
      <c r="D310" s="14">
        <f t="shared" ref="D310:D318" si="20">SUM(B310:C310)</f>
        <v>7</v>
      </c>
      <c r="E310" s="9">
        <f t="shared" si="19"/>
        <v>8.536585365853659</v>
      </c>
    </row>
    <row r="311" spans="1:5" ht="15" x14ac:dyDescent="0.25">
      <c r="A311" s="63" t="s">
        <v>112</v>
      </c>
      <c r="B311" s="37">
        <v>0</v>
      </c>
      <c r="C311" s="37">
        <v>7</v>
      </c>
      <c r="D311" s="12">
        <f t="shared" si="20"/>
        <v>7</v>
      </c>
      <c r="E311" s="13">
        <f t="shared" si="19"/>
        <v>8.536585365853659</v>
      </c>
    </row>
    <row r="312" spans="1:5" ht="15" x14ac:dyDescent="0.25">
      <c r="A312" s="62" t="s">
        <v>113</v>
      </c>
      <c r="B312" s="28">
        <v>0</v>
      </c>
      <c r="C312" s="28">
        <v>2</v>
      </c>
      <c r="D312" s="14">
        <f t="shared" si="20"/>
        <v>2</v>
      </c>
      <c r="E312" s="9">
        <f t="shared" si="19"/>
        <v>2.4390243902439024</v>
      </c>
    </row>
    <row r="313" spans="1:5" ht="15" x14ac:dyDescent="0.25">
      <c r="A313" s="63" t="s">
        <v>114</v>
      </c>
      <c r="B313" s="37">
        <v>0</v>
      </c>
      <c r="C313" s="37">
        <v>0</v>
      </c>
      <c r="D313" s="12">
        <f t="shared" si="20"/>
        <v>0</v>
      </c>
      <c r="E313" s="13">
        <f t="shared" si="19"/>
        <v>0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0</v>
      </c>
      <c r="D315" s="12">
        <f t="shared" si="20"/>
        <v>0</v>
      </c>
      <c r="E315" s="13">
        <f t="shared" si="19"/>
        <v>0</v>
      </c>
    </row>
    <row r="316" spans="1:5" ht="15" x14ac:dyDescent="0.25">
      <c r="A316" s="62" t="s">
        <v>117</v>
      </c>
      <c r="B316" s="28">
        <v>0</v>
      </c>
      <c r="C316" s="28">
        <v>1</v>
      </c>
      <c r="D316" s="14">
        <f t="shared" si="20"/>
        <v>1</v>
      </c>
      <c r="E316" s="9">
        <f t="shared" si="19"/>
        <v>1.2195121951219512</v>
      </c>
    </row>
    <row r="317" spans="1:5" ht="15" x14ac:dyDescent="0.25">
      <c r="A317" s="63" t="s">
        <v>91</v>
      </c>
      <c r="B317" s="37">
        <v>0</v>
      </c>
      <c r="C317" s="37">
        <v>11</v>
      </c>
      <c r="D317" s="12">
        <f t="shared" si="20"/>
        <v>11</v>
      </c>
      <c r="E317" s="13">
        <f t="shared" si="19"/>
        <v>13.414634146341465</v>
      </c>
    </row>
    <row r="318" spans="1:5" ht="15.75" thickBot="1" x14ac:dyDescent="0.3">
      <c r="A318" s="62" t="s">
        <v>118</v>
      </c>
      <c r="B318" s="28">
        <v>1</v>
      </c>
      <c r="C318" s="28">
        <v>50</v>
      </c>
      <c r="D318" s="14">
        <f t="shared" si="20"/>
        <v>51</v>
      </c>
      <c r="E318" s="9">
        <f t="shared" si="19"/>
        <v>62.195121951219512</v>
      </c>
    </row>
    <row r="319" spans="1:5" ht="15.75" thickBot="1" x14ac:dyDescent="0.3">
      <c r="A319" s="3" t="s">
        <v>4</v>
      </c>
      <c r="B319" s="4">
        <f>SUM(B308:B318)</f>
        <v>1</v>
      </c>
      <c r="C319" s="4">
        <f>SUM(C308:C318)</f>
        <v>81</v>
      </c>
      <c r="D319" s="4">
        <f>SUM(D308:D318)</f>
        <v>82</v>
      </c>
      <c r="E319" s="16">
        <f>SUM(E308:E318)</f>
        <v>100</v>
      </c>
    </row>
    <row r="320" spans="1:5" ht="15" x14ac:dyDescent="0.25">
      <c r="A320" s="102" t="s">
        <v>119</v>
      </c>
      <c r="B320" s="102"/>
      <c r="C320" s="102"/>
      <c r="D320" s="102"/>
      <c r="E320" s="102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5" t="s">
        <v>120</v>
      </c>
      <c r="B340" s="95"/>
      <c r="C340" s="95"/>
      <c r="D340" s="95"/>
      <c r="E340" s="95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7</v>
      </c>
      <c r="D343" s="65">
        <f>SUM(B343:C343)</f>
        <v>7</v>
      </c>
      <c r="E343" s="9">
        <f t="shared" ref="E343:E352" si="21">(D343/D$353)*100</f>
        <v>8.536585365853659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21</v>
      </c>
      <c r="D345" s="68">
        <f t="shared" ref="D345:D352" si="22">SUM(B345:C345)</f>
        <v>21</v>
      </c>
      <c r="E345" s="9">
        <f t="shared" si="21"/>
        <v>25.609756097560975</v>
      </c>
    </row>
    <row r="346" spans="1:5" ht="15" x14ac:dyDescent="0.25">
      <c r="A346" s="66" t="s">
        <v>174</v>
      </c>
      <c r="B346" s="37">
        <v>1</v>
      </c>
      <c r="C346" s="37">
        <v>11</v>
      </c>
      <c r="D346" s="67">
        <f t="shared" si="22"/>
        <v>12</v>
      </c>
      <c r="E346" s="13">
        <f t="shared" si="21"/>
        <v>14.634146341463413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12</v>
      </c>
      <c r="D349" s="68">
        <f t="shared" si="22"/>
        <v>12</v>
      </c>
      <c r="E349" s="9">
        <f t="shared" si="21"/>
        <v>14.634146341463413</v>
      </c>
    </row>
    <row r="350" spans="1:5" ht="15" x14ac:dyDescent="0.25">
      <c r="A350" s="69" t="s">
        <v>128</v>
      </c>
      <c r="B350" s="37">
        <v>0</v>
      </c>
      <c r="C350" s="37">
        <v>22</v>
      </c>
      <c r="D350" s="67">
        <f t="shared" si="22"/>
        <v>22</v>
      </c>
      <c r="E350" s="13">
        <f t="shared" si="21"/>
        <v>26.829268292682929</v>
      </c>
    </row>
    <row r="351" spans="1:5" ht="15" x14ac:dyDescent="0.25">
      <c r="A351" s="64" t="s">
        <v>129</v>
      </c>
      <c r="B351" s="28">
        <v>0</v>
      </c>
      <c r="C351" s="28">
        <v>0</v>
      </c>
      <c r="D351" s="68">
        <f t="shared" si="22"/>
        <v>0</v>
      </c>
      <c r="E351" s="9">
        <f t="shared" si="21"/>
        <v>0</v>
      </c>
    </row>
    <row r="352" spans="1:5" s="70" customFormat="1" ht="15.75" thickBot="1" x14ac:dyDescent="0.3">
      <c r="A352" s="63" t="s">
        <v>48</v>
      </c>
      <c r="B352" s="37">
        <v>0</v>
      </c>
      <c r="C352" s="37">
        <v>8</v>
      </c>
      <c r="D352" s="67">
        <f t="shared" si="22"/>
        <v>8</v>
      </c>
      <c r="E352" s="13">
        <f t="shared" si="21"/>
        <v>9.7560975609756095</v>
      </c>
    </row>
    <row r="353" spans="1:5" s="70" customFormat="1" ht="15.75" thickBot="1" x14ac:dyDescent="0.3">
      <c r="A353" s="3" t="s">
        <v>4</v>
      </c>
      <c r="B353" s="41">
        <f>SUM(B343:B352)</f>
        <v>1</v>
      </c>
      <c r="C353" s="41">
        <f>SUM(C343:C352)</f>
        <v>81</v>
      </c>
      <c r="D353" s="4">
        <f>SUM(D343:D352)</f>
        <v>82</v>
      </c>
      <c r="E353" s="5">
        <f>SUM(E343:E352)</f>
        <v>100</v>
      </c>
    </row>
    <row r="354" spans="1:5" s="70" customFormat="1" ht="15" x14ac:dyDescent="0.25">
      <c r="A354" s="108" t="s">
        <v>130</v>
      </c>
      <c r="B354" s="108"/>
      <c r="C354" s="108"/>
      <c r="D354" s="108"/>
      <c r="E354" s="108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9" t="s">
        <v>190</v>
      </c>
      <c r="B374" s="109"/>
      <c r="C374" s="109"/>
      <c r="D374" s="109"/>
      <c r="E374" s="109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11</v>
      </c>
      <c r="D377" s="8">
        <f>SUM(B377:C377)</f>
        <v>11</v>
      </c>
      <c r="E377" s="9">
        <f t="shared" ref="E377:E385" si="23">(D377/D$386)*100</f>
        <v>13.414634146341465</v>
      </c>
    </row>
    <row r="378" spans="1:5" s="70" customFormat="1" ht="15" x14ac:dyDescent="0.25">
      <c r="A378" s="66" t="s">
        <v>180</v>
      </c>
      <c r="B378" s="37">
        <v>1</v>
      </c>
      <c r="C378" s="37">
        <v>47</v>
      </c>
      <c r="D378" s="12">
        <f>SUM(B378:C378)</f>
        <v>48</v>
      </c>
      <c r="E378" s="13">
        <f t="shared" si="23"/>
        <v>58.536585365853654</v>
      </c>
    </row>
    <row r="379" spans="1:5" s="70" customFormat="1" ht="15" x14ac:dyDescent="0.25">
      <c r="A379" s="64" t="s">
        <v>134</v>
      </c>
      <c r="B379" s="28">
        <v>0</v>
      </c>
      <c r="C379" s="28">
        <v>16</v>
      </c>
      <c r="D379" s="14">
        <f t="shared" ref="D379:D385" si="24">SUM(B379:C379)</f>
        <v>16</v>
      </c>
      <c r="E379" s="9">
        <f t="shared" si="23"/>
        <v>19.512195121951219</v>
      </c>
    </row>
    <row r="380" spans="1:5" s="70" customFormat="1" ht="15" x14ac:dyDescent="0.25">
      <c r="A380" s="66" t="s">
        <v>135</v>
      </c>
      <c r="B380" s="37">
        <v>0</v>
      </c>
      <c r="C380" s="37">
        <v>3</v>
      </c>
      <c r="D380" s="12">
        <f t="shared" si="24"/>
        <v>3</v>
      </c>
      <c r="E380" s="13">
        <f t="shared" si="23"/>
        <v>3.6585365853658534</v>
      </c>
    </row>
    <row r="381" spans="1:5" s="70" customFormat="1" ht="15" x14ac:dyDescent="0.25">
      <c r="A381" s="64" t="s">
        <v>136</v>
      </c>
      <c r="B381" s="28">
        <v>0</v>
      </c>
      <c r="C381" s="28">
        <v>3</v>
      </c>
      <c r="D381" s="14">
        <f t="shared" si="24"/>
        <v>3</v>
      </c>
      <c r="E381" s="9">
        <f t="shared" si="23"/>
        <v>3.6585365853658534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0</v>
      </c>
      <c r="D384" s="12">
        <f t="shared" si="24"/>
        <v>0</v>
      </c>
      <c r="E384" s="13">
        <f t="shared" si="23"/>
        <v>0</v>
      </c>
    </row>
    <row r="385" spans="1:5" s="70" customFormat="1" ht="15.75" thickBot="1" x14ac:dyDescent="0.3">
      <c r="A385" s="62" t="s">
        <v>48</v>
      </c>
      <c r="B385" s="28">
        <v>0</v>
      </c>
      <c r="C385" s="28">
        <v>1</v>
      </c>
      <c r="D385" s="14">
        <f t="shared" si="24"/>
        <v>1</v>
      </c>
      <c r="E385" s="9">
        <f t="shared" si="23"/>
        <v>1.2195121951219512</v>
      </c>
    </row>
    <row r="386" spans="1:5" s="70" customFormat="1" ht="15.75" thickBot="1" x14ac:dyDescent="0.3">
      <c r="A386" s="3" t="s">
        <v>4</v>
      </c>
      <c r="B386" s="4">
        <f>SUM(B377:B385)</f>
        <v>1</v>
      </c>
      <c r="C386" s="4">
        <f>SUM(C377:C385)</f>
        <v>81</v>
      </c>
      <c r="D386" s="4">
        <f>SUM(D377:D385)</f>
        <v>82</v>
      </c>
      <c r="E386" s="5">
        <f>SUM(E377:E385)</f>
        <v>100</v>
      </c>
    </row>
    <row r="387" spans="1:5" s="70" customFormat="1" ht="15" x14ac:dyDescent="0.25">
      <c r="A387" s="102" t="s">
        <v>139</v>
      </c>
      <c r="B387" s="102"/>
      <c r="C387" s="102"/>
      <c r="D387" s="102"/>
      <c r="E387" s="102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3" t="s">
        <v>191</v>
      </c>
      <c r="B411" s="113"/>
      <c r="C411" s="113"/>
      <c r="D411" s="113"/>
      <c r="E411" s="113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1</v>
      </c>
      <c r="C414" s="35">
        <v>27</v>
      </c>
      <c r="D414" s="35">
        <f>SUM(B414:C414)</f>
        <v>28</v>
      </c>
      <c r="E414" s="9">
        <f>(D414/D$416)*100</f>
        <v>34.146341463414636</v>
      </c>
      <c r="F414" s="70"/>
    </row>
    <row r="415" spans="1:6" ht="15.75" thickBot="1" x14ac:dyDescent="0.3">
      <c r="A415" s="77" t="s">
        <v>144</v>
      </c>
      <c r="B415" s="31">
        <v>0</v>
      </c>
      <c r="C415" s="31">
        <v>54</v>
      </c>
      <c r="D415" s="78">
        <f>SUM(B415:C415)</f>
        <v>54</v>
      </c>
      <c r="E415" s="32">
        <f>(D415/D$416)*100</f>
        <v>65.853658536585371</v>
      </c>
      <c r="F415" s="70"/>
    </row>
    <row r="416" spans="1:6" ht="15.75" thickBot="1" x14ac:dyDescent="0.3">
      <c r="A416" s="3" t="s">
        <v>4</v>
      </c>
      <c r="B416" s="4"/>
      <c r="C416" s="4"/>
      <c r="D416" s="4">
        <f>SUM(D414:D415)</f>
        <v>82</v>
      </c>
      <c r="E416" s="16">
        <f>SUM(E414:E415)</f>
        <v>100</v>
      </c>
      <c r="F416" s="70"/>
    </row>
    <row r="417" spans="1:6" ht="15" x14ac:dyDescent="0.25">
      <c r="A417" s="110" t="s">
        <v>145</v>
      </c>
      <c r="B417" s="110"/>
      <c r="C417" s="110"/>
      <c r="D417" s="110"/>
      <c r="E417" s="110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7" t="s">
        <v>189</v>
      </c>
      <c r="B431" s="107"/>
      <c r="C431" s="107"/>
      <c r="D431" s="107"/>
      <c r="E431" s="107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14</v>
      </c>
      <c r="D434" s="8">
        <f>SUM(B434:C434)</f>
        <v>14</v>
      </c>
      <c r="E434" s="9">
        <f>(D434/D$439)*100</f>
        <v>25.925925925925924</v>
      </c>
    </row>
    <row r="435" spans="1:5" ht="15" x14ac:dyDescent="0.25">
      <c r="A435" s="29" t="s">
        <v>148</v>
      </c>
      <c r="B435" s="78">
        <v>0</v>
      </c>
      <c r="C435" s="78">
        <v>32</v>
      </c>
      <c r="D435" s="31">
        <f>SUM(B435:C435)</f>
        <v>32</v>
      </c>
      <c r="E435" s="32">
        <f>(D435/D$439)*100</f>
        <v>59.259259259259252</v>
      </c>
    </row>
    <row r="436" spans="1:5" ht="15" x14ac:dyDescent="0.25">
      <c r="A436" s="6" t="s">
        <v>149</v>
      </c>
      <c r="B436" s="28">
        <v>0</v>
      </c>
      <c r="C436" s="28">
        <v>24</v>
      </c>
      <c r="D436" s="14">
        <f>SUM(B436:C436)</f>
        <v>24</v>
      </c>
      <c r="E436" s="9">
        <f>(D436/D$439)*100</f>
        <v>44.444444444444443</v>
      </c>
    </row>
    <row r="437" spans="1:5" ht="15" x14ac:dyDescent="0.25">
      <c r="A437" s="29" t="s">
        <v>150</v>
      </c>
      <c r="B437" s="30">
        <v>0</v>
      </c>
      <c r="C437" s="30">
        <v>6</v>
      </c>
      <c r="D437" s="31">
        <f>SUM(B437:C437)</f>
        <v>6</v>
      </c>
      <c r="E437" s="32">
        <f>(D437/D$439)*100</f>
        <v>11.111111111111111</v>
      </c>
    </row>
    <row r="438" spans="1:5" ht="15.75" thickBot="1" x14ac:dyDescent="0.3">
      <c r="A438" s="80" t="s">
        <v>151</v>
      </c>
      <c r="B438" s="81">
        <v>0</v>
      </c>
      <c r="C438" s="81">
        <v>5</v>
      </c>
      <c r="D438" s="82">
        <f>SUM(B438:C438)</f>
        <v>5</v>
      </c>
      <c r="E438" s="83">
        <f>(D438/D$439)*100</f>
        <v>9.2592592592592595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54</v>
      </c>
      <c r="E439" s="16"/>
    </row>
    <row r="440" spans="1:5" ht="15" x14ac:dyDescent="0.25">
      <c r="A440" s="110" t="s">
        <v>153</v>
      </c>
      <c r="B440" s="110"/>
      <c r="C440" s="110"/>
      <c r="D440" s="110"/>
      <c r="E440" s="110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5" t="s">
        <v>154</v>
      </c>
      <c r="B456" s="105"/>
      <c r="C456" s="105"/>
      <c r="D456" s="105"/>
      <c r="E456" s="105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0</v>
      </c>
      <c r="C459" s="28">
        <v>42</v>
      </c>
      <c r="D459" s="65">
        <f>SUM(B459:C459)</f>
        <v>42</v>
      </c>
      <c r="E459" s="85">
        <f t="shared" ref="E459:E466" si="25">(D459/D$466)*100</f>
        <v>77.777777777777786</v>
      </c>
    </row>
    <row r="460" spans="1:5" ht="15" x14ac:dyDescent="0.25">
      <c r="A460" s="29" t="s">
        <v>157</v>
      </c>
      <c r="B460" s="30">
        <v>0</v>
      </c>
      <c r="C460" s="30">
        <v>1</v>
      </c>
      <c r="D460" s="86">
        <f t="shared" ref="D460:D465" si="26">SUM(B460:C460)</f>
        <v>1</v>
      </c>
      <c r="E460" s="87">
        <f>(D460/D$466)*100</f>
        <v>1.8518518518518516</v>
      </c>
    </row>
    <row r="461" spans="1:5" ht="15" x14ac:dyDescent="0.25">
      <c r="A461" s="19" t="s">
        <v>158</v>
      </c>
      <c r="B461" s="28">
        <v>0</v>
      </c>
      <c r="C461" s="28">
        <v>1</v>
      </c>
      <c r="D461" s="65">
        <f t="shared" si="26"/>
        <v>1</v>
      </c>
      <c r="E461" s="85">
        <f>(D461/D$466)*100</f>
        <v>1.8518518518518516</v>
      </c>
    </row>
    <row r="462" spans="1:5" ht="15" x14ac:dyDescent="0.25">
      <c r="A462" s="29" t="s">
        <v>159</v>
      </c>
      <c r="B462" s="30">
        <v>0</v>
      </c>
      <c r="C462" s="30">
        <v>8</v>
      </c>
      <c r="D462" s="86">
        <f t="shared" si="26"/>
        <v>8</v>
      </c>
      <c r="E462" s="87">
        <f t="shared" si="25"/>
        <v>14.814814814814813</v>
      </c>
    </row>
    <row r="463" spans="1:5" ht="15" x14ac:dyDescent="0.25">
      <c r="A463" s="6" t="s">
        <v>160</v>
      </c>
      <c r="B463" s="28">
        <v>0</v>
      </c>
      <c r="C463" s="28">
        <v>1</v>
      </c>
      <c r="D463" s="65">
        <f t="shared" si="26"/>
        <v>1</v>
      </c>
      <c r="E463" s="85">
        <f t="shared" si="25"/>
        <v>1.8518518518518516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1</v>
      </c>
      <c r="D465" s="65">
        <f t="shared" si="26"/>
        <v>1</v>
      </c>
      <c r="E465" s="88">
        <f t="shared" si="25"/>
        <v>1.8518518518518516</v>
      </c>
    </row>
    <row r="466" spans="1:5" ht="15.75" thickBot="1" x14ac:dyDescent="0.3">
      <c r="A466" s="3" t="s">
        <v>4</v>
      </c>
      <c r="B466" s="4">
        <f>SUM(B459:B465)</f>
        <v>0</v>
      </c>
      <c r="C466" s="4">
        <f>SUM(C459:C465)</f>
        <v>54</v>
      </c>
      <c r="D466" s="4">
        <f>SUM(D459:D465)</f>
        <v>54</v>
      </c>
      <c r="E466" s="16">
        <f t="shared" si="25"/>
        <v>100</v>
      </c>
    </row>
    <row r="467" spans="1:5" ht="15" x14ac:dyDescent="0.25">
      <c r="A467" s="110" t="s">
        <v>161</v>
      </c>
      <c r="B467" s="110"/>
      <c r="C467" s="110"/>
      <c r="D467" s="110"/>
      <c r="E467" s="110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Normal="100" workbookViewId="0">
      <selection activeCell="E14" sqref="E14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188</v>
      </c>
      <c r="B4" s="111"/>
      <c r="C4" s="111"/>
      <c r="D4" s="111"/>
      <c r="E4" s="111"/>
    </row>
    <row r="5" spans="1:13" ht="42.75" customHeight="1" x14ac:dyDescent="0.25">
      <c r="A5" s="95" t="s">
        <v>176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11</v>
      </c>
      <c r="C9" s="8">
        <v>214</v>
      </c>
      <c r="D9" s="14">
        <f>SUM(B9:C9)</f>
        <v>225</v>
      </c>
      <c r="E9" s="9">
        <f>(D9/D$12)*100</f>
        <v>42.372881355932201</v>
      </c>
      <c r="G9" s="10"/>
      <c r="L9" s="15"/>
      <c r="M9" s="10"/>
    </row>
    <row r="10" spans="1:13" ht="15" x14ac:dyDescent="0.25">
      <c r="A10" s="11" t="s">
        <v>9</v>
      </c>
      <c r="B10" s="12">
        <v>3</v>
      </c>
      <c r="C10" s="12">
        <v>77</v>
      </c>
      <c r="D10" s="12">
        <f t="shared" ref="D10:D11" si="0">SUM(B10:C10)</f>
        <v>80</v>
      </c>
      <c r="E10" s="13">
        <f>(D10/D$12)*100</f>
        <v>15.065913370998116</v>
      </c>
      <c r="G10" s="10"/>
      <c r="L10" s="15"/>
      <c r="M10" s="10"/>
    </row>
    <row r="11" spans="1:13" ht="15.75" thickBot="1" x14ac:dyDescent="0.3">
      <c r="A11" s="6" t="s">
        <v>10</v>
      </c>
      <c r="B11" s="8">
        <v>11</v>
      </c>
      <c r="C11" s="8">
        <v>215</v>
      </c>
      <c r="D11" s="14">
        <f t="shared" si="0"/>
        <v>226</v>
      </c>
      <c r="E11" s="9">
        <f>(D11/D$12)*100</f>
        <v>42.561205273069682</v>
      </c>
      <c r="L11" s="15"/>
      <c r="M11" s="10"/>
    </row>
    <row r="12" spans="1:13" ht="15.75" thickBot="1" x14ac:dyDescent="0.3">
      <c r="A12" s="3" t="s">
        <v>4</v>
      </c>
      <c r="B12" s="4">
        <f>SUM(B9:B11)</f>
        <v>25</v>
      </c>
      <c r="C12" s="4">
        <f>SUM(C9:C11)</f>
        <v>506</v>
      </c>
      <c r="D12" s="4">
        <f>SUM(D9:D11)</f>
        <v>531</v>
      </c>
      <c r="E12" s="16">
        <f>SUM(E9:E11)</f>
        <v>100</v>
      </c>
      <c r="L12" s="15"/>
      <c r="M12" s="10"/>
    </row>
    <row r="13" spans="1:13" ht="15" x14ac:dyDescent="0.25">
      <c r="A13" s="99" t="s">
        <v>12</v>
      </c>
      <c r="B13" s="99"/>
      <c r="C13" s="99"/>
      <c r="D13" s="99"/>
      <c r="E13" s="99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5" t="s">
        <v>13</v>
      </c>
      <c r="B30" s="95"/>
      <c r="C30" s="95"/>
      <c r="D30" s="95"/>
      <c r="E30" s="95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3</v>
      </c>
      <c r="C33" s="12">
        <v>77</v>
      </c>
      <c r="D33" s="12">
        <f>SUM(B33:C33)</f>
        <v>80</v>
      </c>
      <c r="E33" s="18">
        <f>(D33/D$44)*100</f>
        <v>15.065913370998116</v>
      </c>
      <c r="L33" s="15"/>
      <c r="M33" s="10"/>
    </row>
    <row r="34" spans="1:14" ht="15" x14ac:dyDescent="0.25">
      <c r="A34" s="19" t="s">
        <v>170</v>
      </c>
      <c r="B34" s="8">
        <v>11</v>
      </c>
      <c r="C34" s="8">
        <v>214</v>
      </c>
      <c r="D34" s="8">
        <f>SUM(B34:C34)</f>
        <v>225</v>
      </c>
      <c r="E34" s="20">
        <f t="shared" ref="E34:E43" si="1">(D34/D$44)*100</f>
        <v>42.372881355932201</v>
      </c>
    </row>
    <row r="35" spans="1:14" ht="15" x14ac:dyDescent="0.25">
      <c r="A35" s="17" t="s">
        <v>15</v>
      </c>
      <c r="B35" s="12">
        <v>11</v>
      </c>
      <c r="C35" s="12">
        <v>215</v>
      </c>
      <c r="D35" s="12">
        <f>SUM(B35:C35)</f>
        <v>226</v>
      </c>
      <c r="E35" s="18">
        <f t="shared" si="1"/>
        <v>42.561205273069682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25</v>
      </c>
      <c r="C44" s="4">
        <f>SUM(C33:C43)</f>
        <v>506</v>
      </c>
      <c r="D44" s="4">
        <f>SUM(D33:D43)</f>
        <v>531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5" t="s">
        <v>23</v>
      </c>
      <c r="B62" s="95"/>
      <c r="C62" s="95"/>
      <c r="D62" s="95"/>
      <c r="E62" s="95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2</v>
      </c>
      <c r="C65" s="8">
        <v>67</v>
      </c>
      <c r="D65" s="8">
        <f>SUM(B65:C65)</f>
        <v>69</v>
      </c>
      <c r="E65" s="20">
        <f>(D65/D$75)*100</f>
        <v>25.842696629213485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3</v>
      </c>
      <c r="D66" s="12">
        <f>SUM(B66:C66)</f>
        <v>3</v>
      </c>
      <c r="E66" s="18">
        <f t="shared" ref="E66:E74" si="2">(D66/D$75)*100</f>
        <v>1.1235955056179776</v>
      </c>
      <c r="L66" s="10"/>
      <c r="N66" s="24"/>
    </row>
    <row r="67" spans="1:14" ht="15" x14ac:dyDescent="0.25">
      <c r="A67" s="21" t="s">
        <v>27</v>
      </c>
      <c r="B67" s="8">
        <v>10</v>
      </c>
      <c r="C67" s="8">
        <v>151</v>
      </c>
      <c r="D67" s="14">
        <f t="shared" ref="D67:D71" si="3">SUM(B67:C67)</f>
        <v>161</v>
      </c>
      <c r="E67" s="20">
        <f t="shared" si="2"/>
        <v>60.299625468164798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3</v>
      </c>
      <c r="D68" s="12">
        <f t="shared" si="3"/>
        <v>3</v>
      </c>
      <c r="E68" s="18">
        <f t="shared" si="2"/>
        <v>1.1235955056179776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1</v>
      </c>
      <c r="D71" s="14">
        <f t="shared" si="3"/>
        <v>1</v>
      </c>
      <c r="E71" s="20">
        <f t="shared" si="2"/>
        <v>0.37453183520599254</v>
      </c>
      <c r="L71" s="10"/>
    </row>
    <row r="72" spans="1:14" ht="15" x14ac:dyDescent="0.25">
      <c r="A72" s="17" t="s">
        <v>32</v>
      </c>
      <c r="B72" s="12">
        <v>0</v>
      </c>
      <c r="C72" s="12">
        <v>4</v>
      </c>
      <c r="D72" s="12">
        <f>SUM(B72:C72)</f>
        <v>4</v>
      </c>
      <c r="E72" s="18">
        <f t="shared" si="2"/>
        <v>1.4981273408239701</v>
      </c>
      <c r="L72" s="10"/>
    </row>
    <row r="73" spans="1:14" ht="15" x14ac:dyDescent="0.25">
      <c r="A73" s="21" t="s">
        <v>33</v>
      </c>
      <c r="B73" s="14">
        <v>0</v>
      </c>
      <c r="C73" s="14">
        <v>2</v>
      </c>
      <c r="D73" s="14">
        <f>SUM(B73:C73)</f>
        <v>2</v>
      </c>
      <c r="E73" s="20">
        <f t="shared" si="2"/>
        <v>0.74906367041198507</v>
      </c>
      <c r="F73" s="10"/>
      <c r="G73" s="10"/>
      <c r="L73" s="10"/>
    </row>
    <row r="74" spans="1:14" ht="15.75" thickBot="1" x14ac:dyDescent="0.3">
      <c r="A74" s="17" t="s">
        <v>21</v>
      </c>
      <c r="B74" s="12">
        <v>2</v>
      </c>
      <c r="C74" s="12">
        <v>22</v>
      </c>
      <c r="D74" s="12">
        <f>SUM(B74:C74)</f>
        <v>24</v>
      </c>
      <c r="E74" s="18">
        <f t="shared" si="2"/>
        <v>8.9887640449438209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14</v>
      </c>
      <c r="C75" s="4">
        <f>SUM(C65:C74)</f>
        <v>253</v>
      </c>
      <c r="D75" s="4">
        <f>SUM(D65:D74)</f>
        <v>267</v>
      </c>
      <c r="E75" s="16">
        <f>SUM(E65:E74)</f>
        <v>100.00000000000001</v>
      </c>
      <c r="F75" s="25"/>
      <c r="G75" s="25"/>
      <c r="H75" s="26"/>
    </row>
    <row r="76" spans="1:14" ht="15" x14ac:dyDescent="0.25">
      <c r="A76" s="100" t="s">
        <v>34</v>
      </c>
      <c r="B76" s="100"/>
      <c r="C76" s="100"/>
      <c r="D76" s="100"/>
      <c r="E76" s="100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1" t="s">
        <v>35</v>
      </c>
      <c r="B93" s="101"/>
      <c r="C93" s="101"/>
      <c r="D93" s="101"/>
      <c r="E93" s="101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8</v>
      </c>
      <c r="D96" s="8">
        <f>SUM(B96:C96)</f>
        <v>8</v>
      </c>
      <c r="E96" s="9">
        <f t="shared" ref="E96:E102" si="4">(D96/D$108)*100</f>
        <v>2.9962546816479403</v>
      </c>
      <c r="F96" s="25"/>
      <c r="G96" s="25"/>
      <c r="H96" s="26"/>
    </row>
    <row r="97" spans="1:14" ht="15" x14ac:dyDescent="0.25">
      <c r="A97" s="29" t="s">
        <v>38</v>
      </c>
      <c r="B97" s="30">
        <v>1</v>
      </c>
      <c r="C97" s="30">
        <v>31</v>
      </c>
      <c r="D97" s="31">
        <f>SUM(B97:C97)</f>
        <v>32</v>
      </c>
      <c r="E97" s="32">
        <f t="shared" si="4"/>
        <v>11.985018726591761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29</v>
      </c>
      <c r="D98" s="14">
        <f t="shared" ref="D98:D107" si="5">SUM(B98:C98)</f>
        <v>29</v>
      </c>
      <c r="E98" s="9">
        <f t="shared" si="4"/>
        <v>10.861423220973784</v>
      </c>
      <c r="F98" s="25"/>
      <c r="G98" s="25"/>
      <c r="H98" s="26"/>
    </row>
    <row r="99" spans="1:14" ht="15" x14ac:dyDescent="0.25">
      <c r="A99" s="29" t="s">
        <v>40</v>
      </c>
      <c r="B99" s="30">
        <v>2</v>
      </c>
      <c r="C99" s="30">
        <v>51</v>
      </c>
      <c r="D99" s="31">
        <f t="shared" si="5"/>
        <v>53</v>
      </c>
      <c r="E99" s="32">
        <f t="shared" si="4"/>
        <v>19.850187265917604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5</v>
      </c>
      <c r="C100" s="28">
        <v>39</v>
      </c>
      <c r="D100" s="14">
        <f t="shared" si="5"/>
        <v>44</v>
      </c>
      <c r="E100" s="9">
        <f t="shared" si="4"/>
        <v>16.479400749063668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25</v>
      </c>
      <c r="D101" s="31">
        <f t="shared" si="5"/>
        <v>25</v>
      </c>
      <c r="E101" s="32">
        <f t="shared" si="4"/>
        <v>9.3632958801498134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1</v>
      </c>
      <c r="C102" s="28">
        <v>27</v>
      </c>
      <c r="D102" s="14">
        <f t="shared" si="5"/>
        <v>28</v>
      </c>
      <c r="E102" s="9">
        <f t="shared" si="4"/>
        <v>10.486891385767791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2</v>
      </c>
      <c r="C103" s="30">
        <v>16</v>
      </c>
      <c r="D103" s="31">
        <f t="shared" si="5"/>
        <v>18</v>
      </c>
      <c r="E103" s="32">
        <f>(D103/D$108)*100</f>
        <v>6.7415730337078648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10</v>
      </c>
      <c r="D104" s="14">
        <f>SUM(B104:C104)</f>
        <v>10</v>
      </c>
      <c r="E104" s="9">
        <f>(D104/D108)*100</f>
        <v>3.7453183520599254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10</v>
      </c>
      <c r="D105" s="31">
        <f t="shared" si="5"/>
        <v>10</v>
      </c>
      <c r="E105" s="32">
        <f>(D105/D108)*100</f>
        <v>3.7453183520599254</v>
      </c>
      <c r="K105" s="10"/>
      <c r="L105" s="10"/>
    </row>
    <row r="106" spans="1:14" ht="15" x14ac:dyDescent="0.25">
      <c r="A106" s="6" t="s">
        <v>47</v>
      </c>
      <c r="B106" s="28">
        <v>2</v>
      </c>
      <c r="C106" s="28">
        <v>6</v>
      </c>
      <c r="D106" s="14">
        <f t="shared" si="5"/>
        <v>8</v>
      </c>
      <c r="E106" s="9">
        <f>(D106/D108)*100</f>
        <v>2.9962546816479403</v>
      </c>
      <c r="K106" s="10"/>
      <c r="L106" s="10"/>
    </row>
    <row r="107" spans="1:14" ht="15.75" thickBot="1" x14ac:dyDescent="0.3">
      <c r="A107" s="29" t="s">
        <v>48</v>
      </c>
      <c r="B107" s="30">
        <v>1</v>
      </c>
      <c r="C107" s="30">
        <v>1</v>
      </c>
      <c r="D107" s="31">
        <f t="shared" si="5"/>
        <v>2</v>
      </c>
      <c r="E107" s="32">
        <f>(D107/D108)*100</f>
        <v>0.74906367041198507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14</v>
      </c>
      <c r="C108" s="4">
        <f>SUM(C96:C107)</f>
        <v>253</v>
      </c>
      <c r="D108" s="4">
        <f>SUM(D96:D107)</f>
        <v>267</v>
      </c>
      <c r="E108" s="16">
        <f>SUM(E96:E107)</f>
        <v>100</v>
      </c>
      <c r="K108" s="10"/>
      <c r="L108" s="10"/>
    </row>
    <row r="109" spans="1:14" ht="15" x14ac:dyDescent="0.25">
      <c r="A109" s="102" t="s">
        <v>49</v>
      </c>
      <c r="B109" s="102"/>
      <c r="C109" s="102"/>
      <c r="D109" s="102"/>
      <c r="E109" s="102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3" t="s">
        <v>50</v>
      </c>
      <c r="B126" s="103"/>
      <c r="C126" s="103"/>
      <c r="D126" s="103"/>
      <c r="E126" s="103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1</v>
      </c>
      <c r="C129" s="28">
        <v>9</v>
      </c>
      <c r="D129" s="35">
        <f>SUM(B129:C129)</f>
        <v>10</v>
      </c>
      <c r="E129" s="9">
        <f t="shared" ref="E129:E134" si="6">(D129/D$135)*100</f>
        <v>3.7453183520599254</v>
      </c>
    </row>
    <row r="130" spans="1:5" ht="15" x14ac:dyDescent="0.25">
      <c r="A130" s="36" t="s">
        <v>53</v>
      </c>
      <c r="B130" s="37">
        <v>4</v>
      </c>
      <c r="C130" s="37">
        <v>39</v>
      </c>
      <c r="D130" s="38">
        <f>SUM(B130:C130)</f>
        <v>43</v>
      </c>
      <c r="E130" s="13">
        <f t="shared" si="6"/>
        <v>16.104868913857679</v>
      </c>
    </row>
    <row r="131" spans="1:5" ht="15" x14ac:dyDescent="0.25">
      <c r="A131" s="34" t="s">
        <v>54</v>
      </c>
      <c r="B131" s="28">
        <v>5</v>
      </c>
      <c r="C131" s="28">
        <v>101</v>
      </c>
      <c r="D131" s="39">
        <f t="shared" ref="D131:D134" si="7">SUM(B131:C131)</f>
        <v>106</v>
      </c>
      <c r="E131" s="9">
        <f t="shared" si="6"/>
        <v>39.700374531835209</v>
      </c>
    </row>
    <row r="132" spans="1:5" ht="15" x14ac:dyDescent="0.25">
      <c r="A132" s="36" t="s">
        <v>55</v>
      </c>
      <c r="B132" s="37">
        <v>1</v>
      </c>
      <c r="C132" s="37">
        <v>66</v>
      </c>
      <c r="D132" s="38">
        <f t="shared" si="7"/>
        <v>67</v>
      </c>
      <c r="E132" s="13">
        <f t="shared" si="6"/>
        <v>25.0936329588015</v>
      </c>
    </row>
    <row r="133" spans="1:5" ht="15" x14ac:dyDescent="0.25">
      <c r="A133" s="34" t="s">
        <v>182</v>
      </c>
      <c r="B133" s="28">
        <v>1</v>
      </c>
      <c r="C133" s="28">
        <v>33</v>
      </c>
      <c r="D133" s="39">
        <f t="shared" si="7"/>
        <v>34</v>
      </c>
      <c r="E133" s="9">
        <f t="shared" si="6"/>
        <v>12.734082397003746</v>
      </c>
    </row>
    <row r="134" spans="1:5" ht="15.75" thickBot="1" x14ac:dyDescent="0.3">
      <c r="A134" s="36" t="s">
        <v>57</v>
      </c>
      <c r="B134" s="37">
        <v>2</v>
      </c>
      <c r="C134" s="37">
        <v>5</v>
      </c>
      <c r="D134" s="38">
        <f t="shared" si="7"/>
        <v>7</v>
      </c>
      <c r="E134" s="13">
        <f t="shared" si="6"/>
        <v>2.6217228464419478</v>
      </c>
    </row>
    <row r="135" spans="1:5" ht="15.75" thickBot="1" x14ac:dyDescent="0.3">
      <c r="A135" s="3" t="s">
        <v>4</v>
      </c>
      <c r="B135" s="41">
        <f>SUM(B129:B134)</f>
        <v>14</v>
      </c>
      <c r="C135" s="41">
        <f>SUM(C129:C134)</f>
        <v>253</v>
      </c>
      <c r="D135" s="4">
        <f>SUM(D129:D134)</f>
        <v>267</v>
      </c>
      <c r="E135" s="5">
        <f>SUM(E129:E134)</f>
        <v>100</v>
      </c>
    </row>
    <row r="136" spans="1:5" ht="15" x14ac:dyDescent="0.25">
      <c r="A136" s="102"/>
      <c r="B136" s="102"/>
      <c r="C136" s="102"/>
      <c r="D136" s="102"/>
      <c r="E136" s="102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5" t="s">
        <v>59</v>
      </c>
      <c r="B153" s="95"/>
      <c r="C153" s="95"/>
      <c r="D153" s="95"/>
      <c r="E153" s="95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4</v>
      </c>
      <c r="C156" s="28">
        <v>92</v>
      </c>
      <c r="D156" s="43">
        <f>SUM(B156:C156)</f>
        <v>96</v>
      </c>
      <c r="E156" s="9">
        <f>(D156/D$164)*100</f>
        <v>35.955056179775283</v>
      </c>
    </row>
    <row r="157" spans="1:5" ht="15" x14ac:dyDescent="0.25">
      <c r="A157" s="44" t="s">
        <v>62</v>
      </c>
      <c r="B157" s="37">
        <v>9</v>
      </c>
      <c r="C157" s="37">
        <v>134</v>
      </c>
      <c r="D157" s="45">
        <f>SUM(B157:C157)</f>
        <v>143</v>
      </c>
      <c r="E157" s="13">
        <f t="shared" ref="E157:E163" si="8">(D157/D$164)*100</f>
        <v>53.558052434456926</v>
      </c>
    </row>
    <row r="158" spans="1:5" ht="15" x14ac:dyDescent="0.25">
      <c r="A158" s="42" t="s">
        <v>63</v>
      </c>
      <c r="B158" s="28">
        <v>0</v>
      </c>
      <c r="C158" s="28">
        <v>14</v>
      </c>
      <c r="D158" s="46">
        <f t="shared" ref="D158:D163" si="9">SUM(B158:C158)</f>
        <v>14</v>
      </c>
      <c r="E158" s="9">
        <f t="shared" si="8"/>
        <v>5.2434456928838955</v>
      </c>
    </row>
    <row r="159" spans="1:5" ht="15" x14ac:dyDescent="0.25">
      <c r="A159" s="44" t="s">
        <v>64</v>
      </c>
      <c r="B159" s="37">
        <v>0</v>
      </c>
      <c r="C159" s="37">
        <v>2</v>
      </c>
      <c r="D159" s="45">
        <f t="shared" si="9"/>
        <v>2</v>
      </c>
      <c r="E159" s="13">
        <f t="shared" si="8"/>
        <v>0.74906367041198507</v>
      </c>
    </row>
    <row r="160" spans="1:5" ht="15" x14ac:dyDescent="0.25">
      <c r="A160" s="42" t="s">
        <v>65</v>
      </c>
      <c r="B160" s="28">
        <v>0</v>
      </c>
      <c r="C160" s="28">
        <v>4</v>
      </c>
      <c r="D160" s="46">
        <f t="shared" si="9"/>
        <v>4</v>
      </c>
      <c r="E160" s="9">
        <f t="shared" si="8"/>
        <v>1.4981273408239701</v>
      </c>
    </row>
    <row r="161" spans="1:5" ht="15" x14ac:dyDescent="0.25">
      <c r="A161" s="44" t="s">
        <v>66</v>
      </c>
      <c r="B161" s="37">
        <v>0</v>
      </c>
      <c r="C161" s="37">
        <v>7</v>
      </c>
      <c r="D161" s="45">
        <f t="shared" si="9"/>
        <v>7</v>
      </c>
      <c r="E161" s="13">
        <f t="shared" si="8"/>
        <v>2.6217228464419478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1</v>
      </c>
      <c r="C163" s="37">
        <v>0</v>
      </c>
      <c r="D163" s="45">
        <f t="shared" si="9"/>
        <v>1</v>
      </c>
      <c r="E163" s="13">
        <f t="shared" si="8"/>
        <v>0.37453183520599254</v>
      </c>
    </row>
    <row r="164" spans="1:5" ht="15.75" thickBot="1" x14ac:dyDescent="0.3">
      <c r="A164" s="3" t="s">
        <v>4</v>
      </c>
      <c r="B164" s="4">
        <f>SUM(B156:B163)</f>
        <v>14</v>
      </c>
      <c r="C164" s="4">
        <f>SUM(C156:C163)</f>
        <v>253</v>
      </c>
      <c r="D164" s="4">
        <f>SUM(D156:D163)</f>
        <v>267</v>
      </c>
      <c r="E164" s="5">
        <f>SUM(E156:E163)</f>
        <v>100</v>
      </c>
    </row>
    <row r="165" spans="1:5" ht="15" x14ac:dyDescent="0.25">
      <c r="A165" s="102" t="s">
        <v>68</v>
      </c>
      <c r="B165" s="102"/>
      <c r="C165" s="102"/>
      <c r="D165" s="102"/>
      <c r="E165" s="102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3</v>
      </c>
      <c r="C183" s="28">
        <v>38</v>
      </c>
      <c r="D183" s="8">
        <f>SUM(B183:C183)</f>
        <v>41</v>
      </c>
      <c r="E183" s="9">
        <f>(D183/D$195)*100</f>
        <v>15.355805243445692</v>
      </c>
    </row>
    <row r="184" spans="1:5" ht="15" x14ac:dyDescent="0.25">
      <c r="A184" s="48">
        <v>1</v>
      </c>
      <c r="B184" s="37">
        <v>1</v>
      </c>
      <c r="C184" s="37">
        <v>44</v>
      </c>
      <c r="D184" s="12">
        <f>SUM(B184:C184)</f>
        <v>45</v>
      </c>
      <c r="E184" s="13">
        <f t="shared" ref="E184:E194" si="10">(D184/D$195)*100</f>
        <v>16.853932584269664</v>
      </c>
    </row>
    <row r="185" spans="1:5" ht="15" x14ac:dyDescent="0.25">
      <c r="A185" s="47">
        <v>2</v>
      </c>
      <c r="B185" s="28">
        <v>4</v>
      </c>
      <c r="C185" s="28">
        <v>60</v>
      </c>
      <c r="D185" s="14">
        <f t="shared" ref="D185:D194" si="11">SUM(B185:C185)</f>
        <v>64</v>
      </c>
      <c r="E185" s="9">
        <f>(D185/D$195)*100</f>
        <v>23.970037453183522</v>
      </c>
    </row>
    <row r="186" spans="1:5" ht="15" x14ac:dyDescent="0.25">
      <c r="A186" s="48">
        <v>3</v>
      </c>
      <c r="B186" s="37">
        <v>5</v>
      </c>
      <c r="C186" s="37">
        <v>56</v>
      </c>
      <c r="D186" s="12">
        <f t="shared" si="11"/>
        <v>61</v>
      </c>
      <c r="E186" s="13">
        <f t="shared" si="10"/>
        <v>22.846441947565545</v>
      </c>
    </row>
    <row r="187" spans="1:5" ht="15" x14ac:dyDescent="0.25">
      <c r="A187" s="47">
        <v>4</v>
      </c>
      <c r="B187" s="28">
        <v>1</v>
      </c>
      <c r="C187" s="28">
        <v>30</v>
      </c>
      <c r="D187" s="14">
        <f t="shared" si="11"/>
        <v>31</v>
      </c>
      <c r="E187" s="9">
        <f t="shared" si="10"/>
        <v>11.610486891385769</v>
      </c>
    </row>
    <row r="188" spans="1:5" ht="15" x14ac:dyDescent="0.25">
      <c r="A188" s="48">
        <v>5</v>
      </c>
      <c r="B188" s="37">
        <v>0</v>
      </c>
      <c r="C188" s="37">
        <v>11</v>
      </c>
      <c r="D188" s="12">
        <f t="shared" si="11"/>
        <v>11</v>
      </c>
      <c r="E188" s="13">
        <f t="shared" si="10"/>
        <v>4.119850187265917</v>
      </c>
    </row>
    <row r="189" spans="1:5" ht="15" x14ac:dyDescent="0.25">
      <c r="A189" s="47">
        <v>6</v>
      </c>
      <c r="B189" s="28">
        <v>0</v>
      </c>
      <c r="C189" s="28">
        <v>5</v>
      </c>
      <c r="D189" s="14">
        <f t="shared" si="11"/>
        <v>5</v>
      </c>
      <c r="E189" s="9">
        <f t="shared" si="10"/>
        <v>1.8726591760299627</v>
      </c>
    </row>
    <row r="190" spans="1:5" ht="15" x14ac:dyDescent="0.25">
      <c r="A190" s="48">
        <v>7</v>
      </c>
      <c r="B190" s="37">
        <v>0</v>
      </c>
      <c r="C190" s="37">
        <v>7</v>
      </c>
      <c r="D190" s="12">
        <f t="shared" si="11"/>
        <v>7</v>
      </c>
      <c r="E190" s="13">
        <f t="shared" si="10"/>
        <v>2.6217228464419478</v>
      </c>
    </row>
    <row r="191" spans="1:5" ht="15" x14ac:dyDescent="0.25">
      <c r="A191" s="47">
        <v>8</v>
      </c>
      <c r="B191" s="28">
        <v>0</v>
      </c>
      <c r="C191" s="28">
        <v>1</v>
      </c>
      <c r="D191" s="14">
        <f t="shared" si="11"/>
        <v>1</v>
      </c>
      <c r="E191" s="9">
        <f t="shared" si="10"/>
        <v>0.37453183520599254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0.37453183520599254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14</v>
      </c>
      <c r="C195" s="4">
        <f>SUM(C183:C194)</f>
        <v>253</v>
      </c>
      <c r="D195" s="4">
        <f>SUM(D183:D194)</f>
        <v>267</v>
      </c>
      <c r="E195" s="5">
        <f>SUM(E183:E194)</f>
        <v>100</v>
      </c>
    </row>
    <row r="196" spans="1:5" ht="15" x14ac:dyDescent="0.25">
      <c r="A196" s="102" t="s">
        <v>72</v>
      </c>
      <c r="B196" s="102"/>
      <c r="C196" s="102"/>
      <c r="D196" s="102"/>
      <c r="E196" s="102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1</v>
      </c>
      <c r="C215" s="28">
        <v>65</v>
      </c>
      <c r="D215" s="8">
        <f>SUM(B215:C215)</f>
        <v>66</v>
      </c>
      <c r="E215" s="9">
        <f t="shared" ref="E215:E222" si="12">(D215/D$223)*100</f>
        <v>24.719101123595504</v>
      </c>
    </row>
    <row r="216" spans="1:5" ht="15" x14ac:dyDescent="0.25">
      <c r="A216" s="50" t="s">
        <v>76</v>
      </c>
      <c r="B216" s="37">
        <v>0</v>
      </c>
      <c r="C216" s="37">
        <v>10</v>
      </c>
      <c r="D216" s="12">
        <f>SUM(B216:C216)</f>
        <v>10</v>
      </c>
      <c r="E216" s="13">
        <f t="shared" si="12"/>
        <v>3.7453183520599254</v>
      </c>
    </row>
    <row r="217" spans="1:5" ht="15" x14ac:dyDescent="0.25">
      <c r="A217" s="6" t="s">
        <v>77</v>
      </c>
      <c r="B217" s="28">
        <v>2</v>
      </c>
      <c r="C217" s="28">
        <v>3</v>
      </c>
      <c r="D217" s="14">
        <f t="shared" ref="D217:D222" si="13">SUM(B217:C217)</f>
        <v>5</v>
      </c>
      <c r="E217" s="9">
        <f t="shared" si="12"/>
        <v>1.8726591760299627</v>
      </c>
    </row>
    <row r="218" spans="1:5" ht="15" x14ac:dyDescent="0.25">
      <c r="A218" s="50" t="s">
        <v>78</v>
      </c>
      <c r="B218" s="37">
        <v>10</v>
      </c>
      <c r="C218" s="37">
        <v>154</v>
      </c>
      <c r="D218" s="12">
        <f t="shared" si="13"/>
        <v>164</v>
      </c>
      <c r="E218" s="13">
        <f t="shared" si="12"/>
        <v>61.423220973782769</v>
      </c>
    </row>
    <row r="219" spans="1:5" ht="15" x14ac:dyDescent="0.25">
      <c r="A219" s="6" t="s">
        <v>79</v>
      </c>
      <c r="B219" s="28">
        <v>0</v>
      </c>
      <c r="C219" s="28">
        <v>3</v>
      </c>
      <c r="D219" s="14">
        <f t="shared" si="13"/>
        <v>3</v>
      </c>
      <c r="E219" s="9">
        <f t="shared" si="12"/>
        <v>1.1235955056179776</v>
      </c>
    </row>
    <row r="220" spans="1:5" ht="15" x14ac:dyDescent="0.25">
      <c r="A220" s="11" t="s">
        <v>33</v>
      </c>
      <c r="B220" s="37">
        <v>1</v>
      </c>
      <c r="C220" s="37">
        <v>12</v>
      </c>
      <c r="D220" s="12">
        <f t="shared" si="13"/>
        <v>13</v>
      </c>
      <c r="E220" s="13">
        <f t="shared" si="12"/>
        <v>4.868913857677903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6</v>
      </c>
      <c r="D222" s="12">
        <f t="shared" si="13"/>
        <v>6</v>
      </c>
      <c r="E222" s="13">
        <f t="shared" si="12"/>
        <v>2.2471910112359552</v>
      </c>
    </row>
    <row r="223" spans="1:5" ht="15.75" thickBot="1" x14ac:dyDescent="0.3">
      <c r="A223" s="3" t="s">
        <v>4</v>
      </c>
      <c r="B223" s="4">
        <f>SUM(B215:B222)</f>
        <v>14</v>
      </c>
      <c r="C223" s="4">
        <f>SUM(C215:C222)</f>
        <v>253</v>
      </c>
      <c r="D223" s="4">
        <f>SUM(D215:D222)</f>
        <v>267</v>
      </c>
      <c r="E223" s="5">
        <f>SUM(E215:E222)</f>
        <v>100.00000000000001</v>
      </c>
    </row>
    <row r="224" spans="1:5" ht="15" x14ac:dyDescent="0.25">
      <c r="A224" s="102" t="s">
        <v>81</v>
      </c>
      <c r="B224" s="102"/>
      <c r="C224" s="102"/>
      <c r="D224" s="102"/>
      <c r="E224" s="102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4" t="s">
        <v>82</v>
      </c>
      <c r="B240" s="104"/>
      <c r="C240" s="104"/>
      <c r="D240" s="104"/>
      <c r="E240" s="104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8</v>
      </c>
      <c r="C243" s="28">
        <v>143</v>
      </c>
      <c r="D243" s="8">
        <f>SUM(B243:C243)</f>
        <v>151</v>
      </c>
      <c r="E243" s="9">
        <f>(D243/D$254)*100</f>
        <v>56.554307116104873</v>
      </c>
    </row>
    <row r="244" spans="1:5" ht="15" x14ac:dyDescent="0.25">
      <c r="A244" s="52" t="s">
        <v>85</v>
      </c>
      <c r="B244" s="37">
        <v>0</v>
      </c>
      <c r="C244" s="37">
        <v>3</v>
      </c>
      <c r="D244" s="12">
        <f>SUM(B244:C244)</f>
        <v>3</v>
      </c>
      <c r="E244" s="13">
        <f t="shared" ref="E244:E249" si="14">(D244/D$254)*100</f>
        <v>1.1235955056179776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55</v>
      </c>
      <c r="D248" s="12">
        <f t="shared" si="15"/>
        <v>55</v>
      </c>
      <c r="E248" s="13">
        <f t="shared" si="14"/>
        <v>20.599250936329589</v>
      </c>
    </row>
    <row r="249" spans="1:5" ht="15" x14ac:dyDescent="0.25">
      <c r="A249" s="51" t="s">
        <v>89</v>
      </c>
      <c r="B249" s="28">
        <v>0</v>
      </c>
      <c r="C249" s="28">
        <v>1</v>
      </c>
      <c r="D249" s="14">
        <f t="shared" si="15"/>
        <v>1</v>
      </c>
      <c r="E249" s="9">
        <f t="shared" si="14"/>
        <v>0.37453183520599254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3</v>
      </c>
      <c r="C251" s="28">
        <v>16</v>
      </c>
      <c r="D251" s="14">
        <f>SUM(B251:C251)</f>
        <v>19</v>
      </c>
      <c r="E251" s="9">
        <f>(D251/D$254)*100</f>
        <v>7.1161048689138573</v>
      </c>
    </row>
    <row r="252" spans="1:5" ht="15" x14ac:dyDescent="0.25">
      <c r="A252" s="52" t="s">
        <v>92</v>
      </c>
      <c r="B252" s="37">
        <v>3</v>
      </c>
      <c r="C252" s="37">
        <v>14</v>
      </c>
      <c r="D252" s="12">
        <f>B252+C252</f>
        <v>17</v>
      </c>
      <c r="E252" s="13">
        <f>(D252/D$254)*100</f>
        <v>6.3670411985018731</v>
      </c>
    </row>
    <row r="253" spans="1:5" ht="15.75" thickBot="1" x14ac:dyDescent="0.3">
      <c r="A253" s="51" t="s">
        <v>33</v>
      </c>
      <c r="B253" s="28">
        <v>0</v>
      </c>
      <c r="C253" s="28">
        <v>21</v>
      </c>
      <c r="D253" s="14">
        <f t="shared" si="15"/>
        <v>21</v>
      </c>
      <c r="E253" s="9">
        <f>(D253/D$254)*100</f>
        <v>7.8651685393258424</v>
      </c>
    </row>
    <row r="254" spans="1:5" ht="15.75" thickBot="1" x14ac:dyDescent="0.3">
      <c r="A254" s="3" t="s">
        <v>4</v>
      </c>
      <c r="B254" s="4">
        <f>SUM(B243:B253)</f>
        <v>14</v>
      </c>
      <c r="C254" s="4">
        <f>SUM(C243:C253)</f>
        <v>253</v>
      </c>
      <c r="D254" s="4">
        <f>SUM(D243:D253)</f>
        <v>267</v>
      </c>
      <c r="E254" s="16">
        <f>SUM(E243:E253)</f>
        <v>100.00000000000001</v>
      </c>
    </row>
    <row r="255" spans="1:5" ht="15" x14ac:dyDescent="0.25">
      <c r="A255" s="102" t="s">
        <v>93</v>
      </c>
      <c r="B255" s="102"/>
      <c r="C255" s="102"/>
      <c r="D255" s="102"/>
      <c r="E255" s="102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5" t="s">
        <v>94</v>
      </c>
      <c r="B271" s="105"/>
      <c r="C271" s="105"/>
      <c r="D271" s="105"/>
      <c r="E271" s="105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1</v>
      </c>
      <c r="C274" s="7">
        <v>12</v>
      </c>
      <c r="D274" s="7">
        <f>B274+C274</f>
        <v>13</v>
      </c>
      <c r="E274" s="56">
        <f>D274/$D$282*100</f>
        <v>4.868913857677903</v>
      </c>
    </row>
    <row r="275" spans="1:5" ht="15" x14ac:dyDescent="0.25">
      <c r="A275" s="57" t="s">
        <v>97</v>
      </c>
      <c r="B275" s="58">
        <v>6</v>
      </c>
      <c r="C275" s="58">
        <v>76</v>
      </c>
      <c r="D275" s="59">
        <f t="shared" ref="D275:D281" si="16">B275+C275</f>
        <v>82</v>
      </c>
      <c r="E275" s="60">
        <f t="shared" ref="E275:E281" si="17">D275/$D$282*100</f>
        <v>30.711610486891384</v>
      </c>
    </row>
    <row r="276" spans="1:5" ht="15" x14ac:dyDescent="0.25">
      <c r="A276" s="19" t="s">
        <v>98</v>
      </c>
      <c r="B276" s="7">
        <v>1</v>
      </c>
      <c r="C276" s="7">
        <v>41</v>
      </c>
      <c r="D276" s="7">
        <f t="shared" si="16"/>
        <v>42</v>
      </c>
      <c r="E276" s="56">
        <f t="shared" si="17"/>
        <v>15.730337078651685</v>
      </c>
    </row>
    <row r="277" spans="1:5" ht="15" x14ac:dyDescent="0.25">
      <c r="A277" s="57" t="s">
        <v>99</v>
      </c>
      <c r="B277" s="58">
        <v>2</v>
      </c>
      <c r="C277" s="58">
        <v>56</v>
      </c>
      <c r="D277" s="59">
        <f t="shared" si="16"/>
        <v>58</v>
      </c>
      <c r="E277" s="60">
        <f t="shared" si="17"/>
        <v>21.722846441947567</v>
      </c>
    </row>
    <row r="278" spans="1:5" ht="15" x14ac:dyDescent="0.25">
      <c r="A278" s="19" t="s">
        <v>100</v>
      </c>
      <c r="B278" s="7">
        <v>2</v>
      </c>
      <c r="C278" s="7">
        <v>22</v>
      </c>
      <c r="D278" s="7">
        <f t="shared" si="16"/>
        <v>24</v>
      </c>
      <c r="E278" s="56">
        <f t="shared" si="17"/>
        <v>8.9887640449438209</v>
      </c>
    </row>
    <row r="279" spans="1:5" ht="15" x14ac:dyDescent="0.25">
      <c r="A279" s="57" t="s">
        <v>101</v>
      </c>
      <c r="B279" s="58">
        <v>2</v>
      </c>
      <c r="C279" s="58">
        <v>36</v>
      </c>
      <c r="D279" s="59">
        <f t="shared" si="16"/>
        <v>38</v>
      </c>
      <c r="E279" s="60">
        <f t="shared" si="17"/>
        <v>14.232209737827715</v>
      </c>
    </row>
    <row r="280" spans="1:5" ht="15" x14ac:dyDescent="0.25">
      <c r="A280" s="19" t="s">
        <v>33</v>
      </c>
      <c r="B280" s="7">
        <v>0</v>
      </c>
      <c r="C280" s="7">
        <v>10</v>
      </c>
      <c r="D280" s="7">
        <f t="shared" si="16"/>
        <v>10</v>
      </c>
      <c r="E280" s="56">
        <f t="shared" si="17"/>
        <v>3.7453183520599254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14</v>
      </c>
      <c r="C282" s="54">
        <f t="shared" ref="C282:E282" si="18">SUM(C274:C281)</f>
        <v>253</v>
      </c>
      <c r="D282" s="54">
        <f t="shared" si="18"/>
        <v>267</v>
      </c>
      <c r="E282" s="55">
        <f t="shared" si="18"/>
        <v>100</v>
      </c>
    </row>
    <row r="283" spans="1:5" ht="15" x14ac:dyDescent="0.25">
      <c r="A283" s="102" t="s">
        <v>102</v>
      </c>
      <c r="B283" s="102"/>
      <c r="C283" s="102"/>
      <c r="D283" s="102"/>
      <c r="E283" s="102"/>
    </row>
    <row r="284" spans="1:5" ht="15" x14ac:dyDescent="0.25"/>
    <row r="285" spans="1:5" ht="30.75" customHeight="1" x14ac:dyDescent="0.25">
      <c r="A285" s="95" t="s">
        <v>175</v>
      </c>
      <c r="B285" s="95"/>
      <c r="C285" s="95"/>
      <c r="D285" s="95"/>
      <c r="E285" s="95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14</v>
      </c>
      <c r="C288" s="23">
        <v>253</v>
      </c>
      <c r="D288" s="43">
        <f>SUM(B288:C288)</f>
        <v>267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14</v>
      </c>
      <c r="C291" s="4">
        <f t="shared" ref="C291:D291" si="19">SUM(C288:C290)</f>
        <v>253</v>
      </c>
      <c r="D291" s="4">
        <f t="shared" si="19"/>
        <v>267</v>
      </c>
      <c r="E291" s="16">
        <f>SUM(E288:E290)</f>
        <v>100</v>
      </c>
    </row>
    <row r="292" spans="1:5" ht="12.75" customHeight="1" x14ac:dyDescent="0.25">
      <c r="A292" s="102" t="s">
        <v>106</v>
      </c>
      <c r="B292" s="102"/>
      <c r="C292" s="102"/>
      <c r="D292" s="102"/>
      <c r="E292" s="102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6" t="s">
        <v>107</v>
      </c>
      <c r="B306" s="106"/>
      <c r="C306" s="106"/>
      <c r="D306" s="106"/>
      <c r="E306" s="106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1</v>
      </c>
      <c r="C309" s="28">
        <v>7</v>
      </c>
      <c r="D309" s="8">
        <f>SUM(B309:C309)</f>
        <v>8</v>
      </c>
      <c r="E309" s="9">
        <f t="shared" ref="E309:E319" si="20">(D309/D$320)*100</f>
        <v>2.9962546816479403</v>
      </c>
    </row>
    <row r="310" spans="1:5" ht="15" x14ac:dyDescent="0.25">
      <c r="A310" s="63" t="s">
        <v>110</v>
      </c>
      <c r="B310" s="37">
        <v>1</v>
      </c>
      <c r="C310" s="37">
        <v>45</v>
      </c>
      <c r="D310" s="12">
        <f>SUM(B310:C310)</f>
        <v>46</v>
      </c>
      <c r="E310" s="13">
        <f t="shared" si="20"/>
        <v>17.228464419475657</v>
      </c>
    </row>
    <row r="311" spans="1:5" ht="15" x14ac:dyDescent="0.25">
      <c r="A311" s="62" t="s">
        <v>111</v>
      </c>
      <c r="B311" s="28">
        <v>2</v>
      </c>
      <c r="C311" s="28">
        <v>80</v>
      </c>
      <c r="D311" s="14">
        <f t="shared" ref="D311:D319" si="21">SUM(B311:C311)</f>
        <v>82</v>
      </c>
      <c r="E311" s="9">
        <f t="shared" si="20"/>
        <v>30.711610486891384</v>
      </c>
    </row>
    <row r="312" spans="1:5" ht="15" x14ac:dyDescent="0.25">
      <c r="A312" s="63" t="s">
        <v>112</v>
      </c>
      <c r="B312" s="37">
        <v>4</v>
      </c>
      <c r="C312" s="37">
        <v>51</v>
      </c>
      <c r="D312" s="12">
        <f t="shared" si="21"/>
        <v>55</v>
      </c>
      <c r="E312" s="13">
        <f t="shared" si="20"/>
        <v>20.599250936329589</v>
      </c>
    </row>
    <row r="313" spans="1:5" ht="15" x14ac:dyDescent="0.25">
      <c r="A313" s="62" t="s">
        <v>113</v>
      </c>
      <c r="B313" s="28">
        <v>2</v>
      </c>
      <c r="C313" s="28">
        <v>8</v>
      </c>
      <c r="D313" s="14">
        <f t="shared" si="21"/>
        <v>10</v>
      </c>
      <c r="E313" s="9">
        <f t="shared" si="20"/>
        <v>3.7453183520599254</v>
      </c>
    </row>
    <row r="314" spans="1:5" ht="15" x14ac:dyDescent="0.25">
      <c r="A314" s="63" t="s">
        <v>114</v>
      </c>
      <c r="B314" s="37">
        <v>1</v>
      </c>
      <c r="C314" s="37">
        <v>1</v>
      </c>
      <c r="D314" s="12">
        <f t="shared" si="21"/>
        <v>2</v>
      </c>
      <c r="E314" s="13">
        <f t="shared" si="20"/>
        <v>0.74906367041198507</v>
      </c>
    </row>
    <row r="315" spans="1:5" ht="15" x14ac:dyDescent="0.25">
      <c r="A315" s="62" t="s">
        <v>115</v>
      </c>
      <c r="B315" s="28">
        <v>0</v>
      </c>
      <c r="C315" s="28">
        <v>1</v>
      </c>
      <c r="D315" s="14">
        <f t="shared" si="21"/>
        <v>1</v>
      </c>
      <c r="E315" s="9">
        <f t="shared" si="20"/>
        <v>0.37453183520599254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28</v>
      </c>
      <c r="D318" s="12">
        <f t="shared" si="21"/>
        <v>28</v>
      </c>
      <c r="E318" s="13">
        <f t="shared" si="20"/>
        <v>10.486891385767791</v>
      </c>
    </row>
    <row r="319" spans="1:5" ht="15.75" thickBot="1" x14ac:dyDescent="0.3">
      <c r="A319" s="62" t="s">
        <v>118</v>
      </c>
      <c r="B319" s="28">
        <v>3</v>
      </c>
      <c r="C319" s="28">
        <v>32</v>
      </c>
      <c r="D319" s="14">
        <f t="shared" si="21"/>
        <v>35</v>
      </c>
      <c r="E319" s="9">
        <f t="shared" si="20"/>
        <v>13.108614232209737</v>
      </c>
    </row>
    <row r="320" spans="1:5" ht="15.75" thickBot="1" x14ac:dyDescent="0.3">
      <c r="A320" s="3" t="s">
        <v>4</v>
      </c>
      <c r="B320" s="4">
        <f>SUM(B309:B319)</f>
        <v>14</v>
      </c>
      <c r="C320" s="4">
        <f>SUM(C309:C319)</f>
        <v>253</v>
      </c>
      <c r="D320" s="4">
        <f>SUM(D309:D319)</f>
        <v>267</v>
      </c>
      <c r="E320" s="16">
        <f>SUM(E309:E319)</f>
        <v>100</v>
      </c>
    </row>
    <row r="321" spans="1:5" ht="15" x14ac:dyDescent="0.25">
      <c r="A321" s="102" t="s">
        <v>119</v>
      </c>
      <c r="B321" s="102"/>
      <c r="C321" s="102"/>
      <c r="D321" s="102"/>
      <c r="E321" s="102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5" t="s">
        <v>120</v>
      </c>
      <c r="B341" s="95"/>
      <c r="C341" s="95"/>
      <c r="D341" s="95"/>
      <c r="E341" s="95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1</v>
      </c>
      <c r="C344" s="28">
        <v>66</v>
      </c>
      <c r="D344" s="65">
        <f>SUM(B344:C344)</f>
        <v>67</v>
      </c>
      <c r="E344" s="9">
        <f t="shared" ref="E344:E353" si="22">(D344/D$354)*100</f>
        <v>25.0936329588015</v>
      </c>
    </row>
    <row r="345" spans="1:5" ht="15" x14ac:dyDescent="0.25">
      <c r="A345" s="66" t="s">
        <v>123</v>
      </c>
      <c r="B345" s="37">
        <v>0</v>
      </c>
      <c r="C345" s="37">
        <v>0</v>
      </c>
      <c r="D345" s="67">
        <f>SUM(B345:C345)</f>
        <v>0</v>
      </c>
      <c r="E345" s="13">
        <f t="shared" si="22"/>
        <v>0</v>
      </c>
    </row>
    <row r="346" spans="1:5" ht="15" x14ac:dyDescent="0.25">
      <c r="A346" s="64" t="s">
        <v>124</v>
      </c>
      <c r="B346" s="28">
        <v>1</v>
      </c>
      <c r="C346" s="28">
        <v>67</v>
      </c>
      <c r="D346" s="68">
        <f t="shared" ref="D346:D353" si="23">SUM(B346:C346)</f>
        <v>68</v>
      </c>
      <c r="E346" s="9">
        <f t="shared" si="22"/>
        <v>25.468164794007492</v>
      </c>
    </row>
    <row r="347" spans="1:5" ht="15" x14ac:dyDescent="0.25">
      <c r="A347" s="66" t="s">
        <v>174</v>
      </c>
      <c r="B347" s="37">
        <v>2</v>
      </c>
      <c r="C347" s="37">
        <v>35</v>
      </c>
      <c r="D347" s="67">
        <f t="shared" si="23"/>
        <v>37</v>
      </c>
      <c r="E347" s="13">
        <f t="shared" si="22"/>
        <v>13.857677902621724</v>
      </c>
    </row>
    <row r="348" spans="1:5" ht="24.75" customHeight="1" x14ac:dyDescent="0.25">
      <c r="A348" s="64" t="s">
        <v>125</v>
      </c>
      <c r="B348" s="28">
        <v>0</v>
      </c>
      <c r="C348" s="28">
        <v>2</v>
      </c>
      <c r="D348" s="68">
        <f t="shared" si="23"/>
        <v>2</v>
      </c>
      <c r="E348" s="9">
        <f t="shared" si="22"/>
        <v>0.74906367041198507</v>
      </c>
    </row>
    <row r="349" spans="1:5" ht="15" x14ac:dyDescent="0.25">
      <c r="A349" s="66" t="s">
        <v>126</v>
      </c>
      <c r="B349" s="37">
        <v>1</v>
      </c>
      <c r="C349" s="37">
        <v>1</v>
      </c>
      <c r="D349" s="67">
        <f t="shared" si="23"/>
        <v>2</v>
      </c>
      <c r="E349" s="13">
        <f>(D349/D$354)*100</f>
        <v>0.74906367041198507</v>
      </c>
    </row>
    <row r="350" spans="1:5" ht="25.5" x14ac:dyDescent="0.25">
      <c r="A350" s="64" t="s">
        <v>127</v>
      </c>
      <c r="B350" s="28">
        <v>1</v>
      </c>
      <c r="C350" s="28">
        <v>26</v>
      </c>
      <c r="D350" s="68">
        <f t="shared" si="23"/>
        <v>27</v>
      </c>
      <c r="E350" s="9">
        <f t="shared" si="22"/>
        <v>10.112359550561797</v>
      </c>
    </row>
    <row r="351" spans="1:5" ht="15" x14ac:dyDescent="0.25">
      <c r="A351" s="69" t="s">
        <v>128</v>
      </c>
      <c r="B351" s="37">
        <v>3</v>
      </c>
      <c r="C351" s="37">
        <v>33</v>
      </c>
      <c r="D351" s="67">
        <f t="shared" si="23"/>
        <v>36</v>
      </c>
      <c r="E351" s="13">
        <f t="shared" si="22"/>
        <v>13.48314606741573</v>
      </c>
    </row>
    <row r="352" spans="1:5" ht="15" x14ac:dyDescent="0.25">
      <c r="A352" s="64" t="s">
        <v>129</v>
      </c>
      <c r="B352" s="28">
        <v>2</v>
      </c>
      <c r="C352" s="28">
        <v>3</v>
      </c>
      <c r="D352" s="68">
        <f t="shared" si="23"/>
        <v>5</v>
      </c>
      <c r="E352" s="9">
        <f t="shared" si="22"/>
        <v>1.8726591760299627</v>
      </c>
    </row>
    <row r="353" spans="1:5" s="70" customFormat="1" ht="15.75" thickBot="1" x14ac:dyDescent="0.3">
      <c r="A353" s="63" t="s">
        <v>48</v>
      </c>
      <c r="B353" s="37">
        <v>3</v>
      </c>
      <c r="C353" s="37">
        <v>20</v>
      </c>
      <c r="D353" s="67">
        <f t="shared" si="23"/>
        <v>23</v>
      </c>
      <c r="E353" s="13">
        <f t="shared" si="22"/>
        <v>8.6142322097378283</v>
      </c>
    </row>
    <row r="354" spans="1:5" s="70" customFormat="1" ht="15.75" thickBot="1" x14ac:dyDescent="0.3">
      <c r="A354" s="3" t="s">
        <v>4</v>
      </c>
      <c r="B354" s="41">
        <f>SUM(B344:B353)</f>
        <v>14</v>
      </c>
      <c r="C354" s="41">
        <f>SUM(C344:C353)</f>
        <v>253</v>
      </c>
      <c r="D354" s="4">
        <f>SUM(D344:D353)</f>
        <v>267</v>
      </c>
      <c r="E354" s="5">
        <f>SUM(E344:E353)</f>
        <v>100</v>
      </c>
    </row>
    <row r="355" spans="1:5" s="70" customFormat="1" ht="15" x14ac:dyDescent="0.25">
      <c r="A355" s="108" t="s">
        <v>130</v>
      </c>
      <c r="B355" s="108"/>
      <c r="C355" s="108"/>
      <c r="D355" s="108"/>
      <c r="E355" s="108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9" t="s">
        <v>193</v>
      </c>
      <c r="B375" s="109"/>
      <c r="C375" s="109"/>
      <c r="D375" s="109"/>
      <c r="E375" s="109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65</v>
      </c>
      <c r="D378" s="8">
        <f>SUM(B378:C378)</f>
        <v>65</v>
      </c>
      <c r="E378" s="9">
        <f t="shared" ref="E378:E386" si="24">(D378/D$387)*100</f>
        <v>24.344569288389515</v>
      </c>
    </row>
    <row r="379" spans="1:5" s="70" customFormat="1" ht="15" x14ac:dyDescent="0.25">
      <c r="A379" s="66" t="s">
        <v>133</v>
      </c>
      <c r="B379" s="37">
        <v>10</v>
      </c>
      <c r="C379" s="37">
        <v>105</v>
      </c>
      <c r="D379" s="12">
        <f>SUM(B379:C379)</f>
        <v>115</v>
      </c>
      <c r="E379" s="13">
        <f t="shared" si="24"/>
        <v>43.071161048689142</v>
      </c>
    </row>
    <row r="380" spans="1:5" s="70" customFormat="1" ht="15" x14ac:dyDescent="0.25">
      <c r="A380" s="64" t="s">
        <v>134</v>
      </c>
      <c r="B380" s="28">
        <v>1</v>
      </c>
      <c r="C380" s="28">
        <v>34</v>
      </c>
      <c r="D380" s="14">
        <f t="shared" ref="D380:D386" si="25">SUM(B380:C380)</f>
        <v>35</v>
      </c>
      <c r="E380" s="9">
        <f t="shared" si="24"/>
        <v>13.108614232209737</v>
      </c>
    </row>
    <row r="381" spans="1:5" s="70" customFormat="1" ht="15" x14ac:dyDescent="0.25">
      <c r="A381" s="66" t="s">
        <v>135</v>
      </c>
      <c r="B381" s="37">
        <v>0</v>
      </c>
      <c r="C381" s="37">
        <v>14</v>
      </c>
      <c r="D381" s="12">
        <f t="shared" si="25"/>
        <v>14</v>
      </c>
      <c r="E381" s="13">
        <f t="shared" si="24"/>
        <v>5.2434456928838955</v>
      </c>
    </row>
    <row r="382" spans="1:5" s="70" customFormat="1" ht="15" x14ac:dyDescent="0.25">
      <c r="A382" s="64" t="s">
        <v>136</v>
      </c>
      <c r="B382" s="28">
        <v>0</v>
      </c>
      <c r="C382" s="28">
        <v>10</v>
      </c>
      <c r="D382" s="14">
        <f t="shared" si="25"/>
        <v>10</v>
      </c>
      <c r="E382" s="9">
        <f t="shared" si="24"/>
        <v>3.7453183520599254</v>
      </c>
    </row>
    <row r="383" spans="1:5" s="70" customFormat="1" ht="15" x14ac:dyDescent="0.25">
      <c r="A383" s="66" t="s">
        <v>137</v>
      </c>
      <c r="B383" s="37">
        <v>0</v>
      </c>
      <c r="C383" s="37">
        <v>4</v>
      </c>
      <c r="D383" s="12">
        <f t="shared" si="25"/>
        <v>4</v>
      </c>
      <c r="E383" s="13">
        <f t="shared" si="24"/>
        <v>1.4981273408239701</v>
      </c>
    </row>
    <row r="384" spans="1:5" s="70" customFormat="1" ht="15" x14ac:dyDescent="0.25">
      <c r="A384" s="64" t="s">
        <v>138</v>
      </c>
      <c r="B384" s="28">
        <v>1</v>
      </c>
      <c r="C384" s="28">
        <v>2</v>
      </c>
      <c r="D384" s="14">
        <f t="shared" si="25"/>
        <v>3</v>
      </c>
      <c r="E384" s="9">
        <f t="shared" si="24"/>
        <v>1.1235955056179776</v>
      </c>
    </row>
    <row r="385" spans="1:5" s="70" customFormat="1" ht="15" x14ac:dyDescent="0.25">
      <c r="A385" s="66" t="s">
        <v>33</v>
      </c>
      <c r="B385" s="37">
        <v>0</v>
      </c>
      <c r="C385" s="37">
        <v>2</v>
      </c>
      <c r="D385" s="12">
        <f t="shared" si="25"/>
        <v>2</v>
      </c>
      <c r="E385" s="13">
        <f t="shared" si="24"/>
        <v>0.74906367041198507</v>
      </c>
    </row>
    <row r="386" spans="1:5" s="70" customFormat="1" ht="15.75" thickBot="1" x14ac:dyDescent="0.3">
      <c r="A386" s="62" t="s">
        <v>48</v>
      </c>
      <c r="B386" s="28">
        <v>2</v>
      </c>
      <c r="C386" s="28">
        <v>17</v>
      </c>
      <c r="D386" s="14">
        <f t="shared" si="25"/>
        <v>19</v>
      </c>
      <c r="E386" s="9">
        <f t="shared" si="24"/>
        <v>7.1161048689138573</v>
      </c>
    </row>
    <row r="387" spans="1:5" s="70" customFormat="1" ht="15.75" thickBot="1" x14ac:dyDescent="0.3">
      <c r="A387" s="3" t="s">
        <v>4</v>
      </c>
      <c r="B387" s="4">
        <f>SUM(B378:B386)</f>
        <v>14</v>
      </c>
      <c r="C387" s="4">
        <f>SUM(C378:C386)</f>
        <v>253</v>
      </c>
      <c r="D387" s="4">
        <f>SUM(D378:D386)</f>
        <v>267</v>
      </c>
      <c r="E387" s="5">
        <f>SUM(E378:E386)</f>
        <v>99.999999999999986</v>
      </c>
    </row>
    <row r="388" spans="1:5" s="70" customFormat="1" ht="15" x14ac:dyDescent="0.25">
      <c r="A388" s="102" t="s">
        <v>139</v>
      </c>
      <c r="B388" s="102"/>
      <c r="C388" s="102"/>
      <c r="D388" s="102"/>
      <c r="E388" s="102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3" t="s">
        <v>194</v>
      </c>
      <c r="B412" s="113"/>
      <c r="C412" s="113"/>
      <c r="D412" s="113"/>
      <c r="E412" s="113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2</v>
      </c>
      <c r="C415" s="35">
        <v>13</v>
      </c>
      <c r="D415" s="35">
        <f>SUM(B415:C415)</f>
        <v>15</v>
      </c>
      <c r="E415" s="9">
        <f>(D415/D$417)*100</f>
        <v>5.6179775280898872</v>
      </c>
      <c r="F415" s="70"/>
    </row>
    <row r="416" spans="1:6" ht="15.75" thickBot="1" x14ac:dyDescent="0.3">
      <c r="A416" s="77" t="s">
        <v>144</v>
      </c>
      <c r="B416" s="31">
        <v>12</v>
      </c>
      <c r="C416" s="31">
        <v>240</v>
      </c>
      <c r="D416" s="78">
        <f>SUM(B416:C416)</f>
        <v>252</v>
      </c>
      <c r="E416" s="32">
        <f>(D416/D$417)*100</f>
        <v>94.382022471910105</v>
      </c>
      <c r="F416" s="70"/>
    </row>
    <row r="417" spans="1:6" ht="15.75" thickBot="1" x14ac:dyDescent="0.3">
      <c r="A417" s="3" t="s">
        <v>4</v>
      </c>
      <c r="B417" s="4">
        <f>B415+B416</f>
        <v>14</v>
      </c>
      <c r="C417" s="4">
        <f>C415+C416</f>
        <v>253</v>
      </c>
      <c r="D417" s="4">
        <f>D416+D415</f>
        <v>267</v>
      </c>
      <c r="E417" s="16">
        <f>SUM(E415:E416)</f>
        <v>99.999999999999986</v>
      </c>
      <c r="F417" s="70"/>
    </row>
    <row r="418" spans="1:6" ht="15" x14ac:dyDescent="0.25">
      <c r="A418" s="110" t="s">
        <v>145</v>
      </c>
      <c r="B418" s="110"/>
      <c r="C418" s="110"/>
      <c r="D418" s="110"/>
      <c r="E418" s="110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7" t="s">
        <v>192</v>
      </c>
      <c r="B432" s="107"/>
      <c r="C432" s="107"/>
      <c r="D432" s="107"/>
      <c r="E432" s="107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3</v>
      </c>
      <c r="C435" s="28">
        <v>49</v>
      </c>
      <c r="D435" s="8">
        <f>SUM(B435:C435)</f>
        <v>52</v>
      </c>
      <c r="E435" s="9">
        <f>(D435/D$440)*100</f>
        <v>20.634920634920633</v>
      </c>
    </row>
    <row r="436" spans="1:5" ht="15" x14ac:dyDescent="0.25">
      <c r="A436" s="29" t="s">
        <v>148</v>
      </c>
      <c r="B436" s="78">
        <v>11</v>
      </c>
      <c r="C436" s="78">
        <v>230</v>
      </c>
      <c r="D436" s="31">
        <f>SUM(B436:C436)</f>
        <v>241</v>
      </c>
      <c r="E436" s="32">
        <f>(D436/D$440)*100</f>
        <v>95.634920634920633</v>
      </c>
    </row>
    <row r="437" spans="1:5" ht="15" x14ac:dyDescent="0.25">
      <c r="A437" s="6" t="s">
        <v>149</v>
      </c>
      <c r="B437" s="28">
        <v>2</v>
      </c>
      <c r="C437" s="28">
        <v>132</v>
      </c>
      <c r="D437" s="14">
        <f>SUM(B437:C437)</f>
        <v>134</v>
      </c>
      <c r="E437" s="9">
        <f>(D437/D$440)*100</f>
        <v>53.174603174603178</v>
      </c>
    </row>
    <row r="438" spans="1:5" ht="15" x14ac:dyDescent="0.25">
      <c r="A438" s="29" t="s">
        <v>150</v>
      </c>
      <c r="B438" s="30">
        <v>0</v>
      </c>
      <c r="C438" s="30">
        <v>32</v>
      </c>
      <c r="D438" s="31">
        <f>SUM(B438:C438)</f>
        <v>32</v>
      </c>
      <c r="E438" s="32">
        <f>(D438/D$440)*100</f>
        <v>12.698412698412698</v>
      </c>
    </row>
    <row r="439" spans="1:5" ht="15.75" thickBot="1" x14ac:dyDescent="0.3">
      <c r="A439" s="80" t="s">
        <v>151</v>
      </c>
      <c r="B439" s="81">
        <v>2</v>
      </c>
      <c r="C439" s="81">
        <v>72</v>
      </c>
      <c r="D439" s="82">
        <f>SUM(B439:C439)</f>
        <v>74</v>
      </c>
      <c r="E439" s="83">
        <f>(D439/D$440)*100</f>
        <v>29.365079365079367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252</v>
      </c>
      <c r="E440" s="16"/>
    </row>
    <row r="441" spans="1:5" ht="15" x14ac:dyDescent="0.25">
      <c r="A441" s="110" t="s">
        <v>153</v>
      </c>
      <c r="B441" s="110"/>
      <c r="C441" s="110"/>
      <c r="D441" s="110"/>
      <c r="E441" s="110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5" t="s">
        <v>154</v>
      </c>
      <c r="B457" s="105"/>
      <c r="C457" s="105"/>
      <c r="D457" s="105"/>
      <c r="E457" s="105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10</v>
      </c>
      <c r="C460" s="28">
        <v>218</v>
      </c>
      <c r="D460" s="65">
        <f>SUM(B460:C460)</f>
        <v>228</v>
      </c>
      <c r="E460" s="85">
        <f t="shared" ref="E460:E467" si="26">(D460/D$467)*100</f>
        <v>90.476190476190482</v>
      </c>
    </row>
    <row r="461" spans="1:5" ht="15" x14ac:dyDescent="0.25">
      <c r="A461" s="29" t="s">
        <v>157</v>
      </c>
      <c r="B461" s="30">
        <v>0</v>
      </c>
      <c r="C461" s="30">
        <v>5</v>
      </c>
      <c r="D461" s="86">
        <f t="shared" ref="D461:D466" si="27">SUM(B461:C461)</f>
        <v>5</v>
      </c>
      <c r="E461" s="87">
        <f>(D461/D$467)*100</f>
        <v>1.984126984126984</v>
      </c>
    </row>
    <row r="462" spans="1:5" ht="15" x14ac:dyDescent="0.25">
      <c r="A462" s="19" t="s">
        <v>158</v>
      </c>
      <c r="B462" s="28">
        <v>0</v>
      </c>
      <c r="C462" s="28">
        <v>1</v>
      </c>
      <c r="D462" s="65">
        <f t="shared" si="27"/>
        <v>1</v>
      </c>
      <c r="E462" s="85">
        <f>(D462/D$467)*100</f>
        <v>0.3968253968253968</v>
      </c>
    </row>
    <row r="463" spans="1:5" ht="15" x14ac:dyDescent="0.25">
      <c r="A463" s="29" t="s">
        <v>159</v>
      </c>
      <c r="B463" s="30">
        <v>1</v>
      </c>
      <c r="C463" s="30">
        <v>8</v>
      </c>
      <c r="D463" s="86">
        <f t="shared" si="27"/>
        <v>9</v>
      </c>
      <c r="E463" s="87">
        <f t="shared" si="26"/>
        <v>3.5714285714285712</v>
      </c>
    </row>
    <row r="464" spans="1:5" ht="15" x14ac:dyDescent="0.25">
      <c r="A464" s="6" t="s">
        <v>160</v>
      </c>
      <c r="B464" s="28">
        <v>0</v>
      </c>
      <c r="C464" s="28">
        <v>6</v>
      </c>
      <c r="D464" s="65">
        <f t="shared" si="27"/>
        <v>6</v>
      </c>
      <c r="E464" s="85">
        <f t="shared" si="26"/>
        <v>2.3809523809523809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1</v>
      </c>
      <c r="C466" s="28">
        <v>2</v>
      </c>
      <c r="D466" s="65">
        <f t="shared" si="27"/>
        <v>3</v>
      </c>
      <c r="E466" s="88">
        <f t="shared" si="26"/>
        <v>1.1904761904761905</v>
      </c>
    </row>
    <row r="467" spans="1:5" ht="15.75" thickBot="1" x14ac:dyDescent="0.3">
      <c r="A467" s="3" t="s">
        <v>4</v>
      </c>
      <c r="B467" s="4">
        <f>SUM(B460:B466)</f>
        <v>12</v>
      </c>
      <c r="C467" s="4">
        <f>SUM(C460:C466)</f>
        <v>240</v>
      </c>
      <c r="D467" s="4">
        <f>SUM(D460:D466)</f>
        <v>252</v>
      </c>
      <c r="E467" s="16">
        <f t="shared" si="26"/>
        <v>100</v>
      </c>
    </row>
    <row r="468" spans="1:5" ht="15" x14ac:dyDescent="0.25">
      <c r="A468" s="110" t="s">
        <v>161</v>
      </c>
      <c r="B468" s="110"/>
      <c r="C468" s="110"/>
      <c r="D468" s="110"/>
      <c r="E468" s="110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3"/>
  <sheetViews>
    <sheetView tabSelected="1" zoomScale="120" zoomScaleNormal="120" workbookViewId="0">
      <selection activeCell="C465" sqref="C46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188</v>
      </c>
      <c r="B4" s="111"/>
      <c r="C4" s="111"/>
      <c r="D4" s="111"/>
      <c r="E4" s="111"/>
    </row>
    <row r="5" spans="1:13" ht="42.75" customHeight="1" x14ac:dyDescent="0.25">
      <c r="A5" s="95" t="s">
        <v>176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0</v>
      </c>
      <c r="C9" s="8">
        <v>17</v>
      </c>
      <c r="D9" s="14">
        <f>SUM(B9:C9)</f>
        <v>17</v>
      </c>
      <c r="E9" s="9">
        <f>(D9/D$12)*100</f>
        <v>30.909090909090907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13</v>
      </c>
      <c r="D10" s="12">
        <f t="shared" ref="D10:D11" si="0">SUM(B10:C10)</f>
        <v>13</v>
      </c>
      <c r="E10" s="13">
        <f>(D10/D$12)*100</f>
        <v>23.636363636363637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25</v>
      </c>
      <c r="D11" s="14">
        <f t="shared" si="0"/>
        <v>25</v>
      </c>
      <c r="E11" s="9">
        <f>(D11/D$12)*100</f>
        <v>45.454545454545453</v>
      </c>
      <c r="L11" s="15"/>
      <c r="M11" s="10"/>
    </row>
    <row r="12" spans="1:13" ht="15.75" thickBot="1" x14ac:dyDescent="0.3">
      <c r="A12" s="3" t="s">
        <v>4</v>
      </c>
      <c r="B12" s="4">
        <f>SUM(B9:B11)</f>
        <v>0</v>
      </c>
      <c r="C12" s="4">
        <f>SUM(C9:C11)</f>
        <v>55</v>
      </c>
      <c r="D12" s="4">
        <f>SUM(D9:D11)</f>
        <v>55</v>
      </c>
      <c r="E12" s="16">
        <f>SUM(E9:E11)</f>
        <v>100</v>
      </c>
      <c r="L12" s="15"/>
      <c r="M12" s="10"/>
    </row>
    <row r="13" spans="1:13" ht="15" x14ac:dyDescent="0.25">
      <c r="A13" s="99" t="s">
        <v>12</v>
      </c>
      <c r="B13" s="99"/>
      <c r="C13" s="99"/>
      <c r="D13" s="99"/>
      <c r="E13" s="99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5" t="s">
        <v>13</v>
      </c>
      <c r="B30" s="95"/>
      <c r="C30" s="95"/>
      <c r="D30" s="95"/>
      <c r="E30" s="95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13</v>
      </c>
      <c r="D33" s="12">
        <f>SUM(B33:C33)</f>
        <v>13</v>
      </c>
      <c r="E33" s="18">
        <f>(D33/D$44)*100</f>
        <v>23.636363636363637</v>
      </c>
      <c r="L33" s="15"/>
      <c r="M33" s="10"/>
    </row>
    <row r="34" spans="1:14" ht="15" x14ac:dyDescent="0.25">
      <c r="A34" s="19" t="s">
        <v>170</v>
      </c>
      <c r="B34" s="8">
        <v>0</v>
      </c>
      <c r="C34" s="8">
        <v>17</v>
      </c>
      <c r="D34" s="8">
        <f>SUM(B34:C34)</f>
        <v>17</v>
      </c>
      <c r="E34" s="20">
        <f t="shared" ref="E34:E43" si="1">(D34/D$44)*100</f>
        <v>30.909090909090907</v>
      </c>
    </row>
    <row r="35" spans="1:14" ht="15" x14ac:dyDescent="0.25">
      <c r="A35" s="17" t="s">
        <v>15</v>
      </c>
      <c r="B35" s="12">
        <v>0</v>
      </c>
      <c r="C35" s="12">
        <v>25</v>
      </c>
      <c r="D35" s="12">
        <f>SUM(B35:C35)</f>
        <v>25</v>
      </c>
      <c r="E35" s="18">
        <f t="shared" si="1"/>
        <v>45.454545454545453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0</v>
      </c>
      <c r="C44" s="4">
        <f>SUM(C33:C43)</f>
        <v>55</v>
      </c>
      <c r="D44" s="4">
        <f>SUM(D33:D43)</f>
        <v>55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5" t="s">
        <v>23</v>
      </c>
      <c r="B62" s="95"/>
      <c r="C62" s="95"/>
      <c r="D62" s="95"/>
      <c r="E62" s="95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5</v>
      </c>
      <c r="D65" s="8">
        <f t="shared" ref="D65:D74" si="2">SUM(B65:C65)</f>
        <v>5</v>
      </c>
      <c r="E65" s="20">
        <f>(D65/D$75)*100</f>
        <v>19.230769230769234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2</v>
      </c>
      <c r="D66" s="12">
        <f t="shared" si="2"/>
        <v>2</v>
      </c>
      <c r="E66" s="18">
        <f t="shared" ref="E66:E74" si="3">(D66/D$75)*100</f>
        <v>7.6923076923076925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13</v>
      </c>
      <c r="D67" s="14">
        <f t="shared" si="2"/>
        <v>13</v>
      </c>
      <c r="E67" s="20">
        <f t="shared" si="3"/>
        <v>50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2"/>
        <v>0</v>
      </c>
      <c r="E68" s="18">
        <f t="shared" si="3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2"/>
        <v>0</v>
      </c>
      <c r="E69" s="20">
        <f t="shared" si="3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2"/>
        <v>0</v>
      </c>
      <c r="E70" s="18">
        <f t="shared" si="3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2"/>
        <v>0</v>
      </c>
      <c r="E71" s="20">
        <f t="shared" si="3"/>
        <v>0</v>
      </c>
      <c r="L71" s="10"/>
    </row>
    <row r="72" spans="1:14" ht="15" x14ac:dyDescent="0.25">
      <c r="A72" s="17" t="s">
        <v>32</v>
      </c>
      <c r="B72" s="12">
        <v>0</v>
      </c>
      <c r="C72" s="12">
        <v>5</v>
      </c>
      <c r="D72" s="12">
        <f t="shared" si="2"/>
        <v>5</v>
      </c>
      <c r="E72" s="18">
        <f t="shared" si="3"/>
        <v>19.230769230769234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 t="shared" si="2"/>
        <v>0</v>
      </c>
      <c r="E73" s="20">
        <f t="shared" si="3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1</v>
      </c>
      <c r="D74" s="12">
        <f t="shared" si="2"/>
        <v>1</v>
      </c>
      <c r="E74" s="18">
        <f t="shared" si="3"/>
        <v>3.8461538461538463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0</v>
      </c>
      <c r="C75" s="4">
        <f>SUM(C65:C74)</f>
        <v>26</v>
      </c>
      <c r="D75" s="4">
        <f>SUM(D65:D74)</f>
        <v>26</v>
      </c>
      <c r="E75" s="16">
        <f>SUM(E65:E74)</f>
        <v>100</v>
      </c>
      <c r="F75" s="25"/>
      <c r="G75" s="25"/>
      <c r="H75" s="26"/>
    </row>
    <row r="76" spans="1:14" ht="15" x14ac:dyDescent="0.25">
      <c r="A76" s="100" t="s">
        <v>34</v>
      </c>
      <c r="B76" s="100"/>
      <c r="C76" s="100"/>
      <c r="D76" s="100"/>
      <c r="E76" s="100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1" t="s">
        <v>35</v>
      </c>
      <c r="B93" s="101"/>
      <c r="C93" s="101"/>
      <c r="D93" s="101"/>
      <c r="E93" s="101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2</v>
      </c>
      <c r="D96" s="8">
        <f t="shared" ref="D96:D106" si="4">SUM(B96:C96)</f>
        <v>2</v>
      </c>
      <c r="E96" s="9">
        <f t="shared" ref="E96:E102" si="5">(D96/D$108)*100</f>
        <v>7.6923076923076925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1</v>
      </c>
      <c r="D97" s="31">
        <f t="shared" si="4"/>
        <v>1</v>
      </c>
      <c r="E97" s="32">
        <f t="shared" si="5"/>
        <v>3.8461538461538463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5</v>
      </c>
      <c r="D98" s="14">
        <f t="shared" si="4"/>
        <v>5</v>
      </c>
      <c r="E98" s="9">
        <f t="shared" si="5"/>
        <v>19.230769230769234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8</v>
      </c>
      <c r="D99" s="31">
        <f t="shared" si="4"/>
        <v>8</v>
      </c>
      <c r="E99" s="32">
        <f t="shared" si="5"/>
        <v>30.76923076923077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5</v>
      </c>
      <c r="D100" s="14">
        <f t="shared" si="4"/>
        <v>5</v>
      </c>
      <c r="E100" s="9">
        <f t="shared" si="5"/>
        <v>19.230769230769234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2</v>
      </c>
      <c r="D101" s="31">
        <f t="shared" si="4"/>
        <v>2</v>
      </c>
      <c r="E101" s="32">
        <f t="shared" si="5"/>
        <v>7.6923076923076925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0</v>
      </c>
      <c r="D102" s="14">
        <f t="shared" si="4"/>
        <v>0</v>
      </c>
      <c r="E102" s="9">
        <f t="shared" si="5"/>
        <v>0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2</v>
      </c>
      <c r="D103" s="31">
        <f t="shared" si="4"/>
        <v>2</v>
      </c>
      <c r="E103" s="32">
        <f>(D103/D$108)*100</f>
        <v>7.6923076923076925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</v>
      </c>
      <c r="D104" s="14">
        <f t="shared" si="4"/>
        <v>1</v>
      </c>
      <c r="E104" s="9">
        <f>(D104/D108)*100</f>
        <v>3.8461538461538463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0</v>
      </c>
      <c r="D105" s="31">
        <f t="shared" si="4"/>
        <v>0</v>
      </c>
      <c r="E105" s="32">
        <f>(D105/D108)*100</f>
        <v>0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0</v>
      </c>
      <c r="D106" s="14">
        <f t="shared" si="4"/>
        <v>0</v>
      </c>
      <c r="E106" s="9">
        <f>(D106/D108)*100</f>
        <v>0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>B107+C107</f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0</v>
      </c>
      <c r="C108" s="4">
        <f>SUM(C96:C107)</f>
        <v>26</v>
      </c>
      <c r="D108" s="4">
        <f>SUM(D96:D107)</f>
        <v>26</v>
      </c>
      <c r="E108" s="16">
        <f>SUM(E96:E107)</f>
        <v>100</v>
      </c>
      <c r="K108" s="10"/>
      <c r="L108" s="10"/>
    </row>
    <row r="109" spans="1:14" ht="15" x14ac:dyDescent="0.25">
      <c r="A109" s="102" t="s">
        <v>49</v>
      </c>
      <c r="B109" s="102"/>
      <c r="C109" s="102"/>
      <c r="D109" s="102"/>
      <c r="E109" s="102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3" t="s">
        <v>50</v>
      </c>
      <c r="B126" s="103"/>
      <c r="C126" s="103"/>
      <c r="D126" s="103"/>
      <c r="E126" s="103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2</v>
      </c>
      <c r="D129" s="35">
        <f>SUM(B129:C129)</f>
        <v>2</v>
      </c>
      <c r="E129" s="9">
        <f t="shared" ref="E129:E134" si="6">(D129/D$135)*100</f>
        <v>7.6923076923076925</v>
      </c>
    </row>
    <row r="130" spans="1:5" ht="15" x14ac:dyDescent="0.25">
      <c r="A130" s="36" t="s">
        <v>53</v>
      </c>
      <c r="B130" s="37">
        <v>0</v>
      </c>
      <c r="C130" s="37">
        <v>3</v>
      </c>
      <c r="D130" s="38">
        <f>SUM(B130:C130)</f>
        <v>3</v>
      </c>
      <c r="E130" s="13">
        <f t="shared" si="6"/>
        <v>11.538461538461538</v>
      </c>
    </row>
    <row r="131" spans="1:5" ht="15" x14ac:dyDescent="0.25">
      <c r="A131" s="34" t="s">
        <v>54</v>
      </c>
      <c r="B131" s="28">
        <v>0</v>
      </c>
      <c r="C131" s="28">
        <v>6</v>
      </c>
      <c r="D131" s="39">
        <f t="shared" ref="D131:D134" si="7">SUM(B131:C131)</f>
        <v>6</v>
      </c>
      <c r="E131" s="9">
        <f t="shared" si="6"/>
        <v>23.076923076923077</v>
      </c>
    </row>
    <row r="132" spans="1:5" ht="15" x14ac:dyDescent="0.25">
      <c r="A132" s="36" t="s">
        <v>55</v>
      </c>
      <c r="B132" s="37">
        <v>0</v>
      </c>
      <c r="C132" s="37">
        <v>12</v>
      </c>
      <c r="D132" s="38">
        <f t="shared" si="7"/>
        <v>12</v>
      </c>
      <c r="E132" s="13">
        <f t="shared" si="6"/>
        <v>46.153846153846153</v>
      </c>
    </row>
    <row r="133" spans="1:5" ht="15" x14ac:dyDescent="0.25">
      <c r="A133" s="34" t="s">
        <v>56</v>
      </c>
      <c r="B133" s="28">
        <v>0</v>
      </c>
      <c r="C133" s="28">
        <v>2</v>
      </c>
      <c r="D133" s="39">
        <f t="shared" si="7"/>
        <v>2</v>
      </c>
      <c r="E133" s="9">
        <f t="shared" si="6"/>
        <v>7.6923076923076925</v>
      </c>
    </row>
    <row r="134" spans="1:5" ht="15.75" thickBot="1" x14ac:dyDescent="0.3">
      <c r="A134" s="36" t="s">
        <v>57</v>
      </c>
      <c r="B134" s="37">
        <v>0</v>
      </c>
      <c r="C134" s="37">
        <v>1</v>
      </c>
      <c r="D134" s="38">
        <f t="shared" si="7"/>
        <v>1</v>
      </c>
      <c r="E134" s="13">
        <f t="shared" si="6"/>
        <v>3.8461538461538463</v>
      </c>
    </row>
    <row r="135" spans="1:5" ht="15.75" thickBot="1" x14ac:dyDescent="0.3">
      <c r="A135" s="3" t="s">
        <v>4</v>
      </c>
      <c r="B135" s="41">
        <f>SUM(B129:B134)</f>
        <v>0</v>
      </c>
      <c r="C135" s="41">
        <f>SUM(C129:C134)</f>
        <v>26</v>
      </c>
      <c r="D135" s="4">
        <f>SUM(D129:D134)</f>
        <v>26</v>
      </c>
      <c r="E135" s="5">
        <f>SUM(E129:E134)</f>
        <v>99.999999999999986</v>
      </c>
    </row>
    <row r="136" spans="1:5" ht="15" x14ac:dyDescent="0.25">
      <c r="A136" s="102" t="s">
        <v>58</v>
      </c>
      <c r="B136" s="102"/>
      <c r="C136" s="102"/>
      <c r="D136" s="102"/>
      <c r="E136" s="102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5" t="s">
        <v>59</v>
      </c>
      <c r="B153" s="95"/>
      <c r="C153" s="95"/>
      <c r="D153" s="95"/>
      <c r="E153" s="95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7</v>
      </c>
      <c r="D156" s="43">
        <f>SUM(B156:C156)</f>
        <v>7</v>
      </c>
      <c r="E156" s="9">
        <f>(D156/D$164)*100</f>
        <v>26.923076923076923</v>
      </c>
    </row>
    <row r="157" spans="1:5" ht="15" x14ac:dyDescent="0.25">
      <c r="A157" s="44" t="s">
        <v>62</v>
      </c>
      <c r="B157" s="37">
        <v>0</v>
      </c>
      <c r="C157" s="37">
        <v>15</v>
      </c>
      <c r="D157" s="45">
        <f>SUM(B157:C157)</f>
        <v>15</v>
      </c>
      <c r="E157" s="13">
        <f t="shared" ref="E157:E163" si="8">(D157/D$164)*100</f>
        <v>57.692307692307686</v>
      </c>
    </row>
    <row r="158" spans="1:5" ht="15" x14ac:dyDescent="0.25">
      <c r="A158" s="42" t="s">
        <v>63</v>
      </c>
      <c r="B158" s="28">
        <v>0</v>
      </c>
      <c r="C158" s="28">
        <v>1</v>
      </c>
      <c r="D158" s="46">
        <f t="shared" ref="D158:D163" si="9">SUM(B158:C158)</f>
        <v>1</v>
      </c>
      <c r="E158" s="9">
        <f t="shared" si="8"/>
        <v>3.8461538461538463</v>
      </c>
    </row>
    <row r="159" spans="1:5" ht="15" x14ac:dyDescent="0.25">
      <c r="A159" s="44" t="s">
        <v>64</v>
      </c>
      <c r="B159" s="37">
        <v>0</v>
      </c>
      <c r="C159" s="37">
        <v>1</v>
      </c>
      <c r="D159" s="45">
        <f t="shared" si="9"/>
        <v>1</v>
      </c>
      <c r="E159" s="13">
        <f t="shared" si="8"/>
        <v>3.8461538461538463</v>
      </c>
    </row>
    <row r="160" spans="1:5" ht="15" x14ac:dyDescent="0.25">
      <c r="A160" s="42" t="s">
        <v>65</v>
      </c>
      <c r="B160" s="28">
        <v>0</v>
      </c>
      <c r="C160" s="28">
        <v>1</v>
      </c>
      <c r="D160" s="46">
        <f t="shared" si="9"/>
        <v>1</v>
      </c>
      <c r="E160" s="9">
        <f t="shared" si="8"/>
        <v>3.8461538461538463</v>
      </c>
    </row>
    <row r="161" spans="1:5" ht="15" x14ac:dyDescent="0.25">
      <c r="A161" s="44" t="s">
        <v>66</v>
      </c>
      <c r="B161" s="37">
        <v>0</v>
      </c>
      <c r="C161" s="37">
        <v>1</v>
      </c>
      <c r="D161" s="45">
        <f t="shared" si="9"/>
        <v>1</v>
      </c>
      <c r="E161" s="13">
        <f t="shared" si="8"/>
        <v>3.8461538461538463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0</v>
      </c>
      <c r="C164" s="4">
        <f>SUM(C156:C163)</f>
        <v>26</v>
      </c>
      <c r="D164" s="4">
        <f>SUM(D156:D163)</f>
        <v>26</v>
      </c>
      <c r="E164" s="5">
        <f>SUM(E156:E163)</f>
        <v>99.999999999999972</v>
      </c>
    </row>
    <row r="165" spans="1:5" ht="15" x14ac:dyDescent="0.25">
      <c r="A165" s="102" t="s">
        <v>68</v>
      </c>
      <c r="B165" s="102"/>
      <c r="C165" s="102"/>
      <c r="D165" s="102"/>
      <c r="E165" s="102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4</v>
      </c>
      <c r="D183" s="8">
        <f>SUM(B183:C183)</f>
        <v>4</v>
      </c>
      <c r="E183" s="9">
        <f>(D183/D$195)*100</f>
        <v>15.384615384615385</v>
      </c>
    </row>
    <row r="184" spans="1:5" ht="15" x14ac:dyDescent="0.25">
      <c r="A184" s="48">
        <v>1</v>
      </c>
      <c r="B184" s="37">
        <v>0</v>
      </c>
      <c r="C184" s="37">
        <v>4</v>
      </c>
      <c r="D184" s="12">
        <f>SUM(B184:C184)</f>
        <v>4</v>
      </c>
      <c r="E184" s="13">
        <f t="shared" ref="E184:E194" si="10">(D184/D$195)*100</f>
        <v>15.384615384615385</v>
      </c>
    </row>
    <row r="185" spans="1:5" ht="15" x14ac:dyDescent="0.25">
      <c r="A185" s="47">
        <v>2</v>
      </c>
      <c r="B185" s="28">
        <v>0</v>
      </c>
      <c r="C185" s="28">
        <v>8</v>
      </c>
      <c r="D185" s="14">
        <f t="shared" ref="D185:D194" si="11">SUM(B185:C185)</f>
        <v>8</v>
      </c>
      <c r="E185" s="9">
        <f>(D185/D$195)*100</f>
        <v>30.76923076923077</v>
      </c>
    </row>
    <row r="186" spans="1:5" ht="15" x14ac:dyDescent="0.25">
      <c r="A186" s="48">
        <v>3</v>
      </c>
      <c r="B186" s="37">
        <v>0</v>
      </c>
      <c r="C186" s="37">
        <v>6</v>
      </c>
      <c r="D186" s="12">
        <f t="shared" si="11"/>
        <v>6</v>
      </c>
      <c r="E186" s="13">
        <f t="shared" si="10"/>
        <v>23.076923076923077</v>
      </c>
    </row>
    <row r="187" spans="1:5" ht="15" x14ac:dyDescent="0.25">
      <c r="A187" s="47">
        <v>4</v>
      </c>
      <c r="B187" s="28">
        <v>0</v>
      </c>
      <c r="C187" s="28">
        <v>3</v>
      </c>
      <c r="D187" s="14">
        <f t="shared" si="11"/>
        <v>3</v>
      </c>
      <c r="E187" s="9">
        <f t="shared" si="10"/>
        <v>11.538461538461538</v>
      </c>
    </row>
    <row r="188" spans="1:5" ht="15" x14ac:dyDescent="0.25">
      <c r="A188" s="48">
        <v>5</v>
      </c>
      <c r="B188" s="37">
        <v>0</v>
      </c>
      <c r="C188" s="37">
        <v>1</v>
      </c>
      <c r="D188" s="12">
        <f t="shared" si="11"/>
        <v>1</v>
      </c>
      <c r="E188" s="13">
        <f t="shared" si="10"/>
        <v>3.8461538461538463</v>
      </c>
    </row>
    <row r="189" spans="1:5" ht="15" x14ac:dyDescent="0.25">
      <c r="A189" s="47">
        <v>6</v>
      </c>
      <c r="B189" s="28">
        <v>0</v>
      </c>
      <c r="C189" s="28">
        <v>0</v>
      </c>
      <c r="D189" s="14">
        <f t="shared" si="11"/>
        <v>0</v>
      </c>
      <c r="E189" s="9">
        <f t="shared" si="10"/>
        <v>0</v>
      </c>
    </row>
    <row r="190" spans="1:5" ht="15" x14ac:dyDescent="0.25">
      <c r="A190" s="48">
        <v>7</v>
      </c>
      <c r="B190" s="37">
        <v>0</v>
      </c>
      <c r="C190" s="37">
        <v>0</v>
      </c>
      <c r="D190" s="12">
        <f t="shared" si="11"/>
        <v>0</v>
      </c>
      <c r="E190" s="13">
        <f t="shared" si="10"/>
        <v>0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0</v>
      </c>
      <c r="C195" s="4">
        <f>SUM(C183:C194)</f>
        <v>26</v>
      </c>
      <c r="D195" s="4">
        <f>SUM(D183:D194)</f>
        <v>26</v>
      </c>
      <c r="E195" s="5">
        <f>SUM(E183:E194)</f>
        <v>99.999999999999986</v>
      </c>
    </row>
    <row r="196" spans="1:5" ht="15" x14ac:dyDescent="0.25">
      <c r="A196" s="102" t="s">
        <v>72</v>
      </c>
      <c r="B196" s="102"/>
      <c r="C196" s="102"/>
      <c r="D196" s="102"/>
      <c r="E196" s="102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3</v>
      </c>
      <c r="D215" s="8">
        <f>SUM(B215:C215)</f>
        <v>3</v>
      </c>
      <c r="E215" s="9">
        <f t="shared" ref="E215:E222" si="12">(D215/D$223)*100</f>
        <v>11.538461538461538</v>
      </c>
    </row>
    <row r="216" spans="1:5" ht="15" x14ac:dyDescent="0.25">
      <c r="A216" s="50" t="s">
        <v>76</v>
      </c>
      <c r="B216" s="37">
        <v>0</v>
      </c>
      <c r="C216" s="37">
        <v>2</v>
      </c>
      <c r="D216" s="12">
        <f>SUM(B216:C216)</f>
        <v>2</v>
      </c>
      <c r="E216" s="13">
        <f t="shared" si="12"/>
        <v>7.6923076923076925</v>
      </c>
    </row>
    <row r="217" spans="1:5" ht="15" x14ac:dyDescent="0.25">
      <c r="A217" s="6" t="s">
        <v>77</v>
      </c>
      <c r="B217" s="28">
        <v>0</v>
      </c>
      <c r="C217" s="28">
        <v>19</v>
      </c>
      <c r="D217" s="14">
        <f t="shared" ref="D217:D222" si="13">SUM(B217:C217)</f>
        <v>19</v>
      </c>
      <c r="E217" s="9">
        <f t="shared" si="12"/>
        <v>73.076923076923066</v>
      </c>
    </row>
    <row r="218" spans="1:5" ht="15" x14ac:dyDescent="0.25">
      <c r="A218" s="50" t="s">
        <v>78</v>
      </c>
      <c r="B218" s="37">
        <v>0</v>
      </c>
      <c r="C218" s="37">
        <v>0</v>
      </c>
      <c r="D218" s="12">
        <f t="shared" si="13"/>
        <v>0</v>
      </c>
      <c r="E218" s="13">
        <f t="shared" si="12"/>
        <v>0</v>
      </c>
    </row>
    <row r="219" spans="1:5" ht="15" x14ac:dyDescent="0.25">
      <c r="A219" s="6" t="s">
        <v>79</v>
      </c>
      <c r="B219" s="28">
        <v>0</v>
      </c>
      <c r="C219" s="28">
        <v>0</v>
      </c>
      <c r="D219" s="14">
        <f t="shared" si="13"/>
        <v>0</v>
      </c>
      <c r="E219" s="9">
        <f t="shared" si="12"/>
        <v>0</v>
      </c>
    </row>
    <row r="220" spans="1:5" ht="15" x14ac:dyDescent="0.25">
      <c r="A220" s="11" t="s">
        <v>33</v>
      </c>
      <c r="B220" s="37">
        <v>0</v>
      </c>
      <c r="C220" s="37">
        <v>0</v>
      </c>
      <c r="D220" s="12">
        <f t="shared" si="13"/>
        <v>0</v>
      </c>
      <c r="E220" s="13">
        <f t="shared" si="12"/>
        <v>0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2</v>
      </c>
      <c r="D222" s="12">
        <f t="shared" si="13"/>
        <v>2</v>
      </c>
      <c r="E222" s="13">
        <f t="shared" si="12"/>
        <v>7.6923076923076925</v>
      </c>
    </row>
    <row r="223" spans="1:5" ht="15.75" thickBot="1" x14ac:dyDescent="0.3">
      <c r="A223" s="3" t="s">
        <v>4</v>
      </c>
      <c r="B223" s="4">
        <f>SUM(B215:B222)</f>
        <v>0</v>
      </c>
      <c r="C223" s="4">
        <f>SUM(C215:C222)</f>
        <v>26</v>
      </c>
      <c r="D223" s="4">
        <f>SUM(D215:D222)</f>
        <v>26</v>
      </c>
      <c r="E223" s="5">
        <f>SUM(E215:E222)</f>
        <v>99.999999999999986</v>
      </c>
    </row>
    <row r="224" spans="1:5" ht="15" x14ac:dyDescent="0.25">
      <c r="A224" s="102" t="s">
        <v>81</v>
      </c>
      <c r="B224" s="102"/>
      <c r="C224" s="102"/>
      <c r="D224" s="102"/>
      <c r="E224" s="102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4" t="s">
        <v>82</v>
      </c>
      <c r="B240" s="104"/>
      <c r="C240" s="104"/>
      <c r="D240" s="104"/>
      <c r="E240" s="104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19</v>
      </c>
      <c r="D243" s="8">
        <f>SUM(B243:C243)</f>
        <v>19</v>
      </c>
      <c r="E243" s="9">
        <f>(D243/D$254)*100</f>
        <v>73.076923076923066</v>
      </c>
    </row>
    <row r="244" spans="1:5" ht="15" x14ac:dyDescent="0.25">
      <c r="A244" s="52" t="s">
        <v>85</v>
      </c>
      <c r="B244" s="37">
        <v>0</v>
      </c>
      <c r="C244" s="37">
        <v>0</v>
      </c>
      <c r="D244" s="12">
        <f>SUM(B244:C244)</f>
        <v>0</v>
      </c>
      <c r="E244" s="13">
        <f t="shared" ref="E244:E249" si="14">(D244/D$254)*100</f>
        <v>0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5</v>
      </c>
      <c r="D247" s="14">
        <f t="shared" si="15"/>
        <v>5</v>
      </c>
      <c r="E247" s="9">
        <f t="shared" si="14"/>
        <v>19.230769230769234</v>
      </c>
    </row>
    <row r="248" spans="1:5" ht="15" x14ac:dyDescent="0.25">
      <c r="A248" s="52" t="s">
        <v>173</v>
      </c>
      <c r="B248" s="37">
        <v>0</v>
      </c>
      <c r="C248" s="37">
        <v>0</v>
      </c>
      <c r="D248" s="12">
        <f t="shared" si="15"/>
        <v>0</v>
      </c>
      <c r="E248" s="13">
        <f t="shared" si="14"/>
        <v>0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2</v>
      </c>
      <c r="D250" s="12">
        <f t="shared" si="15"/>
        <v>2</v>
      </c>
      <c r="E250" s="13">
        <f>(D250/D$254)*100</f>
        <v>7.6923076923076925</v>
      </c>
    </row>
    <row r="251" spans="1:5" ht="15" x14ac:dyDescent="0.25">
      <c r="A251" s="51" t="s">
        <v>91</v>
      </c>
      <c r="B251" s="28">
        <v>0</v>
      </c>
      <c r="C251" s="28">
        <v>0</v>
      </c>
      <c r="D251" s="14">
        <f t="shared" si="15"/>
        <v>0</v>
      </c>
      <c r="E251" s="9">
        <f>(D251/D$254)*100</f>
        <v>0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f t="shared" si="15"/>
        <v>0</v>
      </c>
      <c r="E252" s="13">
        <f>(D252/D$254)*100</f>
        <v>0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0</v>
      </c>
      <c r="C254" s="4">
        <f>SUM(C243:C253)</f>
        <v>26</v>
      </c>
      <c r="D254" s="4">
        <f>SUM(D243:D253)</f>
        <v>26</v>
      </c>
      <c r="E254" s="16">
        <f>SUM(E243:E253)</f>
        <v>99.999999999999986</v>
      </c>
    </row>
    <row r="255" spans="1:5" ht="15" x14ac:dyDescent="0.25">
      <c r="A255" s="102" t="s">
        <v>93</v>
      </c>
      <c r="B255" s="102"/>
      <c r="C255" s="102"/>
      <c r="D255" s="102"/>
      <c r="E255" s="102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5" t="s">
        <v>94</v>
      </c>
      <c r="B271" s="105"/>
      <c r="C271" s="105"/>
      <c r="D271" s="105"/>
      <c r="E271" s="105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101</v>
      </c>
      <c r="B274" s="7">
        <v>0</v>
      </c>
      <c r="C274" s="7">
        <v>0</v>
      </c>
      <c r="D274" s="7">
        <f>B274+C274</f>
        <v>0</v>
      </c>
      <c r="E274" s="56">
        <f>D274/$D$283*100</f>
        <v>0</v>
      </c>
    </row>
    <row r="275" spans="1:5" ht="15" x14ac:dyDescent="0.25">
      <c r="A275" s="57" t="s">
        <v>97</v>
      </c>
      <c r="B275" s="58">
        <v>0</v>
      </c>
      <c r="C275" s="58">
        <v>3</v>
      </c>
      <c r="D275" s="59">
        <f t="shared" ref="D275:D281" si="16">B275+C275</f>
        <v>3</v>
      </c>
      <c r="E275" s="60">
        <f>D275/$D$283*100</f>
        <v>11.538461538461538</v>
      </c>
    </row>
    <row r="276" spans="1:5" ht="15" x14ac:dyDescent="0.25">
      <c r="A276" s="19" t="s">
        <v>98</v>
      </c>
      <c r="B276" s="7">
        <v>0</v>
      </c>
      <c r="C276" s="7">
        <v>0</v>
      </c>
      <c r="D276" s="7">
        <f t="shared" si="16"/>
        <v>0</v>
      </c>
      <c r="E276" s="56">
        <f>D276/$D$283*100</f>
        <v>0</v>
      </c>
    </row>
    <row r="277" spans="1:5" ht="15" x14ac:dyDescent="0.25">
      <c r="A277" s="57" t="s">
        <v>99</v>
      </c>
      <c r="B277" s="58">
        <v>0</v>
      </c>
      <c r="C277" s="58">
        <v>1</v>
      </c>
      <c r="D277" s="59">
        <f t="shared" si="16"/>
        <v>1</v>
      </c>
      <c r="E277" s="60">
        <f>D277/$D$283*100</f>
        <v>3.8461538461538463</v>
      </c>
    </row>
    <row r="278" spans="1:5" ht="15" x14ac:dyDescent="0.25">
      <c r="A278" s="19" t="s">
        <v>100</v>
      </c>
      <c r="B278" s="7">
        <v>0</v>
      </c>
      <c r="C278" s="7">
        <v>0</v>
      </c>
      <c r="D278" s="7">
        <f t="shared" si="16"/>
        <v>0</v>
      </c>
      <c r="E278" s="56">
        <f>D278/$D$283*100</f>
        <v>0</v>
      </c>
    </row>
    <row r="279" spans="1:5" ht="15" x14ac:dyDescent="0.25">
      <c r="A279" s="57" t="s">
        <v>186</v>
      </c>
      <c r="B279" s="58">
        <v>0</v>
      </c>
      <c r="C279" s="58">
        <v>14</v>
      </c>
      <c r="D279" s="59">
        <f t="shared" si="16"/>
        <v>14</v>
      </c>
      <c r="E279" s="60">
        <f t="shared" ref="E279" si="17">D279/$D$283*100</f>
        <v>53.846153846153847</v>
      </c>
    </row>
    <row r="280" spans="1:5" ht="15" x14ac:dyDescent="0.25">
      <c r="A280" s="19" t="s">
        <v>183</v>
      </c>
      <c r="B280" s="7">
        <v>0</v>
      </c>
      <c r="C280" s="7">
        <v>0</v>
      </c>
      <c r="D280" s="7">
        <f t="shared" si="16"/>
        <v>0</v>
      </c>
      <c r="E280" s="56">
        <f>D280/$D$283*100</f>
        <v>0</v>
      </c>
    </row>
    <row r="281" spans="1:5" ht="15" x14ac:dyDescent="0.25">
      <c r="A281" s="57" t="s">
        <v>185</v>
      </c>
      <c r="B281" s="58">
        <v>0</v>
      </c>
      <c r="C281" s="58">
        <v>0</v>
      </c>
      <c r="D281" s="59">
        <f t="shared" si="16"/>
        <v>0</v>
      </c>
      <c r="E281" s="60">
        <f>D281/$D$283*100</f>
        <v>0</v>
      </c>
    </row>
    <row r="282" spans="1:5" ht="15.75" thickBot="1" x14ac:dyDescent="0.3">
      <c r="A282" s="21" t="s">
        <v>184</v>
      </c>
      <c r="B282" s="92">
        <v>0</v>
      </c>
      <c r="C282" s="92">
        <v>8</v>
      </c>
      <c r="D282" s="7">
        <f>B282+C282</f>
        <v>8</v>
      </c>
      <c r="E282" s="94">
        <f>D282/$D$283*100</f>
        <v>30.76923076923077</v>
      </c>
    </row>
    <row r="283" spans="1:5" ht="15.75" thickBot="1" x14ac:dyDescent="0.3">
      <c r="A283" s="53" t="s">
        <v>4</v>
      </c>
      <c r="B283" s="54">
        <f>SUM(B274:B282)</f>
        <v>0</v>
      </c>
      <c r="C283" s="54">
        <f>SUM(C274:C282)</f>
        <v>26</v>
      </c>
      <c r="D283" s="54">
        <f>SUM(D274:D282)</f>
        <v>26</v>
      </c>
      <c r="E283" s="93">
        <f>SUM(E274:E281)</f>
        <v>69.230769230769226</v>
      </c>
    </row>
    <row r="284" spans="1:5" ht="15" x14ac:dyDescent="0.25">
      <c r="A284" s="102" t="s">
        <v>102</v>
      </c>
      <c r="B284" s="102"/>
      <c r="C284" s="102"/>
      <c r="D284" s="102"/>
      <c r="E284" s="102"/>
    </row>
    <row r="285" spans="1:5" ht="15" x14ac:dyDescent="0.25"/>
    <row r="286" spans="1:5" ht="30.75" customHeight="1" x14ac:dyDescent="0.25">
      <c r="A286" s="95" t="s">
        <v>187</v>
      </c>
      <c r="B286" s="95"/>
      <c r="C286" s="95"/>
      <c r="D286" s="95"/>
      <c r="E286" s="95"/>
    </row>
    <row r="287" spans="1:5" ht="15.75" thickBot="1" x14ac:dyDescent="0.3"/>
    <row r="288" spans="1:5" ht="15.75" thickBot="1" x14ac:dyDescent="0.3">
      <c r="A288" s="3" t="s">
        <v>103</v>
      </c>
      <c r="B288" s="4" t="s">
        <v>2</v>
      </c>
      <c r="C288" s="4" t="s">
        <v>3</v>
      </c>
      <c r="D288" s="4" t="s">
        <v>4</v>
      </c>
      <c r="E288" s="5" t="s">
        <v>5</v>
      </c>
    </row>
    <row r="289" spans="1:5" ht="15" x14ac:dyDescent="0.25">
      <c r="A289" s="6" t="s">
        <v>104</v>
      </c>
      <c r="B289" s="23">
        <v>0</v>
      </c>
      <c r="C289" s="23">
        <v>26</v>
      </c>
      <c r="D289" s="43">
        <f>SUM(B289:C289)</f>
        <v>26</v>
      </c>
      <c r="E289" s="9">
        <f>(D289/D$292)*100</f>
        <v>100</v>
      </c>
    </row>
    <row r="290" spans="1:5" ht="15" x14ac:dyDescent="0.25">
      <c r="A290" s="11" t="s">
        <v>105</v>
      </c>
      <c r="B290" s="61">
        <v>0</v>
      </c>
      <c r="C290" s="61">
        <v>0</v>
      </c>
      <c r="D290" s="45">
        <f>SUM(B290:C290)</f>
        <v>0</v>
      </c>
      <c r="E290" s="13">
        <f>(D290/D$292)*100</f>
        <v>0</v>
      </c>
    </row>
    <row r="291" spans="1:5" ht="15.75" thickBot="1" x14ac:dyDescent="0.3">
      <c r="A291" s="6" t="s">
        <v>48</v>
      </c>
      <c r="B291" s="23">
        <v>0</v>
      </c>
      <c r="C291" s="23">
        <v>0</v>
      </c>
      <c r="D291" s="46">
        <f>SUM(B291:C291)</f>
        <v>0</v>
      </c>
      <c r="E291" s="9">
        <f>(D291/D$292)*100</f>
        <v>0</v>
      </c>
    </row>
    <row r="292" spans="1:5" ht="15.75" thickBot="1" x14ac:dyDescent="0.3">
      <c r="A292" s="3" t="s">
        <v>4</v>
      </c>
      <c r="B292" s="4">
        <f>SUM(B289:B291)</f>
        <v>0</v>
      </c>
      <c r="C292" s="4">
        <f>SUM(C289:C291)</f>
        <v>26</v>
      </c>
      <c r="D292" s="4">
        <f t="shared" ref="D292" si="18">SUM(D289:D291)</f>
        <v>26</v>
      </c>
      <c r="E292" s="16">
        <f>SUM(E289:E291)</f>
        <v>100</v>
      </c>
    </row>
    <row r="293" spans="1:5" ht="12.75" customHeight="1" x14ac:dyDescent="0.25">
      <c r="A293" s="102" t="s">
        <v>106</v>
      </c>
      <c r="B293" s="102"/>
      <c r="C293" s="102"/>
      <c r="D293" s="102"/>
      <c r="E293" s="102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2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.75" customHeight="1" x14ac:dyDescent="0.25">
      <c r="A305" s="33"/>
      <c r="B305" s="33"/>
      <c r="C305" s="33"/>
      <c r="D305" s="33"/>
      <c r="E305" s="33"/>
    </row>
    <row r="306" spans="1:5" ht="15" x14ac:dyDescent="0.25"/>
    <row r="307" spans="1:5" ht="27" customHeight="1" x14ac:dyDescent="0.25">
      <c r="A307" s="106" t="s">
        <v>107</v>
      </c>
      <c r="B307" s="106"/>
      <c r="C307" s="106"/>
      <c r="D307" s="106"/>
      <c r="E307" s="106"/>
    </row>
    <row r="308" spans="1:5" ht="15.75" thickBot="1" x14ac:dyDescent="0.3">
      <c r="A308" s="33"/>
      <c r="B308" s="33"/>
      <c r="C308" s="33"/>
      <c r="D308" s="33"/>
      <c r="E308" s="33"/>
    </row>
    <row r="309" spans="1:5" ht="15.75" thickBot="1" x14ac:dyDescent="0.3">
      <c r="A309" s="3" t="s">
        <v>108</v>
      </c>
      <c r="B309" s="4" t="s">
        <v>2</v>
      </c>
      <c r="C309" s="4" t="s">
        <v>3</v>
      </c>
      <c r="D309" s="4" t="s">
        <v>4</v>
      </c>
      <c r="E309" s="5" t="s">
        <v>5</v>
      </c>
    </row>
    <row r="310" spans="1:5" ht="15" x14ac:dyDescent="0.25">
      <c r="A310" s="62" t="s">
        <v>109</v>
      </c>
      <c r="B310" s="28">
        <v>0</v>
      </c>
      <c r="C310" s="28">
        <v>2</v>
      </c>
      <c r="D310" s="8">
        <f>SUM(B310:C310)</f>
        <v>2</v>
      </c>
      <c r="E310" s="9">
        <f t="shared" ref="E310:E320" si="19">(D310/D$321)*100</f>
        <v>7.6923076923076925</v>
      </c>
    </row>
    <row r="311" spans="1:5" ht="15" x14ac:dyDescent="0.25">
      <c r="A311" s="63" t="s">
        <v>110</v>
      </c>
      <c r="B311" s="37">
        <v>0</v>
      </c>
      <c r="C311" s="37">
        <v>3</v>
      </c>
      <c r="D311" s="12">
        <f>SUM(B311:C311)</f>
        <v>3</v>
      </c>
      <c r="E311" s="13">
        <f t="shared" si="19"/>
        <v>11.538461538461538</v>
      </c>
    </row>
    <row r="312" spans="1:5" ht="15" x14ac:dyDescent="0.25">
      <c r="A312" s="62" t="s">
        <v>111</v>
      </c>
      <c r="B312" s="28">
        <v>0</v>
      </c>
      <c r="C312" s="28">
        <v>11</v>
      </c>
      <c r="D312" s="14">
        <f t="shared" ref="D312:D320" si="20">SUM(B312:C312)</f>
        <v>11</v>
      </c>
      <c r="E312" s="9">
        <f t="shared" si="19"/>
        <v>42.307692307692307</v>
      </c>
    </row>
    <row r="313" spans="1:5" ht="15" x14ac:dyDescent="0.25">
      <c r="A313" s="63" t="s">
        <v>112</v>
      </c>
      <c r="B313" s="37">
        <v>0</v>
      </c>
      <c r="C313" s="37">
        <v>2</v>
      </c>
      <c r="D313" s="12">
        <f t="shared" si="20"/>
        <v>2</v>
      </c>
      <c r="E313" s="13">
        <f t="shared" si="19"/>
        <v>7.6923076923076925</v>
      </c>
    </row>
    <row r="314" spans="1:5" ht="15" x14ac:dyDescent="0.25">
      <c r="A314" s="62" t="s">
        <v>113</v>
      </c>
      <c r="B314" s="28">
        <v>0</v>
      </c>
      <c r="C314" s="28">
        <v>6</v>
      </c>
      <c r="D314" s="14">
        <f t="shared" si="20"/>
        <v>6</v>
      </c>
      <c r="E314" s="9">
        <f t="shared" si="19"/>
        <v>23.076923076923077</v>
      </c>
    </row>
    <row r="315" spans="1:5" ht="15" x14ac:dyDescent="0.25">
      <c r="A315" s="63" t="s">
        <v>114</v>
      </c>
      <c r="B315" s="37">
        <v>0</v>
      </c>
      <c r="C315" s="37">
        <v>2</v>
      </c>
      <c r="D315" s="12">
        <f t="shared" si="20"/>
        <v>2</v>
      </c>
      <c r="E315" s="13">
        <f t="shared" si="19"/>
        <v>7.6923076923076925</v>
      </c>
    </row>
    <row r="316" spans="1:5" ht="15" x14ac:dyDescent="0.25">
      <c r="A316" s="62" t="s">
        <v>115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116</v>
      </c>
      <c r="B317" s="37">
        <v>0</v>
      </c>
      <c r="C317" s="37">
        <v>0</v>
      </c>
      <c r="D317" s="12">
        <f t="shared" si="20"/>
        <v>0</v>
      </c>
      <c r="E317" s="13">
        <f t="shared" si="19"/>
        <v>0</v>
      </c>
    </row>
    <row r="318" spans="1:5" ht="15" x14ac:dyDescent="0.25">
      <c r="A318" s="62" t="s">
        <v>117</v>
      </c>
      <c r="B318" s="28">
        <v>0</v>
      </c>
      <c r="C318" s="28">
        <v>0</v>
      </c>
      <c r="D318" s="14">
        <f t="shared" si="20"/>
        <v>0</v>
      </c>
      <c r="E318" s="9">
        <f t="shared" si="19"/>
        <v>0</v>
      </c>
    </row>
    <row r="319" spans="1:5" ht="15" x14ac:dyDescent="0.25">
      <c r="A319" s="63" t="s">
        <v>91</v>
      </c>
      <c r="B319" s="37">
        <v>0</v>
      </c>
      <c r="C319" s="37">
        <v>0</v>
      </c>
      <c r="D319" s="12">
        <f t="shared" si="20"/>
        <v>0</v>
      </c>
      <c r="E319" s="13">
        <f t="shared" si="19"/>
        <v>0</v>
      </c>
    </row>
    <row r="320" spans="1:5" ht="15.75" thickBot="1" x14ac:dyDescent="0.3">
      <c r="A320" s="62" t="s">
        <v>118</v>
      </c>
      <c r="B320" s="28">
        <v>0</v>
      </c>
      <c r="C320" s="28">
        <v>0</v>
      </c>
      <c r="D320" s="14">
        <f t="shared" si="20"/>
        <v>0</v>
      </c>
      <c r="E320" s="9">
        <f t="shared" si="19"/>
        <v>0</v>
      </c>
    </row>
    <row r="321" spans="1:5" ht="15.75" thickBot="1" x14ac:dyDescent="0.3">
      <c r="A321" s="3" t="s">
        <v>4</v>
      </c>
      <c r="B321" s="4">
        <f>SUM(B310:B320)</f>
        <v>0</v>
      </c>
      <c r="C321" s="4">
        <f>SUM(C310:C320)</f>
        <v>26</v>
      </c>
      <c r="D321" s="4">
        <f>SUM(D310:D320)</f>
        <v>26</v>
      </c>
      <c r="E321" s="16">
        <f>SUM(E310:E320)</f>
        <v>100</v>
      </c>
    </row>
    <row r="322" spans="1:5" ht="15" x14ac:dyDescent="0.25">
      <c r="A322" s="102" t="s">
        <v>119</v>
      </c>
      <c r="B322" s="102"/>
      <c r="C322" s="102"/>
      <c r="D322" s="102"/>
      <c r="E322" s="102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15" x14ac:dyDescent="0.25">
      <c r="A341" s="33"/>
      <c r="B341" s="33"/>
      <c r="C341" s="33"/>
      <c r="D341" s="33"/>
      <c r="E341" s="33"/>
    </row>
    <row r="342" spans="1:5" ht="38.25" customHeight="1" x14ac:dyDescent="0.25">
      <c r="A342" s="95" t="s">
        <v>120</v>
      </c>
      <c r="B342" s="95"/>
      <c r="C342" s="95"/>
      <c r="D342" s="95"/>
      <c r="E342" s="95"/>
    </row>
    <row r="343" spans="1:5" ht="15.75" thickBot="1" x14ac:dyDescent="0.3"/>
    <row r="344" spans="1:5" ht="15.75" thickBot="1" x14ac:dyDescent="0.3">
      <c r="A344" s="3" t="s">
        <v>121</v>
      </c>
      <c r="B344" s="4" t="s">
        <v>2</v>
      </c>
      <c r="C344" s="4" t="s">
        <v>3</v>
      </c>
      <c r="D344" s="4" t="s">
        <v>4</v>
      </c>
      <c r="E344" s="5" t="s">
        <v>5</v>
      </c>
    </row>
    <row r="345" spans="1:5" ht="15" x14ac:dyDescent="0.25">
      <c r="A345" s="64" t="s">
        <v>122</v>
      </c>
      <c r="B345" s="28">
        <v>0</v>
      </c>
      <c r="C345" s="28">
        <v>3</v>
      </c>
      <c r="D345" s="65">
        <f>SUM(B345:C345)</f>
        <v>3</v>
      </c>
      <c r="E345" s="9">
        <f t="shared" ref="E345:E354" si="21">(D345/D$355)*100</f>
        <v>11.538461538461538</v>
      </c>
    </row>
    <row r="346" spans="1:5" ht="15" x14ac:dyDescent="0.25">
      <c r="A346" s="66" t="s">
        <v>123</v>
      </c>
      <c r="B346" s="37">
        <v>0</v>
      </c>
      <c r="C346" s="37">
        <v>0</v>
      </c>
      <c r="D346" s="67">
        <f>SUM(B346:C346)</f>
        <v>0</v>
      </c>
      <c r="E346" s="13">
        <f t="shared" si="21"/>
        <v>0</v>
      </c>
    </row>
    <row r="347" spans="1:5" ht="15" x14ac:dyDescent="0.25">
      <c r="A347" s="64" t="s">
        <v>124</v>
      </c>
      <c r="B347" s="28">
        <v>0</v>
      </c>
      <c r="C347" s="28">
        <v>13</v>
      </c>
      <c r="D347" s="68">
        <f t="shared" ref="D347:D354" si="22">SUM(B347:C347)</f>
        <v>13</v>
      </c>
      <c r="E347" s="9">
        <f t="shared" si="21"/>
        <v>50</v>
      </c>
    </row>
    <row r="348" spans="1:5" ht="15" x14ac:dyDescent="0.25">
      <c r="A348" s="66" t="s">
        <v>174</v>
      </c>
      <c r="B348" s="37">
        <v>0</v>
      </c>
      <c r="C348" s="37">
        <v>0</v>
      </c>
      <c r="D348" s="67">
        <f t="shared" si="22"/>
        <v>0</v>
      </c>
      <c r="E348" s="13">
        <f t="shared" si="21"/>
        <v>0</v>
      </c>
    </row>
    <row r="349" spans="1:5" ht="24.75" customHeight="1" x14ac:dyDescent="0.25">
      <c r="A349" s="64" t="s">
        <v>125</v>
      </c>
      <c r="B349" s="28">
        <v>0</v>
      </c>
      <c r="C349" s="28">
        <v>0</v>
      </c>
      <c r="D349" s="68">
        <f t="shared" si="22"/>
        <v>0</v>
      </c>
      <c r="E349" s="9">
        <f t="shared" si="21"/>
        <v>0</v>
      </c>
    </row>
    <row r="350" spans="1:5" ht="15" x14ac:dyDescent="0.25">
      <c r="A350" s="66" t="s">
        <v>126</v>
      </c>
      <c r="B350" s="37">
        <v>0</v>
      </c>
      <c r="C350" s="37">
        <v>0</v>
      </c>
      <c r="D350" s="67">
        <f t="shared" si="22"/>
        <v>0</v>
      </c>
      <c r="E350" s="13">
        <f>(D350/D$355)*100</f>
        <v>0</v>
      </c>
    </row>
    <row r="351" spans="1:5" ht="25.5" x14ac:dyDescent="0.25">
      <c r="A351" s="64" t="s">
        <v>127</v>
      </c>
      <c r="B351" s="28">
        <v>0</v>
      </c>
      <c r="C351" s="28">
        <v>3</v>
      </c>
      <c r="D351" s="68">
        <f t="shared" si="22"/>
        <v>3</v>
      </c>
      <c r="E351" s="9">
        <f t="shared" si="21"/>
        <v>11.538461538461538</v>
      </c>
    </row>
    <row r="352" spans="1:5" ht="15" x14ac:dyDescent="0.25">
      <c r="A352" s="69" t="s">
        <v>128</v>
      </c>
      <c r="B352" s="37">
        <v>0</v>
      </c>
      <c r="C352" s="37">
        <v>6</v>
      </c>
      <c r="D352" s="67">
        <f t="shared" si="22"/>
        <v>6</v>
      </c>
      <c r="E352" s="13">
        <f t="shared" si="21"/>
        <v>23.076923076923077</v>
      </c>
    </row>
    <row r="353" spans="1:5" ht="15" x14ac:dyDescent="0.25">
      <c r="A353" s="64" t="s">
        <v>129</v>
      </c>
      <c r="B353" s="28">
        <v>0</v>
      </c>
      <c r="C353" s="28">
        <v>0</v>
      </c>
      <c r="D353" s="68">
        <f t="shared" si="22"/>
        <v>0</v>
      </c>
      <c r="E353" s="9">
        <f t="shared" si="21"/>
        <v>0</v>
      </c>
    </row>
    <row r="354" spans="1:5" s="70" customFormat="1" ht="15.75" thickBot="1" x14ac:dyDescent="0.3">
      <c r="A354" s="63" t="s">
        <v>48</v>
      </c>
      <c r="B354" s="37">
        <v>0</v>
      </c>
      <c r="C354" s="37">
        <v>1</v>
      </c>
      <c r="D354" s="67">
        <f t="shared" si="22"/>
        <v>1</v>
      </c>
      <c r="E354" s="13">
        <f t="shared" si="21"/>
        <v>3.8461538461538463</v>
      </c>
    </row>
    <row r="355" spans="1:5" s="70" customFormat="1" ht="15.75" thickBot="1" x14ac:dyDescent="0.3">
      <c r="A355" s="3" t="s">
        <v>4</v>
      </c>
      <c r="B355" s="41">
        <f>SUM(B345:B354)</f>
        <v>0</v>
      </c>
      <c r="C355" s="41">
        <f>SUM(C345:C354)</f>
        <v>26</v>
      </c>
      <c r="D355" s="4">
        <f>SUM(D345:D354)</f>
        <v>26</v>
      </c>
      <c r="E355" s="5">
        <f>SUM(E345:E354)</f>
        <v>100</v>
      </c>
    </row>
    <row r="356" spans="1:5" s="70" customFormat="1" ht="15" x14ac:dyDescent="0.25">
      <c r="A356" s="108" t="s">
        <v>130</v>
      </c>
      <c r="B356" s="108"/>
      <c r="C356" s="108"/>
      <c r="D356" s="108"/>
      <c r="E356" s="108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1"/>
      <c r="B369" s="71"/>
      <c r="C369" s="71"/>
      <c r="D369" s="71"/>
      <c r="E369" s="71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15" x14ac:dyDescent="0.25">
      <c r="A375" s="72"/>
      <c r="B375" s="71"/>
      <c r="C375" s="71"/>
      <c r="D375" s="72"/>
      <c r="E375" s="72"/>
    </row>
    <row r="376" spans="1:5" s="70" customFormat="1" ht="51" customHeight="1" x14ac:dyDescent="0.25">
      <c r="A376" s="109" t="s">
        <v>199</v>
      </c>
      <c r="B376" s="109"/>
      <c r="C376" s="109"/>
      <c r="D376" s="109"/>
      <c r="E376" s="109"/>
    </row>
    <row r="377" spans="1:5" s="70" customFormat="1" ht="15.75" thickBot="1" x14ac:dyDescent="0.3">
      <c r="E377" s="73"/>
    </row>
    <row r="378" spans="1:5" s="70" customFormat="1" ht="15.75" thickBot="1" x14ac:dyDescent="0.3">
      <c r="A378" s="3" t="s">
        <v>131</v>
      </c>
      <c r="B378" s="4" t="s">
        <v>2</v>
      </c>
      <c r="C378" s="4" t="s">
        <v>3</v>
      </c>
      <c r="D378" s="4" t="s">
        <v>4</v>
      </c>
      <c r="E378" s="5" t="s">
        <v>5</v>
      </c>
    </row>
    <row r="379" spans="1:5" s="70" customFormat="1" ht="15" x14ac:dyDescent="0.25">
      <c r="A379" s="74" t="s">
        <v>132</v>
      </c>
      <c r="B379" s="28">
        <v>0</v>
      </c>
      <c r="C379" s="28">
        <v>7</v>
      </c>
      <c r="D379" s="8">
        <f>SUM(B379:C379)</f>
        <v>7</v>
      </c>
      <c r="E379" s="9">
        <f t="shared" ref="E379:E387" si="23">(D379/D$388)*100</f>
        <v>26.923076923076923</v>
      </c>
    </row>
    <row r="380" spans="1:5" s="70" customFormat="1" ht="15" x14ac:dyDescent="0.25">
      <c r="A380" s="66" t="s">
        <v>133</v>
      </c>
      <c r="B380" s="37">
        <v>0</v>
      </c>
      <c r="C380" s="37">
        <v>10</v>
      </c>
      <c r="D380" s="12">
        <f>SUM(B380:C380)</f>
        <v>10</v>
      </c>
      <c r="E380" s="13">
        <f t="shared" si="23"/>
        <v>38.461538461538467</v>
      </c>
    </row>
    <row r="381" spans="1:5" s="70" customFormat="1" ht="15" x14ac:dyDescent="0.25">
      <c r="A381" s="64" t="s">
        <v>134</v>
      </c>
      <c r="B381" s="28">
        <v>0</v>
      </c>
      <c r="C381" s="28">
        <v>5</v>
      </c>
      <c r="D381" s="14">
        <f t="shared" ref="D381:D387" si="24">SUM(B381:C381)</f>
        <v>5</v>
      </c>
      <c r="E381" s="9">
        <f t="shared" si="23"/>
        <v>19.230769230769234</v>
      </c>
    </row>
    <row r="382" spans="1:5" s="70" customFormat="1" ht="15" x14ac:dyDescent="0.25">
      <c r="A382" s="66" t="s">
        <v>135</v>
      </c>
      <c r="B382" s="37">
        <v>0</v>
      </c>
      <c r="C382" s="37">
        <v>1</v>
      </c>
      <c r="D382" s="12">
        <f t="shared" si="24"/>
        <v>1</v>
      </c>
      <c r="E382" s="13">
        <f t="shared" si="23"/>
        <v>3.8461538461538463</v>
      </c>
    </row>
    <row r="383" spans="1:5" s="70" customFormat="1" ht="15" x14ac:dyDescent="0.25">
      <c r="A383" s="64" t="s">
        <v>136</v>
      </c>
      <c r="B383" s="28">
        <v>0</v>
      </c>
      <c r="C383" s="28">
        <v>2</v>
      </c>
      <c r="D383" s="14">
        <f t="shared" si="24"/>
        <v>2</v>
      </c>
      <c r="E383" s="9">
        <f t="shared" si="23"/>
        <v>7.6923076923076925</v>
      </c>
    </row>
    <row r="384" spans="1:5" s="70" customFormat="1" ht="15" x14ac:dyDescent="0.25">
      <c r="A384" s="66" t="s">
        <v>137</v>
      </c>
      <c r="B384" s="37">
        <v>0</v>
      </c>
      <c r="C384" s="37">
        <v>0</v>
      </c>
      <c r="D384" s="12">
        <f t="shared" si="24"/>
        <v>0</v>
      </c>
      <c r="E384" s="13">
        <f t="shared" si="23"/>
        <v>0</v>
      </c>
    </row>
    <row r="385" spans="1:5" s="70" customFormat="1" ht="15" x14ac:dyDescent="0.25">
      <c r="A385" s="64" t="s">
        <v>138</v>
      </c>
      <c r="B385" s="28">
        <v>0</v>
      </c>
      <c r="C385" s="28">
        <v>1</v>
      </c>
      <c r="D385" s="14">
        <f t="shared" si="24"/>
        <v>1</v>
      </c>
      <c r="E385" s="9">
        <f t="shared" si="23"/>
        <v>3.8461538461538463</v>
      </c>
    </row>
    <row r="386" spans="1:5" s="70" customFormat="1" ht="15" x14ac:dyDescent="0.25">
      <c r="A386" s="66" t="s">
        <v>33</v>
      </c>
      <c r="B386" s="37">
        <v>0</v>
      </c>
      <c r="C386" s="37">
        <v>0</v>
      </c>
      <c r="D386" s="12">
        <f t="shared" si="24"/>
        <v>0</v>
      </c>
      <c r="E386" s="13">
        <f t="shared" si="23"/>
        <v>0</v>
      </c>
    </row>
    <row r="387" spans="1:5" s="70" customFormat="1" ht="15.75" thickBot="1" x14ac:dyDescent="0.3">
      <c r="A387" s="62" t="s">
        <v>48</v>
      </c>
      <c r="B387" s="28">
        <v>0</v>
      </c>
      <c r="C387" s="28">
        <v>0</v>
      </c>
      <c r="D387" s="14">
        <f t="shared" si="24"/>
        <v>0</v>
      </c>
      <c r="E387" s="9">
        <f t="shared" si="23"/>
        <v>0</v>
      </c>
    </row>
    <row r="388" spans="1:5" s="70" customFormat="1" ht="15.75" thickBot="1" x14ac:dyDescent="0.3">
      <c r="A388" s="3" t="s">
        <v>4</v>
      </c>
      <c r="B388" s="4">
        <f>SUM(B379:B387)</f>
        <v>0</v>
      </c>
      <c r="C388" s="4">
        <f>SUM(C379:C387)</f>
        <v>26</v>
      </c>
      <c r="D388" s="4">
        <f>SUM(D379:D387)</f>
        <v>26</v>
      </c>
      <c r="E388" s="5">
        <f>SUM(E379:E387)</f>
        <v>99.999999999999986</v>
      </c>
    </row>
    <row r="389" spans="1:5" s="70" customFormat="1" ht="15" x14ac:dyDescent="0.25">
      <c r="A389" s="102" t="s">
        <v>139</v>
      </c>
      <c r="B389" s="102"/>
      <c r="C389" s="102"/>
      <c r="D389" s="102"/>
      <c r="E389" s="102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15" x14ac:dyDescent="0.25">
      <c r="A411" s="33" t="s">
        <v>140</v>
      </c>
      <c r="B411" s="33"/>
      <c r="C411" s="33"/>
      <c r="D411" s="33"/>
      <c r="E411" s="33"/>
    </row>
    <row r="412" spans="1:6" s="70" customFormat="1" ht="15" x14ac:dyDescent="0.25">
      <c r="A412" s="33"/>
      <c r="B412" s="33"/>
      <c r="C412" s="33"/>
      <c r="D412" s="33"/>
      <c r="E412" s="33"/>
    </row>
    <row r="413" spans="1:6" s="70" customFormat="1" ht="25.5" customHeight="1" x14ac:dyDescent="0.25">
      <c r="A413" s="113" t="s">
        <v>195</v>
      </c>
      <c r="B413" s="113"/>
      <c r="C413" s="113"/>
      <c r="D413" s="113"/>
      <c r="E413" s="113"/>
    </row>
    <row r="414" spans="1:6" ht="15.75" thickBot="1" x14ac:dyDescent="0.3">
      <c r="A414" s="70"/>
      <c r="B414" s="70"/>
      <c r="C414" s="70"/>
      <c r="D414" s="70"/>
      <c r="E414" s="73"/>
    </row>
    <row r="415" spans="1:6" ht="15.75" thickBot="1" x14ac:dyDescent="0.3">
      <c r="A415" s="3" t="s">
        <v>141</v>
      </c>
      <c r="B415" s="75" t="s">
        <v>2</v>
      </c>
      <c r="C415" s="75" t="s">
        <v>3</v>
      </c>
      <c r="D415" s="75" t="s">
        <v>142</v>
      </c>
      <c r="E415" s="5" t="s">
        <v>5</v>
      </c>
    </row>
    <row r="416" spans="1:6" ht="15" x14ac:dyDescent="0.25">
      <c r="A416" s="76" t="s">
        <v>143</v>
      </c>
      <c r="B416" s="35">
        <v>0</v>
      </c>
      <c r="C416" s="35">
        <v>2</v>
      </c>
      <c r="D416" s="35">
        <f>SUM(B416:C416)</f>
        <v>2</v>
      </c>
      <c r="E416" s="9">
        <f>(D416/D$418)*100</f>
        <v>7.6923076923076925</v>
      </c>
      <c r="F416" s="70"/>
    </row>
    <row r="417" spans="1:6" ht="15.75" thickBot="1" x14ac:dyDescent="0.3">
      <c r="A417" s="77" t="s">
        <v>144</v>
      </c>
      <c r="B417" s="31">
        <v>0</v>
      </c>
      <c r="C417" s="31">
        <v>24</v>
      </c>
      <c r="D417" s="78">
        <f>SUM(B417:C417)</f>
        <v>24</v>
      </c>
      <c r="E417" s="32">
        <f>(D417/D$418)*100</f>
        <v>92.307692307692307</v>
      </c>
      <c r="F417" s="70"/>
    </row>
    <row r="418" spans="1:6" ht="15.75" thickBot="1" x14ac:dyDescent="0.3">
      <c r="A418" s="3" t="s">
        <v>4</v>
      </c>
      <c r="B418" s="4">
        <f>B416+B417</f>
        <v>0</v>
      </c>
      <c r="C418" s="4">
        <f>C416+C417</f>
        <v>26</v>
      </c>
      <c r="D418" s="4">
        <f>D417+D416</f>
        <v>26</v>
      </c>
      <c r="E418" s="16">
        <f>SUM(E416:E417)</f>
        <v>100</v>
      </c>
      <c r="F418" s="70"/>
    </row>
    <row r="419" spans="1:6" ht="15" x14ac:dyDescent="0.25">
      <c r="A419" s="110" t="s">
        <v>145</v>
      </c>
      <c r="B419" s="110"/>
      <c r="C419" s="110"/>
      <c r="D419" s="110"/>
      <c r="E419" s="110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9"/>
      <c r="B431" s="79"/>
      <c r="C431" s="79"/>
      <c r="D431" s="79"/>
      <c r="E431" s="79"/>
      <c r="F431" s="70"/>
    </row>
    <row r="432" spans="1:6" ht="15" x14ac:dyDescent="0.25">
      <c r="A432" s="70"/>
      <c r="B432" s="8"/>
      <c r="C432" s="8"/>
      <c r="D432" s="8"/>
      <c r="E432" s="73"/>
      <c r="F432" s="70"/>
    </row>
    <row r="433" spans="1:6" ht="36.75" customHeight="1" x14ac:dyDescent="0.25">
      <c r="A433" s="107" t="s">
        <v>196</v>
      </c>
      <c r="B433" s="107"/>
      <c r="C433" s="107"/>
      <c r="D433" s="107"/>
      <c r="E433" s="107"/>
      <c r="F433" s="70"/>
    </row>
    <row r="434" spans="1:6" ht="15.75" thickBot="1" x14ac:dyDescent="0.3"/>
    <row r="435" spans="1:6" ht="15.75" thickBot="1" x14ac:dyDescent="0.3">
      <c r="A435" s="3" t="s">
        <v>146</v>
      </c>
      <c r="B435" s="4" t="s">
        <v>2</v>
      </c>
      <c r="C435" s="4" t="s">
        <v>3</v>
      </c>
      <c r="D435" s="4" t="s">
        <v>4</v>
      </c>
      <c r="E435" s="5" t="s">
        <v>5</v>
      </c>
    </row>
    <row r="436" spans="1:6" ht="15" x14ac:dyDescent="0.25">
      <c r="A436" s="6" t="s">
        <v>147</v>
      </c>
      <c r="B436" s="28">
        <v>0</v>
      </c>
      <c r="C436" s="28">
        <v>8</v>
      </c>
      <c r="D436" s="8">
        <f>SUM(B436:C436)</f>
        <v>8</v>
      </c>
      <c r="E436" s="9">
        <f>(D436/D$441)*100</f>
        <v>33.333333333333329</v>
      </c>
    </row>
    <row r="437" spans="1:6" ht="15" x14ac:dyDescent="0.25">
      <c r="A437" s="29" t="s">
        <v>148</v>
      </c>
      <c r="B437" s="78">
        <v>0</v>
      </c>
      <c r="C437" s="78">
        <v>22</v>
      </c>
      <c r="D437" s="31">
        <f>SUM(B437:C437)</f>
        <v>22</v>
      </c>
      <c r="E437" s="32">
        <f>(D437/D$441)*100</f>
        <v>91.666666666666657</v>
      </c>
    </row>
    <row r="438" spans="1:6" ht="15" x14ac:dyDescent="0.25">
      <c r="A438" s="6" t="s">
        <v>149</v>
      </c>
      <c r="B438" s="28">
        <v>0</v>
      </c>
      <c r="C438" s="28">
        <v>18</v>
      </c>
      <c r="D438" s="14">
        <f>SUM(B438:C438)</f>
        <v>18</v>
      </c>
      <c r="E438" s="9">
        <f>(D438/D$441)*100</f>
        <v>75</v>
      </c>
    </row>
    <row r="439" spans="1:6" ht="15" x14ac:dyDescent="0.25">
      <c r="A439" s="29" t="s">
        <v>150</v>
      </c>
      <c r="B439" s="30">
        <v>0</v>
      </c>
      <c r="C439" s="30">
        <v>11</v>
      </c>
      <c r="D439" s="31">
        <f>SUM(B439:C439)</f>
        <v>11</v>
      </c>
      <c r="E439" s="32">
        <f>(D439/D$441)*100</f>
        <v>45.833333333333329</v>
      </c>
    </row>
    <row r="440" spans="1:6" ht="15.75" thickBot="1" x14ac:dyDescent="0.3">
      <c r="A440" s="80" t="s">
        <v>151</v>
      </c>
      <c r="B440" s="81">
        <v>0</v>
      </c>
      <c r="C440" s="81">
        <v>8</v>
      </c>
      <c r="D440" s="82">
        <f>SUM(B440:C440)</f>
        <v>8</v>
      </c>
      <c r="E440" s="83">
        <f>(D440/D$441)*100</f>
        <v>33.333333333333329</v>
      </c>
    </row>
    <row r="441" spans="1:6" ht="15.75" thickBot="1" x14ac:dyDescent="0.3">
      <c r="A441" s="84" t="s">
        <v>4</v>
      </c>
      <c r="B441" s="4"/>
      <c r="C441" s="4"/>
      <c r="D441" s="4">
        <v>24</v>
      </c>
      <c r="E441" s="16"/>
    </row>
    <row r="442" spans="1:6" ht="15" x14ac:dyDescent="0.25">
      <c r="A442" s="110" t="s">
        <v>153</v>
      </c>
      <c r="B442" s="110"/>
      <c r="C442" s="110"/>
      <c r="D442" s="110"/>
      <c r="E442" s="110"/>
    </row>
    <row r="443" spans="1:6" ht="15" x14ac:dyDescent="0.25">
      <c r="A443" s="79"/>
      <c r="B443" s="79"/>
      <c r="C443" s="79"/>
      <c r="D443" s="79"/>
      <c r="E443" s="79"/>
    </row>
    <row r="444" spans="1:6" ht="15" x14ac:dyDescent="0.25">
      <c r="A444" s="79"/>
      <c r="B444" s="79"/>
      <c r="C444" s="79"/>
      <c r="D444" s="79"/>
      <c r="E444" s="79"/>
    </row>
    <row r="445" spans="1:6" ht="15" x14ac:dyDescent="0.25">
      <c r="A445" s="79"/>
      <c r="B445" s="79"/>
      <c r="C445" s="79"/>
      <c r="D445" s="79"/>
      <c r="E445" s="79"/>
    </row>
    <row r="446" spans="1:6" ht="15" x14ac:dyDescent="0.25">
      <c r="A446" s="79"/>
      <c r="B446" s="79"/>
      <c r="C446" s="79"/>
      <c r="D446" s="79"/>
      <c r="E446" s="79"/>
    </row>
    <row r="447" spans="1:6" ht="15" x14ac:dyDescent="0.25">
      <c r="A447" s="79"/>
      <c r="B447" s="79"/>
      <c r="C447" s="79"/>
      <c r="D447" s="79"/>
      <c r="E447" s="79"/>
    </row>
    <row r="448" spans="1:6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15" x14ac:dyDescent="0.25">
      <c r="A457" s="79"/>
      <c r="B457" s="79"/>
      <c r="C457" s="79"/>
      <c r="D457" s="79"/>
      <c r="E457" s="79"/>
    </row>
    <row r="458" spans="1:5" ht="36.75" customHeight="1" x14ac:dyDescent="0.25">
      <c r="A458" s="105" t="s">
        <v>154</v>
      </c>
      <c r="B458" s="105"/>
      <c r="C458" s="105"/>
      <c r="D458" s="105"/>
      <c r="E458" s="105"/>
    </row>
    <row r="459" spans="1:5" ht="15.75" thickBot="1" x14ac:dyDescent="0.3"/>
    <row r="460" spans="1:5" ht="15.75" thickBot="1" x14ac:dyDescent="0.3">
      <c r="A460" s="3" t="s">
        <v>155</v>
      </c>
      <c r="B460" s="4" t="s">
        <v>2</v>
      </c>
      <c r="C460" s="4" t="s">
        <v>3</v>
      </c>
      <c r="D460" s="4" t="s">
        <v>4</v>
      </c>
      <c r="E460" s="5" t="s">
        <v>5</v>
      </c>
    </row>
    <row r="461" spans="1:5" ht="15" x14ac:dyDescent="0.25">
      <c r="A461" s="6" t="s">
        <v>156</v>
      </c>
      <c r="B461" s="28">
        <v>0</v>
      </c>
      <c r="C461" s="28">
        <v>20</v>
      </c>
      <c r="D461" s="65">
        <f>SUM(B461:C461)</f>
        <v>20</v>
      </c>
      <c r="E461" s="85">
        <f t="shared" ref="E461:E468" si="25">(D461/D$468)*100</f>
        <v>83.333333333333343</v>
      </c>
    </row>
    <row r="462" spans="1:5" ht="15" x14ac:dyDescent="0.25">
      <c r="A462" s="29" t="s">
        <v>157</v>
      </c>
      <c r="B462" s="30">
        <v>0</v>
      </c>
      <c r="C462" s="30">
        <v>0</v>
      </c>
      <c r="D462" s="86">
        <f t="shared" ref="D462:D467" si="26">SUM(B462:C462)</f>
        <v>0</v>
      </c>
      <c r="E462" s="87">
        <f>(D462/D$468)*100</f>
        <v>0</v>
      </c>
    </row>
    <row r="463" spans="1:5" ht="15" x14ac:dyDescent="0.25">
      <c r="A463" s="19" t="s">
        <v>158</v>
      </c>
      <c r="B463" s="28">
        <v>0</v>
      </c>
      <c r="C463" s="28">
        <v>0</v>
      </c>
      <c r="D463" s="65">
        <f t="shared" si="26"/>
        <v>0</v>
      </c>
      <c r="E463" s="85">
        <f>(D463/D$468)*100</f>
        <v>0</v>
      </c>
    </row>
    <row r="464" spans="1:5" ht="15" x14ac:dyDescent="0.25">
      <c r="A464" s="29" t="s">
        <v>159</v>
      </c>
      <c r="B464" s="30">
        <v>0</v>
      </c>
      <c r="C464" s="30">
        <v>4</v>
      </c>
      <c r="D464" s="86">
        <f t="shared" si="26"/>
        <v>4</v>
      </c>
      <c r="E464" s="87">
        <f t="shared" si="25"/>
        <v>16.666666666666664</v>
      </c>
    </row>
    <row r="465" spans="1:5" ht="15" x14ac:dyDescent="0.25">
      <c r="A465" s="6" t="s">
        <v>160</v>
      </c>
      <c r="B465" s="28">
        <v>0</v>
      </c>
      <c r="C465" s="28">
        <v>0</v>
      </c>
      <c r="D465" s="65">
        <f t="shared" si="26"/>
        <v>0</v>
      </c>
      <c r="E465" s="85">
        <f t="shared" si="25"/>
        <v>0</v>
      </c>
    </row>
    <row r="466" spans="1:5" ht="15" x14ac:dyDescent="0.25">
      <c r="A466" s="29" t="s">
        <v>178</v>
      </c>
      <c r="B466" s="30">
        <v>0</v>
      </c>
      <c r="C466" s="30">
        <v>0</v>
      </c>
      <c r="D466" s="86">
        <f t="shared" si="26"/>
        <v>0</v>
      </c>
      <c r="E466" s="87">
        <f>(D466/D$468)*100</f>
        <v>0</v>
      </c>
    </row>
    <row r="467" spans="1:5" ht="15.75" thickBot="1" x14ac:dyDescent="0.3">
      <c r="A467" s="80" t="s">
        <v>168</v>
      </c>
      <c r="B467" s="28">
        <v>0</v>
      </c>
      <c r="C467" s="28">
        <v>0</v>
      </c>
      <c r="D467" s="65">
        <f t="shared" si="26"/>
        <v>0</v>
      </c>
      <c r="E467" s="88">
        <f t="shared" si="25"/>
        <v>0</v>
      </c>
    </row>
    <row r="468" spans="1:5" ht="15.75" thickBot="1" x14ac:dyDescent="0.3">
      <c r="A468" s="3" t="s">
        <v>4</v>
      </c>
      <c r="B468" s="4">
        <f>SUM(B461:B467)</f>
        <v>0</v>
      </c>
      <c r="C468" s="4">
        <f>SUM(C461:C467)</f>
        <v>24</v>
      </c>
      <c r="D468" s="4">
        <f>SUM(D461:D467)</f>
        <v>24</v>
      </c>
      <c r="E468" s="16">
        <f t="shared" si="25"/>
        <v>100</v>
      </c>
    </row>
    <row r="469" spans="1:5" ht="15" x14ac:dyDescent="0.25">
      <c r="A469" s="110" t="s">
        <v>161</v>
      </c>
      <c r="B469" s="110"/>
      <c r="C469" s="110"/>
      <c r="D469" s="110"/>
      <c r="E469" s="110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5" x14ac:dyDescent="0.25">
      <c r="A484" s="79"/>
      <c r="B484" s="79"/>
      <c r="C484" s="79"/>
      <c r="D484" s="79"/>
      <c r="E484" s="79"/>
    </row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  <row r="493" spans="1:5" ht="12.75" customHeight="1" x14ac:dyDescent="0.25"/>
  </sheetData>
  <mergeCells count="34">
    <mergeCell ref="A433:E433"/>
    <mergeCell ref="A442:E442"/>
    <mergeCell ref="A458:E458"/>
    <mergeCell ref="A469:E469"/>
    <mergeCell ref="A342:E342"/>
    <mergeCell ref="A356:E356"/>
    <mergeCell ref="A376:E376"/>
    <mergeCell ref="A389:E389"/>
    <mergeCell ref="A413:E413"/>
    <mergeCell ref="A419:E419"/>
    <mergeCell ref="A322:E322"/>
    <mergeCell ref="A165:E165"/>
    <mergeCell ref="A196:E196"/>
    <mergeCell ref="A212:E212"/>
    <mergeCell ref="A224:E224"/>
    <mergeCell ref="A240:E240"/>
    <mergeCell ref="A255:E255"/>
    <mergeCell ref="A271:E271"/>
    <mergeCell ref="A284:E284"/>
    <mergeCell ref="A286:E286"/>
    <mergeCell ref="A293:E293"/>
    <mergeCell ref="A307:E307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Única</vt:lpstr>
      <vt:lpstr>LINEA MUJER</vt:lpstr>
      <vt:lpstr>Atención Presencial IJM</vt:lpstr>
      <vt:lpstr>Módulos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Maritza Cortina</cp:lastModifiedBy>
  <cp:lastPrinted>2017-01-05T20:05:54Z</cp:lastPrinted>
  <dcterms:created xsi:type="dcterms:W3CDTF">2016-05-10T18:40:48Z</dcterms:created>
  <dcterms:modified xsi:type="dcterms:W3CDTF">2019-03-20T18:42:40Z</dcterms:modified>
</cp:coreProperties>
</file>