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 firstSheet="2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C282" i="6" l="1"/>
  <c r="B135" i="6"/>
  <c r="D416" i="5"/>
  <c r="B353" i="5"/>
  <c r="C134" i="5"/>
  <c r="B272" i="1"/>
  <c r="B135" i="2"/>
  <c r="D74" i="2" l="1"/>
  <c r="D72" i="2"/>
  <c r="D73" i="2"/>
  <c r="C44" i="2"/>
  <c r="B405" i="1" l="1"/>
  <c r="C405" i="1"/>
  <c r="C135" i="6" l="1"/>
  <c r="C75" i="6"/>
  <c r="C467" i="6" l="1"/>
  <c r="B467" i="6"/>
  <c r="D466" i="6"/>
  <c r="D465" i="6"/>
  <c r="D464" i="6"/>
  <c r="D463" i="6"/>
  <c r="D462" i="6"/>
  <c r="D461" i="6"/>
  <c r="D460" i="6"/>
  <c r="D439" i="6"/>
  <c r="E439" i="6" s="1"/>
  <c r="D438" i="6"/>
  <c r="E438" i="6" s="1"/>
  <c r="D437" i="6"/>
  <c r="E437" i="6" s="1"/>
  <c r="D436" i="6"/>
  <c r="E436" i="6" s="1"/>
  <c r="D435" i="6"/>
  <c r="E435" i="6" s="1"/>
  <c r="C417" i="6"/>
  <c r="B417" i="6"/>
  <c r="D416" i="6"/>
  <c r="D415" i="6"/>
  <c r="C387" i="6"/>
  <c r="B387" i="6"/>
  <c r="D386" i="6"/>
  <c r="D385" i="6"/>
  <c r="D384" i="6"/>
  <c r="D383" i="6"/>
  <c r="D382" i="6"/>
  <c r="D381" i="6"/>
  <c r="D380" i="6"/>
  <c r="D379" i="6"/>
  <c r="D378" i="6"/>
  <c r="C354" i="6"/>
  <c r="B354" i="6"/>
  <c r="D353" i="6"/>
  <c r="D352" i="6"/>
  <c r="D351" i="6"/>
  <c r="D350" i="6"/>
  <c r="D349" i="6"/>
  <c r="D348" i="6"/>
  <c r="D347" i="6"/>
  <c r="D346" i="6"/>
  <c r="D345" i="6"/>
  <c r="D344" i="6"/>
  <c r="C320" i="6"/>
  <c r="B320" i="6"/>
  <c r="D319" i="6"/>
  <c r="D318" i="6"/>
  <c r="D317" i="6"/>
  <c r="D316" i="6"/>
  <c r="D315" i="6"/>
  <c r="D314" i="6"/>
  <c r="D313" i="6"/>
  <c r="D312" i="6"/>
  <c r="D311" i="6"/>
  <c r="D310" i="6"/>
  <c r="D309" i="6"/>
  <c r="C291" i="6"/>
  <c r="B291" i="6"/>
  <c r="D290" i="6"/>
  <c r="D289" i="6"/>
  <c r="D288" i="6"/>
  <c r="B282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C44" i="6"/>
  <c r="B44" i="6"/>
  <c r="D42" i="6"/>
  <c r="D38" i="6"/>
  <c r="D36" i="6"/>
  <c r="D35" i="6"/>
  <c r="D34" i="6"/>
  <c r="D33" i="6"/>
  <c r="C12" i="6"/>
  <c r="B12" i="6"/>
  <c r="D11" i="6"/>
  <c r="D10" i="6"/>
  <c r="D9" i="6"/>
  <c r="D417" i="6" l="1"/>
  <c r="E416" i="6" s="1"/>
  <c r="D135" i="6"/>
  <c r="E130" i="6" s="1"/>
  <c r="D108" i="6"/>
  <c r="E102" i="6" s="1"/>
  <c r="D467" i="6"/>
  <c r="E463" i="6" s="1"/>
  <c r="D387" i="6"/>
  <c r="E384" i="6" s="1"/>
  <c r="D354" i="6"/>
  <c r="E349" i="6" s="1"/>
  <c r="D291" i="6"/>
  <c r="E289" i="6" s="1"/>
  <c r="D223" i="6"/>
  <c r="E218" i="6" s="1"/>
  <c r="D195" i="6"/>
  <c r="E190" i="6" s="1"/>
  <c r="D164" i="6"/>
  <c r="E159" i="6" s="1"/>
  <c r="D75" i="6"/>
  <c r="D44" i="6"/>
  <c r="E67" i="6" s="1"/>
  <c r="D12" i="6"/>
  <c r="E11" i="6" s="1"/>
  <c r="D254" i="6"/>
  <c r="E245" i="6" s="1"/>
  <c r="D282" i="6"/>
  <c r="D320" i="6"/>
  <c r="E309" i="6" s="1"/>
  <c r="E415" i="6" l="1"/>
  <c r="E417" i="6" s="1"/>
  <c r="E290" i="6"/>
  <c r="E460" i="6"/>
  <c r="E464" i="6"/>
  <c r="E466" i="6"/>
  <c r="E462" i="6"/>
  <c r="E465" i="6"/>
  <c r="E379" i="6"/>
  <c r="E353" i="6"/>
  <c r="E345" i="6"/>
  <c r="E344" i="6"/>
  <c r="E352" i="6"/>
  <c r="E348" i="6"/>
  <c r="E351" i="6"/>
  <c r="E350" i="6"/>
  <c r="E347" i="6"/>
  <c r="E319" i="6"/>
  <c r="E313" i="6"/>
  <c r="E315" i="6"/>
  <c r="E288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1" i="6"/>
  <c r="E467" i="6"/>
  <c r="E382" i="6"/>
  <c r="E378" i="6"/>
  <c r="E386" i="6"/>
  <c r="E381" i="6"/>
  <c r="E380" i="6"/>
  <c r="E383" i="6"/>
  <c r="E385" i="6"/>
  <c r="E346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8" i="6"/>
  <c r="E316" i="6"/>
  <c r="E314" i="6"/>
  <c r="E312" i="6"/>
  <c r="E310" i="6"/>
  <c r="E275" i="6"/>
  <c r="E317" i="6"/>
  <c r="E281" i="6"/>
  <c r="E243" i="6"/>
  <c r="E311" i="6"/>
  <c r="E279" i="6"/>
  <c r="E252" i="6"/>
  <c r="E250" i="6"/>
  <c r="E248" i="6"/>
  <c r="E246" i="6"/>
  <c r="E244" i="6"/>
  <c r="E253" i="6"/>
  <c r="E291" i="6" l="1"/>
  <c r="E195" i="6"/>
  <c r="E387" i="6"/>
  <c r="E354" i="6"/>
  <c r="E320" i="6"/>
  <c r="E223" i="6"/>
  <c r="E164" i="6"/>
  <c r="E135" i="6"/>
  <c r="E108" i="6"/>
  <c r="E75" i="6"/>
  <c r="E44" i="6"/>
  <c r="E12" i="6"/>
  <c r="E254" i="6"/>
  <c r="E282" i="6"/>
  <c r="B107" i="5" l="1"/>
  <c r="B43" i="5"/>
  <c r="C319" i="5" l="1"/>
  <c r="B281" i="1" l="1"/>
  <c r="C135" i="2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B319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C43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C281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7" i="2" l="1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75" i="2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E414" i="5"/>
  <c r="D222" i="5"/>
  <c r="E219" i="5" s="1"/>
  <c r="E416" i="2" l="1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69" i="2"/>
  <c r="E33" i="2"/>
  <c r="E71" i="2"/>
  <c r="E37" i="2"/>
  <c r="E41" i="2"/>
  <c r="E67" i="2"/>
  <c r="E36" i="2"/>
  <c r="E73" i="2"/>
  <c r="E72" i="2"/>
  <c r="E68" i="2"/>
  <c r="E66" i="2"/>
  <c r="E38" i="2"/>
  <c r="E40" i="2"/>
  <c r="E39" i="2"/>
  <c r="E65" i="2"/>
  <c r="E34" i="2"/>
  <c r="E74" i="2"/>
  <c r="E70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<sst xmlns="http://schemas.openxmlformats.org/spreadsheetml/2006/main" count="1026" uniqueCount="194">
  <si>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</si>
  <si>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</si>
  <si>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</si>
  <si>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</si>
  <si>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</si>
  <si>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</si>
  <si>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</si>
  <si>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</si>
  <si>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</si>
  <si>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</si>
  <si>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</si>
  <si>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</si>
  <si>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</si>
  <si>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</si>
  <si>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</si>
  <si>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</si>
  <si>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</si>
  <si>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</si>
  <si>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</si>
  <si>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</si>
  <si>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</si>
  <si>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</si>
  <si>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</si>
  <si>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</si>
  <si>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</si>
  <si>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</si>
  <si>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</si>
  <si>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</si>
  <si>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</si>
  <si>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</si>
  <si>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</si>
  <si>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</si>
  <si>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</si>
  <si>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</si>
  <si>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</si>
  <si>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</si>
  <si>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</si>
  <si>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</si>
  <si>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</si>
  <si>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</si>
  <si>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</si>
  <si>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</si>
  <si>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</si>
  <si>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</si>
  <si>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</si>
  <si>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</si>
  <si>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</si>
  <si>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</si>
  <si>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</si>
  <si>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</si>
  <si>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</si>
  <si>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</si>
  <si>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</si>
  <si>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</si>
  <si>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</si>
  <si>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</si>
  <si>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</si>
  <si>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</si>
  <si>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</si>
  <si>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</si>
  <si>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</si>
  <si>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</si>
  <si>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</si>
  <si>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</si>
  <si>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</si>
  <si>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</si>
  <si>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</si>
  <si>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</si>
  <si>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</si>
  <si>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</si>
  <si>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</si>
  <si>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</si>
  <si>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</si>
  <si>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</si>
  <si>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</si>
  <si>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</si>
  <si>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</si>
  <si>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</si>
  <si>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</si>
  <si>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</si>
  <si>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</si>
  <si>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</si>
  <si>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</si>
  <si>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</si>
  <si>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</si>
  <si>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</si>
  <si>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</si>
  <si>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</si>
  <si>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</si>
  <si>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</si>
  <si>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</si>
  <si>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</si>
  <si>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</si>
  <si>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</si>
  <si>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</si>
  <si>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</si>
  <si>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</si>
  <si>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</si>
  <si>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</si>
  <si>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</si>
  <si>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</si>
  <si>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</si>
  <si>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</si>
  <si>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</si>
  <si>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</si>
  <si>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</si>
  <si>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</si>
  <si>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</si>
  <si>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</si>
  <si>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</si>
  <si>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</si>
  <si>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</si>
  <si>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</si>
  <si>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</si>
  <si>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</si>
  <si>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</si>
  <si>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</si>
  <si>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</si>
  <si>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</si>
  <si>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</si>
  <si>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</si>
  <si>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</si>
  <si>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</si>
  <si>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</si>
  <si>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</si>
  <si>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</si>
  <si>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</si>
  <si>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</si>
  <si>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</si>
  <si>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</si>
  <si>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</si>
  <si>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</si>
  <si>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</si>
  <si>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</si>
  <si>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</si>
  <si>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</si>
  <si>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</si>
  <si>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</si>
  <si>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</si>
  <si>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</si>
  <si>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</si>
  <si>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</si>
  <si>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</si>
  <si>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</si>
  <si>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</si>
  <si>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</si>
  <si>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</si>
  <si>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</si>
  <si>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</si>
  <si>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</si>
  <si>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</si>
  <si>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</si>
  <si>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</si>
  <si>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</si>
  <si>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</si>
  <si>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</si>
  <si>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</si>
  <si>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</si>
  <si>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</si>
  <si>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</si>
  <si>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</si>
  <si>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</si>
  <si>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</si>
  <si>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</si>
  <si>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</si>
  <si>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</si>
  <si>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</si>
  <si>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</si>
  <si>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</si>
  <si>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</si>
  <si>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</si>
  <si>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</si>
  <si>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</si>
  <si>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</si>
  <si>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</si>
  <si>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</si>
  <si>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</si>
  <si>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</si>
  <si>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</si>
  <si>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</si>
  <si>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Del total de personas atendidas en el Instituto Jalisciense de las Mujeres, el 98.6 por ciento residen en Jalisco, de acuerdo a al cuadro 11.</t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</si>
  <si>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47.9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17.1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</si>
  <si>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</si>
  <si>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Reporte Estadístico Servicios del Instituto Jalisciense de las Mujeres Marzo 2018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</si>
  <si>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96.9</t>
    </r>
    <r>
      <rPr>
        <sz val="12"/>
        <rFont val="Times New Roman"/>
        <family val="1"/>
      </rPr>
      <t xml:space="preserve"> por ciento residen en Jalisco, de acuerdo a al cuadro 11.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</si>
  <si>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282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</si>
  <si>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15.4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27.7 </t>
    </r>
    <r>
      <rPr>
        <sz val="10"/>
        <rFont val="Arial"/>
        <family val="2"/>
      </rPr>
      <t>por ciento como se puede ver en el siguiente cuadro.</t>
    </r>
  </si>
  <si>
    <t>Usuaria/o</t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</si>
  <si>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49.4</t>
    </r>
    <r>
      <rPr>
        <sz val="10"/>
        <rFont val="Arial"/>
        <family val="2"/>
      </rPr>
      <t xml:space="preserve"> 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25.9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9.9 </t>
    </r>
    <r>
      <rPr>
        <sz val="10"/>
        <rFont val="Arial"/>
        <family val="2"/>
      </rPr>
      <t>por ciento no especifico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</si>
  <si>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51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</si>
  <si>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Del total de personas atendidas durante el mes el </t>
    </r>
    <r>
      <rPr>
        <b/>
        <sz val="10"/>
        <rFont val="Arial"/>
        <family val="2"/>
      </rPr>
      <t xml:space="preserve">51 </t>
    </r>
    <r>
      <rPr>
        <sz val="10"/>
        <rFont val="Arial"/>
        <family val="2"/>
      </rPr>
      <t>por ciento reportó haber tenido algún evento violento, como aparece en el cuadro 15.</t>
    </r>
  </si>
  <si>
    <r>
      <t>Del total de personas atendidas durante el mes el</t>
    </r>
    <r>
      <rPr>
        <b/>
        <sz val="10"/>
        <rFont val="Arial"/>
        <family val="2"/>
      </rPr>
      <t xml:space="preserve"> 100 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</si>
  <si>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45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</si>
  <si>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26.7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37.8 </t>
    </r>
    <r>
      <rPr>
        <sz val="10"/>
        <rFont val="Arial"/>
        <family val="2"/>
      </rPr>
      <t>por ciento,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</si>
</sst>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17537376"/>
        <c:axId val="2117559680"/>
      </c:barChart>
      <c:catAx>
        <c:axId val="211753737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7559680"/>
        <c:crosses val="autoZero"/>
        <c:auto val="1"/>
        <c:lblAlgn val="ctr"/>
        <c:lblOffset val="100"/>
        <c:noMultiLvlLbl val="0"/>
      </c:catAx>
      <c:valAx>
        <c:axId val="2117559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1753737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62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43904"/>
        <c:axId val="2117544448"/>
      </c:barChart>
      <c:catAx>
        <c:axId val="211754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44448"/>
        <c:crosses val="autoZero"/>
        <c:auto val="1"/>
        <c:lblAlgn val="ctr"/>
        <c:lblOffset val="100"/>
        <c:noMultiLvlLbl val="0"/>
      </c:catAx>
      <c:valAx>
        <c:axId val="211754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4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4</c:v>
                </c:pt>
                <c:pt idx="1">
                  <c:v>6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43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46624"/>
        <c:axId val="2117547712"/>
      </c:barChart>
      <c:catAx>
        <c:axId val="211754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47712"/>
        <c:crosses val="autoZero"/>
        <c:auto val="1"/>
        <c:lblAlgn val="ctr"/>
        <c:lblOffset val="100"/>
        <c:noMultiLvlLbl val="0"/>
      </c:catAx>
      <c:valAx>
        <c:axId val="211754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4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36</c:v>
                </c:pt>
                <c:pt idx="1">
                  <c:v>0</c:v>
                </c:pt>
                <c:pt idx="2">
                  <c:v>11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50976"/>
        <c:axId val="2117554784"/>
      </c:barChart>
      <c:catAx>
        <c:axId val="211755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54784"/>
        <c:crosses val="autoZero"/>
        <c:auto val="1"/>
        <c:lblAlgn val="ctr"/>
        <c:lblOffset val="100"/>
        <c:noMultiLvlLbl val="0"/>
      </c:catAx>
      <c:valAx>
        <c:axId val="211755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5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12</c:v>
                </c:pt>
                <c:pt idx="1">
                  <c:v>10</c:v>
                </c:pt>
                <c:pt idx="2">
                  <c:v>18</c:v>
                </c:pt>
                <c:pt idx="3">
                  <c:v>8</c:v>
                </c:pt>
                <c:pt idx="4">
                  <c:v>2</c:v>
                </c:pt>
                <c:pt idx="5">
                  <c:v>7</c:v>
                </c:pt>
                <c:pt idx="6">
                  <c:v>3</c:v>
                </c:pt>
                <c:pt idx="7">
                  <c:v>1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53696"/>
        <c:axId val="2117554240"/>
      </c:barChart>
      <c:catAx>
        <c:axId val="2117553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54240"/>
        <c:crosses val="autoZero"/>
        <c:auto val="1"/>
        <c:lblAlgn val="ctr"/>
        <c:lblOffset val="100"/>
        <c:noMultiLvlLbl val="0"/>
      </c:catAx>
      <c:valAx>
        <c:axId val="211755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53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17</c:v>
                </c:pt>
                <c:pt idx="1">
                  <c:v>45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56416"/>
        <c:axId val="2117558048"/>
      </c:barChart>
      <c:catAx>
        <c:axId val="2117556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58048"/>
        <c:crosses val="autoZero"/>
        <c:auto val="1"/>
        <c:lblAlgn val="ctr"/>
        <c:lblOffset val="100"/>
        <c:noMultiLvlLbl val="0"/>
      </c:catAx>
      <c:valAx>
        <c:axId val="211755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56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76</c:v>
                </c:pt>
                <c:pt idx="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19899120"/>
        <c:axId val="2119910544"/>
      </c:barChart>
      <c:catAx>
        <c:axId val="21198991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9910544"/>
        <c:crosses val="autoZero"/>
        <c:auto val="1"/>
        <c:lblAlgn val="ctr"/>
        <c:lblOffset val="100"/>
        <c:noMultiLvlLbl val="0"/>
      </c:catAx>
      <c:valAx>
        <c:axId val="2119910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198991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7</c:v>
                </c:pt>
                <c:pt idx="1">
                  <c:v>76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07280"/>
        <c:axId val="2119906736"/>
      </c:barChart>
      <c:catAx>
        <c:axId val="2119907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906736"/>
        <c:crosses val="autoZero"/>
        <c:auto val="1"/>
        <c:lblAlgn val="ctr"/>
        <c:lblOffset val="100"/>
        <c:noMultiLvlLbl val="0"/>
      </c:catAx>
      <c:valAx>
        <c:axId val="211990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07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31</c:v>
                </c:pt>
                <c:pt idx="3">
                  <c:v>16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01296"/>
        <c:axId val="2119907824"/>
      </c:barChart>
      <c:catAx>
        <c:axId val="211990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907824"/>
        <c:crosses val="autoZero"/>
        <c:auto val="1"/>
        <c:lblAlgn val="ctr"/>
        <c:lblOffset val="100"/>
        <c:noMultiLvlLbl val="0"/>
      </c:catAx>
      <c:valAx>
        <c:axId val="2119907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01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3</c:v>
                </c:pt>
                <c:pt idx="1">
                  <c:v>10</c:v>
                </c:pt>
                <c:pt idx="2">
                  <c:v>14</c:v>
                </c:pt>
                <c:pt idx="3">
                  <c:v>12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4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11632"/>
        <c:axId val="2119904560"/>
      </c:barChart>
      <c:catAx>
        <c:axId val="2119911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119904560"/>
        <c:crosses val="autoZero"/>
        <c:auto val="1"/>
        <c:lblAlgn val="ctr"/>
        <c:lblOffset val="100"/>
        <c:noMultiLvlLbl val="0"/>
      </c:catAx>
      <c:valAx>
        <c:axId val="2119904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1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25</c:v>
                </c:pt>
                <c:pt idx="4">
                  <c:v>13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09456"/>
        <c:axId val="2119908912"/>
      </c:barChart>
      <c:catAx>
        <c:axId val="2119909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908912"/>
        <c:crosses val="autoZero"/>
        <c:auto val="1"/>
        <c:lblAlgn val="ctr"/>
        <c:lblOffset val="100"/>
        <c:noMultiLvlLbl val="0"/>
      </c:catAx>
      <c:valAx>
        <c:axId val="2119908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0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54</c:v>
                </c:pt>
                <c:pt idx="1">
                  <c:v>10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65120"/>
        <c:axId val="2117536288"/>
      </c:barChart>
      <c:catAx>
        <c:axId val="211756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36288"/>
        <c:crosses val="autoZero"/>
        <c:auto val="1"/>
        <c:lblAlgn val="ctr"/>
        <c:lblOffset val="100"/>
        <c:noMultiLvlLbl val="0"/>
      </c:catAx>
      <c:valAx>
        <c:axId val="211753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6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24</c:v>
                </c:pt>
                <c:pt idx="1">
                  <c:v>24</c:v>
                </c:pt>
                <c:pt idx="2">
                  <c:v>11</c:v>
                </c:pt>
                <c:pt idx="3">
                  <c:v>2</c:v>
                </c:pt>
                <c:pt idx="4">
                  <c:v>2</c:v>
                </c:pt>
                <c:pt idx="5">
                  <c:v>14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897488"/>
        <c:axId val="2119910000"/>
      </c:barChart>
      <c:catAx>
        <c:axId val="211989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910000"/>
        <c:crosses val="autoZero"/>
        <c:auto val="1"/>
        <c:lblAlgn val="ctr"/>
        <c:lblOffset val="100"/>
        <c:noMultiLvlLbl val="0"/>
      </c:catAx>
      <c:valAx>
        <c:axId val="2119910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89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10</c:v>
                </c:pt>
                <c:pt idx="1">
                  <c:v>18</c:v>
                </c:pt>
                <c:pt idx="2">
                  <c:v>23</c:v>
                </c:pt>
                <c:pt idx="3">
                  <c:v>21</c:v>
                </c:pt>
                <c:pt idx="4">
                  <c:v>6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900208"/>
        <c:axId val="2119902928"/>
      </c:barChart>
      <c:catAx>
        <c:axId val="2119900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902928"/>
        <c:crosses val="autoZero"/>
        <c:auto val="1"/>
        <c:lblAlgn val="ctr"/>
        <c:lblOffset val="100"/>
        <c:noMultiLvlLbl val="0"/>
      </c:catAx>
      <c:valAx>
        <c:axId val="2119902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900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29</c:v>
                </c:pt>
                <c:pt idx="1">
                  <c:v>1</c:v>
                </c:pt>
                <c:pt idx="2">
                  <c:v>0</c:v>
                </c:pt>
                <c:pt idx="3">
                  <c:v>45</c:v>
                </c:pt>
                <c:pt idx="4">
                  <c:v>1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59696"/>
        <c:axId val="2119163504"/>
      </c:barChart>
      <c:catAx>
        <c:axId val="211915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63504"/>
        <c:crosses val="autoZero"/>
        <c:auto val="1"/>
        <c:lblAlgn val="ctr"/>
        <c:lblOffset val="100"/>
        <c:noMultiLvlLbl val="0"/>
      </c:catAx>
      <c:valAx>
        <c:axId val="2119163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5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44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24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8400"/>
        <c:axId val="2119160784"/>
      </c:barChart>
      <c:catAx>
        <c:axId val="2119168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60784"/>
        <c:crosses val="autoZero"/>
        <c:auto val="1"/>
        <c:lblAlgn val="ctr"/>
        <c:lblOffset val="100"/>
        <c:noMultiLvlLbl val="0"/>
      </c:catAx>
      <c:valAx>
        <c:axId val="2119160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8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80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53712"/>
        <c:axId val="2119179280"/>
      </c:barChart>
      <c:catAx>
        <c:axId val="211915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9280"/>
        <c:crosses val="autoZero"/>
        <c:auto val="1"/>
        <c:lblAlgn val="ctr"/>
        <c:lblOffset val="100"/>
        <c:noMultiLvlLbl val="0"/>
      </c:catAx>
      <c:valAx>
        <c:axId val="211917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5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3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27</c:v>
                </c:pt>
                <c:pt idx="10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9488"/>
        <c:axId val="2119175472"/>
      </c:barChart>
      <c:catAx>
        <c:axId val="2119169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5472"/>
        <c:crosses val="autoZero"/>
        <c:auto val="1"/>
        <c:lblAlgn val="ctr"/>
        <c:lblOffset val="100"/>
        <c:noMultiLvlLbl val="0"/>
      </c:catAx>
      <c:valAx>
        <c:axId val="211917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9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6</c:v>
                </c:pt>
                <c:pt idx="1">
                  <c:v>0</c:v>
                </c:pt>
                <c:pt idx="2">
                  <c:v>25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16</c:v>
                </c:pt>
                <c:pt idx="8">
                  <c:v>1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2960"/>
        <c:axId val="2119172752"/>
      </c:barChart>
      <c:catAx>
        <c:axId val="211916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2752"/>
        <c:crosses val="autoZero"/>
        <c:auto val="1"/>
        <c:lblAlgn val="ctr"/>
        <c:lblOffset val="100"/>
        <c:noMultiLvlLbl val="0"/>
      </c:catAx>
      <c:valAx>
        <c:axId val="211917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2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4</c:v>
                </c:pt>
                <c:pt idx="1">
                  <c:v>39</c:v>
                </c:pt>
                <c:pt idx="2">
                  <c:v>21</c:v>
                </c:pt>
                <c:pt idx="3">
                  <c:v>6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4048"/>
        <c:axId val="2119160240"/>
      </c:barChart>
      <c:catAx>
        <c:axId val="211916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60240"/>
        <c:crosses val="autoZero"/>
        <c:auto val="1"/>
        <c:lblAlgn val="ctr"/>
        <c:lblOffset val="100"/>
        <c:noMultiLvlLbl val="0"/>
      </c:catAx>
      <c:valAx>
        <c:axId val="2119160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4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29</c:v>
                </c:pt>
                <c:pt idx="1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74384"/>
        <c:axId val="2119176016"/>
      </c:barChart>
      <c:catAx>
        <c:axId val="211917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6016"/>
        <c:crosses val="autoZero"/>
        <c:auto val="1"/>
        <c:lblAlgn val="ctr"/>
        <c:lblOffset val="100"/>
        <c:noMultiLvlLbl val="0"/>
      </c:catAx>
      <c:valAx>
        <c:axId val="2119176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74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12</c:v>
                </c:pt>
                <c:pt idx="1">
                  <c:v>28</c:v>
                </c:pt>
                <c:pt idx="2">
                  <c:v>26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76560"/>
        <c:axId val="2119161328"/>
      </c:barChart>
      <c:catAx>
        <c:axId val="2119176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61328"/>
        <c:crosses val="autoZero"/>
        <c:auto val="1"/>
        <c:lblAlgn val="ctr"/>
        <c:lblOffset val="100"/>
        <c:noMultiLvlLbl val="0"/>
      </c:catAx>
      <c:valAx>
        <c:axId val="211916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7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55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53152"/>
        <c:axId val="2117536832"/>
      </c:barChart>
      <c:catAx>
        <c:axId val="2117553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36832"/>
        <c:crosses val="autoZero"/>
        <c:auto val="1"/>
        <c:lblAlgn val="ctr"/>
        <c:lblOffset val="100"/>
        <c:noMultiLvlLbl val="0"/>
      </c:catAx>
      <c:valAx>
        <c:axId val="211753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53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41</c:v>
                </c:pt>
                <c:pt idx="1">
                  <c:v>3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1872"/>
        <c:axId val="2119154256"/>
      </c:barChart>
      <c:catAx>
        <c:axId val="211916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54256"/>
        <c:crosses val="autoZero"/>
        <c:auto val="1"/>
        <c:lblAlgn val="ctr"/>
        <c:lblOffset val="100"/>
        <c:noMultiLvlLbl val="0"/>
      </c:catAx>
      <c:valAx>
        <c:axId val="2119154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1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248</c:v>
                </c:pt>
                <c:pt idx="1">
                  <c:v>64</c:v>
                </c:pt>
                <c:pt idx="2">
                  <c:v>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19165680"/>
        <c:axId val="2119166768"/>
      </c:barChart>
      <c:catAx>
        <c:axId val="2119165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19166768"/>
        <c:crosses val="autoZero"/>
        <c:auto val="1"/>
        <c:lblAlgn val="ctr"/>
        <c:lblOffset val="100"/>
        <c:noMultiLvlLbl val="0"/>
      </c:catAx>
      <c:valAx>
        <c:axId val="2119166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19165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64</c:v>
                </c:pt>
                <c:pt idx="1">
                  <c:v>248</c:v>
                </c:pt>
                <c:pt idx="2">
                  <c:v>278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67856"/>
        <c:axId val="2119171120"/>
      </c:barChart>
      <c:catAx>
        <c:axId val="2119167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1120"/>
        <c:crosses val="autoZero"/>
        <c:auto val="1"/>
        <c:lblAlgn val="ctr"/>
        <c:lblOffset val="100"/>
        <c:noMultiLvlLbl val="0"/>
      </c:catAx>
      <c:valAx>
        <c:axId val="211917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67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14</c:v>
                </c:pt>
                <c:pt idx="1">
                  <c:v>0</c:v>
                </c:pt>
                <c:pt idx="2">
                  <c:v>256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80368"/>
        <c:axId val="2119177648"/>
      </c:barChart>
      <c:catAx>
        <c:axId val="211918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77648"/>
        <c:crosses val="autoZero"/>
        <c:auto val="1"/>
        <c:lblAlgn val="ctr"/>
        <c:lblOffset val="100"/>
        <c:noMultiLvlLbl val="0"/>
      </c:catAx>
      <c:valAx>
        <c:axId val="211917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80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9</c:v>
                </c:pt>
                <c:pt idx="1">
                  <c:v>31</c:v>
                </c:pt>
                <c:pt idx="2">
                  <c:v>53</c:v>
                </c:pt>
                <c:pt idx="3">
                  <c:v>39</c:v>
                </c:pt>
                <c:pt idx="4">
                  <c:v>37</c:v>
                </c:pt>
                <c:pt idx="5">
                  <c:v>38</c:v>
                </c:pt>
                <c:pt idx="6">
                  <c:v>25</c:v>
                </c:pt>
                <c:pt idx="7">
                  <c:v>14</c:v>
                </c:pt>
                <c:pt idx="8">
                  <c:v>19</c:v>
                </c:pt>
                <c:pt idx="9">
                  <c:v>4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80912"/>
        <c:axId val="2119178192"/>
      </c:barChart>
      <c:catAx>
        <c:axId val="2119180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119178192"/>
        <c:crosses val="autoZero"/>
        <c:auto val="1"/>
        <c:lblAlgn val="ctr"/>
        <c:lblOffset val="100"/>
        <c:noMultiLvlLbl val="0"/>
      </c:catAx>
      <c:valAx>
        <c:axId val="211917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80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9</c:v>
                </c:pt>
                <c:pt idx="1">
                  <c:v>57</c:v>
                </c:pt>
                <c:pt idx="2">
                  <c:v>102</c:v>
                </c:pt>
                <c:pt idx="3">
                  <c:v>73</c:v>
                </c:pt>
                <c:pt idx="4">
                  <c:v>37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73840"/>
        <c:axId val="2119156432"/>
      </c:barChart>
      <c:catAx>
        <c:axId val="211917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56432"/>
        <c:crosses val="autoZero"/>
        <c:auto val="1"/>
        <c:lblAlgn val="ctr"/>
        <c:lblOffset val="100"/>
        <c:noMultiLvlLbl val="0"/>
      </c:catAx>
      <c:valAx>
        <c:axId val="211915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73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82</c:v>
                </c:pt>
                <c:pt idx="1">
                  <c:v>129</c:v>
                </c:pt>
                <c:pt idx="2">
                  <c:v>41</c:v>
                </c:pt>
                <c:pt idx="3">
                  <c:v>7</c:v>
                </c:pt>
                <c:pt idx="4">
                  <c:v>1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9181456"/>
        <c:axId val="2119183088"/>
      </c:barChart>
      <c:catAx>
        <c:axId val="2119181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9183088"/>
        <c:crosses val="autoZero"/>
        <c:auto val="1"/>
        <c:lblAlgn val="ctr"/>
        <c:lblOffset val="100"/>
        <c:noMultiLvlLbl val="0"/>
      </c:catAx>
      <c:valAx>
        <c:axId val="2119183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918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28</c:v>
                </c:pt>
                <c:pt idx="1">
                  <c:v>47</c:v>
                </c:pt>
                <c:pt idx="2">
                  <c:v>87</c:v>
                </c:pt>
                <c:pt idx="3">
                  <c:v>62</c:v>
                </c:pt>
                <c:pt idx="4">
                  <c:v>36</c:v>
                </c:pt>
                <c:pt idx="5">
                  <c:v>10</c:v>
                </c:pt>
                <c:pt idx="6">
                  <c:v>4</c:v>
                </c:pt>
                <c:pt idx="7">
                  <c:v>0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35872"/>
        <c:axId val="2122123904"/>
      </c:barChart>
      <c:catAx>
        <c:axId val="2122135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23904"/>
        <c:crosses val="autoZero"/>
        <c:auto val="1"/>
        <c:lblAlgn val="ctr"/>
        <c:lblOffset val="100"/>
        <c:noMultiLvlLbl val="0"/>
      </c:catAx>
      <c:valAx>
        <c:axId val="212212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358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72</c:v>
                </c:pt>
                <c:pt idx="1">
                  <c:v>7</c:v>
                </c:pt>
                <c:pt idx="2">
                  <c:v>2</c:v>
                </c:pt>
                <c:pt idx="3">
                  <c:v>181</c:v>
                </c:pt>
                <c:pt idx="4">
                  <c:v>6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30976"/>
        <c:axId val="2122151648"/>
      </c:barChart>
      <c:catAx>
        <c:axId val="212213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51648"/>
        <c:crosses val="autoZero"/>
        <c:auto val="1"/>
        <c:lblAlgn val="ctr"/>
        <c:lblOffset val="100"/>
        <c:noMultiLvlLbl val="0"/>
      </c:catAx>
      <c:valAx>
        <c:axId val="212215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3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151</c:v>
                </c:pt>
                <c:pt idx="1">
                  <c:v>8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60</c:v>
                </c:pt>
                <c:pt idx="6">
                  <c:v>0</c:v>
                </c:pt>
                <c:pt idx="7">
                  <c:v>0</c:v>
                </c:pt>
                <c:pt idx="8">
                  <c:v>56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41312"/>
        <c:axId val="2122148928"/>
      </c:barChart>
      <c:catAx>
        <c:axId val="212214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48928"/>
        <c:crosses val="autoZero"/>
        <c:auto val="1"/>
        <c:lblAlgn val="ctr"/>
        <c:lblOffset val="100"/>
        <c:noMultiLvlLbl val="0"/>
      </c:catAx>
      <c:valAx>
        <c:axId val="2122148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4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13</c:v>
                </c:pt>
                <c:pt idx="3">
                  <c:v>8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6</c:v>
                </c:pt>
                <c:pt idx="8">
                  <c:v>1</c:v>
                </c:pt>
                <c:pt idx="9">
                  <c:v>7</c:v>
                </c:pt>
                <c:pt idx="10">
                  <c:v>2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38464"/>
        <c:axId val="2117562400"/>
      </c:barChart>
      <c:catAx>
        <c:axId val="211753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117562400"/>
        <c:crosses val="autoZero"/>
        <c:auto val="1"/>
        <c:lblAlgn val="ctr"/>
        <c:lblOffset val="100"/>
        <c:noMultiLvlLbl val="0"/>
      </c:catAx>
      <c:valAx>
        <c:axId val="211756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3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278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24992"/>
        <c:axId val="2122140768"/>
      </c:barChart>
      <c:catAx>
        <c:axId val="212212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40768"/>
        <c:crosses val="autoZero"/>
        <c:auto val="1"/>
        <c:lblAlgn val="ctr"/>
        <c:lblOffset val="100"/>
        <c:noMultiLvlLbl val="0"/>
      </c:catAx>
      <c:valAx>
        <c:axId val="212214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2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5</c:v>
                </c:pt>
                <c:pt idx="1">
                  <c:v>50</c:v>
                </c:pt>
                <c:pt idx="2">
                  <c:v>106</c:v>
                </c:pt>
                <c:pt idx="3">
                  <c:v>65</c:v>
                </c:pt>
                <c:pt idx="4">
                  <c:v>19</c:v>
                </c:pt>
                <c:pt idx="5">
                  <c:v>9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27712"/>
        <c:axId val="2122134240"/>
      </c:barChart>
      <c:catAx>
        <c:axId val="2122127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34240"/>
        <c:crosses val="autoZero"/>
        <c:auto val="1"/>
        <c:lblAlgn val="ctr"/>
        <c:lblOffset val="100"/>
        <c:noMultiLvlLbl val="0"/>
      </c:catAx>
      <c:valAx>
        <c:axId val="212213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27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88</c:v>
                </c:pt>
                <c:pt idx="1">
                  <c:v>0</c:v>
                </c:pt>
                <c:pt idx="2">
                  <c:v>77</c:v>
                </c:pt>
                <c:pt idx="3">
                  <c:v>38</c:v>
                </c:pt>
                <c:pt idx="4">
                  <c:v>0</c:v>
                </c:pt>
                <c:pt idx="5">
                  <c:v>3</c:v>
                </c:pt>
                <c:pt idx="6">
                  <c:v>45</c:v>
                </c:pt>
                <c:pt idx="7">
                  <c:v>22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28256"/>
        <c:axId val="2122136960"/>
      </c:barChart>
      <c:catAx>
        <c:axId val="2122128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36960"/>
        <c:crosses val="autoZero"/>
        <c:auto val="1"/>
        <c:lblAlgn val="ctr"/>
        <c:lblOffset val="100"/>
        <c:noMultiLvlLbl val="0"/>
      </c:catAx>
      <c:valAx>
        <c:axId val="2122136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28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59</c:v>
                </c:pt>
                <c:pt idx="1">
                  <c:v>135</c:v>
                </c:pt>
                <c:pt idx="2">
                  <c:v>49</c:v>
                </c:pt>
                <c:pt idx="3">
                  <c:v>6</c:v>
                </c:pt>
                <c:pt idx="4">
                  <c:v>12</c:v>
                </c:pt>
                <c:pt idx="5">
                  <c:v>10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34784"/>
        <c:axId val="2122139680"/>
      </c:barChart>
      <c:catAx>
        <c:axId val="2122134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39680"/>
        <c:crosses val="autoZero"/>
        <c:auto val="1"/>
        <c:lblAlgn val="ctr"/>
        <c:lblOffset val="100"/>
        <c:noMultiLvlLbl val="0"/>
      </c:catAx>
      <c:valAx>
        <c:axId val="2122139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34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278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47840"/>
        <c:axId val="2122148384"/>
      </c:barChart>
      <c:catAx>
        <c:axId val="212214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48384"/>
        <c:crosses val="autoZero"/>
        <c:auto val="1"/>
        <c:lblAlgn val="ctr"/>
        <c:lblOffset val="100"/>
        <c:noMultiLvlLbl val="0"/>
      </c:catAx>
      <c:valAx>
        <c:axId val="212214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4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59</c:v>
                </c:pt>
                <c:pt idx="1">
                  <c:v>274</c:v>
                </c:pt>
                <c:pt idx="2">
                  <c:v>120</c:v>
                </c:pt>
                <c:pt idx="3">
                  <c:v>18</c:v>
                </c:pt>
                <c:pt idx="4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39136"/>
        <c:axId val="2122129888"/>
      </c:barChart>
      <c:catAx>
        <c:axId val="2122139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29888"/>
        <c:crosses val="autoZero"/>
        <c:auto val="1"/>
        <c:lblAlgn val="ctr"/>
        <c:lblOffset val="100"/>
        <c:noMultiLvlLbl val="0"/>
      </c:catAx>
      <c:valAx>
        <c:axId val="2122129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39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249</c:v>
                </c:pt>
                <c:pt idx="1">
                  <c:v>11</c:v>
                </c:pt>
                <c:pt idx="2">
                  <c:v>0</c:v>
                </c:pt>
                <c:pt idx="3">
                  <c:v>14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42944"/>
        <c:axId val="2122143488"/>
      </c:barChart>
      <c:catAx>
        <c:axId val="2122142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43488"/>
        <c:crosses val="autoZero"/>
        <c:auto val="1"/>
        <c:lblAlgn val="ctr"/>
        <c:lblOffset val="100"/>
        <c:noMultiLvlLbl val="0"/>
      </c:catAx>
      <c:valAx>
        <c:axId val="212214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42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18</c:v>
                </c:pt>
                <c:pt idx="1">
                  <c:v>24</c:v>
                </c:pt>
                <c:pt idx="2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22133696"/>
        <c:axId val="2122150016"/>
      </c:barChart>
      <c:catAx>
        <c:axId val="21221336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22150016"/>
        <c:crosses val="autoZero"/>
        <c:auto val="1"/>
        <c:lblAlgn val="ctr"/>
        <c:lblOffset val="100"/>
        <c:noMultiLvlLbl val="0"/>
      </c:catAx>
      <c:valAx>
        <c:axId val="21221500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1221336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24</c:v>
                </c:pt>
                <c:pt idx="1">
                  <c:v>18</c:v>
                </c:pt>
                <c:pt idx="2">
                  <c:v>45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45120"/>
        <c:axId val="2122132608"/>
      </c:barChart>
      <c:catAx>
        <c:axId val="212214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32608"/>
        <c:crosses val="autoZero"/>
        <c:auto val="1"/>
        <c:lblAlgn val="ctr"/>
        <c:lblOffset val="100"/>
        <c:noMultiLvlLbl val="0"/>
      </c:catAx>
      <c:valAx>
        <c:axId val="212213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4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32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51104"/>
        <c:axId val="2122126080"/>
      </c:barChart>
      <c:catAx>
        <c:axId val="2122151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26080"/>
        <c:crosses val="autoZero"/>
        <c:auto val="1"/>
        <c:lblAlgn val="ctr"/>
        <c:lblOffset val="100"/>
        <c:noMultiLvlLbl val="0"/>
      </c:catAx>
      <c:valAx>
        <c:axId val="2122126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51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2</c:v>
                </c:pt>
                <c:pt idx="1">
                  <c:v>6</c:v>
                </c:pt>
                <c:pt idx="2">
                  <c:v>19</c:v>
                </c:pt>
                <c:pt idx="3">
                  <c:v>17</c:v>
                </c:pt>
                <c:pt idx="4">
                  <c:v>19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39008"/>
        <c:axId val="2117560224"/>
      </c:barChart>
      <c:catAx>
        <c:axId val="211753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60224"/>
        <c:crosses val="autoZero"/>
        <c:auto val="1"/>
        <c:lblAlgn val="ctr"/>
        <c:lblOffset val="100"/>
        <c:noMultiLvlLbl val="0"/>
      </c:catAx>
      <c:valAx>
        <c:axId val="211756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39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7</c:v>
                </c:pt>
                <c:pt idx="3">
                  <c:v>6</c:v>
                </c:pt>
                <c:pt idx="4">
                  <c:v>2</c:v>
                </c:pt>
                <c:pt idx="5">
                  <c:v>10</c:v>
                </c:pt>
                <c:pt idx="6">
                  <c:v>4</c:v>
                </c:pt>
                <c:pt idx="7">
                  <c:v>6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20096"/>
        <c:axId val="2122126624"/>
      </c:barChart>
      <c:catAx>
        <c:axId val="2122120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122126624"/>
        <c:crosses val="autoZero"/>
        <c:auto val="1"/>
        <c:lblAlgn val="ctr"/>
        <c:lblOffset val="100"/>
        <c:noMultiLvlLbl val="0"/>
      </c:catAx>
      <c:valAx>
        <c:axId val="212212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20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0</c:v>
                </c:pt>
                <c:pt idx="1">
                  <c:v>14</c:v>
                </c:pt>
                <c:pt idx="2">
                  <c:v>20</c:v>
                </c:pt>
                <c:pt idx="3">
                  <c:v>6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2122272"/>
        <c:axId val="2122122816"/>
      </c:barChart>
      <c:catAx>
        <c:axId val="2122122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2122816"/>
        <c:crosses val="autoZero"/>
        <c:auto val="1"/>
        <c:lblAlgn val="ctr"/>
        <c:lblOffset val="100"/>
        <c:noMultiLvlLbl val="0"/>
      </c:catAx>
      <c:valAx>
        <c:axId val="212212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212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3</c:v>
                </c:pt>
                <c:pt idx="1">
                  <c:v>29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65728"/>
        <c:axId val="2124282592"/>
      </c:barChart>
      <c:catAx>
        <c:axId val="212426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82592"/>
        <c:crosses val="autoZero"/>
        <c:auto val="1"/>
        <c:lblAlgn val="ctr"/>
        <c:lblOffset val="100"/>
        <c:noMultiLvlLbl val="0"/>
      </c:catAx>
      <c:valAx>
        <c:axId val="2124282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6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3</c:v>
                </c:pt>
                <c:pt idx="1">
                  <c:v>6</c:v>
                </c:pt>
                <c:pt idx="2">
                  <c:v>11</c:v>
                </c:pt>
                <c:pt idx="3">
                  <c:v>16</c:v>
                </c:pt>
                <c:pt idx="4">
                  <c:v>3</c:v>
                </c:pt>
                <c:pt idx="5">
                  <c:v>3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63008"/>
        <c:axId val="2124268448"/>
      </c:barChart>
      <c:catAx>
        <c:axId val="212426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68448"/>
        <c:crosses val="autoZero"/>
        <c:auto val="1"/>
        <c:lblAlgn val="ctr"/>
        <c:lblOffset val="100"/>
        <c:noMultiLvlLbl val="0"/>
      </c:catAx>
      <c:valAx>
        <c:axId val="212426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63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28</c:v>
                </c:pt>
                <c:pt idx="1">
                  <c:v>0</c:v>
                </c:pt>
                <c:pt idx="2">
                  <c:v>14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69536"/>
        <c:axId val="2124284224"/>
      </c:barChart>
      <c:catAx>
        <c:axId val="212426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84224"/>
        <c:crosses val="autoZero"/>
        <c:auto val="1"/>
        <c:lblAlgn val="ctr"/>
        <c:lblOffset val="100"/>
        <c:noMultiLvlLbl val="0"/>
      </c:catAx>
      <c:valAx>
        <c:axId val="212428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69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7</c:v>
                </c:pt>
                <c:pt idx="9">
                  <c:v>1</c:v>
                </c:pt>
                <c:pt idx="1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73888"/>
        <c:axId val="2124270080"/>
      </c:barChart>
      <c:catAx>
        <c:axId val="2124273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70080"/>
        <c:crosses val="autoZero"/>
        <c:auto val="1"/>
        <c:lblAlgn val="ctr"/>
        <c:lblOffset val="100"/>
        <c:noMultiLvlLbl val="0"/>
      </c:catAx>
      <c:valAx>
        <c:axId val="2124270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73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Externos'!$B$288:$B$290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Externos'!$C$288:$C$290</c:f>
              <c:numCache>
                <c:formatCode>General</c:formatCode>
                <c:ptCount val="3"/>
                <c:pt idx="0">
                  <c:v>45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83136"/>
        <c:axId val="2124275520"/>
      </c:barChart>
      <c:catAx>
        <c:axId val="2124283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75520"/>
        <c:crosses val="autoZero"/>
        <c:auto val="1"/>
        <c:lblAlgn val="ctr"/>
        <c:lblOffset val="100"/>
        <c:noMultiLvlLbl val="0"/>
      </c:catAx>
      <c:valAx>
        <c:axId val="2124275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831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Externos'!$C$309:$C$319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21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72256"/>
        <c:axId val="2124277696"/>
      </c:barChart>
      <c:catAx>
        <c:axId val="212427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77696"/>
        <c:crosses val="autoZero"/>
        <c:auto val="1"/>
        <c:lblAlgn val="ctr"/>
        <c:lblOffset val="100"/>
        <c:noMultiLvlLbl val="0"/>
      </c:catAx>
      <c:valAx>
        <c:axId val="2124277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7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Externos'!$C$344:$C$353</c:f>
              <c:numCache>
                <c:formatCode>General</c:formatCode>
                <c:ptCount val="10"/>
                <c:pt idx="0">
                  <c:v>10</c:v>
                </c:pt>
                <c:pt idx="1">
                  <c:v>0</c:v>
                </c:pt>
                <c:pt idx="2">
                  <c:v>11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16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80960"/>
        <c:axId val="2124274976"/>
      </c:barChart>
      <c:catAx>
        <c:axId val="2124280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74976"/>
        <c:crosses val="autoZero"/>
        <c:auto val="1"/>
        <c:lblAlgn val="ctr"/>
        <c:lblOffset val="100"/>
        <c:noMultiLvlLbl val="0"/>
      </c:catAx>
      <c:valAx>
        <c:axId val="2124274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8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Externos'!$B$378:$B$386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Externos'!$C$378:$C$386</c:f>
              <c:numCache>
                <c:formatCode>General</c:formatCode>
                <c:ptCount val="9"/>
                <c:pt idx="0">
                  <c:v>6</c:v>
                </c:pt>
                <c:pt idx="1">
                  <c:v>12</c:v>
                </c:pt>
                <c:pt idx="2">
                  <c:v>17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68992"/>
        <c:axId val="2124264640"/>
      </c:barChart>
      <c:catAx>
        <c:axId val="2124268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64640"/>
        <c:crosses val="autoZero"/>
        <c:auto val="1"/>
        <c:lblAlgn val="ctr"/>
        <c:lblOffset val="100"/>
        <c:noMultiLvlLbl val="0"/>
      </c:catAx>
      <c:valAx>
        <c:axId val="212426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6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25</c:v>
                </c:pt>
                <c:pt idx="1">
                  <c:v>17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9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64576"/>
        <c:axId val="2117533024"/>
      </c:barChart>
      <c:catAx>
        <c:axId val="2117564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33024"/>
        <c:crosses val="autoZero"/>
        <c:auto val="1"/>
        <c:lblAlgn val="ctr"/>
        <c:lblOffset val="100"/>
        <c:noMultiLvlLbl val="0"/>
      </c:catAx>
      <c:valAx>
        <c:axId val="2117533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64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Externos'!$B$415:$B$416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Externos'!$C$415:$C$416</c:f>
              <c:numCache>
                <c:formatCode>General</c:formatCode>
                <c:ptCount val="2"/>
                <c:pt idx="0">
                  <c:v>0</c:v>
                </c:pt>
                <c:pt idx="1">
                  <c:v>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59744"/>
        <c:axId val="2124284768"/>
      </c:barChart>
      <c:catAx>
        <c:axId val="2124259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84768"/>
        <c:crosses val="autoZero"/>
        <c:auto val="1"/>
        <c:lblAlgn val="ctr"/>
        <c:lblOffset val="100"/>
        <c:noMultiLvlLbl val="0"/>
      </c:catAx>
      <c:valAx>
        <c:axId val="2124284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59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Externos'!$B$435:$B$439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Externos'!$C$435:$C$439</c:f>
              <c:numCache>
                <c:formatCode>General</c:formatCode>
                <c:ptCount val="5"/>
                <c:pt idx="0">
                  <c:v>3</c:v>
                </c:pt>
                <c:pt idx="1">
                  <c:v>32</c:v>
                </c:pt>
                <c:pt idx="2">
                  <c:v>8</c:v>
                </c:pt>
                <c:pt idx="3">
                  <c:v>2</c:v>
                </c:pt>
                <c:pt idx="4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58112"/>
        <c:axId val="2124278240"/>
      </c:barChart>
      <c:catAx>
        <c:axId val="2124258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78240"/>
        <c:crosses val="autoZero"/>
        <c:auto val="1"/>
        <c:lblAlgn val="ctr"/>
        <c:lblOffset val="100"/>
        <c:noMultiLvlLbl val="0"/>
      </c:catAx>
      <c:valAx>
        <c:axId val="2124278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58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Externos'!$B$460:$B$466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Externos'!$C$460:$C$466</c:f>
              <c:numCache>
                <c:formatCode>General</c:formatCode>
                <c:ptCount val="7"/>
                <c:pt idx="0">
                  <c:v>16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6</c:v>
                </c:pt>
                <c:pt idx="5">
                  <c:v>0</c:v>
                </c:pt>
                <c:pt idx="6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24257568"/>
        <c:axId val="2124285856"/>
      </c:barChart>
      <c:catAx>
        <c:axId val="2124257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24285856"/>
        <c:crosses val="autoZero"/>
        <c:auto val="1"/>
        <c:lblAlgn val="ctr"/>
        <c:lblOffset val="100"/>
        <c:noMultiLvlLbl val="0"/>
      </c:catAx>
      <c:valAx>
        <c:axId val="212428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257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14</c:v>
                </c:pt>
                <c:pt idx="1">
                  <c:v>12</c:v>
                </c:pt>
                <c:pt idx="2">
                  <c:v>21</c:v>
                </c:pt>
                <c:pt idx="3">
                  <c:v>6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40640"/>
        <c:axId val="2117534112"/>
      </c:barChart>
      <c:catAx>
        <c:axId val="211754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34112"/>
        <c:crosses val="autoZero"/>
        <c:auto val="1"/>
        <c:lblAlgn val="ctr"/>
        <c:lblOffset val="100"/>
        <c:noMultiLvlLbl val="0"/>
      </c:catAx>
      <c:valAx>
        <c:axId val="211753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40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34</c:v>
                </c:pt>
                <c:pt idx="1">
                  <c:v>1</c:v>
                </c:pt>
                <c:pt idx="2">
                  <c:v>3</c:v>
                </c:pt>
                <c:pt idx="3">
                  <c:v>0</c:v>
                </c:pt>
                <c:pt idx="4">
                  <c:v>9</c:v>
                </c:pt>
                <c:pt idx="5">
                  <c:v>15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39552"/>
        <c:axId val="2117541184"/>
      </c:barChart>
      <c:catAx>
        <c:axId val="2117539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41184"/>
        <c:crosses val="autoZero"/>
        <c:auto val="1"/>
        <c:lblAlgn val="ctr"/>
        <c:lblOffset val="100"/>
        <c:noMultiLvlLbl val="0"/>
      </c:catAx>
      <c:valAx>
        <c:axId val="211754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39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14</c:v>
                </c:pt>
                <c:pt idx="6">
                  <c:v>0</c:v>
                </c:pt>
                <c:pt idx="7">
                  <c:v>0</c:v>
                </c:pt>
                <c:pt idx="8">
                  <c:v>23</c:v>
                </c:pt>
                <c:pt idx="9">
                  <c:v>3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7548256"/>
        <c:axId val="2117542816"/>
      </c:barChart>
      <c:catAx>
        <c:axId val="2117548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17542816"/>
        <c:crosses val="autoZero"/>
        <c:auto val="1"/>
        <c:lblAlgn val="ctr"/>
        <c:lblOffset val="100"/>
        <c:noMultiLvlLbl val="0"/>
      </c:catAx>
      <c:valAx>
        <c:axId val="21175428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7548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opLeftCell="A356" zoomScale="110" zoomScaleNormal="110" workbookViewId="0">
      <selection activeCell="E366" sqref="E36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3" t="s">
        <v>183</v>
      </c>
      <c r="B4" s="93"/>
      <c r="C4" s="93"/>
      <c r="D4" s="93"/>
      <c r="E4" s="93"/>
    </row>
    <row r="5" spans="1:13" ht="40.5" customHeight="1" x14ac:dyDescent="0.25">
      <c r="A5" s="94" t="s">
        <v>177</v>
      </c>
      <c r="B5" s="94"/>
      <c r="C5" s="94"/>
      <c r="D5" s="94"/>
      <c r="E5" s="94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1</v>
      </c>
      <c r="C9" s="12">
        <v>64</v>
      </c>
      <c r="D9" s="12">
        <f t="shared" ref="D9" si="0">SUM(B9:C9)</f>
        <v>65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1</v>
      </c>
      <c r="C10" s="4">
        <f>SUM(C9:C9)</f>
        <v>64</v>
      </c>
      <c r="D10" s="4">
        <f>SUM(D9:D9)</f>
        <v>65</v>
      </c>
      <c r="E10" s="16">
        <f>SUM(E9:E9)</f>
        <v>100</v>
      </c>
      <c r="L10" s="15"/>
      <c r="M10" s="10"/>
    </row>
    <row r="11" spans="1:13" ht="15" x14ac:dyDescent="0.25">
      <c r="A11" s="96" t="s">
        <v>12</v>
      </c>
      <c r="B11" s="96"/>
      <c r="C11" s="96"/>
      <c r="D11" s="96"/>
      <c r="E11" s="96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2" t="s">
        <v>13</v>
      </c>
      <c r="B28" s="92"/>
      <c r="C28" s="92"/>
      <c r="D28" s="92"/>
      <c r="E28" s="92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1</v>
      </c>
      <c r="C31" s="12">
        <v>54</v>
      </c>
      <c r="D31" s="12">
        <f>SUM(B31:C31)</f>
        <v>55</v>
      </c>
      <c r="E31" s="18">
        <f>(D31/D$34)*100</f>
        <v>84.615384615384613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10</v>
      </c>
      <c r="D32" s="8">
        <f>SUM(B32:C32)</f>
        <v>10</v>
      </c>
      <c r="E32" s="20">
        <f>(D32/D$34)*100</f>
        <v>15.384615384615385</v>
      </c>
    </row>
    <row r="33" spans="1:14" ht="15.75" thickBot="1" x14ac:dyDescent="0.3">
      <c r="A33" s="17" t="s">
        <v>164</v>
      </c>
      <c r="B33" s="12">
        <v>0</v>
      </c>
      <c r="C33" s="12">
        <v>0</v>
      </c>
      <c r="D33" s="12">
        <f>SUM(B33:C33)</f>
        <v>0</v>
      </c>
      <c r="E33" s="18">
        <f>(D33/D$34)*100</f>
        <v>0</v>
      </c>
    </row>
    <row r="34" spans="1:14" ht="15.75" thickBot="1" x14ac:dyDescent="0.3">
      <c r="A34" s="3" t="s">
        <v>4</v>
      </c>
      <c r="B34" s="4">
        <f>SUM(B31:B33)</f>
        <v>1</v>
      </c>
      <c r="C34" s="4">
        <f>SUM(C31:C33)</f>
        <v>64</v>
      </c>
      <c r="D34" s="4">
        <f>SUM(D31:D33)</f>
        <v>65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2" t="s">
        <v>23</v>
      </c>
      <c r="B52" s="92"/>
      <c r="C52" s="92"/>
      <c r="D52" s="92"/>
      <c r="E52" s="92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1</v>
      </c>
      <c r="C55" s="8">
        <v>55</v>
      </c>
      <c r="D55" s="8">
        <f>SUM(B55:C55)</f>
        <v>56</v>
      </c>
      <c r="E55" s="20">
        <f>(D55/D$34)*100</f>
        <v>86.15384615384616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3</v>
      </c>
      <c r="D57" s="14">
        <f t="shared" ref="D57:D64" si="2">SUM(B57:C57)</f>
        <v>3</v>
      </c>
      <c r="E57" s="20">
        <f t="shared" si="1"/>
        <v>4.6153846153846159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5</v>
      </c>
      <c r="D63" s="14">
        <f t="shared" si="2"/>
        <v>5</v>
      </c>
      <c r="E63" s="20">
        <f t="shared" si="1"/>
        <v>7.6923076923076925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1</v>
      </c>
      <c r="D64" s="12">
        <f t="shared" si="2"/>
        <v>1</v>
      </c>
      <c r="E64" s="18">
        <f t="shared" si="1"/>
        <v>1.5384615384615385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1</v>
      </c>
      <c r="C65" s="4">
        <f>SUM(C55:C64)</f>
        <v>64</v>
      </c>
      <c r="D65" s="4">
        <f>SUM(D55:D64)</f>
        <v>65</v>
      </c>
      <c r="E65" s="16">
        <f>SUM(E55:E64)</f>
        <v>100</v>
      </c>
      <c r="F65" s="25"/>
      <c r="G65" s="25"/>
      <c r="H65" s="26"/>
    </row>
    <row r="66" spans="1:8" ht="15" x14ac:dyDescent="0.25">
      <c r="A66" s="97" t="s">
        <v>34</v>
      </c>
      <c r="B66" s="97"/>
      <c r="C66" s="97"/>
      <c r="D66" s="97"/>
      <c r="E66" s="97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98" t="s">
        <v>35</v>
      </c>
      <c r="B83" s="98"/>
      <c r="C83" s="98"/>
      <c r="D83" s="98"/>
      <c r="E83" s="98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2</v>
      </c>
      <c r="D86" s="8">
        <f>SUM(B86:C86)</f>
        <v>2</v>
      </c>
      <c r="E86" s="9">
        <f t="shared" ref="E86:E92" si="3">(D86/D$98)*100</f>
        <v>3.0769230769230771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6</v>
      </c>
      <c r="D87" s="31">
        <f>SUM(B87:C87)</f>
        <v>6</v>
      </c>
      <c r="E87" s="32">
        <f t="shared" si="3"/>
        <v>9.2307692307692317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13</v>
      </c>
      <c r="D88" s="14">
        <f t="shared" ref="D88:D97" si="4">SUM(B88:C88)</f>
        <v>14</v>
      </c>
      <c r="E88" s="9">
        <f t="shared" si="3"/>
        <v>21.53846153846154</v>
      </c>
      <c r="F88" s="25"/>
      <c r="G88" s="25"/>
      <c r="H88" s="26"/>
    </row>
    <row r="89" spans="1:14" ht="15" x14ac:dyDescent="0.25">
      <c r="A89" s="29" t="s">
        <v>40</v>
      </c>
      <c r="B89" s="30">
        <v>0</v>
      </c>
      <c r="C89" s="30">
        <v>8</v>
      </c>
      <c r="D89" s="31">
        <f t="shared" si="4"/>
        <v>8</v>
      </c>
      <c r="E89" s="32">
        <f t="shared" si="3"/>
        <v>12.307692307692308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4</v>
      </c>
      <c r="D90" s="14">
        <f t="shared" si="4"/>
        <v>4</v>
      </c>
      <c r="E90" s="9">
        <f t="shared" si="3"/>
        <v>6.1538461538461542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8</v>
      </c>
      <c r="D91" s="31">
        <f t="shared" si="4"/>
        <v>8</v>
      </c>
      <c r="E91" s="32">
        <f t="shared" si="3"/>
        <v>12.307692307692308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0</v>
      </c>
      <c r="C92" s="28">
        <v>6</v>
      </c>
      <c r="D92" s="14">
        <f t="shared" si="4"/>
        <v>6</v>
      </c>
      <c r="E92" s="9">
        <f t="shared" si="3"/>
        <v>9.2307692307692317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6</v>
      </c>
      <c r="D93" s="31">
        <f t="shared" si="4"/>
        <v>6</v>
      </c>
      <c r="E93" s="32">
        <f>(D93/D$98)*100</f>
        <v>9.2307692307692317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1</v>
      </c>
      <c r="D94" s="14">
        <f>SUM(B94:C94)</f>
        <v>1</v>
      </c>
      <c r="E94" s="9">
        <f>(D94/D98)*100</f>
        <v>1.5384615384615385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7</v>
      </c>
      <c r="D95" s="31">
        <f t="shared" si="4"/>
        <v>7</v>
      </c>
      <c r="E95" s="32">
        <f>(D95/D98)*100</f>
        <v>10.76923076923077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2</v>
      </c>
      <c r="D96" s="14">
        <f t="shared" si="4"/>
        <v>2</v>
      </c>
      <c r="E96" s="9">
        <f>(D96/D98)*100</f>
        <v>3.0769230769230771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1</v>
      </c>
      <c r="D97" s="31">
        <f t="shared" si="4"/>
        <v>1</v>
      </c>
      <c r="E97" s="32">
        <f>(D97/D98)*100</f>
        <v>1.5384615384615385</v>
      </c>
      <c r="K97" s="10"/>
      <c r="L97" s="10"/>
    </row>
    <row r="98" spans="1:14" ht="15.75" thickBot="1" x14ac:dyDescent="0.3">
      <c r="A98" s="3" t="s">
        <v>4</v>
      </c>
      <c r="B98" s="4">
        <f>SUM(B86:B97)</f>
        <v>1</v>
      </c>
      <c r="C98" s="4">
        <f>SUM(C86:C97)</f>
        <v>64</v>
      </c>
      <c r="D98" s="4">
        <f>SUM(D86:D97)</f>
        <v>65</v>
      </c>
      <c r="E98" s="16">
        <f>SUM(E86:E97)</f>
        <v>99.999999999999986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0" t="s">
        <v>50</v>
      </c>
      <c r="B116" s="100"/>
      <c r="C116" s="100"/>
      <c r="D116" s="100"/>
      <c r="E116" s="10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2</v>
      </c>
      <c r="D119" s="35">
        <f>SUM(B119:C119)</f>
        <v>2</v>
      </c>
      <c r="E119" s="9">
        <f t="shared" ref="E119:E124" si="5">(D119/D$125)*100</f>
        <v>3.0769230769230771</v>
      </c>
    </row>
    <row r="120" spans="1:12" ht="15" x14ac:dyDescent="0.25">
      <c r="A120" s="36" t="s">
        <v>53</v>
      </c>
      <c r="B120" s="37">
        <v>0</v>
      </c>
      <c r="C120" s="37">
        <v>6</v>
      </c>
      <c r="D120" s="38">
        <f>SUM(B120:C120)</f>
        <v>6</v>
      </c>
      <c r="E120" s="13">
        <f t="shared" si="5"/>
        <v>9.2307692307692317</v>
      </c>
    </row>
    <row r="121" spans="1:12" ht="15" x14ac:dyDescent="0.25">
      <c r="A121" s="34" t="s">
        <v>54</v>
      </c>
      <c r="B121" s="28">
        <v>0</v>
      </c>
      <c r="C121" s="28">
        <v>19</v>
      </c>
      <c r="D121" s="39">
        <f t="shared" ref="D121:D124" si="6">SUM(B121:C121)</f>
        <v>19</v>
      </c>
      <c r="E121" s="9">
        <f t="shared" si="5"/>
        <v>29.230769230769234</v>
      </c>
    </row>
    <row r="122" spans="1:12" ht="15" x14ac:dyDescent="0.25">
      <c r="A122" s="36" t="s">
        <v>55</v>
      </c>
      <c r="B122" s="37">
        <v>0</v>
      </c>
      <c r="C122" s="37">
        <v>17</v>
      </c>
      <c r="D122" s="38">
        <f t="shared" si="6"/>
        <v>17</v>
      </c>
      <c r="E122" s="13">
        <f t="shared" si="5"/>
        <v>26.153846153846157</v>
      </c>
    </row>
    <row r="123" spans="1:12" ht="15" x14ac:dyDescent="0.25">
      <c r="A123" s="34" t="s">
        <v>56</v>
      </c>
      <c r="B123" s="28">
        <v>1</v>
      </c>
      <c r="C123" s="28">
        <v>19</v>
      </c>
      <c r="D123" s="39">
        <f t="shared" si="6"/>
        <v>20</v>
      </c>
      <c r="E123" s="9">
        <f t="shared" si="5"/>
        <v>30.76923076923077</v>
      </c>
    </row>
    <row r="124" spans="1:12" ht="15.75" thickBot="1" x14ac:dyDescent="0.3">
      <c r="A124" s="36" t="s">
        <v>57</v>
      </c>
      <c r="B124" s="37">
        <v>0</v>
      </c>
      <c r="C124" s="40">
        <v>1</v>
      </c>
      <c r="D124" s="38">
        <f t="shared" si="6"/>
        <v>1</v>
      </c>
      <c r="E124" s="13">
        <f t="shared" si="5"/>
        <v>1.5384615384615385</v>
      </c>
    </row>
    <row r="125" spans="1:12" ht="15.75" thickBot="1" x14ac:dyDescent="0.3">
      <c r="A125" s="3" t="s">
        <v>4</v>
      </c>
      <c r="B125" s="41">
        <f>SUM(B119:B124)</f>
        <v>1</v>
      </c>
      <c r="C125" s="41">
        <f>SUM(C119:C124)</f>
        <v>64</v>
      </c>
      <c r="D125" s="4">
        <f>SUM(D119:D124)</f>
        <v>65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2" t="s">
        <v>59</v>
      </c>
      <c r="B143" s="92"/>
      <c r="C143" s="92"/>
      <c r="D143" s="92"/>
      <c r="E143" s="92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1</v>
      </c>
      <c r="C146" s="28">
        <v>25</v>
      </c>
      <c r="D146" s="43">
        <f>SUM(B146:C146)</f>
        <v>26</v>
      </c>
      <c r="E146" s="9">
        <f>(D146/D$154)*100</f>
        <v>40</v>
      </c>
    </row>
    <row r="147" spans="1:5" ht="15" x14ac:dyDescent="0.25">
      <c r="A147" s="44" t="s">
        <v>62</v>
      </c>
      <c r="B147" s="37">
        <v>0</v>
      </c>
      <c r="C147" s="37">
        <v>17</v>
      </c>
      <c r="D147" s="45">
        <f>SUM(B147:C147)</f>
        <v>17</v>
      </c>
      <c r="E147" s="13">
        <f t="shared" ref="E147:E153" si="7">(D147/D$154)*100</f>
        <v>26.153846153846157</v>
      </c>
    </row>
    <row r="148" spans="1:5" ht="15" x14ac:dyDescent="0.25">
      <c r="A148" s="42" t="s">
        <v>63</v>
      </c>
      <c r="B148" s="28">
        <v>0</v>
      </c>
      <c r="C148" s="28">
        <v>3</v>
      </c>
      <c r="D148" s="46">
        <f t="shared" ref="D148:D153" si="8">SUM(B148:C148)</f>
        <v>3</v>
      </c>
      <c r="E148" s="9">
        <f t="shared" si="7"/>
        <v>4.6153846153846159</v>
      </c>
    </row>
    <row r="149" spans="1:5" ht="15" x14ac:dyDescent="0.25">
      <c r="A149" s="44" t="s">
        <v>64</v>
      </c>
      <c r="B149" s="37">
        <v>0</v>
      </c>
      <c r="C149" s="37">
        <v>4</v>
      </c>
      <c r="D149" s="45">
        <f t="shared" si="8"/>
        <v>4</v>
      </c>
      <c r="E149" s="13">
        <f t="shared" si="7"/>
        <v>6.1538461538461542</v>
      </c>
    </row>
    <row r="150" spans="1:5" ht="15" x14ac:dyDescent="0.25">
      <c r="A150" s="42" t="s">
        <v>65</v>
      </c>
      <c r="B150" s="28">
        <v>0</v>
      </c>
      <c r="C150" s="28">
        <v>5</v>
      </c>
      <c r="D150" s="46">
        <f t="shared" si="8"/>
        <v>5</v>
      </c>
      <c r="E150" s="9">
        <f t="shared" si="7"/>
        <v>7.6923076923076925</v>
      </c>
    </row>
    <row r="151" spans="1:5" ht="15" x14ac:dyDescent="0.25">
      <c r="A151" s="44" t="s">
        <v>66</v>
      </c>
      <c r="B151" s="37">
        <v>0</v>
      </c>
      <c r="C151" s="37">
        <v>9</v>
      </c>
      <c r="D151" s="45">
        <f t="shared" si="8"/>
        <v>9</v>
      </c>
      <c r="E151" s="13">
        <f t="shared" si="7"/>
        <v>13.846153846153847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1</v>
      </c>
      <c r="D153" s="45">
        <f t="shared" si="8"/>
        <v>1</v>
      </c>
      <c r="E153" s="13">
        <f t="shared" si="7"/>
        <v>1.5384615384615385</v>
      </c>
    </row>
    <row r="154" spans="1:5" ht="15.75" thickBot="1" x14ac:dyDescent="0.3">
      <c r="A154" s="3" t="s">
        <v>4</v>
      </c>
      <c r="B154" s="4">
        <f>SUM(B146:B153)</f>
        <v>1</v>
      </c>
      <c r="C154" s="4">
        <f>SUM(C146:C153)</f>
        <v>64</v>
      </c>
      <c r="D154" s="4">
        <f>SUM(D146:D153)</f>
        <v>65</v>
      </c>
      <c r="E154" s="5">
        <f>SUM(E146:E153)</f>
        <v>100.00000000000001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14</v>
      </c>
      <c r="D173" s="8">
        <f>SUM(B173:C173)</f>
        <v>15</v>
      </c>
      <c r="E173" s="9">
        <f>(D173/D$185)*100</f>
        <v>23.076923076923077</v>
      </c>
    </row>
    <row r="174" spans="1:5" ht="15" x14ac:dyDescent="0.25">
      <c r="A174" s="48">
        <v>1</v>
      </c>
      <c r="B174" s="37">
        <v>0</v>
      </c>
      <c r="C174" s="37">
        <v>12</v>
      </c>
      <c r="D174" s="12">
        <f>SUM(B174:C174)</f>
        <v>12</v>
      </c>
      <c r="E174" s="13">
        <f t="shared" ref="E174:E184" si="9">(D174/D$185)*100</f>
        <v>18.461538461538463</v>
      </c>
    </row>
    <row r="175" spans="1:5" ht="15" x14ac:dyDescent="0.25">
      <c r="A175" s="47">
        <v>2</v>
      </c>
      <c r="B175" s="28">
        <v>0</v>
      </c>
      <c r="C175" s="28">
        <v>21</v>
      </c>
      <c r="D175" s="14">
        <f t="shared" ref="D175:D184" si="10">SUM(B175:C175)</f>
        <v>21</v>
      </c>
      <c r="E175" s="9">
        <f>(D175/D$185)*100</f>
        <v>32.307692307692307</v>
      </c>
    </row>
    <row r="176" spans="1:5" ht="15" x14ac:dyDescent="0.25">
      <c r="A176" s="48">
        <v>3</v>
      </c>
      <c r="B176" s="37">
        <v>0</v>
      </c>
      <c r="C176" s="37">
        <v>6</v>
      </c>
      <c r="D176" s="12">
        <f t="shared" si="10"/>
        <v>6</v>
      </c>
      <c r="E176" s="13">
        <f t="shared" si="9"/>
        <v>9.2307692307692317</v>
      </c>
    </row>
    <row r="177" spans="1:5" ht="15" x14ac:dyDescent="0.25">
      <c r="A177" s="47">
        <v>4</v>
      </c>
      <c r="B177" s="28">
        <v>0</v>
      </c>
      <c r="C177" s="28">
        <v>8</v>
      </c>
      <c r="D177" s="14">
        <f t="shared" si="10"/>
        <v>8</v>
      </c>
      <c r="E177" s="9">
        <f t="shared" si="9"/>
        <v>12.307692307692308</v>
      </c>
    </row>
    <row r="178" spans="1:5" ht="15" x14ac:dyDescent="0.25">
      <c r="A178" s="48">
        <v>5</v>
      </c>
      <c r="B178" s="37">
        <v>0</v>
      </c>
      <c r="C178" s="37">
        <v>0</v>
      </c>
      <c r="D178" s="12">
        <f t="shared" si="10"/>
        <v>0</v>
      </c>
      <c r="E178" s="13">
        <f t="shared" si="9"/>
        <v>0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1</v>
      </c>
      <c r="D181" s="14">
        <f t="shared" si="10"/>
        <v>1</v>
      </c>
      <c r="E181" s="9">
        <f t="shared" si="9"/>
        <v>1.5384615384615385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1</v>
      </c>
      <c r="D183" s="14">
        <f t="shared" si="10"/>
        <v>1</v>
      </c>
      <c r="E183" s="9">
        <f t="shared" si="9"/>
        <v>1.5384615384615385</v>
      </c>
    </row>
    <row r="184" spans="1:5" ht="15.75" thickBot="1" x14ac:dyDescent="0.3">
      <c r="A184" s="48" t="s">
        <v>48</v>
      </c>
      <c r="B184" s="37">
        <v>0</v>
      </c>
      <c r="C184" s="37">
        <v>1</v>
      </c>
      <c r="D184" s="12">
        <f t="shared" si="10"/>
        <v>1</v>
      </c>
      <c r="E184" s="13">
        <f t="shared" si="9"/>
        <v>1.5384615384615385</v>
      </c>
    </row>
    <row r="185" spans="1:5" ht="15.75" thickBot="1" x14ac:dyDescent="0.3">
      <c r="A185" s="3" t="s">
        <v>4</v>
      </c>
      <c r="B185" s="4">
        <f>SUM(B173:B184)</f>
        <v>1</v>
      </c>
      <c r="C185" s="4">
        <f>SUM(C173:C184)</f>
        <v>64</v>
      </c>
      <c r="D185" s="4">
        <f>SUM(D173:D184)</f>
        <v>65</v>
      </c>
      <c r="E185" s="5">
        <f>SUM(E173:E184)</f>
        <v>99.999999999999972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5" t="s">
        <v>73</v>
      </c>
      <c r="B202" s="95"/>
      <c r="C202" s="95"/>
      <c r="D202" s="95"/>
      <c r="E202" s="95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34</v>
      </c>
      <c r="D205" s="8">
        <f>SUM(B205:C205)</f>
        <v>34</v>
      </c>
      <c r="E205" s="9">
        <f t="shared" ref="E205:E212" si="11">(D205/D$213)*100</f>
        <v>52.307692307692314</v>
      </c>
    </row>
    <row r="206" spans="1:5" ht="15" x14ac:dyDescent="0.25">
      <c r="A206" s="50" t="s">
        <v>76</v>
      </c>
      <c r="B206" s="37">
        <v>1</v>
      </c>
      <c r="C206" s="37">
        <v>1</v>
      </c>
      <c r="D206" s="12">
        <f>SUM(B206:C206)</f>
        <v>2</v>
      </c>
      <c r="E206" s="13">
        <f t="shared" si="11"/>
        <v>3.0769230769230771</v>
      </c>
    </row>
    <row r="207" spans="1:5" ht="15" x14ac:dyDescent="0.25">
      <c r="A207" s="6" t="s">
        <v>77</v>
      </c>
      <c r="B207" s="28">
        <v>0</v>
      </c>
      <c r="C207" s="28">
        <v>3</v>
      </c>
      <c r="D207" s="14">
        <f t="shared" ref="D207:D212" si="12">SUM(B207:C207)</f>
        <v>3</v>
      </c>
      <c r="E207" s="9">
        <f t="shared" si="11"/>
        <v>4.6153846153846159</v>
      </c>
    </row>
    <row r="208" spans="1:5" ht="15" x14ac:dyDescent="0.25">
      <c r="A208" s="50" t="s">
        <v>78</v>
      </c>
      <c r="B208" s="37">
        <v>0</v>
      </c>
      <c r="C208" s="37">
        <v>0</v>
      </c>
      <c r="D208" s="12">
        <f t="shared" si="12"/>
        <v>0</v>
      </c>
      <c r="E208" s="13">
        <f t="shared" si="11"/>
        <v>0</v>
      </c>
    </row>
    <row r="209" spans="1:5" ht="15" x14ac:dyDescent="0.25">
      <c r="A209" s="6" t="s">
        <v>79</v>
      </c>
      <c r="B209" s="28">
        <v>0</v>
      </c>
      <c r="C209" s="28">
        <v>9</v>
      </c>
      <c r="D209" s="14">
        <f t="shared" si="12"/>
        <v>9</v>
      </c>
      <c r="E209" s="9">
        <f t="shared" si="11"/>
        <v>13.846153846153847</v>
      </c>
    </row>
    <row r="210" spans="1:5" ht="15" x14ac:dyDescent="0.25">
      <c r="A210" s="11" t="s">
        <v>33</v>
      </c>
      <c r="B210" s="37">
        <v>0</v>
      </c>
      <c r="C210" s="37">
        <v>15</v>
      </c>
      <c r="D210" s="12">
        <f t="shared" si="12"/>
        <v>15</v>
      </c>
      <c r="E210" s="13">
        <f t="shared" si="11"/>
        <v>23.076923076923077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0</v>
      </c>
      <c r="C212" s="37">
        <v>2</v>
      </c>
      <c r="D212" s="12">
        <f t="shared" si="12"/>
        <v>2</v>
      </c>
      <c r="E212" s="13">
        <f t="shared" si="11"/>
        <v>3.0769230769230771</v>
      </c>
    </row>
    <row r="213" spans="1:5" ht="15.75" thickBot="1" x14ac:dyDescent="0.3">
      <c r="A213" s="3" t="s">
        <v>4</v>
      </c>
      <c r="B213" s="4">
        <f>SUM(B205:B212)</f>
        <v>1</v>
      </c>
      <c r="C213" s="4">
        <f>SUM(C205:C212)</f>
        <v>64</v>
      </c>
      <c r="D213" s="4">
        <f>SUM(D205:D212)</f>
        <v>65</v>
      </c>
      <c r="E213" s="5">
        <f>SUM(E205:E212)</f>
        <v>100.00000000000001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1" t="s">
        <v>82</v>
      </c>
      <c r="B230" s="101"/>
      <c r="C230" s="101"/>
      <c r="D230" s="101"/>
      <c r="E230" s="101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1</v>
      </c>
      <c r="C233" s="28">
        <v>24</v>
      </c>
      <c r="D233" s="8">
        <f>SUM(B233:C233)</f>
        <v>25</v>
      </c>
      <c r="E233" s="9">
        <f>(D233/D$244)*100</f>
        <v>38.461538461538467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14</v>
      </c>
      <c r="D238" s="12">
        <f t="shared" si="14"/>
        <v>14</v>
      </c>
      <c r="E238" s="13">
        <f t="shared" si="13"/>
        <v>21.53846153846154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0</v>
      </c>
      <c r="C241" s="28">
        <v>23</v>
      </c>
      <c r="D241" s="14">
        <f t="shared" si="14"/>
        <v>23</v>
      </c>
      <c r="E241" s="9">
        <f>(D241/D$244)*100</f>
        <v>35.384615384615387</v>
      </c>
    </row>
    <row r="242" spans="1:5" ht="15" x14ac:dyDescent="0.25">
      <c r="A242" s="52" t="s">
        <v>92</v>
      </c>
      <c r="B242" s="37">
        <v>0</v>
      </c>
      <c r="C242" s="37">
        <v>3</v>
      </c>
      <c r="D242" s="12">
        <f t="shared" si="14"/>
        <v>3</v>
      </c>
      <c r="E242" s="13">
        <f>(D242/D$244)*100</f>
        <v>4.6153846153846159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1</v>
      </c>
      <c r="C244" s="4">
        <f>SUM(C233:C243)</f>
        <v>64</v>
      </c>
      <c r="D244" s="4">
        <f>SUM(D233:D243)</f>
        <v>65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2" t="s">
        <v>94</v>
      </c>
      <c r="B261" s="102"/>
      <c r="C261" s="102"/>
      <c r="D261" s="102"/>
      <c r="E261" s="102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2</v>
      </c>
      <c r="D264" s="7">
        <f>B264+C264</f>
        <v>2</v>
      </c>
      <c r="E264" s="56">
        <f>D264/$D$272*100</f>
        <v>3.0769230769230771</v>
      </c>
    </row>
    <row r="265" spans="1:5" ht="15" x14ac:dyDescent="0.25">
      <c r="A265" s="57" t="s">
        <v>97</v>
      </c>
      <c r="B265" s="58">
        <v>0</v>
      </c>
      <c r="C265" s="58">
        <v>23</v>
      </c>
      <c r="D265" s="59">
        <f t="shared" ref="D265:D271" si="15">B265+C265</f>
        <v>23</v>
      </c>
      <c r="E265" s="60">
        <f t="shared" ref="E265:E271" si="16">D265/$D$272*100</f>
        <v>35.384615384615387</v>
      </c>
    </row>
    <row r="266" spans="1:5" ht="15" x14ac:dyDescent="0.25">
      <c r="A266" s="19" t="s">
        <v>98</v>
      </c>
      <c r="B266" s="7">
        <v>0</v>
      </c>
      <c r="C266" s="7">
        <v>6</v>
      </c>
      <c r="D266" s="7">
        <f t="shared" si="15"/>
        <v>6</v>
      </c>
      <c r="E266" s="56">
        <f t="shared" si="16"/>
        <v>9.2307692307692317</v>
      </c>
    </row>
    <row r="267" spans="1:5" ht="15" x14ac:dyDescent="0.25">
      <c r="A267" s="57" t="s">
        <v>99</v>
      </c>
      <c r="B267" s="58">
        <v>0</v>
      </c>
      <c r="C267" s="58">
        <v>10</v>
      </c>
      <c r="D267" s="59">
        <f t="shared" si="15"/>
        <v>10</v>
      </c>
      <c r="E267" s="60">
        <f t="shared" si="16"/>
        <v>15.384615384615385</v>
      </c>
    </row>
    <row r="268" spans="1:5" ht="15" x14ac:dyDescent="0.25">
      <c r="A268" s="19" t="s">
        <v>100</v>
      </c>
      <c r="B268" s="7">
        <v>0</v>
      </c>
      <c r="C268" s="7">
        <v>9</v>
      </c>
      <c r="D268" s="7">
        <f t="shared" si="15"/>
        <v>9</v>
      </c>
      <c r="E268" s="56">
        <f t="shared" si="16"/>
        <v>13.846153846153847</v>
      </c>
    </row>
    <row r="269" spans="1:5" ht="15" x14ac:dyDescent="0.25">
      <c r="A269" s="57" t="s">
        <v>101</v>
      </c>
      <c r="B269" s="58">
        <v>1</v>
      </c>
      <c r="C269" s="58">
        <v>11</v>
      </c>
      <c r="D269" s="59">
        <f t="shared" si="15"/>
        <v>12</v>
      </c>
      <c r="E269" s="60">
        <f t="shared" si="16"/>
        <v>18.461538461538463</v>
      </c>
    </row>
    <row r="270" spans="1:5" ht="15" x14ac:dyDescent="0.25">
      <c r="A270" s="19" t="s">
        <v>33</v>
      </c>
      <c r="B270" s="7">
        <v>0</v>
      </c>
      <c r="C270" s="7">
        <v>1</v>
      </c>
      <c r="D270" s="7">
        <f t="shared" si="15"/>
        <v>1</v>
      </c>
      <c r="E270" s="56">
        <f t="shared" si="16"/>
        <v>1.5384615384615385</v>
      </c>
    </row>
    <row r="271" spans="1:5" ht="15.75" thickBot="1" x14ac:dyDescent="0.3">
      <c r="A271" s="57" t="s">
        <v>48</v>
      </c>
      <c r="B271" s="58">
        <v>0</v>
      </c>
      <c r="C271" s="58">
        <v>2</v>
      </c>
      <c r="D271" s="59">
        <f t="shared" si="15"/>
        <v>2</v>
      </c>
      <c r="E271" s="60">
        <f t="shared" si="16"/>
        <v>3.0769230769230771</v>
      </c>
    </row>
    <row r="272" spans="1:5" ht="15.75" thickBot="1" x14ac:dyDescent="0.3">
      <c r="A272" s="53" t="s">
        <v>4</v>
      </c>
      <c r="B272" s="54">
        <f>SUM(B264:B271)</f>
        <v>1</v>
      </c>
      <c r="C272" s="54">
        <f t="shared" ref="C272:E272" si="17">SUM(C264:C271)</f>
        <v>64</v>
      </c>
      <c r="D272" s="54">
        <f t="shared" si="17"/>
        <v>65</v>
      </c>
      <c r="E272" s="55">
        <f t="shared" si="17"/>
        <v>100.00000000000001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2" t="s">
        <v>184</v>
      </c>
      <c r="B275" s="92"/>
      <c r="C275" s="92"/>
      <c r="D275" s="92"/>
      <c r="E275" s="92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1</v>
      </c>
      <c r="C278" s="23">
        <v>62</v>
      </c>
      <c r="D278" s="43">
        <f>SUM(B278:C278)</f>
        <v>63</v>
      </c>
      <c r="E278" s="9">
        <f>(D278/D$281)*100</f>
        <v>96.92307692307692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2</v>
      </c>
      <c r="D280" s="46">
        <f>SUM(B280:C280)</f>
        <v>2</v>
      </c>
      <c r="E280" s="9">
        <f>(D280/D$281)*100</f>
        <v>3.0769230769230771</v>
      </c>
    </row>
    <row r="281" spans="1:5" ht="15.75" thickBot="1" x14ac:dyDescent="0.3">
      <c r="A281" s="3" t="s">
        <v>4</v>
      </c>
      <c r="B281" s="4">
        <f>SUM(B278:B280)</f>
        <v>1</v>
      </c>
      <c r="C281" s="4">
        <f t="shared" ref="C281:D281" si="18">SUM(C278:C280)</f>
        <v>64</v>
      </c>
      <c r="D281" s="4">
        <f t="shared" si="18"/>
        <v>65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3" t="s">
        <v>107</v>
      </c>
      <c r="B296" s="103"/>
      <c r="C296" s="103"/>
      <c r="D296" s="103"/>
      <c r="E296" s="103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4</v>
      </c>
      <c r="D299" s="8">
        <f>SUM(B299:C299)</f>
        <v>4</v>
      </c>
      <c r="E299" s="9">
        <f t="shared" ref="E299:E309" si="19">(D299/D$310)*100</f>
        <v>6.1538461538461542</v>
      </c>
    </row>
    <row r="300" spans="1:5" ht="15" x14ac:dyDescent="0.25">
      <c r="A300" s="63" t="s">
        <v>110</v>
      </c>
      <c r="B300" s="37">
        <v>0</v>
      </c>
      <c r="C300" s="37">
        <v>6</v>
      </c>
      <c r="D300" s="12">
        <f>SUM(B300:C300)</f>
        <v>6</v>
      </c>
      <c r="E300" s="13">
        <f t="shared" si="19"/>
        <v>9.2307692307692317</v>
      </c>
    </row>
    <row r="301" spans="1:5" ht="15" x14ac:dyDescent="0.25">
      <c r="A301" s="62" t="s">
        <v>111</v>
      </c>
      <c r="B301" s="28">
        <v>0</v>
      </c>
      <c r="C301" s="28">
        <v>6</v>
      </c>
      <c r="D301" s="14">
        <f t="shared" ref="D301:D309" si="20">SUM(B301:C301)</f>
        <v>6</v>
      </c>
      <c r="E301" s="9">
        <f t="shared" si="19"/>
        <v>9.2307692307692317</v>
      </c>
    </row>
    <row r="302" spans="1:5" ht="15" x14ac:dyDescent="0.25">
      <c r="A302" s="63" t="s">
        <v>112</v>
      </c>
      <c r="B302" s="37">
        <v>0</v>
      </c>
      <c r="C302" s="37">
        <v>1</v>
      </c>
      <c r="D302" s="12">
        <f t="shared" si="20"/>
        <v>1</v>
      </c>
      <c r="E302" s="13">
        <f t="shared" si="19"/>
        <v>1.5384615384615385</v>
      </c>
    </row>
    <row r="303" spans="1:5" ht="15" x14ac:dyDescent="0.25">
      <c r="A303" s="62" t="s">
        <v>113</v>
      </c>
      <c r="B303" s="28">
        <v>0</v>
      </c>
      <c r="C303" s="28">
        <v>1</v>
      </c>
      <c r="D303" s="14">
        <f>SUM(B303:C303)</f>
        <v>1</v>
      </c>
      <c r="E303" s="9">
        <f t="shared" si="19"/>
        <v>1.5384615384615385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1</v>
      </c>
      <c r="C308" s="37">
        <v>43</v>
      </c>
      <c r="D308" s="12">
        <f t="shared" si="20"/>
        <v>44</v>
      </c>
      <c r="E308" s="13">
        <f t="shared" si="19"/>
        <v>67.692307692307693</v>
      </c>
    </row>
    <row r="309" spans="1:5" ht="15.75" thickBot="1" x14ac:dyDescent="0.3">
      <c r="A309" s="62" t="s">
        <v>118</v>
      </c>
      <c r="B309" s="28">
        <v>0</v>
      </c>
      <c r="C309" s="28">
        <v>3</v>
      </c>
      <c r="D309" s="14">
        <f t="shared" si="20"/>
        <v>3</v>
      </c>
      <c r="E309" s="9">
        <f t="shared" si="19"/>
        <v>4.6153846153846159</v>
      </c>
    </row>
    <row r="310" spans="1:5" ht="15.75" thickBot="1" x14ac:dyDescent="0.3">
      <c r="A310" s="3" t="s">
        <v>4</v>
      </c>
      <c r="B310" s="4">
        <f>SUM(B299:B309)</f>
        <v>1</v>
      </c>
      <c r="C310" s="4">
        <f>SUM(C299:C309)</f>
        <v>64</v>
      </c>
      <c r="D310" s="4">
        <f>SUM(D299:D309)</f>
        <v>65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2" t="s">
        <v>120</v>
      </c>
      <c r="B331" s="92"/>
      <c r="C331" s="92"/>
      <c r="D331" s="92"/>
      <c r="E331" s="92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36</v>
      </c>
      <c r="D334" s="65">
        <f>SUM(B334:C334)</f>
        <v>37</v>
      </c>
      <c r="E334" s="9">
        <f t="shared" ref="E334:E343" si="21">(D334/D$344)*100</f>
        <v>56.92307692307692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11</v>
      </c>
      <c r="D336" s="68">
        <f t="shared" ref="D336:D343" si="22">SUM(B336:C336)</f>
        <v>11</v>
      </c>
      <c r="E336" s="9">
        <f t="shared" si="21"/>
        <v>16.923076923076923</v>
      </c>
    </row>
    <row r="337" spans="1:5" ht="15" x14ac:dyDescent="0.25">
      <c r="A337" s="66" t="s">
        <v>174</v>
      </c>
      <c r="B337" s="37">
        <v>0</v>
      </c>
      <c r="C337" s="37">
        <v>7</v>
      </c>
      <c r="D337" s="67">
        <f t="shared" si="22"/>
        <v>7</v>
      </c>
      <c r="E337" s="13">
        <f t="shared" si="21"/>
        <v>10.76923076923077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0</v>
      </c>
      <c r="C340" s="28">
        <v>7</v>
      </c>
      <c r="D340" s="68">
        <f t="shared" si="22"/>
        <v>7</v>
      </c>
      <c r="E340" s="9">
        <f t="shared" si="21"/>
        <v>10.76923076923077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0</v>
      </c>
      <c r="C343" s="37">
        <v>3</v>
      </c>
      <c r="D343" s="67">
        <f t="shared" si="22"/>
        <v>3</v>
      </c>
      <c r="E343" s="13">
        <f t="shared" si="21"/>
        <v>4.6153846153846159</v>
      </c>
    </row>
    <row r="344" spans="1:5" s="70" customFormat="1" ht="15.75" thickBot="1" x14ac:dyDescent="0.3">
      <c r="A344" s="3" t="s">
        <v>4</v>
      </c>
      <c r="B344" s="41">
        <f>SUM(B334:B343)</f>
        <v>1</v>
      </c>
      <c r="C344" s="41">
        <f>SUM(C334:C343)</f>
        <v>64</v>
      </c>
      <c r="D344" s="4">
        <f>SUM(D334:D343)</f>
        <v>65</v>
      </c>
      <c r="E344" s="5">
        <f>SUM(E334:E343)</f>
        <v>100</v>
      </c>
    </row>
    <row r="345" spans="1:5" s="70" customFormat="1" ht="15" x14ac:dyDescent="0.25">
      <c r="A345" s="105" t="s">
        <v>130</v>
      </c>
      <c r="B345" s="105"/>
      <c r="C345" s="105"/>
      <c r="D345" s="105"/>
      <c r="E345" s="105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6" t="s">
        <v>186</v>
      </c>
      <c r="B365" s="106"/>
      <c r="C365" s="106"/>
      <c r="D365" s="106"/>
      <c r="E365" s="106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12</v>
      </c>
      <c r="D368" s="8">
        <f>SUM(B368:C368)</f>
        <v>12</v>
      </c>
      <c r="E368" s="9">
        <f t="shared" ref="E368:E376" si="23">(D368/D$377)*100</f>
        <v>18.461538461538463</v>
      </c>
    </row>
    <row r="369" spans="1:5" s="70" customFormat="1" ht="15" x14ac:dyDescent="0.25">
      <c r="A369" s="66" t="s">
        <v>133</v>
      </c>
      <c r="B369" s="37">
        <v>0</v>
      </c>
      <c r="C369" s="37">
        <v>10</v>
      </c>
      <c r="D369" s="12">
        <f>SUM(B369:C369)</f>
        <v>10</v>
      </c>
      <c r="E369" s="13">
        <f t="shared" si="23"/>
        <v>15.384615384615385</v>
      </c>
    </row>
    <row r="370" spans="1:5" s="70" customFormat="1" ht="15" x14ac:dyDescent="0.25">
      <c r="A370" s="64" t="s">
        <v>134</v>
      </c>
      <c r="B370" s="28">
        <v>0</v>
      </c>
      <c r="C370" s="28">
        <v>18</v>
      </c>
      <c r="D370" s="14">
        <f t="shared" ref="D370:D376" si="24">SUM(B370:C370)</f>
        <v>18</v>
      </c>
      <c r="E370" s="9">
        <f t="shared" si="23"/>
        <v>27.692307692307693</v>
      </c>
    </row>
    <row r="371" spans="1:5" s="70" customFormat="1" ht="15" x14ac:dyDescent="0.25">
      <c r="A371" s="66" t="s">
        <v>135</v>
      </c>
      <c r="B371" s="37">
        <v>1</v>
      </c>
      <c r="C371" s="37">
        <v>8</v>
      </c>
      <c r="D371" s="12">
        <f t="shared" si="24"/>
        <v>9</v>
      </c>
      <c r="E371" s="13">
        <f t="shared" si="23"/>
        <v>13.846153846153847</v>
      </c>
    </row>
    <row r="372" spans="1:5" s="70" customFormat="1" ht="15" x14ac:dyDescent="0.25">
      <c r="A372" s="64" t="s">
        <v>136</v>
      </c>
      <c r="B372" s="28">
        <v>0</v>
      </c>
      <c r="C372" s="28">
        <v>2</v>
      </c>
      <c r="D372" s="14">
        <f t="shared" si="24"/>
        <v>2</v>
      </c>
      <c r="E372" s="9">
        <f t="shared" si="23"/>
        <v>3.0769230769230771</v>
      </c>
    </row>
    <row r="373" spans="1:5" s="70" customFormat="1" ht="15" x14ac:dyDescent="0.25">
      <c r="A373" s="66" t="s">
        <v>137</v>
      </c>
      <c r="B373" s="37">
        <v>0</v>
      </c>
      <c r="C373" s="37">
        <v>7</v>
      </c>
      <c r="D373" s="12">
        <f t="shared" si="24"/>
        <v>7</v>
      </c>
      <c r="E373" s="13">
        <f t="shared" si="23"/>
        <v>10.76923076923077</v>
      </c>
    </row>
    <row r="374" spans="1:5" s="70" customFormat="1" ht="15" x14ac:dyDescent="0.25">
      <c r="A374" s="64" t="s">
        <v>138</v>
      </c>
      <c r="B374" s="28">
        <v>0</v>
      </c>
      <c r="C374" s="28">
        <v>3</v>
      </c>
      <c r="D374" s="14">
        <f t="shared" si="24"/>
        <v>3</v>
      </c>
      <c r="E374" s="9">
        <f t="shared" si="23"/>
        <v>4.6153846153846159</v>
      </c>
    </row>
    <row r="375" spans="1:5" s="70" customFormat="1" ht="15" x14ac:dyDescent="0.25">
      <c r="A375" s="66" t="s">
        <v>33</v>
      </c>
      <c r="B375" s="37">
        <v>0</v>
      </c>
      <c r="C375" s="37">
        <v>1</v>
      </c>
      <c r="D375" s="12">
        <f t="shared" si="24"/>
        <v>1</v>
      </c>
      <c r="E375" s="13">
        <f t="shared" si="23"/>
        <v>1.5384615384615385</v>
      </c>
    </row>
    <row r="376" spans="1:5" s="70" customFormat="1" ht="15.75" thickBot="1" x14ac:dyDescent="0.3">
      <c r="A376" s="62" t="s">
        <v>48</v>
      </c>
      <c r="B376" s="28">
        <v>0</v>
      </c>
      <c r="C376" s="28">
        <v>3</v>
      </c>
      <c r="D376" s="14">
        <f t="shared" si="24"/>
        <v>3</v>
      </c>
      <c r="E376" s="9">
        <f t="shared" si="23"/>
        <v>4.6153846153846159</v>
      </c>
    </row>
    <row r="377" spans="1:5" s="70" customFormat="1" ht="15.75" thickBot="1" x14ac:dyDescent="0.3">
      <c r="A377" s="3" t="s">
        <v>4</v>
      </c>
      <c r="B377" s="4">
        <f>SUM(B368:B376)</f>
        <v>1</v>
      </c>
      <c r="C377" s="4">
        <f>SUM(C368:C376)</f>
        <v>64</v>
      </c>
      <c r="D377" s="4">
        <f>SUM(D368:D376)</f>
        <v>65</v>
      </c>
      <c r="E377" s="5">
        <f>SUM(E368:E376)</f>
        <v>100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0</v>
      </c>
      <c r="C402" s="35">
        <v>17</v>
      </c>
      <c r="D402" s="35">
        <f>SUM(B402:C402)</f>
        <v>17</v>
      </c>
      <c r="E402" s="9">
        <f>(D402/D$405)*100</f>
        <v>26.153846153846157</v>
      </c>
      <c r="F402" s="70"/>
    </row>
    <row r="403" spans="1:6" ht="15" x14ac:dyDescent="0.25">
      <c r="A403" s="77" t="s">
        <v>166</v>
      </c>
      <c r="B403" s="31">
        <v>1</v>
      </c>
      <c r="C403" s="31">
        <v>45</v>
      </c>
      <c r="D403" s="78">
        <f>SUM(B403:C403)</f>
        <v>46</v>
      </c>
      <c r="E403" s="32">
        <f>(D403/D$405)*100</f>
        <v>70.769230769230774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2</v>
      </c>
      <c r="D404" s="39">
        <f>SUM(B404:C404)</f>
        <v>2</v>
      </c>
      <c r="E404" s="90">
        <f>(D404/D$405)*100</f>
        <v>3.0769230769230771</v>
      </c>
      <c r="F404" s="70"/>
    </row>
    <row r="405" spans="1:6" ht="15.75" thickBot="1" x14ac:dyDescent="0.3">
      <c r="A405" s="3" t="s">
        <v>4</v>
      </c>
      <c r="B405" s="4">
        <f>SUM(B402:B404)</f>
        <v>1</v>
      </c>
      <c r="C405" s="4">
        <f>SUM(C402:C404)</f>
        <v>64</v>
      </c>
      <c r="D405" s="4">
        <f>SUM(D402:D404)</f>
        <v>65</v>
      </c>
      <c r="E405" s="16">
        <f>SUM(E402:E404)</f>
        <v>100.00000000000001</v>
      </c>
      <c r="F405" s="70"/>
    </row>
    <row r="406" spans="1:6" ht="15" x14ac:dyDescent="0.25">
      <c r="A406" s="107" t="s">
        <v>145</v>
      </c>
      <c r="B406" s="107"/>
      <c r="C406" s="107"/>
      <c r="D406" s="107"/>
      <c r="E406" s="10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4"/>
      <c r="B420" s="104"/>
      <c r="C420" s="104"/>
      <c r="D420" s="104"/>
      <c r="E420" s="104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topLeftCell="A61" zoomScale="120" zoomScaleNormal="120" workbookViewId="0">
      <selection activeCell="A417" sqref="A417:E41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9"/>
      <c r="C4" s="109"/>
      <c r="D4" s="109"/>
      <c r="E4" s="109"/>
    </row>
    <row r="5" spans="1:13" ht="40.5" customHeight="1" x14ac:dyDescent="0.25">
      <c r="A5" s="92" t="s">
        <v>179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76</v>
      </c>
      <c r="D9" s="8">
        <f>SUM(B9:C9)</f>
        <v>77</v>
      </c>
      <c r="E9" s="9">
        <f>(D9/D$11)*100</f>
        <v>91.666666666666657</v>
      </c>
      <c r="G9" s="10"/>
    </row>
    <row r="10" spans="1:13" ht="15.75" thickBot="1" x14ac:dyDescent="0.3">
      <c r="A10" s="91" t="s">
        <v>7</v>
      </c>
      <c r="B10" s="12">
        <v>0</v>
      </c>
      <c r="C10" s="12">
        <v>7</v>
      </c>
      <c r="D10" s="12">
        <f>SUM(B10:C10)</f>
        <v>7</v>
      </c>
      <c r="E10" s="13">
        <f>(D10/D$11)*100</f>
        <v>8.3333333333333321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83</v>
      </c>
      <c r="D11" s="4">
        <f>SUM(D9:D10)</f>
        <v>84</v>
      </c>
      <c r="E11" s="16">
        <f>SUM(E9:E10)</f>
        <v>99.999999999999986</v>
      </c>
      <c r="L11" s="15"/>
      <c r="M11" s="10"/>
    </row>
    <row r="12" spans="1:13" ht="15" x14ac:dyDescent="0.25">
      <c r="A12" s="96" t="s">
        <v>12</v>
      </c>
      <c r="B12" s="96"/>
      <c r="C12" s="96"/>
      <c r="D12" s="96"/>
      <c r="E12" s="96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2" t="s">
        <v>13</v>
      </c>
      <c r="B29" s="92"/>
      <c r="C29" s="92"/>
      <c r="D29" s="92"/>
      <c r="E29" s="92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7</v>
      </c>
      <c r="D32" s="12">
        <f>SUM(B32:C32)</f>
        <v>7</v>
      </c>
      <c r="E32" s="18">
        <f>(D32/D$43)*100</f>
        <v>8.3333333333333321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76</v>
      </c>
      <c r="D33" s="8">
        <f>SUM(B33:C33)</f>
        <v>77</v>
      </c>
      <c r="E33" s="20">
        <f t="shared" ref="E33:E42" si="0">(D33/D$43)*100</f>
        <v>91.666666666666657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83</v>
      </c>
      <c r="D43" s="4">
        <f>SUM(D32:D42)</f>
        <v>84</v>
      </c>
      <c r="E43" s="16">
        <f>SUM(E32:E42)</f>
        <v>99.999999999999986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2" t="s">
        <v>23</v>
      </c>
      <c r="B61" s="92"/>
      <c r="C61" s="92"/>
      <c r="D61" s="92"/>
      <c r="E61" s="92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1</v>
      </c>
      <c r="C64" s="8">
        <v>5</v>
      </c>
      <c r="D64" s="8">
        <f>SUM(B64:C64)</f>
        <v>6</v>
      </c>
      <c r="E64" s="20">
        <f>(D64/D$43)*100</f>
        <v>7.1428571428571423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5</v>
      </c>
      <c r="D65" s="12">
        <f>SUM(B65:C65)</f>
        <v>5</v>
      </c>
      <c r="E65" s="18">
        <f t="shared" ref="E65:E73" si="1">(D65/D$43)*100</f>
        <v>5.9523809523809517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31</v>
      </c>
      <c r="D66" s="14">
        <f t="shared" ref="D66:D73" si="2">SUM(B66:C66)</f>
        <v>31</v>
      </c>
      <c r="E66" s="20">
        <f t="shared" si="1"/>
        <v>36.904761904761905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16</v>
      </c>
      <c r="D67" s="12">
        <f t="shared" si="2"/>
        <v>16</v>
      </c>
      <c r="E67" s="18">
        <f t="shared" si="1"/>
        <v>19.047619047619047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1.1904761904761905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14</v>
      </c>
      <c r="D71" s="12">
        <f>SUM(B71:C71)</f>
        <v>14</v>
      </c>
      <c r="E71" s="18">
        <f t="shared" si="1"/>
        <v>16.666666666666664</v>
      </c>
      <c r="L71" s="10"/>
    </row>
    <row r="72" spans="1:14" ht="15" x14ac:dyDescent="0.25">
      <c r="A72" s="21" t="s">
        <v>33</v>
      </c>
      <c r="B72" s="14">
        <v>0</v>
      </c>
      <c r="C72" s="14">
        <v>4</v>
      </c>
      <c r="D72" s="14">
        <f t="shared" si="2"/>
        <v>4</v>
      </c>
      <c r="E72" s="20">
        <f t="shared" si="1"/>
        <v>4.7619047619047619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4</v>
      </c>
      <c r="D73" s="12">
        <f t="shared" si="2"/>
        <v>4</v>
      </c>
      <c r="E73" s="18">
        <f t="shared" si="1"/>
        <v>4.7619047619047619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80</v>
      </c>
      <c r="D74" s="4">
        <f>SUM(D64:D73)</f>
        <v>81</v>
      </c>
      <c r="E74" s="16">
        <f>SUM(E64:E73)</f>
        <v>96.428571428571416</v>
      </c>
      <c r="F74" s="25"/>
      <c r="G74" s="25"/>
      <c r="H74" s="26"/>
    </row>
    <row r="75" spans="1:14" ht="15" x14ac:dyDescent="0.25">
      <c r="A75" s="97" t="s">
        <v>34</v>
      </c>
      <c r="B75" s="97"/>
      <c r="C75" s="97"/>
      <c r="D75" s="97"/>
      <c r="E75" s="97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98" t="s">
        <v>35</v>
      </c>
      <c r="B92" s="98"/>
      <c r="C92" s="98"/>
      <c r="D92" s="98"/>
      <c r="E92" s="98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3</v>
      </c>
      <c r="D95" s="8">
        <f>SUM(B95:C95)</f>
        <v>3</v>
      </c>
      <c r="E95" s="9">
        <f t="shared" ref="E95:E101" si="3">(D95/D$107)*100</f>
        <v>3.7037037037037033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10</v>
      </c>
      <c r="D96" s="31">
        <f>SUM(B96:C96)</f>
        <v>10</v>
      </c>
      <c r="E96" s="32">
        <f t="shared" si="3"/>
        <v>12.345679012345679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14</v>
      </c>
      <c r="D97" s="14">
        <f t="shared" ref="D97:D106" si="4">SUM(B97:C97)</f>
        <v>14</v>
      </c>
      <c r="E97" s="9">
        <f t="shared" si="3"/>
        <v>17.283950617283949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12</v>
      </c>
      <c r="D98" s="31">
        <f t="shared" si="4"/>
        <v>12</v>
      </c>
      <c r="E98" s="32">
        <f t="shared" si="3"/>
        <v>14.814814814814813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1</v>
      </c>
      <c r="C99" s="28">
        <v>9</v>
      </c>
      <c r="D99" s="14">
        <f t="shared" si="4"/>
        <v>10</v>
      </c>
      <c r="E99" s="9">
        <f t="shared" si="3"/>
        <v>12.345679012345679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12</v>
      </c>
      <c r="D100" s="31">
        <f t="shared" si="4"/>
        <v>12</v>
      </c>
      <c r="E100" s="32">
        <f t="shared" si="3"/>
        <v>14.814814814814813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11</v>
      </c>
      <c r="D101" s="14">
        <f t="shared" si="4"/>
        <v>11</v>
      </c>
      <c r="E101" s="9">
        <f t="shared" si="3"/>
        <v>13.580246913580247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4</v>
      </c>
      <c r="D102" s="31">
        <f t="shared" si="4"/>
        <v>4</v>
      </c>
      <c r="E102" s="32">
        <f>(D102/D$107)*100</f>
        <v>4.9382716049382713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3</v>
      </c>
      <c r="D103" s="14">
        <f>SUM(B103:C103)</f>
        <v>3</v>
      </c>
      <c r="E103" s="9">
        <f>(D103/D107)*100</f>
        <v>3.7037037037037033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1</v>
      </c>
      <c r="D105" s="14">
        <f t="shared" si="4"/>
        <v>1</v>
      </c>
      <c r="E105" s="9">
        <f>(D105/D107)*100</f>
        <v>1.2345679012345678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1.2345679012345678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80</v>
      </c>
      <c r="D107" s="4">
        <f>SUM(D95:D106)</f>
        <v>81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0" t="s">
        <v>50</v>
      </c>
      <c r="B125" s="100"/>
      <c r="C125" s="100"/>
      <c r="D125" s="100"/>
      <c r="E125" s="10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10</v>
      </c>
      <c r="D129" s="38">
        <f>SUM(B129:C129)</f>
        <v>10</v>
      </c>
      <c r="E129" s="13">
        <f t="shared" si="5"/>
        <v>12.345679012345679</v>
      </c>
    </row>
    <row r="130" spans="1:5" ht="15" x14ac:dyDescent="0.25">
      <c r="A130" s="34" t="s">
        <v>54</v>
      </c>
      <c r="B130" s="28">
        <v>0</v>
      </c>
      <c r="C130" s="28">
        <v>30</v>
      </c>
      <c r="D130" s="39">
        <f t="shared" ref="D130:D133" si="6">SUM(B130:C130)</f>
        <v>30</v>
      </c>
      <c r="E130" s="9">
        <f t="shared" si="5"/>
        <v>37.037037037037038</v>
      </c>
    </row>
    <row r="131" spans="1:5" ht="15" x14ac:dyDescent="0.25">
      <c r="A131" s="36" t="s">
        <v>55</v>
      </c>
      <c r="B131" s="37">
        <v>0</v>
      </c>
      <c r="C131" s="37">
        <v>25</v>
      </c>
      <c r="D131" s="38">
        <f t="shared" si="6"/>
        <v>25</v>
      </c>
      <c r="E131" s="13">
        <f t="shared" si="5"/>
        <v>30.864197530864196</v>
      </c>
    </row>
    <row r="132" spans="1:5" ht="15" x14ac:dyDescent="0.25">
      <c r="A132" s="34" t="s">
        <v>56</v>
      </c>
      <c r="B132" s="28">
        <v>1</v>
      </c>
      <c r="C132" s="28">
        <v>13</v>
      </c>
      <c r="D132" s="39">
        <f t="shared" si="6"/>
        <v>14</v>
      </c>
      <c r="E132" s="9">
        <f t="shared" si="5"/>
        <v>17.283950617283949</v>
      </c>
    </row>
    <row r="133" spans="1:5" ht="15.75" thickBot="1" x14ac:dyDescent="0.3">
      <c r="A133" s="36" t="s">
        <v>57</v>
      </c>
      <c r="B133" s="37">
        <v>0</v>
      </c>
      <c r="C133" s="37">
        <v>2</v>
      </c>
      <c r="D133" s="38">
        <f t="shared" si="6"/>
        <v>2</v>
      </c>
      <c r="E133" s="13">
        <f t="shared" si="5"/>
        <v>2.4691358024691357</v>
      </c>
    </row>
    <row r="134" spans="1:5" ht="15.75" thickBot="1" x14ac:dyDescent="0.3">
      <c r="A134" s="3" t="s">
        <v>4</v>
      </c>
      <c r="B134" s="41">
        <f>SUM(B128:B133)</f>
        <v>1</v>
      </c>
      <c r="C134" s="41">
        <f>SUM(C128:C133)</f>
        <v>80</v>
      </c>
      <c r="D134" s="4">
        <f>SUM(D128:D133)</f>
        <v>81</v>
      </c>
      <c r="E134" s="5">
        <f>SUM(E128:E133)</f>
        <v>100</v>
      </c>
    </row>
    <row r="135" spans="1:5" ht="15" x14ac:dyDescent="0.25">
      <c r="A135" s="99" t="s">
        <v>58</v>
      </c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2" t="s">
        <v>59</v>
      </c>
      <c r="B152" s="92"/>
      <c r="C152" s="92"/>
      <c r="D152" s="92"/>
      <c r="E152" s="92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24</v>
      </c>
      <c r="D155" s="43">
        <f>SUM(B155:C155)</f>
        <v>24</v>
      </c>
      <c r="E155" s="9">
        <f>(D155/D$163)*100</f>
        <v>29.629629629629626</v>
      </c>
    </row>
    <row r="156" spans="1:5" ht="15" x14ac:dyDescent="0.25">
      <c r="A156" s="44" t="s">
        <v>62</v>
      </c>
      <c r="B156" s="37">
        <v>0</v>
      </c>
      <c r="C156" s="37">
        <v>24</v>
      </c>
      <c r="D156" s="45">
        <f>SUM(B156:C156)</f>
        <v>24</v>
      </c>
      <c r="E156" s="13">
        <f t="shared" ref="E156:E162" si="7">(D156/D$163)*100</f>
        <v>29.629629629629626</v>
      </c>
    </row>
    <row r="157" spans="1:5" ht="15" x14ac:dyDescent="0.25">
      <c r="A157" s="42" t="s">
        <v>63</v>
      </c>
      <c r="B157" s="28">
        <v>0</v>
      </c>
      <c r="C157" s="28">
        <v>11</v>
      </c>
      <c r="D157" s="46">
        <f t="shared" ref="D157:D162" si="8">SUM(B157:C157)</f>
        <v>11</v>
      </c>
      <c r="E157" s="9">
        <f t="shared" si="7"/>
        <v>13.580246913580247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2.4691358024691357</v>
      </c>
    </row>
    <row r="159" spans="1:5" ht="15" x14ac:dyDescent="0.25">
      <c r="A159" s="42" t="s">
        <v>65</v>
      </c>
      <c r="B159" s="28">
        <v>1</v>
      </c>
      <c r="C159" s="28">
        <v>2</v>
      </c>
      <c r="D159" s="46">
        <f t="shared" si="8"/>
        <v>3</v>
      </c>
      <c r="E159" s="9">
        <f t="shared" si="7"/>
        <v>3.7037037037037033</v>
      </c>
    </row>
    <row r="160" spans="1:5" ht="15" x14ac:dyDescent="0.25">
      <c r="A160" s="44" t="s">
        <v>66</v>
      </c>
      <c r="B160" s="37">
        <v>0</v>
      </c>
      <c r="C160" s="37">
        <v>14</v>
      </c>
      <c r="D160" s="45">
        <f t="shared" si="8"/>
        <v>14</v>
      </c>
      <c r="E160" s="13">
        <f t="shared" si="7"/>
        <v>17.283950617283949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3</v>
      </c>
      <c r="D162" s="45">
        <f t="shared" si="8"/>
        <v>3</v>
      </c>
      <c r="E162" s="13">
        <f t="shared" si="7"/>
        <v>3.7037037037037033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80</v>
      </c>
      <c r="D163" s="4">
        <f>SUM(D155:D162)</f>
        <v>81</v>
      </c>
      <c r="E163" s="5">
        <f>SUM(E155:E162)</f>
        <v>100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10</v>
      </c>
      <c r="D182" s="8">
        <f>SUM(B182:C182)</f>
        <v>10</v>
      </c>
      <c r="E182" s="9">
        <f>(D182/D$194)*100</f>
        <v>12.345679012345679</v>
      </c>
    </row>
    <row r="183" spans="1:5" ht="15" x14ac:dyDescent="0.25">
      <c r="A183" s="48">
        <v>1</v>
      </c>
      <c r="B183" s="37">
        <v>0</v>
      </c>
      <c r="C183" s="37">
        <v>18</v>
      </c>
      <c r="D183" s="12">
        <f>SUM(B183:C183)</f>
        <v>18</v>
      </c>
      <c r="E183" s="13">
        <f t="shared" ref="E183:E193" si="9">(D183/D$194)*100</f>
        <v>22.222222222222221</v>
      </c>
    </row>
    <row r="184" spans="1:5" ht="15" x14ac:dyDescent="0.25">
      <c r="A184" s="47">
        <v>2</v>
      </c>
      <c r="B184" s="28">
        <v>0</v>
      </c>
      <c r="C184" s="28">
        <v>23</v>
      </c>
      <c r="D184" s="14">
        <f t="shared" ref="D184:D193" si="10">SUM(B184:C184)</f>
        <v>23</v>
      </c>
      <c r="E184" s="9">
        <f>(D184/D$194)*100</f>
        <v>28.39506172839506</v>
      </c>
    </row>
    <row r="185" spans="1:5" ht="15" x14ac:dyDescent="0.25">
      <c r="A185" s="48">
        <v>3</v>
      </c>
      <c r="B185" s="37">
        <v>1</v>
      </c>
      <c r="C185" s="37">
        <v>21</v>
      </c>
      <c r="D185" s="12">
        <f t="shared" si="10"/>
        <v>22</v>
      </c>
      <c r="E185" s="13">
        <f t="shared" si="9"/>
        <v>27.160493827160494</v>
      </c>
    </row>
    <row r="186" spans="1:5" ht="15" x14ac:dyDescent="0.25">
      <c r="A186" s="47">
        <v>4</v>
      </c>
      <c r="B186" s="28">
        <v>0</v>
      </c>
      <c r="C186" s="28">
        <v>6</v>
      </c>
      <c r="D186" s="14">
        <f t="shared" si="10"/>
        <v>6</v>
      </c>
      <c r="E186" s="9">
        <f t="shared" si="9"/>
        <v>7.4074074074074066</v>
      </c>
    </row>
    <row r="187" spans="1:5" ht="15" x14ac:dyDescent="0.25">
      <c r="A187" s="48">
        <v>5</v>
      </c>
      <c r="B187" s="37">
        <v>0</v>
      </c>
      <c r="C187" s="37">
        <v>2</v>
      </c>
      <c r="D187" s="12">
        <f t="shared" si="10"/>
        <v>2</v>
      </c>
      <c r="E187" s="13">
        <f t="shared" si="9"/>
        <v>2.4691358024691357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80</v>
      </c>
      <c r="D194" s="4">
        <f>SUM(D182:D193)</f>
        <v>81</v>
      </c>
      <c r="E194" s="5">
        <f>SUM(E182:E193)</f>
        <v>100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5" t="s">
        <v>73</v>
      </c>
      <c r="B211" s="95"/>
      <c r="C211" s="95"/>
      <c r="D211" s="95"/>
      <c r="E211" s="95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29</v>
      </c>
      <c r="D214" s="8">
        <f>SUM(B214:C214)</f>
        <v>29</v>
      </c>
      <c r="E214" s="9">
        <f t="shared" ref="E214:E221" si="11">(D214/D$222)*100</f>
        <v>35.802469135802468</v>
      </c>
    </row>
    <row r="215" spans="1:5" ht="15" x14ac:dyDescent="0.25">
      <c r="A215" s="50" t="s">
        <v>76</v>
      </c>
      <c r="B215" s="37">
        <v>0</v>
      </c>
      <c r="C215" s="37">
        <v>1</v>
      </c>
      <c r="D215" s="12">
        <f>SUM(B215:C215)</f>
        <v>1</v>
      </c>
      <c r="E215" s="13">
        <f t="shared" si="11"/>
        <v>1.2345679012345678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45</v>
      </c>
      <c r="D217" s="12">
        <f>SUM(B217:C217)</f>
        <v>46</v>
      </c>
      <c r="E217" s="13">
        <f t="shared" si="11"/>
        <v>56.79012345679012</v>
      </c>
    </row>
    <row r="218" spans="1:5" ht="15" x14ac:dyDescent="0.25">
      <c r="A218" s="6" t="s">
        <v>79</v>
      </c>
      <c r="B218" s="28">
        <v>0</v>
      </c>
      <c r="C218" s="28">
        <v>1</v>
      </c>
      <c r="D218" s="14">
        <f t="shared" si="12"/>
        <v>1</v>
      </c>
      <c r="E218" s="9">
        <f t="shared" si="11"/>
        <v>1.2345679012345678</v>
      </c>
    </row>
    <row r="219" spans="1:5" ht="15" x14ac:dyDescent="0.25">
      <c r="A219" s="11" t="s">
        <v>33</v>
      </c>
      <c r="B219" s="37">
        <v>0</v>
      </c>
      <c r="C219" s="37">
        <v>3</v>
      </c>
      <c r="D219" s="12">
        <f t="shared" si="12"/>
        <v>3</v>
      </c>
      <c r="E219" s="13">
        <f t="shared" si="11"/>
        <v>3.7037037037037033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1.2345679012345678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80</v>
      </c>
      <c r="D222" s="4">
        <f>SUM(D214:D221)</f>
        <v>81</v>
      </c>
      <c r="E222" s="5">
        <f>SUM(E214:E221)</f>
        <v>100.00000000000001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1" t="s">
        <v>82</v>
      </c>
      <c r="B239" s="101"/>
      <c r="C239" s="101"/>
      <c r="D239" s="101"/>
      <c r="E239" s="101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44</v>
      </c>
      <c r="D242" s="8">
        <f>SUM(B242:C242)</f>
        <v>45</v>
      </c>
      <c r="E242" s="9">
        <f>(D242/D$253)*100</f>
        <v>55.555555555555557</v>
      </c>
    </row>
    <row r="243" spans="1:5" ht="15" x14ac:dyDescent="0.25">
      <c r="A243" s="52" t="s">
        <v>85</v>
      </c>
      <c r="B243" s="37">
        <v>0</v>
      </c>
      <c r="C243" s="37">
        <v>0</v>
      </c>
      <c r="D243" s="12">
        <f>SUM(B243:C243)</f>
        <v>0</v>
      </c>
      <c r="E243" s="13">
        <f t="shared" ref="E243:E248" si="13">(D243/D$253)*100</f>
        <v>0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24</v>
      </c>
      <c r="D247" s="12">
        <f t="shared" si="14"/>
        <v>24</v>
      </c>
      <c r="E247" s="13">
        <f t="shared" si="13"/>
        <v>29.629629629629626</v>
      </c>
    </row>
    <row r="248" spans="1:5" ht="15" x14ac:dyDescent="0.25">
      <c r="A248" s="51" t="s">
        <v>89</v>
      </c>
      <c r="B248" s="28">
        <v>0</v>
      </c>
      <c r="C248" s="28">
        <v>0</v>
      </c>
      <c r="D248" s="14">
        <f t="shared" si="14"/>
        <v>0</v>
      </c>
      <c r="E248" s="9">
        <f t="shared" si="13"/>
        <v>0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10</v>
      </c>
      <c r="D250" s="14">
        <f t="shared" si="14"/>
        <v>10</v>
      </c>
      <c r="E250" s="9">
        <f>(D250/D$253)*100</f>
        <v>12.345679012345679</v>
      </c>
    </row>
    <row r="251" spans="1:5" ht="15" x14ac:dyDescent="0.25">
      <c r="A251" s="52" t="s">
        <v>92</v>
      </c>
      <c r="B251" s="37">
        <v>0</v>
      </c>
      <c r="C251" s="37">
        <v>1</v>
      </c>
      <c r="D251" s="12">
        <f t="shared" si="14"/>
        <v>1</v>
      </c>
      <c r="E251" s="13">
        <f>(D251/D$253)*100</f>
        <v>1.2345679012345678</v>
      </c>
    </row>
    <row r="252" spans="1:5" ht="15.75" thickBot="1" x14ac:dyDescent="0.3">
      <c r="A252" s="51" t="s">
        <v>33</v>
      </c>
      <c r="B252" s="28">
        <v>0</v>
      </c>
      <c r="C252" s="28">
        <v>1</v>
      </c>
      <c r="D252" s="14">
        <f t="shared" si="14"/>
        <v>1</v>
      </c>
      <c r="E252" s="9">
        <f>(D252/D$253)*100</f>
        <v>1.2345679012345678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80</v>
      </c>
      <c r="D253" s="4">
        <f>SUM(D242:D252)</f>
        <v>81</v>
      </c>
      <c r="E253" s="16">
        <f>SUM(E242:E252)</f>
        <v>100.00000000000001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2" t="s">
        <v>94</v>
      </c>
      <c r="B270" s="102"/>
      <c r="C270" s="102"/>
      <c r="D270" s="102"/>
      <c r="E270" s="102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4</v>
      </c>
      <c r="D273" s="7">
        <f>B273+C273</f>
        <v>4</v>
      </c>
      <c r="E273" s="56">
        <f>D273/$D$281*100</f>
        <v>4.9382716049382713</v>
      </c>
    </row>
    <row r="274" spans="1:5" ht="15" x14ac:dyDescent="0.25">
      <c r="A274" s="57" t="s">
        <v>97</v>
      </c>
      <c r="B274" s="58">
        <v>0</v>
      </c>
      <c r="C274" s="58">
        <v>29</v>
      </c>
      <c r="D274" s="59">
        <f t="shared" ref="D274:D280" si="15">B274+C274</f>
        <v>29</v>
      </c>
      <c r="E274" s="60">
        <f t="shared" ref="E274:E280" si="16">D274/$D$281*100</f>
        <v>35.802469135802468</v>
      </c>
    </row>
    <row r="275" spans="1:5" ht="15" x14ac:dyDescent="0.25">
      <c r="A275" s="19" t="s">
        <v>98</v>
      </c>
      <c r="B275" s="7">
        <v>0</v>
      </c>
      <c r="C275" s="7">
        <v>14</v>
      </c>
      <c r="D275" s="7">
        <f t="shared" si="15"/>
        <v>14</v>
      </c>
      <c r="E275" s="56">
        <f t="shared" si="16"/>
        <v>17.283950617283949</v>
      </c>
    </row>
    <row r="276" spans="1:5" ht="15" x14ac:dyDescent="0.25">
      <c r="A276" s="57" t="s">
        <v>99</v>
      </c>
      <c r="B276" s="58">
        <v>0</v>
      </c>
      <c r="C276" s="58">
        <v>11</v>
      </c>
      <c r="D276" s="59">
        <f t="shared" si="15"/>
        <v>11</v>
      </c>
      <c r="E276" s="60">
        <f t="shared" si="16"/>
        <v>13.580246913580247</v>
      </c>
    </row>
    <row r="277" spans="1:5" ht="15" x14ac:dyDescent="0.25">
      <c r="A277" s="19" t="s">
        <v>100</v>
      </c>
      <c r="B277" s="7">
        <v>0</v>
      </c>
      <c r="C277" s="7">
        <v>1</v>
      </c>
      <c r="D277" s="7">
        <f t="shared" si="15"/>
        <v>1</v>
      </c>
      <c r="E277" s="56">
        <f t="shared" si="16"/>
        <v>1.2345679012345678</v>
      </c>
    </row>
    <row r="278" spans="1:5" ht="15" x14ac:dyDescent="0.25">
      <c r="A278" s="57" t="s">
        <v>101</v>
      </c>
      <c r="B278" s="58">
        <v>1</v>
      </c>
      <c r="C278" s="58">
        <v>15</v>
      </c>
      <c r="D278" s="59">
        <f t="shared" si="15"/>
        <v>16</v>
      </c>
      <c r="E278" s="60">
        <f t="shared" si="16"/>
        <v>19.753086419753085</v>
      </c>
    </row>
    <row r="279" spans="1:5" ht="15" x14ac:dyDescent="0.25">
      <c r="A279" s="19" t="s">
        <v>33</v>
      </c>
      <c r="B279" s="7">
        <v>0</v>
      </c>
      <c r="C279" s="7">
        <v>5</v>
      </c>
      <c r="D279" s="7">
        <f t="shared" si="15"/>
        <v>5</v>
      </c>
      <c r="E279" s="56">
        <f t="shared" si="16"/>
        <v>6.1728395061728394</v>
      </c>
    </row>
    <row r="280" spans="1:5" ht="15.75" thickBot="1" x14ac:dyDescent="0.3">
      <c r="A280" s="57" t="s">
        <v>48</v>
      </c>
      <c r="B280" s="58">
        <v>0</v>
      </c>
      <c r="C280" s="58">
        <v>1</v>
      </c>
      <c r="D280" s="59">
        <f t="shared" si="15"/>
        <v>1</v>
      </c>
      <c r="E280" s="60">
        <f t="shared" si="16"/>
        <v>1.2345679012345678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 t="shared" ref="C281:E281" si="17">SUM(C273:C280)</f>
        <v>80</v>
      </c>
      <c r="D281" s="54">
        <f t="shared" si="17"/>
        <v>81</v>
      </c>
      <c r="E281" s="55">
        <f t="shared" si="17"/>
        <v>100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2" t="s">
        <v>180</v>
      </c>
      <c r="B284" s="92"/>
      <c r="C284" s="92"/>
      <c r="D284" s="92"/>
      <c r="E284" s="92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80</v>
      </c>
      <c r="D287" s="43">
        <f>SUM(B287:C287)</f>
        <v>81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80</v>
      </c>
      <c r="D290" s="4">
        <f t="shared" si="18"/>
        <v>81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3" t="s">
        <v>107</v>
      </c>
      <c r="B305" s="103"/>
      <c r="C305" s="103"/>
      <c r="D305" s="103"/>
      <c r="E305" s="103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3</v>
      </c>
      <c r="D308" s="8">
        <f>SUM(B308:C308)</f>
        <v>3</v>
      </c>
      <c r="E308" s="9">
        <f t="shared" ref="E308:E318" si="19">(D308/D$319)*100</f>
        <v>3.7037037037037033</v>
      </c>
    </row>
    <row r="309" spans="1:5" ht="15" x14ac:dyDescent="0.25">
      <c r="A309" s="63" t="s">
        <v>110</v>
      </c>
      <c r="B309" s="37">
        <v>0</v>
      </c>
      <c r="C309" s="37">
        <v>4</v>
      </c>
      <c r="D309" s="12">
        <f>SUM(B309:C309)</f>
        <v>4</v>
      </c>
      <c r="E309" s="13">
        <f t="shared" si="19"/>
        <v>4.9382716049382713</v>
      </c>
    </row>
    <row r="310" spans="1:5" ht="15" x14ac:dyDescent="0.25">
      <c r="A310" s="62" t="s">
        <v>111</v>
      </c>
      <c r="B310" s="28">
        <v>0</v>
      </c>
      <c r="C310" s="28">
        <v>2</v>
      </c>
      <c r="D310" s="14">
        <f t="shared" ref="D310:D318" si="20">SUM(B310:C310)</f>
        <v>2</v>
      </c>
      <c r="E310" s="9">
        <f t="shared" si="19"/>
        <v>2.4691358024691357</v>
      </c>
    </row>
    <row r="311" spans="1:5" ht="15" x14ac:dyDescent="0.25">
      <c r="A311" s="63" t="s">
        <v>112</v>
      </c>
      <c r="B311" s="37">
        <v>0</v>
      </c>
      <c r="C311" s="37">
        <v>2</v>
      </c>
      <c r="D311" s="12">
        <f t="shared" si="20"/>
        <v>2</v>
      </c>
      <c r="E311" s="13">
        <f t="shared" si="19"/>
        <v>2.4691358024691357</v>
      </c>
    </row>
    <row r="312" spans="1:5" ht="15" x14ac:dyDescent="0.25">
      <c r="A312" s="62" t="s">
        <v>113</v>
      </c>
      <c r="B312" s="28">
        <v>0</v>
      </c>
      <c r="C312" s="28">
        <v>2</v>
      </c>
      <c r="D312" s="14">
        <f t="shared" si="20"/>
        <v>2</v>
      </c>
      <c r="E312" s="9">
        <f t="shared" si="19"/>
        <v>2.4691358024691357</v>
      </c>
    </row>
    <row r="313" spans="1:5" ht="15" x14ac:dyDescent="0.25">
      <c r="A313" s="63" t="s">
        <v>114</v>
      </c>
      <c r="B313" s="37">
        <v>0</v>
      </c>
      <c r="C313" s="37">
        <v>1</v>
      </c>
      <c r="D313" s="12">
        <f t="shared" si="20"/>
        <v>1</v>
      </c>
      <c r="E313" s="13">
        <f t="shared" si="19"/>
        <v>1.2345679012345678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27</v>
      </c>
      <c r="D317" s="12">
        <f t="shared" si="20"/>
        <v>27</v>
      </c>
      <c r="E317" s="13">
        <f t="shared" si="19"/>
        <v>33.333333333333329</v>
      </c>
    </row>
    <row r="318" spans="1:5" ht="15.75" thickBot="1" x14ac:dyDescent="0.3">
      <c r="A318" s="62" t="s">
        <v>118</v>
      </c>
      <c r="B318" s="28">
        <v>1</v>
      </c>
      <c r="C318" s="28">
        <v>39</v>
      </c>
      <c r="D318" s="14">
        <f t="shared" si="20"/>
        <v>40</v>
      </c>
      <c r="E318" s="9">
        <f t="shared" si="19"/>
        <v>49.382716049382715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80</v>
      </c>
      <c r="D319" s="4">
        <f>SUM(D308:D318)</f>
        <v>81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2" t="s">
        <v>120</v>
      </c>
      <c r="B340" s="92"/>
      <c r="C340" s="92"/>
      <c r="D340" s="92"/>
      <c r="E340" s="92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1</v>
      </c>
      <c r="C343" s="28">
        <v>6</v>
      </c>
      <c r="D343" s="65">
        <f>SUM(B343:C343)</f>
        <v>7</v>
      </c>
      <c r="E343" s="9">
        <f t="shared" ref="E343:E352" si="21">(D343/D$353)*100</f>
        <v>8.6419753086419746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25</v>
      </c>
      <c r="D345" s="68">
        <f t="shared" ref="D345:D352" si="22">SUM(B345:C345)</f>
        <v>25</v>
      </c>
      <c r="E345" s="9">
        <f t="shared" si="21"/>
        <v>30.864197530864196</v>
      </c>
    </row>
    <row r="346" spans="1:5" ht="15" x14ac:dyDescent="0.25">
      <c r="A346" s="66" t="s">
        <v>174</v>
      </c>
      <c r="B346" s="37">
        <v>0</v>
      </c>
      <c r="C346" s="37">
        <v>8</v>
      </c>
      <c r="D346" s="67">
        <f t="shared" si="22"/>
        <v>8</v>
      </c>
      <c r="E346" s="13">
        <f t="shared" si="21"/>
        <v>9.8765432098765427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16</v>
      </c>
      <c r="D349" s="68">
        <f t="shared" si="22"/>
        <v>16</v>
      </c>
      <c r="E349" s="9">
        <f t="shared" si="21"/>
        <v>19.753086419753085</v>
      </c>
    </row>
    <row r="350" spans="1:5" ht="15" x14ac:dyDescent="0.25">
      <c r="A350" s="69" t="s">
        <v>128</v>
      </c>
      <c r="B350" s="37">
        <v>0</v>
      </c>
      <c r="C350" s="37">
        <v>16</v>
      </c>
      <c r="D350" s="67">
        <f t="shared" si="22"/>
        <v>16</v>
      </c>
      <c r="E350" s="13">
        <f t="shared" si="21"/>
        <v>19.753086419753085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1.2345679012345678</v>
      </c>
    </row>
    <row r="352" spans="1:5" s="70" customFormat="1" ht="15.75" thickBot="1" x14ac:dyDescent="0.3">
      <c r="A352" s="63" t="s">
        <v>48</v>
      </c>
      <c r="B352" s="37">
        <v>0</v>
      </c>
      <c r="C352" s="37">
        <v>8</v>
      </c>
      <c r="D352" s="67">
        <f t="shared" si="22"/>
        <v>8</v>
      </c>
      <c r="E352" s="13">
        <f t="shared" si="21"/>
        <v>9.8765432098765427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80</v>
      </c>
      <c r="D353" s="4">
        <f>SUM(D343:D352)</f>
        <v>81</v>
      </c>
      <c r="E353" s="5">
        <f>SUM(E343:E352)</f>
        <v>100</v>
      </c>
    </row>
    <row r="354" spans="1:5" s="70" customFormat="1" ht="15" x14ac:dyDescent="0.25">
      <c r="A354" s="105" t="s">
        <v>130</v>
      </c>
      <c r="B354" s="105"/>
      <c r="C354" s="105"/>
      <c r="D354" s="105"/>
      <c r="E354" s="105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6" t="s">
        <v>188</v>
      </c>
      <c r="B374" s="106"/>
      <c r="C374" s="106"/>
      <c r="D374" s="106"/>
      <c r="E374" s="106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4</v>
      </c>
      <c r="D377" s="8">
        <f>SUM(B377:C377)</f>
        <v>4</v>
      </c>
      <c r="E377" s="9">
        <f t="shared" ref="E377:E385" si="23">(D377/D$386)*100</f>
        <v>4.9382716049382713</v>
      </c>
    </row>
    <row r="378" spans="1:5" s="70" customFormat="1" ht="15" x14ac:dyDescent="0.25">
      <c r="A378" s="66" t="s">
        <v>187</v>
      </c>
      <c r="B378" s="37">
        <v>1</v>
      </c>
      <c r="C378" s="37">
        <v>39</v>
      </c>
      <c r="D378" s="12">
        <f>SUM(B378:C378)</f>
        <v>40</v>
      </c>
      <c r="E378" s="13">
        <f t="shared" si="23"/>
        <v>49.382716049382715</v>
      </c>
    </row>
    <row r="379" spans="1:5" s="70" customFormat="1" ht="15" x14ac:dyDescent="0.25">
      <c r="A379" s="64" t="s">
        <v>134</v>
      </c>
      <c r="B379" s="28">
        <v>0</v>
      </c>
      <c r="C379" s="28">
        <v>21</v>
      </c>
      <c r="D379" s="14">
        <f t="shared" ref="D379:D385" si="24">SUM(B379:C379)</f>
        <v>21</v>
      </c>
      <c r="E379" s="9">
        <f t="shared" si="23"/>
        <v>25.925925925925924</v>
      </c>
    </row>
    <row r="380" spans="1:5" s="70" customFormat="1" ht="15" x14ac:dyDescent="0.25">
      <c r="A380" s="66" t="s">
        <v>135</v>
      </c>
      <c r="B380" s="37">
        <v>0</v>
      </c>
      <c r="C380" s="37">
        <v>6</v>
      </c>
      <c r="D380" s="12">
        <f t="shared" si="24"/>
        <v>6</v>
      </c>
      <c r="E380" s="13">
        <f t="shared" si="23"/>
        <v>7.4074074074074066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1.2345679012345678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1</v>
      </c>
      <c r="D383" s="14">
        <f t="shared" si="24"/>
        <v>1</v>
      </c>
      <c r="E383" s="9">
        <f t="shared" si="23"/>
        <v>1.2345679012345678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8</v>
      </c>
      <c r="D385" s="14">
        <f t="shared" si="24"/>
        <v>8</v>
      </c>
      <c r="E385" s="9">
        <f t="shared" si="23"/>
        <v>9.8765432098765427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80</v>
      </c>
      <c r="D386" s="4">
        <f>SUM(D377:D385)</f>
        <v>81</v>
      </c>
      <c r="E386" s="5">
        <f>SUM(E377:E385)</f>
        <v>100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0" t="s">
        <v>190</v>
      </c>
      <c r="B411" s="110"/>
      <c r="C411" s="110"/>
      <c r="D411" s="110"/>
      <c r="E411" s="110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29</v>
      </c>
      <c r="D414" s="35">
        <f>SUM(B414:C414)</f>
        <v>30</v>
      </c>
      <c r="E414" s="9">
        <f>(D414/D$416)*100</f>
        <v>37.037037037037038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51</v>
      </c>
      <c r="D415" s="78">
        <f>SUM(B415:C415)</f>
        <v>51</v>
      </c>
      <c r="E415" s="32">
        <f>(D415/D$416)*100</f>
        <v>62.962962962962962</v>
      </c>
      <c r="F415" s="70"/>
    </row>
    <row r="416" spans="1:6" ht="15.75" thickBot="1" x14ac:dyDescent="0.3">
      <c r="A416" s="3" t="s">
        <v>4</v>
      </c>
      <c r="B416" s="4"/>
      <c r="C416" s="4"/>
      <c r="D416" s="4">
        <f>D415+D414</f>
        <v>81</v>
      </c>
      <c r="E416" s="16">
        <f>SUM(E414:E415)</f>
        <v>100</v>
      </c>
      <c r="F416" s="70"/>
    </row>
    <row r="417" spans="1:6" ht="15" x14ac:dyDescent="0.25">
      <c r="A417" s="107" t="s">
        <v>145</v>
      </c>
      <c r="B417" s="107"/>
      <c r="C417" s="107"/>
      <c r="D417" s="107"/>
      <c r="E417" s="10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4" t="s">
        <v>189</v>
      </c>
      <c r="B431" s="104"/>
      <c r="C431" s="104"/>
      <c r="D431" s="104"/>
      <c r="E431" s="104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12</v>
      </c>
      <c r="D434" s="8">
        <f>SUM(B434:C434)</f>
        <v>12</v>
      </c>
      <c r="E434" s="9">
        <f>(D434/D$439)*100</f>
        <v>23.52941176470588</v>
      </c>
    </row>
    <row r="435" spans="1:5" ht="15" x14ac:dyDescent="0.25">
      <c r="A435" s="29" t="s">
        <v>148</v>
      </c>
      <c r="B435" s="78">
        <v>0</v>
      </c>
      <c r="C435" s="78">
        <v>28</v>
      </c>
      <c r="D435" s="31">
        <f>SUM(B435:C435)</f>
        <v>28</v>
      </c>
      <c r="E435" s="32">
        <f>(D435/D$439)*100</f>
        <v>54.901960784313729</v>
      </c>
    </row>
    <row r="436" spans="1:5" ht="15" x14ac:dyDescent="0.25">
      <c r="A436" s="6" t="s">
        <v>149</v>
      </c>
      <c r="B436" s="28">
        <v>0</v>
      </c>
      <c r="C436" s="28">
        <v>26</v>
      </c>
      <c r="D436" s="14">
        <f>SUM(B436:C436)</f>
        <v>26</v>
      </c>
      <c r="E436" s="9">
        <f>(D436/D$439)*100</f>
        <v>50.980392156862742</v>
      </c>
    </row>
    <row r="437" spans="1:5" ht="15" x14ac:dyDescent="0.25">
      <c r="A437" s="29" t="s">
        <v>150</v>
      </c>
      <c r="B437" s="30">
        <v>0</v>
      </c>
      <c r="C437" s="30">
        <v>3</v>
      </c>
      <c r="D437" s="31">
        <f>SUM(B437:C437)</f>
        <v>3</v>
      </c>
      <c r="E437" s="32">
        <f>(D437/D$439)*100</f>
        <v>5.8823529411764701</v>
      </c>
    </row>
    <row r="438" spans="1:5" ht="15.75" thickBot="1" x14ac:dyDescent="0.3">
      <c r="A438" s="80" t="s">
        <v>151</v>
      </c>
      <c r="B438" s="81">
        <v>0</v>
      </c>
      <c r="C438" s="81">
        <v>3</v>
      </c>
      <c r="D438" s="82">
        <f>SUM(B438:C438)</f>
        <v>3</v>
      </c>
      <c r="E438" s="83">
        <f>(D438/D$439)*100</f>
        <v>5.8823529411764701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51</v>
      </c>
      <c r="E439" s="16"/>
    </row>
    <row r="440" spans="1:5" ht="15" x14ac:dyDescent="0.25">
      <c r="A440" s="107" t="s">
        <v>153</v>
      </c>
      <c r="B440" s="107"/>
      <c r="C440" s="107"/>
      <c r="D440" s="107"/>
      <c r="E440" s="10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2" t="s">
        <v>154</v>
      </c>
      <c r="B456" s="102"/>
      <c r="C456" s="102"/>
      <c r="D456" s="102"/>
      <c r="E456" s="102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41</v>
      </c>
      <c r="D459" s="65">
        <f>SUM(B459:C459)</f>
        <v>41</v>
      </c>
      <c r="E459" s="85">
        <f t="shared" ref="E459:E466" si="25">(D459/D$466)*100</f>
        <v>80.392156862745097</v>
      </c>
    </row>
    <row r="460" spans="1:5" ht="15" x14ac:dyDescent="0.25">
      <c r="A460" s="29" t="s">
        <v>157</v>
      </c>
      <c r="B460" s="30">
        <v>0</v>
      </c>
      <c r="C460" s="30">
        <v>3</v>
      </c>
      <c r="D460" s="86">
        <f t="shared" ref="D460:D465" si="26">SUM(B460:C460)</f>
        <v>3</v>
      </c>
      <c r="E460" s="87">
        <f>(D460/D$466)*100</f>
        <v>5.8823529411764701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7</v>
      </c>
      <c r="D462" s="86">
        <f t="shared" si="26"/>
        <v>7</v>
      </c>
      <c r="E462" s="87">
        <f t="shared" si="25"/>
        <v>13.725490196078432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51</v>
      </c>
      <c r="D466" s="4">
        <f>SUM(D459:D465)</f>
        <v>51</v>
      </c>
      <c r="E466" s="16">
        <f t="shared" si="25"/>
        <v>100</v>
      </c>
    </row>
    <row r="467" spans="1:5" ht="15" x14ac:dyDescent="0.25">
      <c r="A467" s="107" t="s">
        <v>161</v>
      </c>
      <c r="B467" s="107"/>
      <c r="C467" s="107"/>
      <c r="D467" s="107"/>
      <c r="E467" s="10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E456" sqref="E45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4</v>
      </c>
      <c r="C9" s="8">
        <v>248</v>
      </c>
      <c r="D9" s="14">
        <f>SUM(B9:C9)</f>
        <v>252</v>
      </c>
      <c r="E9" s="9">
        <f>(D9/D$12)*100</f>
        <v>42.140468227424748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64</v>
      </c>
      <c r="D10" s="12">
        <f t="shared" ref="D10:D11" si="0">SUM(B10:C10)</f>
        <v>64</v>
      </c>
      <c r="E10" s="13">
        <f>(D10/D$12)*100</f>
        <v>10.702341137123746</v>
      </c>
      <c r="G10" s="10"/>
      <c r="L10" s="15"/>
      <c r="M10" s="10"/>
    </row>
    <row r="11" spans="1:13" ht="15.75" thickBot="1" x14ac:dyDescent="0.3">
      <c r="A11" s="6" t="s">
        <v>10</v>
      </c>
      <c r="B11" s="8">
        <v>4</v>
      </c>
      <c r="C11" s="8">
        <v>278</v>
      </c>
      <c r="D11" s="14">
        <f t="shared" si="0"/>
        <v>282</v>
      </c>
      <c r="E11" s="9">
        <f>(D11/D$12)*100</f>
        <v>47.157190635451506</v>
      </c>
      <c r="L11" s="15"/>
      <c r="M11" s="10"/>
    </row>
    <row r="12" spans="1:13" ht="15.75" thickBot="1" x14ac:dyDescent="0.3">
      <c r="A12" s="3" t="s">
        <v>4</v>
      </c>
      <c r="B12" s="4">
        <f>SUM(B9:B11)</f>
        <v>8</v>
      </c>
      <c r="C12" s="4">
        <f>SUM(C9:C11)</f>
        <v>590</v>
      </c>
      <c r="D12" s="4">
        <f>SUM(D9:D11)</f>
        <v>598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64</v>
      </c>
      <c r="D33" s="12">
        <f>SUM(B33:C33)</f>
        <v>64</v>
      </c>
      <c r="E33" s="18">
        <f>(D33/D$44)*100</f>
        <v>10.702341137123746</v>
      </c>
      <c r="L33" s="15"/>
      <c r="M33" s="10"/>
    </row>
    <row r="34" spans="1:14" ht="15" x14ac:dyDescent="0.25">
      <c r="A34" s="19" t="s">
        <v>170</v>
      </c>
      <c r="B34" s="8">
        <v>4</v>
      </c>
      <c r="C34" s="8">
        <v>248</v>
      </c>
      <c r="D34" s="8">
        <f>SUM(B34:C34)</f>
        <v>252</v>
      </c>
      <c r="E34" s="20">
        <f t="shared" ref="E34:E43" si="1">(D34/D$44)*100</f>
        <v>42.140468227424748</v>
      </c>
    </row>
    <row r="35" spans="1:14" ht="15" x14ac:dyDescent="0.25">
      <c r="A35" s="17" t="s">
        <v>15</v>
      </c>
      <c r="B35" s="12">
        <v>4</v>
      </c>
      <c r="C35" s="12">
        <v>278</v>
      </c>
      <c r="D35" s="12">
        <f>SUM(B35:C35)</f>
        <v>282</v>
      </c>
      <c r="E35" s="18">
        <f t="shared" si="1"/>
        <v>47.157190635451506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8</v>
      </c>
      <c r="C44" s="4">
        <f>SUM(C33:C43)</f>
        <v>590</v>
      </c>
      <c r="D44" s="4">
        <f>SUM(D33:D43)</f>
        <v>598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14</v>
      </c>
      <c r="D65" s="8">
        <f>SUM(B65:C65)</f>
        <v>15</v>
      </c>
      <c r="E65" s="20">
        <f>(D65/D$44)*100</f>
        <v>2.508361204013378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(D66/D$44)*100</f>
        <v>0</v>
      </c>
      <c r="L66" s="10"/>
      <c r="N66" s="24"/>
    </row>
    <row r="67" spans="1:14" ht="15" x14ac:dyDescent="0.25">
      <c r="A67" s="21" t="s">
        <v>27</v>
      </c>
      <c r="B67" s="8">
        <v>3</v>
      </c>
      <c r="C67" s="8">
        <v>256</v>
      </c>
      <c r="D67" s="14">
        <f t="shared" ref="D67:D71" si="3">SUM(B67:C67)</f>
        <v>259</v>
      </c>
      <c r="E67" s="20">
        <f t="shared" si="2"/>
        <v>43.31103678929766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1</v>
      </c>
      <c r="D68" s="12">
        <f t="shared" si="3"/>
        <v>1</v>
      </c>
      <c r="E68" s="18">
        <f t="shared" si="2"/>
        <v>0.16722408026755853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0.16722408026755853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1</v>
      </c>
      <c r="D70" s="12">
        <f t="shared" si="3"/>
        <v>1</v>
      </c>
      <c r="E70" s="18">
        <f t="shared" si="2"/>
        <v>0.16722408026755853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0.16722408026755853</v>
      </c>
      <c r="L71" s="10"/>
    </row>
    <row r="72" spans="1:14" ht="15" x14ac:dyDescent="0.25">
      <c r="A72" s="17" t="s">
        <v>32</v>
      </c>
      <c r="B72" s="12">
        <v>0</v>
      </c>
      <c r="C72" s="12">
        <v>3</v>
      </c>
      <c r="D72" s="12">
        <f>SUM(B72:C72)</f>
        <v>3</v>
      </c>
      <c r="E72" s="18">
        <f t="shared" si="2"/>
        <v>0.50167224080267558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>SUM(B73:C73)</f>
        <v>1</v>
      </c>
      <c r="E73" s="20">
        <f t="shared" si="2"/>
        <v>0.16722408026755853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0</v>
      </c>
      <c r="D74" s="12">
        <f>SUM(B74:C74)</f>
        <v>0</v>
      </c>
      <c r="E74" s="18">
        <f t="shared" si="2"/>
        <v>0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4</v>
      </c>
      <c r="C75" s="4">
        <f>SUM(C65:C74)</f>
        <v>278</v>
      </c>
      <c r="D75" s="4">
        <f>SUM(D65:D74)</f>
        <v>282</v>
      </c>
      <c r="E75" s="16">
        <f>SUM(E65:E74)</f>
        <v>47.157190635451506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9</v>
      </c>
      <c r="D96" s="8">
        <f>SUM(B96:C96)</f>
        <v>9</v>
      </c>
      <c r="E96" s="9">
        <f t="shared" ref="E96:E102" si="4">(D96/D$108)*100</f>
        <v>3.1914893617021276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31</v>
      </c>
      <c r="D97" s="31">
        <f>SUM(B97:C97)</f>
        <v>31</v>
      </c>
      <c r="E97" s="32">
        <f t="shared" si="4"/>
        <v>10.99290780141844</v>
      </c>
      <c r="F97" s="25"/>
      <c r="G97" s="25"/>
      <c r="H97" s="26"/>
    </row>
    <row r="98" spans="1:14" ht="15" x14ac:dyDescent="0.25">
      <c r="A98" s="6" t="s">
        <v>39</v>
      </c>
      <c r="B98" s="28">
        <v>2</v>
      </c>
      <c r="C98" s="28">
        <v>53</v>
      </c>
      <c r="D98" s="14">
        <f t="shared" ref="D98:D107" si="5">SUM(B98:C98)</f>
        <v>55</v>
      </c>
      <c r="E98" s="9">
        <f t="shared" si="4"/>
        <v>19.50354609929078</v>
      </c>
      <c r="F98" s="25"/>
      <c r="G98" s="25"/>
      <c r="H98" s="26"/>
    </row>
    <row r="99" spans="1:14" ht="15" x14ac:dyDescent="0.25">
      <c r="A99" s="29" t="s">
        <v>40</v>
      </c>
      <c r="B99" s="30">
        <v>1</v>
      </c>
      <c r="C99" s="30">
        <v>39</v>
      </c>
      <c r="D99" s="31">
        <f t="shared" si="5"/>
        <v>40</v>
      </c>
      <c r="E99" s="32">
        <f t="shared" si="4"/>
        <v>14.184397163120568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37</v>
      </c>
      <c r="D100" s="14">
        <f t="shared" si="5"/>
        <v>37</v>
      </c>
      <c r="E100" s="9">
        <f t="shared" si="4"/>
        <v>13.120567375886525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38</v>
      </c>
      <c r="D101" s="31">
        <f t="shared" si="5"/>
        <v>38</v>
      </c>
      <c r="E101" s="32">
        <f t="shared" si="4"/>
        <v>13.475177304964539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25</v>
      </c>
      <c r="D102" s="14">
        <f t="shared" si="5"/>
        <v>25</v>
      </c>
      <c r="E102" s="9">
        <f t="shared" si="4"/>
        <v>8.8652482269503547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14</v>
      </c>
      <c r="D103" s="31">
        <f t="shared" si="5"/>
        <v>14</v>
      </c>
      <c r="E103" s="32">
        <f>(D103/D$108)*100</f>
        <v>4.9645390070921991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1</v>
      </c>
      <c r="C104" s="28">
        <v>19</v>
      </c>
      <c r="D104" s="14">
        <f>SUM(B104:C104)</f>
        <v>20</v>
      </c>
      <c r="E104" s="9">
        <f>(D104/D108)*100</f>
        <v>7.0921985815602842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4</v>
      </c>
      <c r="D105" s="31">
        <f t="shared" si="5"/>
        <v>4</v>
      </c>
      <c r="E105" s="32">
        <f>(D105/D108)*100</f>
        <v>1.4184397163120568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9</v>
      </c>
      <c r="D106" s="14">
        <f t="shared" si="5"/>
        <v>9</v>
      </c>
      <c r="E106" s="9">
        <f>(D106/D108)*100</f>
        <v>3.1914893617021276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4</v>
      </c>
      <c r="C108" s="4">
        <f>SUM(C96:C107)</f>
        <v>278</v>
      </c>
      <c r="D108" s="4">
        <f>SUM(D96:D107)</f>
        <v>282</v>
      </c>
      <c r="E108" s="16">
        <f>SUM(E96:E107)</f>
        <v>99.999999999999986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9</v>
      </c>
      <c r="D129" s="35">
        <f>SUM(B129:C129)</f>
        <v>9</v>
      </c>
      <c r="E129" s="9">
        <f t="shared" ref="E129:E134" si="6">(D129/D$135)*100</f>
        <v>3.1914893617021276</v>
      </c>
    </row>
    <row r="130" spans="1:5" ht="15" x14ac:dyDescent="0.25">
      <c r="A130" s="36" t="s">
        <v>53</v>
      </c>
      <c r="B130" s="37">
        <v>1</v>
      </c>
      <c r="C130" s="37">
        <v>57</v>
      </c>
      <c r="D130" s="38">
        <f>SUM(B130:C130)</f>
        <v>58</v>
      </c>
      <c r="E130" s="13">
        <f t="shared" si="6"/>
        <v>20.567375886524822</v>
      </c>
    </row>
    <row r="131" spans="1:5" ht="15" x14ac:dyDescent="0.25">
      <c r="A131" s="34" t="s">
        <v>54</v>
      </c>
      <c r="B131" s="28">
        <v>0</v>
      </c>
      <c r="C131" s="28">
        <v>102</v>
      </c>
      <c r="D131" s="39">
        <f t="shared" ref="D131:D134" si="7">SUM(B131:C131)</f>
        <v>102</v>
      </c>
      <c r="E131" s="9">
        <f t="shared" si="6"/>
        <v>36.170212765957451</v>
      </c>
    </row>
    <row r="132" spans="1:5" ht="15" x14ac:dyDescent="0.25">
      <c r="A132" s="36" t="s">
        <v>55</v>
      </c>
      <c r="B132" s="37">
        <v>3</v>
      </c>
      <c r="C132" s="37">
        <v>73</v>
      </c>
      <c r="D132" s="38">
        <f t="shared" si="7"/>
        <v>76</v>
      </c>
      <c r="E132" s="13">
        <f t="shared" si="6"/>
        <v>26.950354609929079</v>
      </c>
    </row>
    <row r="133" spans="1:5" ht="15" x14ac:dyDescent="0.25">
      <c r="A133" s="34" t="s">
        <v>56</v>
      </c>
      <c r="B133" s="28">
        <v>0</v>
      </c>
      <c r="C133" s="28">
        <v>37</v>
      </c>
      <c r="D133" s="39">
        <f t="shared" si="7"/>
        <v>37</v>
      </c>
      <c r="E133" s="9">
        <f t="shared" si="6"/>
        <v>13.120567375886525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4</v>
      </c>
      <c r="C135" s="41">
        <f>SUM(C129:C134)</f>
        <v>278</v>
      </c>
      <c r="D135" s="4">
        <f>SUM(D129:D134)</f>
        <v>282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82</v>
      </c>
      <c r="D156" s="43">
        <f>SUM(B156:C156)</f>
        <v>83</v>
      </c>
      <c r="E156" s="9">
        <f>(D156/D$164)*100</f>
        <v>29.432624113475175</v>
      </c>
    </row>
    <row r="157" spans="1:5" ht="15" x14ac:dyDescent="0.25">
      <c r="A157" s="44" t="s">
        <v>62</v>
      </c>
      <c r="B157" s="37">
        <v>2</v>
      </c>
      <c r="C157" s="37">
        <v>129</v>
      </c>
      <c r="D157" s="45">
        <f>SUM(B157:C157)</f>
        <v>131</v>
      </c>
      <c r="E157" s="13">
        <f t="shared" ref="E157:E163" si="8">(D157/D$164)*100</f>
        <v>46.453900709219859</v>
      </c>
    </row>
    <row r="158" spans="1:5" ht="15" x14ac:dyDescent="0.25">
      <c r="A158" s="42" t="s">
        <v>63</v>
      </c>
      <c r="B158" s="28">
        <v>1</v>
      </c>
      <c r="C158" s="28">
        <v>41</v>
      </c>
      <c r="D158" s="46">
        <f t="shared" ref="D158:D163" si="9">SUM(B158:C158)</f>
        <v>42</v>
      </c>
      <c r="E158" s="9">
        <f t="shared" si="8"/>
        <v>14.893617021276595</v>
      </c>
    </row>
    <row r="159" spans="1:5" ht="15" x14ac:dyDescent="0.25">
      <c r="A159" s="44" t="s">
        <v>64</v>
      </c>
      <c r="B159" s="37">
        <v>0</v>
      </c>
      <c r="C159" s="37">
        <v>7</v>
      </c>
      <c r="D159" s="45">
        <f t="shared" si="9"/>
        <v>7</v>
      </c>
      <c r="E159" s="13">
        <f t="shared" si="8"/>
        <v>2.4822695035460995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0.3546099290780142</v>
      </c>
    </row>
    <row r="161" spans="1:5" ht="15" x14ac:dyDescent="0.25">
      <c r="A161" s="44" t="s">
        <v>66</v>
      </c>
      <c r="B161" s="37">
        <v>0</v>
      </c>
      <c r="C161" s="37">
        <v>18</v>
      </c>
      <c r="D161" s="45">
        <f t="shared" si="9"/>
        <v>18</v>
      </c>
      <c r="E161" s="13">
        <f t="shared" si="8"/>
        <v>6.3829787234042552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4</v>
      </c>
      <c r="C164" s="4">
        <f>SUM(C156:C163)</f>
        <v>278</v>
      </c>
      <c r="D164" s="4">
        <f>SUM(D156:D163)</f>
        <v>282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28</v>
      </c>
      <c r="D183" s="8">
        <f>SUM(B183:C183)</f>
        <v>28</v>
      </c>
      <c r="E183" s="9">
        <f>(D183/D$195)*100</f>
        <v>9.9290780141843982</v>
      </c>
    </row>
    <row r="184" spans="1:5" ht="15" x14ac:dyDescent="0.25">
      <c r="A184" s="48">
        <v>1</v>
      </c>
      <c r="B184" s="37">
        <v>2</v>
      </c>
      <c r="C184" s="37">
        <v>47</v>
      </c>
      <c r="D184" s="12">
        <f>SUM(B184:C184)</f>
        <v>49</v>
      </c>
      <c r="E184" s="13">
        <f t="shared" ref="E184:E194" si="10">(D184/D$195)*100</f>
        <v>17.375886524822697</v>
      </c>
    </row>
    <row r="185" spans="1:5" ht="15" x14ac:dyDescent="0.25">
      <c r="A185" s="47">
        <v>2</v>
      </c>
      <c r="B185" s="28">
        <v>1</v>
      </c>
      <c r="C185" s="28">
        <v>87</v>
      </c>
      <c r="D185" s="14">
        <f t="shared" ref="D185:D194" si="11">SUM(B185:C185)</f>
        <v>88</v>
      </c>
      <c r="E185" s="9">
        <f>(D185/D$195)*100</f>
        <v>31.205673758865249</v>
      </c>
    </row>
    <row r="186" spans="1:5" ht="15" x14ac:dyDescent="0.25">
      <c r="A186" s="48">
        <v>3</v>
      </c>
      <c r="B186" s="37">
        <v>1</v>
      </c>
      <c r="C186" s="37">
        <v>62</v>
      </c>
      <c r="D186" s="12">
        <f t="shared" si="11"/>
        <v>63</v>
      </c>
      <c r="E186" s="13">
        <f t="shared" si="10"/>
        <v>22.340425531914892</v>
      </c>
    </row>
    <row r="187" spans="1:5" ht="15" x14ac:dyDescent="0.25">
      <c r="A187" s="47">
        <v>4</v>
      </c>
      <c r="B187" s="28">
        <v>0</v>
      </c>
      <c r="C187" s="28">
        <v>36</v>
      </c>
      <c r="D187" s="14">
        <f t="shared" si="11"/>
        <v>36</v>
      </c>
      <c r="E187" s="9">
        <f t="shared" si="10"/>
        <v>12.76595744680851</v>
      </c>
    </row>
    <row r="188" spans="1:5" ht="15" x14ac:dyDescent="0.25">
      <c r="A188" s="48">
        <v>5</v>
      </c>
      <c r="B188" s="37">
        <v>0</v>
      </c>
      <c r="C188" s="37">
        <v>10</v>
      </c>
      <c r="D188" s="12">
        <f t="shared" si="11"/>
        <v>10</v>
      </c>
      <c r="E188" s="13">
        <f t="shared" si="10"/>
        <v>3.5460992907801421</v>
      </c>
    </row>
    <row r="189" spans="1:5" ht="15" x14ac:dyDescent="0.25">
      <c r="A189" s="47">
        <v>6</v>
      </c>
      <c r="B189" s="28">
        <v>0</v>
      </c>
      <c r="C189" s="28">
        <v>4</v>
      </c>
      <c r="D189" s="14">
        <f t="shared" si="11"/>
        <v>4</v>
      </c>
      <c r="E189" s="9">
        <f t="shared" si="10"/>
        <v>1.4184397163120568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3</v>
      </c>
      <c r="D191" s="14">
        <f t="shared" si="11"/>
        <v>3</v>
      </c>
      <c r="E191" s="9">
        <f t="shared" si="10"/>
        <v>1.0638297872340425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0.3546099290780142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4</v>
      </c>
      <c r="C195" s="4">
        <f>SUM(C183:C194)</f>
        <v>278</v>
      </c>
      <c r="D195" s="4">
        <f>SUM(D183:D194)</f>
        <v>282</v>
      </c>
      <c r="E195" s="5">
        <f>SUM(E183:E194)</f>
        <v>100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72</v>
      </c>
      <c r="D215" s="8">
        <f>SUM(B215:C215)</f>
        <v>72</v>
      </c>
      <c r="E215" s="9">
        <f t="shared" ref="E215:E222" si="12">(D215/D$223)*100</f>
        <v>25.531914893617021</v>
      </c>
    </row>
    <row r="216" spans="1:5" ht="15" x14ac:dyDescent="0.25">
      <c r="A216" s="50" t="s">
        <v>76</v>
      </c>
      <c r="B216" s="37">
        <v>1</v>
      </c>
      <c r="C216" s="37">
        <v>7</v>
      </c>
      <c r="D216" s="12">
        <f>SUM(B216:C216)</f>
        <v>8</v>
      </c>
      <c r="E216" s="13">
        <f t="shared" si="12"/>
        <v>2.8368794326241136</v>
      </c>
    </row>
    <row r="217" spans="1:5" ht="15" x14ac:dyDescent="0.25">
      <c r="A217" s="6" t="s">
        <v>77</v>
      </c>
      <c r="B217" s="28">
        <v>3</v>
      </c>
      <c r="C217" s="28">
        <v>2</v>
      </c>
      <c r="D217" s="14">
        <f t="shared" ref="D217:D222" si="13">SUM(B217:C217)</f>
        <v>5</v>
      </c>
      <c r="E217" s="9">
        <f t="shared" si="12"/>
        <v>1.773049645390071</v>
      </c>
    </row>
    <row r="218" spans="1:5" ht="15" x14ac:dyDescent="0.25">
      <c r="A218" s="50" t="s">
        <v>78</v>
      </c>
      <c r="B218" s="37">
        <v>0</v>
      </c>
      <c r="C218" s="37">
        <v>181</v>
      </c>
      <c r="D218" s="12">
        <f t="shared" si="13"/>
        <v>181</v>
      </c>
      <c r="E218" s="13">
        <f t="shared" si="12"/>
        <v>64.184397163120565</v>
      </c>
    </row>
    <row r="219" spans="1:5" ht="15" x14ac:dyDescent="0.25">
      <c r="A219" s="6" t="s">
        <v>79</v>
      </c>
      <c r="B219" s="28">
        <v>0</v>
      </c>
      <c r="C219" s="28">
        <v>6</v>
      </c>
      <c r="D219" s="14">
        <f t="shared" si="13"/>
        <v>6</v>
      </c>
      <c r="E219" s="9">
        <f t="shared" si="12"/>
        <v>2.1276595744680851</v>
      </c>
    </row>
    <row r="220" spans="1:5" ht="15" x14ac:dyDescent="0.25">
      <c r="A220" s="11" t="s">
        <v>33</v>
      </c>
      <c r="B220" s="37">
        <v>0</v>
      </c>
      <c r="C220" s="37">
        <v>10</v>
      </c>
      <c r="D220" s="12">
        <f t="shared" si="13"/>
        <v>10</v>
      </c>
      <c r="E220" s="13">
        <f t="shared" si="12"/>
        <v>3.5460992907801421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4</v>
      </c>
      <c r="C223" s="4">
        <f>SUM(C215:C222)</f>
        <v>278</v>
      </c>
      <c r="D223" s="4">
        <f>SUM(D215:D222)</f>
        <v>282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3</v>
      </c>
      <c r="C243" s="28">
        <v>151</v>
      </c>
      <c r="D243" s="8">
        <f>SUM(B243:C243)</f>
        <v>154</v>
      </c>
      <c r="E243" s="9">
        <f>(D243/D$254)*100</f>
        <v>54.609929078014183</v>
      </c>
    </row>
    <row r="244" spans="1:5" ht="15" x14ac:dyDescent="0.25">
      <c r="A244" s="52" t="s">
        <v>85</v>
      </c>
      <c r="B244" s="37">
        <v>0</v>
      </c>
      <c r="C244" s="37">
        <v>8</v>
      </c>
      <c r="D244" s="12">
        <f>SUM(B244:C244)</f>
        <v>8</v>
      </c>
      <c r="E244" s="13">
        <f t="shared" ref="E244:E249" si="14">(D244/D$254)*100</f>
        <v>2.8368794326241136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1</v>
      </c>
      <c r="D246" s="12">
        <f t="shared" si="15"/>
        <v>1</v>
      </c>
      <c r="E246" s="13">
        <f t="shared" si="14"/>
        <v>0.3546099290780142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60</v>
      </c>
      <c r="D248" s="12">
        <f t="shared" si="15"/>
        <v>60</v>
      </c>
      <c r="E248" s="13">
        <f t="shared" si="14"/>
        <v>21.276595744680851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1</v>
      </c>
      <c r="C251" s="28">
        <v>56</v>
      </c>
      <c r="D251" s="14">
        <f t="shared" si="15"/>
        <v>57</v>
      </c>
      <c r="E251" s="9">
        <f>(D251/D$254)*100</f>
        <v>20.212765957446805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0.70921985815602839</v>
      </c>
    </row>
    <row r="254" spans="1:5" ht="15.75" thickBot="1" x14ac:dyDescent="0.3">
      <c r="A254" s="3" t="s">
        <v>4</v>
      </c>
      <c r="B254" s="4">
        <f>SUM(B243:B253)</f>
        <v>4</v>
      </c>
      <c r="C254" s="4">
        <f>SUM(C243:C253)</f>
        <v>278</v>
      </c>
      <c r="D254" s="4">
        <f>SUM(D243:D253)</f>
        <v>282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24</v>
      </c>
      <c r="D274" s="7">
        <f>B274+C274</f>
        <v>24</v>
      </c>
      <c r="E274" s="56">
        <f>D274/$D$282*100</f>
        <v>8.5106382978723403</v>
      </c>
    </row>
    <row r="275" spans="1:5" ht="15" x14ac:dyDescent="0.25">
      <c r="A275" s="57" t="s">
        <v>97</v>
      </c>
      <c r="B275" s="58">
        <v>2</v>
      </c>
      <c r="C275" s="58">
        <v>91</v>
      </c>
      <c r="D275" s="59">
        <f t="shared" ref="D275:D281" si="16">B275+C275</f>
        <v>93</v>
      </c>
      <c r="E275" s="60">
        <f t="shared" ref="E275:E281" si="17">D275/$D$282*100</f>
        <v>32.978723404255319</v>
      </c>
    </row>
    <row r="276" spans="1:5" ht="15" x14ac:dyDescent="0.25">
      <c r="A276" s="19" t="s">
        <v>98</v>
      </c>
      <c r="B276" s="7">
        <v>0</v>
      </c>
      <c r="C276" s="7">
        <v>33</v>
      </c>
      <c r="D276" s="7">
        <f t="shared" si="16"/>
        <v>33</v>
      </c>
      <c r="E276" s="56">
        <f t="shared" si="17"/>
        <v>11.702127659574469</v>
      </c>
    </row>
    <row r="277" spans="1:5" ht="15" x14ac:dyDescent="0.25">
      <c r="A277" s="57" t="s">
        <v>99</v>
      </c>
      <c r="B277" s="58">
        <v>0</v>
      </c>
      <c r="C277" s="58">
        <v>58</v>
      </c>
      <c r="D277" s="59">
        <f t="shared" si="16"/>
        <v>58</v>
      </c>
      <c r="E277" s="60">
        <f t="shared" si="17"/>
        <v>20.567375886524822</v>
      </c>
    </row>
    <row r="278" spans="1:5" ht="15" x14ac:dyDescent="0.25">
      <c r="A278" s="19" t="s">
        <v>100</v>
      </c>
      <c r="B278" s="7">
        <v>1</v>
      </c>
      <c r="C278" s="7">
        <v>27</v>
      </c>
      <c r="D278" s="7">
        <f t="shared" si="16"/>
        <v>28</v>
      </c>
      <c r="E278" s="56">
        <f t="shared" si="17"/>
        <v>9.9290780141843982</v>
      </c>
    </row>
    <row r="279" spans="1:5" ht="15" x14ac:dyDescent="0.25">
      <c r="A279" s="57" t="s">
        <v>101</v>
      </c>
      <c r="B279" s="58">
        <v>1</v>
      </c>
      <c r="C279" s="58">
        <v>36</v>
      </c>
      <c r="D279" s="59">
        <f t="shared" si="16"/>
        <v>37</v>
      </c>
      <c r="E279" s="60">
        <f t="shared" si="17"/>
        <v>13.120567375886525</v>
      </c>
    </row>
    <row r="280" spans="1:5" ht="15" x14ac:dyDescent="0.25">
      <c r="A280" s="19" t="s">
        <v>33</v>
      </c>
      <c r="B280" s="7">
        <v>0</v>
      </c>
      <c r="C280" s="7">
        <v>9</v>
      </c>
      <c r="D280" s="7">
        <f t="shared" si="16"/>
        <v>9</v>
      </c>
      <c r="E280" s="56">
        <f t="shared" si="17"/>
        <v>3.1914893617021276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4</v>
      </c>
      <c r="C282" s="54">
        <f t="shared" ref="C282:E282" si="18">SUM(C274:C281)</f>
        <v>278</v>
      </c>
      <c r="D282" s="54">
        <f t="shared" si="18"/>
        <v>282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4</v>
      </c>
      <c r="C288" s="23">
        <v>278</v>
      </c>
      <c r="D288" s="43">
        <f>SUM(B288:C288)</f>
        <v>282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4</v>
      </c>
      <c r="C291" s="4">
        <f t="shared" ref="C291:D291" si="19">SUM(C288:C290)</f>
        <v>278</v>
      </c>
      <c r="D291" s="4">
        <f t="shared" si="19"/>
        <v>282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5</v>
      </c>
      <c r="D309" s="8">
        <f>SUM(B309:C309)</f>
        <v>5</v>
      </c>
      <c r="E309" s="9">
        <f t="shared" ref="E309:E319" si="20">(D309/D$320)*100</f>
        <v>1.773049645390071</v>
      </c>
    </row>
    <row r="310" spans="1:5" ht="15" x14ac:dyDescent="0.25">
      <c r="A310" s="63" t="s">
        <v>110</v>
      </c>
      <c r="B310" s="37">
        <v>0</v>
      </c>
      <c r="C310" s="37">
        <v>50</v>
      </c>
      <c r="D310" s="12">
        <f>SUM(B310:C310)</f>
        <v>50</v>
      </c>
      <c r="E310" s="13">
        <f t="shared" si="20"/>
        <v>17.730496453900709</v>
      </c>
    </row>
    <row r="311" spans="1:5" ht="15" x14ac:dyDescent="0.25">
      <c r="A311" s="62" t="s">
        <v>111</v>
      </c>
      <c r="B311" s="28">
        <v>0</v>
      </c>
      <c r="C311" s="28">
        <v>106</v>
      </c>
      <c r="D311" s="14">
        <f t="shared" ref="D311:D319" si="21">SUM(B311:C311)</f>
        <v>106</v>
      </c>
      <c r="E311" s="9">
        <f t="shared" si="20"/>
        <v>37.588652482269502</v>
      </c>
    </row>
    <row r="312" spans="1:5" ht="15" x14ac:dyDescent="0.25">
      <c r="A312" s="63" t="s">
        <v>112</v>
      </c>
      <c r="B312" s="37">
        <v>4</v>
      </c>
      <c r="C312" s="37">
        <v>65</v>
      </c>
      <c r="D312" s="12">
        <f t="shared" si="21"/>
        <v>69</v>
      </c>
      <c r="E312" s="13">
        <f t="shared" si="20"/>
        <v>24.468085106382979</v>
      </c>
    </row>
    <row r="313" spans="1:5" ht="15" x14ac:dyDescent="0.25">
      <c r="A313" s="62" t="s">
        <v>113</v>
      </c>
      <c r="B313" s="28">
        <v>0</v>
      </c>
      <c r="C313" s="28">
        <v>19</v>
      </c>
      <c r="D313" s="14">
        <f t="shared" si="21"/>
        <v>19</v>
      </c>
      <c r="E313" s="9">
        <f t="shared" si="20"/>
        <v>6.7375886524822697</v>
      </c>
    </row>
    <row r="314" spans="1:5" ht="15" x14ac:dyDescent="0.25">
      <c r="A314" s="63" t="s">
        <v>114</v>
      </c>
      <c r="B314" s="37">
        <v>0</v>
      </c>
      <c r="C314" s="37">
        <v>9</v>
      </c>
      <c r="D314" s="12">
        <f t="shared" si="21"/>
        <v>9</v>
      </c>
      <c r="E314" s="13">
        <f t="shared" si="20"/>
        <v>3.1914893617021276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0.3546099290780142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</v>
      </c>
      <c r="D318" s="12">
        <f t="shared" si="21"/>
        <v>1</v>
      </c>
      <c r="E318" s="13">
        <f t="shared" si="20"/>
        <v>0.3546099290780142</v>
      </c>
    </row>
    <row r="319" spans="1:5" ht="15.75" thickBot="1" x14ac:dyDescent="0.3">
      <c r="A319" s="62" t="s">
        <v>118</v>
      </c>
      <c r="B319" s="28">
        <v>0</v>
      </c>
      <c r="C319" s="28">
        <v>22</v>
      </c>
      <c r="D319" s="14">
        <f t="shared" si="21"/>
        <v>22</v>
      </c>
      <c r="E319" s="9">
        <f t="shared" si="20"/>
        <v>7.8014184397163122</v>
      </c>
    </row>
    <row r="320" spans="1:5" ht="15.75" thickBot="1" x14ac:dyDescent="0.3">
      <c r="A320" s="3" t="s">
        <v>4</v>
      </c>
      <c r="B320" s="4">
        <f>SUM(B309:B319)</f>
        <v>4</v>
      </c>
      <c r="C320" s="4">
        <f>SUM(C309:C319)</f>
        <v>278</v>
      </c>
      <c r="D320" s="4">
        <f>SUM(D309:D319)</f>
        <v>282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88</v>
      </c>
      <c r="D344" s="65">
        <f>SUM(B344:C344)</f>
        <v>88</v>
      </c>
      <c r="E344" s="9">
        <f t="shared" ref="E344:E353" si="22">(D344/D$354)*100</f>
        <v>31.205673758865249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3</v>
      </c>
      <c r="C346" s="28">
        <v>77</v>
      </c>
      <c r="D346" s="68">
        <f t="shared" ref="D346:D353" si="23">SUM(B346:C346)</f>
        <v>80</v>
      </c>
      <c r="E346" s="9">
        <f t="shared" si="22"/>
        <v>28.368794326241137</v>
      </c>
    </row>
    <row r="347" spans="1:5" ht="15" x14ac:dyDescent="0.25">
      <c r="A347" s="66" t="s">
        <v>174</v>
      </c>
      <c r="B347" s="37">
        <v>0</v>
      </c>
      <c r="C347" s="37">
        <v>38</v>
      </c>
      <c r="D347" s="67">
        <f t="shared" si="23"/>
        <v>38</v>
      </c>
      <c r="E347" s="13">
        <f t="shared" si="22"/>
        <v>13.475177304964539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3</v>
      </c>
      <c r="D349" s="67">
        <f t="shared" si="23"/>
        <v>3</v>
      </c>
      <c r="E349" s="13">
        <f>(D349/D$354)*100</f>
        <v>1.0638297872340425</v>
      </c>
    </row>
    <row r="350" spans="1:5" ht="25.5" x14ac:dyDescent="0.25">
      <c r="A350" s="64" t="s">
        <v>127</v>
      </c>
      <c r="B350" s="28">
        <v>1</v>
      </c>
      <c r="C350" s="28">
        <v>45</v>
      </c>
      <c r="D350" s="68">
        <f t="shared" si="23"/>
        <v>46</v>
      </c>
      <c r="E350" s="9">
        <f t="shared" si="22"/>
        <v>16.312056737588655</v>
      </c>
    </row>
    <row r="351" spans="1:5" ht="15" x14ac:dyDescent="0.25">
      <c r="A351" s="69" t="s">
        <v>128</v>
      </c>
      <c r="B351" s="37">
        <v>0</v>
      </c>
      <c r="C351" s="37">
        <v>22</v>
      </c>
      <c r="D351" s="67">
        <f t="shared" si="23"/>
        <v>22</v>
      </c>
      <c r="E351" s="13">
        <f t="shared" si="22"/>
        <v>7.8014184397163122</v>
      </c>
    </row>
    <row r="352" spans="1:5" ht="15" x14ac:dyDescent="0.25">
      <c r="A352" s="64" t="s">
        <v>129</v>
      </c>
      <c r="B352" s="28">
        <v>0</v>
      </c>
      <c r="C352" s="28">
        <v>2</v>
      </c>
      <c r="D352" s="68">
        <f t="shared" si="23"/>
        <v>2</v>
      </c>
      <c r="E352" s="9">
        <f t="shared" si="22"/>
        <v>0.70921985815602839</v>
      </c>
    </row>
    <row r="353" spans="1:5" s="70" customFormat="1" ht="15.75" thickBot="1" x14ac:dyDescent="0.3">
      <c r="A353" s="63" t="s">
        <v>48</v>
      </c>
      <c r="B353" s="37">
        <v>0</v>
      </c>
      <c r="C353" s="37">
        <v>3</v>
      </c>
      <c r="D353" s="67">
        <f t="shared" si="23"/>
        <v>3</v>
      </c>
      <c r="E353" s="13">
        <f t="shared" si="22"/>
        <v>1.0638297872340425</v>
      </c>
    </row>
    <row r="354" spans="1:5" s="70" customFormat="1" ht="15.75" thickBot="1" x14ac:dyDescent="0.3">
      <c r="A354" s="3" t="s">
        <v>4</v>
      </c>
      <c r="B354" s="41">
        <f>SUM(B344:B353)</f>
        <v>4</v>
      </c>
      <c r="C354" s="41">
        <f>SUM(C344:C353)</f>
        <v>278</v>
      </c>
      <c r="D354" s="4">
        <f>SUM(D344:D353)</f>
        <v>282</v>
      </c>
      <c r="E354" s="5">
        <f>SUM(E344:E353)</f>
        <v>100.00000000000003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181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3</v>
      </c>
      <c r="C378" s="28">
        <v>59</v>
      </c>
      <c r="D378" s="8">
        <f>SUM(B378:C378)</f>
        <v>62</v>
      </c>
      <c r="E378" s="9">
        <f t="shared" ref="E378:E386" si="24">(D378/D$387)*100</f>
        <v>21.98581560283688</v>
      </c>
    </row>
    <row r="379" spans="1:5" s="70" customFormat="1" ht="15" x14ac:dyDescent="0.25">
      <c r="A379" s="66" t="s">
        <v>133</v>
      </c>
      <c r="B379" s="37">
        <v>0</v>
      </c>
      <c r="C379" s="37">
        <v>135</v>
      </c>
      <c r="D379" s="12">
        <f>SUM(B379:C379)</f>
        <v>135</v>
      </c>
      <c r="E379" s="13">
        <f t="shared" si="24"/>
        <v>47.872340425531917</v>
      </c>
    </row>
    <row r="380" spans="1:5" s="70" customFormat="1" ht="15" x14ac:dyDescent="0.25">
      <c r="A380" s="64" t="s">
        <v>134</v>
      </c>
      <c r="B380" s="28">
        <v>1</v>
      </c>
      <c r="C380" s="28">
        <v>49</v>
      </c>
      <c r="D380" s="14">
        <f t="shared" ref="D380:D386" si="25">SUM(B380:C380)</f>
        <v>50</v>
      </c>
      <c r="E380" s="9">
        <f t="shared" si="24"/>
        <v>17.730496453900709</v>
      </c>
    </row>
    <row r="381" spans="1:5" s="70" customFormat="1" ht="15" x14ac:dyDescent="0.25">
      <c r="A381" s="66" t="s">
        <v>135</v>
      </c>
      <c r="B381" s="37">
        <v>0</v>
      </c>
      <c r="C381" s="37">
        <v>6</v>
      </c>
      <c r="D381" s="12">
        <f t="shared" si="25"/>
        <v>6</v>
      </c>
      <c r="E381" s="13">
        <f t="shared" si="24"/>
        <v>2.1276595744680851</v>
      </c>
    </row>
    <row r="382" spans="1:5" s="70" customFormat="1" ht="15" x14ac:dyDescent="0.25">
      <c r="A382" s="64" t="s">
        <v>136</v>
      </c>
      <c r="B382" s="28">
        <v>0</v>
      </c>
      <c r="C382" s="28">
        <v>12</v>
      </c>
      <c r="D382" s="14">
        <f t="shared" si="25"/>
        <v>12</v>
      </c>
      <c r="E382" s="9">
        <f t="shared" si="24"/>
        <v>4.2553191489361701</v>
      </c>
    </row>
    <row r="383" spans="1:5" s="70" customFormat="1" ht="15" x14ac:dyDescent="0.25">
      <c r="A383" s="66" t="s">
        <v>137</v>
      </c>
      <c r="B383" s="37">
        <v>0</v>
      </c>
      <c r="C383" s="37">
        <v>10</v>
      </c>
      <c r="D383" s="12">
        <f t="shared" si="25"/>
        <v>10</v>
      </c>
      <c r="E383" s="13">
        <f t="shared" si="24"/>
        <v>3.5460992907801421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0.70921985815602839</v>
      </c>
    </row>
    <row r="385" spans="1:5" s="70" customFormat="1" ht="15" x14ac:dyDescent="0.25">
      <c r="A385" s="66" t="s">
        <v>33</v>
      </c>
      <c r="B385" s="37">
        <v>0</v>
      </c>
      <c r="C385" s="37">
        <v>4</v>
      </c>
      <c r="D385" s="12">
        <f t="shared" si="25"/>
        <v>4</v>
      </c>
      <c r="E385" s="13">
        <f t="shared" si="24"/>
        <v>1.4184397163120568</v>
      </c>
    </row>
    <row r="386" spans="1:5" s="70" customFormat="1" ht="15.75" thickBot="1" x14ac:dyDescent="0.3">
      <c r="A386" s="62" t="s">
        <v>48</v>
      </c>
      <c r="B386" s="28">
        <v>0</v>
      </c>
      <c r="C386" s="28">
        <v>1</v>
      </c>
      <c r="D386" s="14">
        <f t="shared" si="25"/>
        <v>1</v>
      </c>
      <c r="E386" s="9">
        <f t="shared" si="24"/>
        <v>0.3546099290780142</v>
      </c>
    </row>
    <row r="387" spans="1:5" s="70" customFormat="1" ht="15.75" thickBot="1" x14ac:dyDescent="0.3">
      <c r="A387" s="3" t="s">
        <v>4</v>
      </c>
      <c r="B387" s="4">
        <f>SUM(B378:B386)</f>
        <v>4</v>
      </c>
      <c r="C387" s="4">
        <f>SUM(C378:C386)</f>
        <v>278</v>
      </c>
      <c r="D387" s="4">
        <f>SUM(D378:D386)</f>
        <v>282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191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4</v>
      </c>
      <c r="C416" s="31">
        <v>278</v>
      </c>
      <c r="D416" s="78">
        <f>SUM(B416:C416)</f>
        <v>282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4</v>
      </c>
      <c r="C417" s="4">
        <f>C415+C416</f>
        <v>278</v>
      </c>
      <c r="D417" s="4">
        <f>D416+D415</f>
        <v>282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185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59</v>
      </c>
      <c r="D435" s="8">
        <f>SUM(B435:C435)</f>
        <v>59</v>
      </c>
      <c r="E435" s="9">
        <f>(D435/D$440)*100</f>
        <v>20.921985815602838</v>
      </c>
    </row>
    <row r="436" spans="1:5" ht="15" x14ac:dyDescent="0.25">
      <c r="A436" s="29" t="s">
        <v>148</v>
      </c>
      <c r="B436" s="78">
        <v>4</v>
      </c>
      <c r="C436" s="78">
        <v>274</v>
      </c>
      <c r="D436" s="31">
        <f>SUM(B436:C436)</f>
        <v>278</v>
      </c>
      <c r="E436" s="32">
        <f>(D436/D$440)*100</f>
        <v>98.581560283687935</v>
      </c>
    </row>
    <row r="437" spans="1:5" ht="15" x14ac:dyDescent="0.25">
      <c r="A437" s="6" t="s">
        <v>149</v>
      </c>
      <c r="B437" s="28">
        <v>2</v>
      </c>
      <c r="C437" s="28">
        <v>120</v>
      </c>
      <c r="D437" s="14">
        <f>SUM(B437:C437)</f>
        <v>122</v>
      </c>
      <c r="E437" s="9">
        <f>(D437/D$440)*100</f>
        <v>43.262411347517734</v>
      </c>
    </row>
    <row r="438" spans="1:5" ht="15" x14ac:dyDescent="0.25">
      <c r="A438" s="29" t="s">
        <v>150</v>
      </c>
      <c r="B438" s="30">
        <v>0</v>
      </c>
      <c r="C438" s="30">
        <v>18</v>
      </c>
      <c r="D438" s="31">
        <f>SUM(B438:C438)</f>
        <v>18</v>
      </c>
      <c r="E438" s="32">
        <f>(D438/D$440)*100</f>
        <v>6.3829787234042552</v>
      </c>
    </row>
    <row r="439" spans="1:5" ht="15.75" thickBot="1" x14ac:dyDescent="0.3">
      <c r="A439" s="80" t="s">
        <v>151</v>
      </c>
      <c r="B439" s="81">
        <v>0</v>
      </c>
      <c r="C439" s="81">
        <v>53</v>
      </c>
      <c r="D439" s="82">
        <f>SUM(B439:C439)</f>
        <v>53</v>
      </c>
      <c r="E439" s="83">
        <f>(D439/D$440)*100</f>
        <v>18.794326241134751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282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4</v>
      </c>
      <c r="C460" s="28">
        <v>249</v>
      </c>
      <c r="D460" s="65">
        <f>SUM(B460:C460)</f>
        <v>253</v>
      </c>
      <c r="E460" s="85">
        <f t="shared" ref="E460:E467" si="26">(D460/D$467)*100</f>
        <v>89.716312056737593</v>
      </c>
    </row>
    <row r="461" spans="1:5" ht="15" x14ac:dyDescent="0.25">
      <c r="A461" s="29" t="s">
        <v>157</v>
      </c>
      <c r="B461" s="30">
        <v>0</v>
      </c>
      <c r="C461" s="30">
        <v>11</v>
      </c>
      <c r="D461" s="86">
        <f t="shared" ref="D461:D466" si="27">SUM(B461:C461)</f>
        <v>11</v>
      </c>
      <c r="E461" s="87">
        <f>(D461/D$467)*100</f>
        <v>3.9007092198581561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14</v>
      </c>
      <c r="D463" s="86">
        <f t="shared" si="27"/>
        <v>14</v>
      </c>
      <c r="E463" s="87">
        <f t="shared" si="26"/>
        <v>4.9645390070921991</v>
      </c>
    </row>
    <row r="464" spans="1:5" ht="15" x14ac:dyDescent="0.25">
      <c r="A464" s="6" t="s">
        <v>160</v>
      </c>
      <c r="B464" s="28">
        <v>0</v>
      </c>
      <c r="C464" s="28">
        <v>4</v>
      </c>
      <c r="D464" s="65">
        <f t="shared" si="27"/>
        <v>4</v>
      </c>
      <c r="E464" s="85">
        <f t="shared" si="26"/>
        <v>1.4184397163120568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0</v>
      </c>
      <c r="D466" s="65">
        <f t="shared" si="27"/>
        <v>0</v>
      </c>
      <c r="E466" s="88">
        <f t="shared" si="26"/>
        <v>0</v>
      </c>
    </row>
    <row r="467" spans="1:5" ht="15.75" thickBot="1" x14ac:dyDescent="0.3">
      <c r="A467" s="3" t="s">
        <v>4</v>
      </c>
      <c r="B467" s="4">
        <f>SUM(B460:B466)</f>
        <v>4</v>
      </c>
      <c r="C467" s="4">
        <f>SUM(C460:C466)</f>
        <v>278</v>
      </c>
      <c r="D467" s="4">
        <f>SUM(D460:D466)</f>
        <v>282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="120" zoomScaleNormal="120" workbookViewId="0">
      <selection activeCell="A375" sqref="A375:E37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183</v>
      </c>
      <c r="B4" s="108"/>
      <c r="C4" s="108"/>
      <c r="D4" s="108"/>
      <c r="E4" s="108"/>
    </row>
    <row r="5" spans="1:13" ht="42.75" customHeight="1" x14ac:dyDescent="0.25">
      <c r="A5" s="92" t="s">
        <v>176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18</v>
      </c>
      <c r="D9" s="14">
        <f>SUM(B9:C9)</f>
        <v>18</v>
      </c>
      <c r="E9" s="9">
        <f>(D9/D$12)*100</f>
        <v>20.689655172413794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24</v>
      </c>
      <c r="D10" s="12">
        <f t="shared" ref="D10:D11" si="0">SUM(B10:C10)</f>
        <v>24</v>
      </c>
      <c r="E10" s="13">
        <f>(D10/D$12)*100</f>
        <v>27.586206896551722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45</v>
      </c>
      <c r="D11" s="14">
        <f t="shared" si="0"/>
        <v>45</v>
      </c>
      <c r="E11" s="9">
        <f>(D11/D$12)*100</f>
        <v>51.724137931034484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87</v>
      </c>
      <c r="D12" s="4">
        <f>SUM(D9:D11)</f>
        <v>87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24</v>
      </c>
      <c r="D33" s="12">
        <f>SUM(B33:C33)</f>
        <v>24</v>
      </c>
      <c r="E33" s="18">
        <f>(D33/D$44)*100</f>
        <v>27.586206896551722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18</v>
      </c>
      <c r="D34" s="8">
        <f>SUM(B34:C34)</f>
        <v>18</v>
      </c>
      <c r="E34" s="20">
        <f t="shared" ref="E34:E43" si="1">(D34/D$44)*100</f>
        <v>20.689655172413794</v>
      </c>
    </row>
    <row r="35" spans="1:14" ht="15" x14ac:dyDescent="0.25">
      <c r="A35" s="17" t="s">
        <v>15</v>
      </c>
      <c r="B35" s="12">
        <v>0</v>
      </c>
      <c r="C35" s="12">
        <v>45</v>
      </c>
      <c r="D35" s="12">
        <f>SUM(B35:C35)</f>
        <v>45</v>
      </c>
      <c r="E35" s="18">
        <f t="shared" si="1"/>
        <v>51.724137931034484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87</v>
      </c>
      <c r="D44" s="4">
        <f>SUM(D33:D43)</f>
        <v>87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32</v>
      </c>
      <c r="D65" s="8">
        <f>SUM(B65:C65)</f>
        <v>32</v>
      </c>
      <c r="E65" s="20">
        <f>(D65/D$44)*100</f>
        <v>36.781609195402297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4</v>
      </c>
      <c r="D66" s="12">
        <f>SUM(B66:C66)</f>
        <v>4</v>
      </c>
      <c r="E66" s="18">
        <f t="shared" ref="E66:E74" si="2">(D66/D$44)*100</f>
        <v>4.5977011494252871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0</v>
      </c>
      <c r="D67" s="14">
        <f t="shared" ref="D67:D73" si="3">SUM(B67:C67)</f>
        <v>0</v>
      </c>
      <c r="E67" s="20">
        <f t="shared" si="2"/>
        <v>0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0</v>
      </c>
      <c r="D72" s="12">
        <f>SUM(B72:C72)</f>
        <v>0</v>
      </c>
      <c r="E72" s="18">
        <f t="shared" si="2"/>
        <v>0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9</v>
      </c>
      <c r="D74" s="12">
        <v>0</v>
      </c>
      <c r="E74" s="18">
        <f t="shared" si="2"/>
        <v>0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45</v>
      </c>
      <c r="D75" s="4">
        <f>SUM(D65:D74)</f>
        <v>36</v>
      </c>
      <c r="E75" s="16">
        <f>SUM(E65:E74)</f>
        <v>41.379310344827587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>SUM(B96:C96)</f>
        <v>2</v>
      </c>
      <c r="E96" s="9">
        <f t="shared" ref="E96:E102" si="4">(D96/D$108)*100</f>
        <v>4.4444444444444446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</v>
      </c>
      <c r="D97" s="31">
        <f>SUM(B97:C97)</f>
        <v>3</v>
      </c>
      <c r="E97" s="32">
        <f t="shared" si="4"/>
        <v>6.666666666666667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7</v>
      </c>
      <c r="D98" s="14">
        <f t="shared" ref="D98:D107" si="5">SUM(B98:C98)</f>
        <v>7</v>
      </c>
      <c r="E98" s="9">
        <f t="shared" si="4"/>
        <v>15.555555555555555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6</v>
      </c>
      <c r="D99" s="31">
        <f t="shared" si="5"/>
        <v>6</v>
      </c>
      <c r="E99" s="32">
        <f t="shared" si="4"/>
        <v>13.333333333333334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2</v>
      </c>
      <c r="D100" s="14">
        <f t="shared" si="5"/>
        <v>2</v>
      </c>
      <c r="E100" s="9">
        <f t="shared" si="4"/>
        <v>4.4444444444444446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10</v>
      </c>
      <c r="D101" s="31">
        <f t="shared" si="5"/>
        <v>10</v>
      </c>
      <c r="E101" s="32">
        <f t="shared" si="4"/>
        <v>22.222222222222221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4</v>
      </c>
      <c r="D102" s="14">
        <f t="shared" si="5"/>
        <v>4</v>
      </c>
      <c r="E102" s="9">
        <f t="shared" si="4"/>
        <v>8.8888888888888893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6</v>
      </c>
      <c r="D103" s="31">
        <f t="shared" si="5"/>
        <v>6</v>
      </c>
      <c r="E103" s="32">
        <f>(D103/D$108)*100</f>
        <v>13.333333333333334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3</v>
      </c>
      <c r="D104" s="14">
        <f>SUM(B104:C104)</f>
        <v>3</v>
      </c>
      <c r="E104" s="9">
        <f>(D104/D108)*100</f>
        <v>6.666666666666667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</v>
      </c>
      <c r="D105" s="31">
        <f t="shared" si="5"/>
        <v>1</v>
      </c>
      <c r="E105" s="32">
        <f>(D105/D108)*100</f>
        <v>2.2222222222222223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</v>
      </c>
      <c r="D106" s="14">
        <f t="shared" si="5"/>
        <v>1</v>
      </c>
      <c r="E106" s="9">
        <f>(D106/D108)*100</f>
        <v>2.2222222222222223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45</v>
      </c>
      <c r="D108" s="4">
        <f>SUM(D96:D107)</f>
        <v>45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0</v>
      </c>
      <c r="D129" s="35">
        <f>SUM(B129:C129)</f>
        <v>0</v>
      </c>
      <c r="E129" s="9">
        <f t="shared" ref="E129:E134" si="6">(D129/D$135)*100</f>
        <v>0</v>
      </c>
    </row>
    <row r="130" spans="1:5" ht="15" x14ac:dyDescent="0.25">
      <c r="A130" s="36" t="s">
        <v>53</v>
      </c>
      <c r="B130" s="37">
        <v>0</v>
      </c>
      <c r="C130" s="37">
        <v>14</v>
      </c>
      <c r="D130" s="38">
        <f>SUM(B130:C130)</f>
        <v>14</v>
      </c>
      <c r="E130" s="13">
        <f t="shared" si="6"/>
        <v>31.111111111111111</v>
      </c>
    </row>
    <row r="131" spans="1:5" ht="15" x14ac:dyDescent="0.25">
      <c r="A131" s="34" t="s">
        <v>54</v>
      </c>
      <c r="B131" s="28">
        <v>0</v>
      </c>
      <c r="C131" s="28">
        <v>20</v>
      </c>
      <c r="D131" s="39">
        <f t="shared" ref="D131:D134" si="7">SUM(B131:C131)</f>
        <v>20</v>
      </c>
      <c r="E131" s="9">
        <f t="shared" si="6"/>
        <v>44.444444444444443</v>
      </c>
    </row>
    <row r="132" spans="1:5" ht="15" x14ac:dyDescent="0.25">
      <c r="A132" s="36" t="s">
        <v>55</v>
      </c>
      <c r="B132" s="37">
        <v>0</v>
      </c>
      <c r="C132" s="37">
        <v>6</v>
      </c>
      <c r="D132" s="38">
        <f t="shared" si="7"/>
        <v>6</v>
      </c>
      <c r="E132" s="13">
        <f t="shared" si="6"/>
        <v>13.333333333333334</v>
      </c>
    </row>
    <row r="133" spans="1:5" ht="15" x14ac:dyDescent="0.25">
      <c r="A133" s="34" t="s">
        <v>56</v>
      </c>
      <c r="B133" s="28">
        <v>0</v>
      </c>
      <c r="C133" s="28">
        <v>3</v>
      </c>
      <c r="D133" s="39">
        <f t="shared" si="7"/>
        <v>3</v>
      </c>
      <c r="E133" s="9">
        <f t="shared" si="6"/>
        <v>6.666666666666667</v>
      </c>
    </row>
    <row r="134" spans="1:5" ht="15.75" thickBot="1" x14ac:dyDescent="0.3">
      <c r="A134" s="36" t="s">
        <v>57</v>
      </c>
      <c r="B134" s="37">
        <v>0</v>
      </c>
      <c r="C134" s="37">
        <v>2</v>
      </c>
      <c r="D134" s="38">
        <f t="shared" si="7"/>
        <v>2</v>
      </c>
      <c r="E134" s="13">
        <f t="shared" si="6"/>
        <v>4.4444444444444446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45</v>
      </c>
      <c r="D135" s="4">
        <f>SUM(D129:D134)</f>
        <v>45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3</v>
      </c>
      <c r="D156" s="43">
        <f>SUM(B156:C156)</f>
        <v>3</v>
      </c>
      <c r="E156" s="9">
        <f>(D156/D$164)*100</f>
        <v>6.666666666666667</v>
      </c>
    </row>
    <row r="157" spans="1:5" ht="15" x14ac:dyDescent="0.25">
      <c r="A157" s="44" t="s">
        <v>62</v>
      </c>
      <c r="B157" s="37">
        <v>0</v>
      </c>
      <c r="C157" s="37">
        <v>29</v>
      </c>
      <c r="D157" s="45">
        <f>SUM(B157:C157)</f>
        <v>29</v>
      </c>
      <c r="E157" s="13">
        <f t="shared" ref="E157:E163" si="8">(D157/D$164)*100</f>
        <v>64.444444444444443</v>
      </c>
    </row>
    <row r="158" spans="1:5" ht="15" x14ac:dyDescent="0.25">
      <c r="A158" s="42" t="s">
        <v>63</v>
      </c>
      <c r="B158" s="28">
        <v>0</v>
      </c>
      <c r="C158" s="28">
        <v>12</v>
      </c>
      <c r="D158" s="46">
        <f t="shared" ref="D158:D163" si="9">SUM(B158:C158)</f>
        <v>12</v>
      </c>
      <c r="E158" s="9">
        <f t="shared" si="8"/>
        <v>26.666666666666668</v>
      </c>
    </row>
    <row r="159" spans="1:5" ht="15" x14ac:dyDescent="0.25">
      <c r="A159" s="44" t="s">
        <v>64</v>
      </c>
      <c r="B159" s="37">
        <v>0</v>
      </c>
      <c r="C159" s="37">
        <v>0</v>
      </c>
      <c r="D159" s="45">
        <f t="shared" si="9"/>
        <v>0</v>
      </c>
      <c r="E159" s="13">
        <f t="shared" si="8"/>
        <v>0</v>
      </c>
    </row>
    <row r="160" spans="1:5" ht="15" x14ac:dyDescent="0.25">
      <c r="A160" s="42" t="s">
        <v>65</v>
      </c>
      <c r="B160" s="28">
        <v>0</v>
      </c>
      <c r="C160" s="28">
        <v>0</v>
      </c>
      <c r="D160" s="46">
        <f t="shared" si="9"/>
        <v>0</v>
      </c>
      <c r="E160" s="9">
        <f t="shared" si="8"/>
        <v>0</v>
      </c>
    </row>
    <row r="161" spans="1:5" ht="15" x14ac:dyDescent="0.25">
      <c r="A161" s="44" t="s">
        <v>66</v>
      </c>
      <c r="B161" s="37">
        <v>0</v>
      </c>
      <c r="C161" s="37">
        <v>0</v>
      </c>
      <c r="D161" s="45">
        <f t="shared" si="9"/>
        <v>0</v>
      </c>
      <c r="E161" s="13">
        <f t="shared" si="8"/>
        <v>0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1</v>
      </c>
      <c r="D163" s="45">
        <f t="shared" si="9"/>
        <v>1</v>
      </c>
      <c r="E163" s="13">
        <f t="shared" si="8"/>
        <v>2.2222222222222223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45</v>
      </c>
      <c r="D164" s="4">
        <f>SUM(D156:D163)</f>
        <v>45</v>
      </c>
      <c r="E164" s="5">
        <f>SUM(E156:E163)</f>
        <v>100.00000000000001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3</v>
      </c>
      <c r="D183" s="8">
        <f>SUM(B183:C183)</f>
        <v>3</v>
      </c>
      <c r="E183" s="9">
        <f>(D183/D$195)*100</f>
        <v>6.666666666666667</v>
      </c>
    </row>
    <row r="184" spans="1:5" ht="15" x14ac:dyDescent="0.25">
      <c r="A184" s="48">
        <v>1</v>
      </c>
      <c r="B184" s="37">
        <v>0</v>
      </c>
      <c r="C184" s="37">
        <v>6</v>
      </c>
      <c r="D184" s="12">
        <f>SUM(B184:C184)</f>
        <v>6</v>
      </c>
      <c r="E184" s="13">
        <f t="shared" ref="E184:E194" si="10">(D184/D$195)*100</f>
        <v>13.333333333333334</v>
      </c>
    </row>
    <row r="185" spans="1:5" ht="15" x14ac:dyDescent="0.25">
      <c r="A185" s="47">
        <v>2</v>
      </c>
      <c r="B185" s="28">
        <v>0</v>
      </c>
      <c r="C185" s="28">
        <v>11</v>
      </c>
      <c r="D185" s="14">
        <f t="shared" ref="D185:D194" si="11">SUM(B185:C185)</f>
        <v>11</v>
      </c>
      <c r="E185" s="9">
        <f>(D185/D$195)*100</f>
        <v>24.444444444444443</v>
      </c>
    </row>
    <row r="186" spans="1:5" ht="15" x14ac:dyDescent="0.25">
      <c r="A186" s="48">
        <v>3</v>
      </c>
      <c r="B186" s="37">
        <v>0</v>
      </c>
      <c r="C186" s="37">
        <v>16</v>
      </c>
      <c r="D186" s="12">
        <f t="shared" si="11"/>
        <v>16</v>
      </c>
      <c r="E186" s="13">
        <f t="shared" si="10"/>
        <v>35.555555555555557</v>
      </c>
    </row>
    <row r="187" spans="1:5" ht="15" x14ac:dyDescent="0.25">
      <c r="A187" s="47">
        <v>4</v>
      </c>
      <c r="B187" s="28">
        <v>0</v>
      </c>
      <c r="C187" s="28">
        <v>3</v>
      </c>
      <c r="D187" s="14">
        <f t="shared" si="11"/>
        <v>3</v>
      </c>
      <c r="E187" s="9">
        <f t="shared" si="10"/>
        <v>6.666666666666667</v>
      </c>
    </row>
    <row r="188" spans="1:5" ht="15" x14ac:dyDescent="0.25">
      <c r="A188" s="48">
        <v>5</v>
      </c>
      <c r="B188" s="37">
        <v>0</v>
      </c>
      <c r="C188" s="37">
        <v>3</v>
      </c>
      <c r="D188" s="12">
        <f t="shared" si="11"/>
        <v>3</v>
      </c>
      <c r="E188" s="13">
        <f t="shared" si="10"/>
        <v>6.666666666666667</v>
      </c>
    </row>
    <row r="189" spans="1:5" ht="15" x14ac:dyDescent="0.25">
      <c r="A189" s="47">
        <v>6</v>
      </c>
      <c r="B189" s="28">
        <v>0</v>
      </c>
      <c r="C189" s="28">
        <v>1</v>
      </c>
      <c r="D189" s="14">
        <f t="shared" si="11"/>
        <v>1</v>
      </c>
      <c r="E189" s="9">
        <f t="shared" si="10"/>
        <v>2.2222222222222223</v>
      </c>
    </row>
    <row r="190" spans="1:5" ht="15" x14ac:dyDescent="0.25">
      <c r="A190" s="48">
        <v>7</v>
      </c>
      <c r="B190" s="37">
        <v>0</v>
      </c>
      <c r="C190" s="37">
        <v>1</v>
      </c>
      <c r="D190" s="12">
        <f t="shared" si="11"/>
        <v>1</v>
      </c>
      <c r="E190" s="13">
        <f t="shared" si="10"/>
        <v>2.2222222222222223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2.2222222222222223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45</v>
      </c>
      <c r="D195" s="4">
        <f>SUM(D183:D194)</f>
        <v>45</v>
      </c>
      <c r="E195" s="5">
        <f>SUM(E183:E194)</f>
        <v>100.00000000000003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28</v>
      </c>
      <c r="D215" s="8">
        <f>SUM(B215:C215)</f>
        <v>28</v>
      </c>
      <c r="E215" s="9">
        <f t="shared" ref="E215:E222" si="12">(D215/D$223)*100</f>
        <v>62.222222222222221</v>
      </c>
    </row>
    <row r="216" spans="1:5" ht="15" x14ac:dyDescent="0.25">
      <c r="A216" s="50" t="s">
        <v>76</v>
      </c>
      <c r="B216" s="37">
        <v>0</v>
      </c>
      <c r="C216" s="37">
        <v>0</v>
      </c>
      <c r="D216" s="12">
        <f>SUM(B216:C216)</f>
        <v>0</v>
      </c>
      <c r="E216" s="13">
        <f t="shared" si="12"/>
        <v>0</v>
      </c>
    </row>
    <row r="217" spans="1:5" ht="15" x14ac:dyDescent="0.25">
      <c r="A217" s="6" t="s">
        <v>77</v>
      </c>
      <c r="B217" s="28">
        <v>0</v>
      </c>
      <c r="C217" s="28">
        <v>14</v>
      </c>
      <c r="D217" s="14">
        <f t="shared" ref="D217:D222" si="13">SUM(B217:C217)</f>
        <v>14</v>
      </c>
      <c r="E217" s="9">
        <f t="shared" si="12"/>
        <v>31.111111111111111</v>
      </c>
    </row>
    <row r="218" spans="1:5" ht="15" x14ac:dyDescent="0.25">
      <c r="A218" s="50" t="s">
        <v>78</v>
      </c>
      <c r="B218" s="37">
        <v>0</v>
      </c>
      <c r="C218" s="37">
        <v>1</v>
      </c>
      <c r="D218" s="12">
        <f t="shared" si="13"/>
        <v>1</v>
      </c>
      <c r="E218" s="13">
        <f t="shared" si="12"/>
        <v>2.2222222222222223</v>
      </c>
    </row>
    <row r="219" spans="1:5" ht="15" x14ac:dyDescent="0.25">
      <c r="A219" s="6" t="s">
        <v>79</v>
      </c>
      <c r="B219" s="28">
        <v>0</v>
      </c>
      <c r="C219" s="28">
        <v>1</v>
      </c>
      <c r="D219" s="14">
        <f t="shared" si="13"/>
        <v>1</v>
      </c>
      <c r="E219" s="9">
        <f t="shared" si="12"/>
        <v>2.2222222222222223</v>
      </c>
    </row>
    <row r="220" spans="1:5" ht="15" x14ac:dyDescent="0.25">
      <c r="A220" s="11" t="s">
        <v>33</v>
      </c>
      <c r="B220" s="37">
        <v>0</v>
      </c>
      <c r="C220" s="37">
        <v>0</v>
      </c>
      <c r="D220" s="12">
        <f t="shared" si="13"/>
        <v>0</v>
      </c>
      <c r="E220" s="13">
        <f t="shared" si="12"/>
        <v>0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3"/>
        <v>1</v>
      </c>
      <c r="E222" s="13">
        <f t="shared" si="12"/>
        <v>2.2222222222222223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45</v>
      </c>
      <c r="D223" s="4">
        <f>SUM(D215:D222)</f>
        <v>45</v>
      </c>
      <c r="E223" s="5">
        <f>SUM(E215:E222)</f>
        <v>100.00000000000001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18</v>
      </c>
      <c r="D243" s="8">
        <f>SUM(B243:C243)</f>
        <v>18</v>
      </c>
      <c r="E243" s="9">
        <f>(D243/D$254)*100</f>
        <v>40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9</v>
      </c>
      <c r="D248" s="12">
        <f t="shared" si="15"/>
        <v>9</v>
      </c>
      <c r="E248" s="13">
        <f t="shared" si="14"/>
        <v>20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7</v>
      </c>
      <c r="D251" s="14">
        <f t="shared" si="15"/>
        <v>7</v>
      </c>
      <c r="E251" s="9">
        <f>(D251/D$254)*100</f>
        <v>15.555555555555555</v>
      </c>
    </row>
    <row r="252" spans="1:5" ht="15" x14ac:dyDescent="0.25">
      <c r="A252" s="52" t="s">
        <v>92</v>
      </c>
      <c r="B252" s="37">
        <v>0</v>
      </c>
      <c r="C252" s="37">
        <v>1</v>
      </c>
      <c r="D252" s="12">
        <f t="shared" si="15"/>
        <v>1</v>
      </c>
      <c r="E252" s="13">
        <f>(D252/D$254)*100</f>
        <v>2.2222222222222223</v>
      </c>
    </row>
    <row r="253" spans="1:5" ht="15.75" thickBot="1" x14ac:dyDescent="0.3">
      <c r="A253" s="51" t="s">
        <v>33</v>
      </c>
      <c r="B253" s="28">
        <v>0</v>
      </c>
      <c r="C253" s="28">
        <v>10</v>
      </c>
      <c r="D253" s="14">
        <f t="shared" si="15"/>
        <v>10</v>
      </c>
      <c r="E253" s="9">
        <f>(D253/D$254)*100</f>
        <v>22.222222222222221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45</v>
      </c>
      <c r="D254" s="4">
        <f>SUM(D243:D253)</f>
        <v>45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17</v>
      </c>
      <c r="D274" s="7">
        <f>B274+C274</f>
        <v>17</v>
      </c>
      <c r="E274" s="56">
        <f>D274/$D$282*100</f>
        <v>37.777777777777779</v>
      </c>
    </row>
    <row r="275" spans="1:5" ht="15" x14ac:dyDescent="0.25">
      <c r="A275" s="57" t="s">
        <v>97</v>
      </c>
      <c r="B275" s="58">
        <v>0</v>
      </c>
      <c r="C275" s="58">
        <v>9</v>
      </c>
      <c r="D275" s="59">
        <f t="shared" ref="D275:D281" si="16">B275+C275</f>
        <v>9</v>
      </c>
      <c r="E275" s="60">
        <f t="shared" ref="E275:E281" si="17">D275/$D$282*100</f>
        <v>20</v>
      </c>
    </row>
    <row r="276" spans="1:5" ht="15" x14ac:dyDescent="0.25">
      <c r="A276" s="19" t="s">
        <v>98</v>
      </c>
      <c r="B276" s="7">
        <v>0</v>
      </c>
      <c r="C276" s="7">
        <v>8</v>
      </c>
      <c r="D276" s="7">
        <f t="shared" si="16"/>
        <v>8</v>
      </c>
      <c r="E276" s="56">
        <f t="shared" si="17"/>
        <v>17.777777777777779</v>
      </c>
    </row>
    <row r="277" spans="1:5" ht="15" x14ac:dyDescent="0.25">
      <c r="A277" s="57" t="s">
        <v>99</v>
      </c>
      <c r="B277" s="58">
        <v>0</v>
      </c>
      <c r="C277" s="58">
        <v>0</v>
      </c>
      <c r="D277" s="59">
        <f t="shared" si="16"/>
        <v>0</v>
      </c>
      <c r="E277" s="60">
        <f t="shared" si="17"/>
        <v>0</v>
      </c>
    </row>
    <row r="278" spans="1:5" ht="15" x14ac:dyDescent="0.25">
      <c r="A278" s="19" t="s">
        <v>100</v>
      </c>
      <c r="B278" s="7">
        <v>0</v>
      </c>
      <c r="C278" s="7">
        <v>7</v>
      </c>
      <c r="D278" s="7">
        <f t="shared" si="16"/>
        <v>7</v>
      </c>
      <c r="E278" s="56">
        <f t="shared" si="17"/>
        <v>15.555555555555555</v>
      </c>
    </row>
    <row r="279" spans="1:5" ht="15" x14ac:dyDescent="0.25">
      <c r="A279" s="57" t="s">
        <v>101</v>
      </c>
      <c r="B279" s="58">
        <v>0</v>
      </c>
      <c r="C279" s="58">
        <v>4</v>
      </c>
      <c r="D279" s="59">
        <f t="shared" si="16"/>
        <v>4</v>
      </c>
      <c r="E279" s="60">
        <f t="shared" si="17"/>
        <v>8.8888888888888893</v>
      </c>
    </row>
    <row r="280" spans="1:5" ht="15" x14ac:dyDescent="0.25">
      <c r="A280" s="19" t="s">
        <v>33</v>
      </c>
      <c r="B280" s="7">
        <v>0</v>
      </c>
      <c r="C280" s="7">
        <v>0</v>
      </c>
      <c r="D280" s="7">
        <f t="shared" si="16"/>
        <v>0</v>
      </c>
      <c r="E280" s="56">
        <f t="shared" si="17"/>
        <v>0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0</v>
      </c>
      <c r="C282" s="54">
        <f>SUM(C274:C281)</f>
        <v>45</v>
      </c>
      <c r="D282" s="54">
        <f t="shared" ref="C282:E282" si="18">SUM(D274:D281)</f>
        <v>45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0</v>
      </c>
      <c r="C288" s="23">
        <v>45</v>
      </c>
      <c r="D288" s="43">
        <f>SUM(B288:C288)</f>
        <v>45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0</v>
      </c>
      <c r="C291" s="4">
        <f t="shared" ref="C291:D291" si="19">SUM(C288:C290)</f>
        <v>45</v>
      </c>
      <c r="D291" s="4">
        <f t="shared" si="19"/>
        <v>45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5</v>
      </c>
      <c r="D309" s="8">
        <f>SUM(B309:C309)</f>
        <v>5</v>
      </c>
      <c r="E309" s="9">
        <f t="shared" ref="E309:E319" si="20">(D309/D$320)*100</f>
        <v>11.111111111111111</v>
      </c>
    </row>
    <row r="310" spans="1:5" ht="15" x14ac:dyDescent="0.25">
      <c r="A310" s="63" t="s">
        <v>110</v>
      </c>
      <c r="B310" s="37">
        <v>0</v>
      </c>
      <c r="C310" s="37">
        <v>10</v>
      </c>
      <c r="D310" s="12">
        <f>SUM(B310:C310)</f>
        <v>10</v>
      </c>
      <c r="E310" s="13">
        <f t="shared" si="20"/>
        <v>22.222222222222221</v>
      </c>
    </row>
    <row r="311" spans="1:5" ht="15" x14ac:dyDescent="0.25">
      <c r="A311" s="62" t="s">
        <v>111</v>
      </c>
      <c r="B311" s="28">
        <v>0</v>
      </c>
      <c r="C311" s="28">
        <v>21</v>
      </c>
      <c r="D311" s="14">
        <f t="shared" ref="D311:D319" si="21">SUM(B311:C311)</f>
        <v>21</v>
      </c>
      <c r="E311" s="9">
        <f t="shared" si="20"/>
        <v>46.666666666666664</v>
      </c>
    </row>
    <row r="312" spans="1:5" ht="15" x14ac:dyDescent="0.25">
      <c r="A312" s="63" t="s">
        <v>112</v>
      </c>
      <c r="B312" s="37">
        <v>0</v>
      </c>
      <c r="C312" s="37">
        <v>0</v>
      </c>
      <c r="D312" s="12">
        <f t="shared" si="21"/>
        <v>0</v>
      </c>
      <c r="E312" s="13">
        <f t="shared" si="20"/>
        <v>0</v>
      </c>
    </row>
    <row r="313" spans="1:5" ht="15" x14ac:dyDescent="0.25">
      <c r="A313" s="62" t="s">
        <v>113</v>
      </c>
      <c r="B313" s="28">
        <v>0</v>
      </c>
      <c r="C313" s="28">
        <v>0</v>
      </c>
      <c r="D313" s="14">
        <f t="shared" si="21"/>
        <v>0</v>
      </c>
      <c r="E313" s="9">
        <f t="shared" si="20"/>
        <v>0</v>
      </c>
    </row>
    <row r="314" spans="1:5" ht="15" x14ac:dyDescent="0.25">
      <c r="A314" s="63" t="s">
        <v>114</v>
      </c>
      <c r="B314" s="37">
        <v>0</v>
      </c>
      <c r="C314" s="37">
        <v>0</v>
      </c>
      <c r="D314" s="12">
        <f t="shared" si="21"/>
        <v>0</v>
      </c>
      <c r="E314" s="13">
        <f t="shared" si="20"/>
        <v>0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1</v>
      </c>
      <c r="D317" s="14">
        <f t="shared" si="21"/>
        <v>1</v>
      </c>
      <c r="E317" s="9">
        <f t="shared" si="20"/>
        <v>2.2222222222222223</v>
      </c>
    </row>
    <row r="318" spans="1:5" ht="15" x14ac:dyDescent="0.25">
      <c r="A318" s="63" t="s">
        <v>91</v>
      </c>
      <c r="B318" s="37">
        <v>0</v>
      </c>
      <c r="C318" s="37">
        <v>1</v>
      </c>
      <c r="D318" s="12">
        <f t="shared" si="21"/>
        <v>1</v>
      </c>
      <c r="E318" s="13">
        <f t="shared" si="20"/>
        <v>2.2222222222222223</v>
      </c>
    </row>
    <row r="319" spans="1:5" ht="15.75" thickBot="1" x14ac:dyDescent="0.3">
      <c r="A319" s="62" t="s">
        <v>118</v>
      </c>
      <c r="B319" s="28">
        <v>0</v>
      </c>
      <c r="C319" s="28">
        <v>7</v>
      </c>
      <c r="D319" s="14">
        <f t="shared" si="21"/>
        <v>7</v>
      </c>
      <c r="E319" s="9">
        <f t="shared" si="20"/>
        <v>15.555555555555555</v>
      </c>
    </row>
    <row r="320" spans="1:5" ht="15.75" thickBot="1" x14ac:dyDescent="0.3">
      <c r="A320" s="3" t="s">
        <v>4</v>
      </c>
      <c r="B320" s="4">
        <f>SUM(B309:B319)</f>
        <v>0</v>
      </c>
      <c r="C320" s="4">
        <f>SUM(C309:C319)</f>
        <v>45</v>
      </c>
      <c r="D320" s="4">
        <f>SUM(D309:D319)</f>
        <v>45</v>
      </c>
      <c r="E320" s="16">
        <f>SUM(E309:E319)</f>
        <v>100.00000000000001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10</v>
      </c>
      <c r="D344" s="65">
        <f>SUM(B344:C344)</f>
        <v>10</v>
      </c>
      <c r="E344" s="9">
        <f t="shared" ref="E344:E353" si="22">(D344/D$354)*100</f>
        <v>22.222222222222221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0</v>
      </c>
      <c r="C346" s="28">
        <v>11</v>
      </c>
      <c r="D346" s="68">
        <f t="shared" ref="D346:D353" si="23">SUM(B346:C346)</f>
        <v>11</v>
      </c>
      <c r="E346" s="9">
        <f t="shared" si="22"/>
        <v>24.444444444444443</v>
      </c>
    </row>
    <row r="347" spans="1:5" ht="15" x14ac:dyDescent="0.25">
      <c r="A347" s="66" t="s">
        <v>174</v>
      </c>
      <c r="B347" s="37">
        <v>0</v>
      </c>
      <c r="C347" s="37">
        <v>6</v>
      </c>
      <c r="D347" s="67">
        <f t="shared" si="23"/>
        <v>6</v>
      </c>
      <c r="E347" s="13">
        <f t="shared" si="22"/>
        <v>13.333333333333334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16</v>
      </c>
      <c r="D350" s="68">
        <f t="shared" si="23"/>
        <v>16</v>
      </c>
      <c r="E350" s="9">
        <f t="shared" si="22"/>
        <v>35.555555555555557</v>
      </c>
    </row>
    <row r="351" spans="1:5" ht="15" x14ac:dyDescent="0.25">
      <c r="A351" s="69" t="s">
        <v>128</v>
      </c>
      <c r="B351" s="37">
        <v>0</v>
      </c>
      <c r="C351" s="37">
        <v>0</v>
      </c>
      <c r="D351" s="67">
        <f t="shared" si="23"/>
        <v>0</v>
      </c>
      <c r="E351" s="13">
        <f t="shared" si="22"/>
        <v>0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2</v>
      </c>
      <c r="D353" s="67">
        <f t="shared" si="23"/>
        <v>2</v>
      </c>
      <c r="E353" s="13">
        <f t="shared" si="22"/>
        <v>4.4444444444444446</v>
      </c>
    </row>
    <row r="354" spans="1:5" s="70" customFormat="1" ht="15.75" thickBot="1" x14ac:dyDescent="0.3">
      <c r="A354" s="3" t="s">
        <v>4</v>
      </c>
      <c r="B354" s="41">
        <f>SUM(B344:B353)</f>
        <v>0</v>
      </c>
      <c r="C354" s="41">
        <f>SUM(C344:C353)</f>
        <v>45</v>
      </c>
      <c r="D354" s="4">
        <f>SUM(D344:D353)</f>
        <v>45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193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6</v>
      </c>
      <c r="D378" s="8">
        <f>SUM(B378:C378)</f>
        <v>6</v>
      </c>
      <c r="E378" s="9">
        <f t="shared" ref="E378:E386" si="24">(D378/D$387)*100</f>
        <v>13.333333333333334</v>
      </c>
    </row>
    <row r="379" spans="1:5" s="70" customFormat="1" ht="15" x14ac:dyDescent="0.25">
      <c r="A379" s="66" t="s">
        <v>133</v>
      </c>
      <c r="B379" s="37">
        <v>0</v>
      </c>
      <c r="C379" s="37">
        <v>12</v>
      </c>
      <c r="D379" s="12">
        <f>SUM(B379:C379)</f>
        <v>12</v>
      </c>
      <c r="E379" s="13">
        <f t="shared" si="24"/>
        <v>26.666666666666668</v>
      </c>
    </row>
    <row r="380" spans="1:5" s="70" customFormat="1" ht="15" x14ac:dyDescent="0.25">
      <c r="A380" s="64" t="s">
        <v>134</v>
      </c>
      <c r="B380" s="28">
        <v>0</v>
      </c>
      <c r="C380" s="28">
        <v>17</v>
      </c>
      <c r="D380" s="14">
        <f t="shared" ref="D380:D386" si="25">SUM(B380:C380)</f>
        <v>17</v>
      </c>
      <c r="E380" s="9">
        <f t="shared" si="24"/>
        <v>37.777777777777779</v>
      </c>
    </row>
    <row r="381" spans="1:5" s="70" customFormat="1" ht="15" x14ac:dyDescent="0.25">
      <c r="A381" s="66" t="s">
        <v>135</v>
      </c>
      <c r="B381" s="37">
        <v>0</v>
      </c>
      <c r="C381" s="37">
        <v>0</v>
      </c>
      <c r="D381" s="12">
        <f t="shared" si="25"/>
        <v>0</v>
      </c>
      <c r="E381" s="13">
        <f t="shared" si="24"/>
        <v>0</v>
      </c>
    </row>
    <row r="382" spans="1:5" s="70" customFormat="1" ht="15" x14ac:dyDescent="0.25">
      <c r="A382" s="64" t="s">
        <v>136</v>
      </c>
      <c r="B382" s="28">
        <v>0</v>
      </c>
      <c r="C382" s="28">
        <v>0</v>
      </c>
      <c r="D382" s="14">
        <f t="shared" si="25"/>
        <v>0</v>
      </c>
      <c r="E382" s="9">
        <f t="shared" si="24"/>
        <v>0</v>
      </c>
    </row>
    <row r="383" spans="1:5" s="70" customFormat="1" ht="15" x14ac:dyDescent="0.25">
      <c r="A383" s="66" t="s">
        <v>137</v>
      </c>
      <c r="B383" s="37">
        <v>0</v>
      </c>
      <c r="C383" s="37">
        <v>0</v>
      </c>
      <c r="D383" s="12">
        <f t="shared" si="25"/>
        <v>0</v>
      </c>
      <c r="E383" s="13">
        <f t="shared" si="24"/>
        <v>0</v>
      </c>
    </row>
    <row r="384" spans="1:5" s="70" customFormat="1" ht="15" x14ac:dyDescent="0.25">
      <c r="A384" s="64" t="s">
        <v>138</v>
      </c>
      <c r="B384" s="28">
        <v>0</v>
      </c>
      <c r="C384" s="28">
        <v>0</v>
      </c>
      <c r="D384" s="14">
        <f t="shared" si="25"/>
        <v>0</v>
      </c>
      <c r="E384" s="9">
        <f t="shared" si="24"/>
        <v>0</v>
      </c>
    </row>
    <row r="385" spans="1:5" s="70" customFormat="1" ht="15" x14ac:dyDescent="0.25">
      <c r="A385" s="66" t="s">
        <v>33</v>
      </c>
      <c r="B385" s="37">
        <v>0</v>
      </c>
      <c r="C385" s="37">
        <v>0</v>
      </c>
      <c r="D385" s="12">
        <f t="shared" si="25"/>
        <v>0</v>
      </c>
      <c r="E385" s="13">
        <f t="shared" si="24"/>
        <v>0</v>
      </c>
    </row>
    <row r="386" spans="1:5" s="70" customFormat="1" ht="15.75" thickBot="1" x14ac:dyDescent="0.3">
      <c r="A386" s="62" t="s">
        <v>48</v>
      </c>
      <c r="B386" s="28">
        <v>0</v>
      </c>
      <c r="C386" s="28">
        <v>10</v>
      </c>
      <c r="D386" s="14">
        <f t="shared" si="25"/>
        <v>10</v>
      </c>
      <c r="E386" s="9">
        <f t="shared" si="24"/>
        <v>22.222222222222221</v>
      </c>
    </row>
    <row r="387" spans="1:5" s="70" customFormat="1" ht="15.75" thickBot="1" x14ac:dyDescent="0.3">
      <c r="A387" s="3" t="s">
        <v>4</v>
      </c>
      <c r="B387" s="4">
        <f>SUM(B378:B386)</f>
        <v>0</v>
      </c>
      <c r="C387" s="4">
        <f>SUM(C378:C386)</f>
        <v>45</v>
      </c>
      <c r="D387" s="4">
        <f>SUM(D378:D386)</f>
        <v>45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0" t="s">
        <v>182</v>
      </c>
      <c r="B412" s="110"/>
      <c r="C412" s="110"/>
      <c r="D412" s="110"/>
      <c r="E412" s="110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0</v>
      </c>
      <c r="C416" s="31">
        <v>45</v>
      </c>
      <c r="D416" s="78">
        <f>SUM(B416:C416)</f>
        <v>45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0</v>
      </c>
      <c r="C417" s="4">
        <f>C415+C416</f>
        <v>45</v>
      </c>
      <c r="D417" s="4">
        <f>D416+D415</f>
        <v>45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192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3</v>
      </c>
      <c r="D435" s="8">
        <f>SUM(B435:C435)</f>
        <v>3</v>
      </c>
      <c r="E435" s="9">
        <f>(D435/D$440)*100</f>
        <v>6.666666666666667</v>
      </c>
    </row>
    <row r="436" spans="1:5" ht="15" x14ac:dyDescent="0.25">
      <c r="A436" s="29" t="s">
        <v>148</v>
      </c>
      <c r="B436" s="78">
        <v>0</v>
      </c>
      <c r="C436" s="78">
        <v>32</v>
      </c>
      <c r="D436" s="31">
        <f>SUM(B436:C436)</f>
        <v>32</v>
      </c>
      <c r="E436" s="32">
        <f>(D436/D$440)*100</f>
        <v>71.111111111111114</v>
      </c>
    </row>
    <row r="437" spans="1:5" ht="15" x14ac:dyDescent="0.25">
      <c r="A437" s="6" t="s">
        <v>149</v>
      </c>
      <c r="B437" s="28">
        <v>0</v>
      </c>
      <c r="C437" s="28">
        <v>8</v>
      </c>
      <c r="D437" s="14">
        <f>SUM(B437:C437)</f>
        <v>8</v>
      </c>
      <c r="E437" s="9">
        <f>(D437/D$440)*100</f>
        <v>17.777777777777779</v>
      </c>
    </row>
    <row r="438" spans="1:5" ht="15" x14ac:dyDescent="0.25">
      <c r="A438" s="29" t="s">
        <v>150</v>
      </c>
      <c r="B438" s="30">
        <v>0</v>
      </c>
      <c r="C438" s="30">
        <v>2</v>
      </c>
      <c r="D438" s="31">
        <f>SUM(B438:C438)</f>
        <v>2</v>
      </c>
      <c r="E438" s="32">
        <f>(D438/D$440)*100</f>
        <v>4.4444444444444446</v>
      </c>
    </row>
    <row r="439" spans="1:5" ht="15.75" thickBot="1" x14ac:dyDescent="0.3">
      <c r="A439" s="80" t="s">
        <v>151</v>
      </c>
      <c r="B439" s="81">
        <v>0</v>
      </c>
      <c r="C439" s="81">
        <v>3</v>
      </c>
      <c r="D439" s="82">
        <f>SUM(B439:C439)</f>
        <v>3</v>
      </c>
      <c r="E439" s="83">
        <f>(D439/D$440)*100</f>
        <v>6.666666666666667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45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0</v>
      </c>
      <c r="C460" s="28">
        <v>16</v>
      </c>
      <c r="D460" s="65">
        <f>SUM(B460:C460)</f>
        <v>16</v>
      </c>
      <c r="E460" s="85">
        <f t="shared" ref="E460:E467" si="26">(D460/D$467)*100</f>
        <v>35.555555555555557</v>
      </c>
    </row>
    <row r="461" spans="1:5" ht="15" x14ac:dyDescent="0.25">
      <c r="A461" s="29" t="s">
        <v>157</v>
      </c>
      <c r="B461" s="30">
        <v>0</v>
      </c>
      <c r="C461" s="30">
        <v>1</v>
      </c>
      <c r="D461" s="86">
        <f t="shared" ref="D461:D466" si="27">SUM(B461:C461)</f>
        <v>1</v>
      </c>
      <c r="E461" s="87">
        <f>(D461/D$467)*100</f>
        <v>2.2222222222222223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1</v>
      </c>
      <c r="D463" s="86">
        <f t="shared" si="27"/>
        <v>1</v>
      </c>
      <c r="E463" s="87">
        <f t="shared" si="26"/>
        <v>2.2222222222222223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13.333333333333334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21</v>
      </c>
      <c r="D466" s="65">
        <f t="shared" si="27"/>
        <v>21</v>
      </c>
      <c r="E466" s="88">
        <f t="shared" si="26"/>
        <v>46.666666666666664</v>
      </c>
    </row>
    <row r="467" spans="1:5" ht="15.75" thickBot="1" x14ac:dyDescent="0.3">
      <c r="A467" s="3" t="s">
        <v>4</v>
      </c>
      <c r="B467" s="4">
        <f>SUM(B460:B466)</f>
        <v>0</v>
      </c>
      <c r="C467" s="4">
        <f>SUM(C460:C466)</f>
        <v>45</v>
      </c>
      <c r="D467" s="4">
        <f>SUM(D460:D466)</f>
        <v>45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2018-04-10T17:41:39Z</dcterms:modified>
</cp:coreProperties>
</file>