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2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3.xml" ContentType="application/vnd.openxmlformats-officedocument.drawing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drawings/drawing4.xml" ContentType="application/vnd.openxmlformats-officedocument.drawing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laneacion02\Documents\2018\INFORMES ESTADISTICOS\"/>
    </mc:Choice>
  </mc:AlternateContent>
  <bookViews>
    <workbookView xWindow="13050" yWindow="900" windowWidth="10035" windowHeight="12465" activeTab="3"/>
  </bookViews>
  <sheets>
    <sheet name="Ventanilla Unica" sheetId="1" r:id="rId1"/>
    <sheet name="LINEA MUJER" sheetId="5" r:id="rId2"/>
    <sheet name="Atención Presencial IJM" sheetId="2" r:id="rId3"/>
    <sheet name="Modulos Externos" sheetId="6" r:id="rId4"/>
  </sheets>
  <calcPr calcId="152511"/>
</workbook>
</file>

<file path=xl/calcChain.xml><?xml version="1.0" encoding="utf-8"?>
<calcChain xmlns="http://schemas.openxmlformats.org/spreadsheetml/2006/main">
  <c r="C282" i="6" l="1"/>
  <c r="B135" i="6"/>
  <c r="B353" i="5"/>
  <c r="C134" i="5"/>
  <c r="B272" i="1"/>
  <c r="B135" i="2"/>
  <c r="D74" i="2" l="1"/>
  <c r="D72" i="2"/>
  <c r="D73" i="2"/>
  <c r="C44" i="2"/>
  <c r="B405" i="1" l="1"/>
  <c r="C405" i="1"/>
  <c r="C135" i="6" l="1"/>
  <c r="C75" i="6"/>
  <c r="C467" i="6" l="1"/>
  <c r="B467" i="6"/>
  <c r="D466" i="6"/>
  <c r="D465" i="6"/>
  <c r="D464" i="6"/>
  <c r="D463" i="6"/>
  <c r="D462" i="6"/>
  <c r="D461" i="6"/>
  <c r="D460" i="6"/>
  <c r="D439" i="6"/>
  <c r="E439" i="6" s="1"/>
  <c r="D438" i="6"/>
  <c r="E438" i="6" s="1"/>
  <c r="D437" i="6"/>
  <c r="E437" i="6" s="1"/>
  <c r="D436" i="6"/>
  <c r="E436" i="6" s="1"/>
  <c r="D435" i="6"/>
  <c r="E435" i="6" s="1"/>
  <c r="C417" i="6"/>
  <c r="B417" i="6"/>
  <c r="D416" i="6"/>
  <c r="D415" i="6"/>
  <c r="C387" i="6"/>
  <c r="B387" i="6"/>
  <c r="D386" i="6"/>
  <c r="D385" i="6"/>
  <c r="D384" i="6"/>
  <c r="D383" i="6"/>
  <c r="D382" i="6"/>
  <c r="D381" i="6"/>
  <c r="D380" i="6"/>
  <c r="D379" i="6"/>
  <c r="D378" i="6"/>
  <c r="C354" i="6"/>
  <c r="B354" i="6"/>
  <c r="D353" i="6"/>
  <c r="D352" i="6"/>
  <c r="D351" i="6"/>
  <c r="D350" i="6"/>
  <c r="D349" i="6"/>
  <c r="D348" i="6"/>
  <c r="D347" i="6"/>
  <c r="D346" i="6"/>
  <c r="D345" i="6"/>
  <c r="D344" i="6"/>
  <c r="C320" i="6"/>
  <c r="B320" i="6"/>
  <c r="D319" i="6"/>
  <c r="D318" i="6"/>
  <c r="D317" i="6"/>
  <c r="D316" i="6"/>
  <c r="D315" i="6"/>
  <c r="D314" i="6"/>
  <c r="D313" i="6"/>
  <c r="D312" i="6"/>
  <c r="D311" i="6"/>
  <c r="D310" i="6"/>
  <c r="D309" i="6"/>
  <c r="C291" i="6"/>
  <c r="B291" i="6"/>
  <c r="D290" i="6"/>
  <c r="D289" i="6"/>
  <c r="D288" i="6"/>
  <c r="B282" i="6"/>
  <c r="D281" i="6"/>
  <c r="D280" i="6"/>
  <c r="D279" i="6"/>
  <c r="D278" i="6"/>
  <c r="D277" i="6"/>
  <c r="D276" i="6"/>
  <c r="D275" i="6"/>
  <c r="D274" i="6"/>
  <c r="C254" i="6"/>
  <c r="B254" i="6"/>
  <c r="D253" i="6"/>
  <c r="D252" i="6"/>
  <c r="D251" i="6"/>
  <c r="D250" i="6"/>
  <c r="D249" i="6"/>
  <c r="D248" i="6"/>
  <c r="D247" i="6"/>
  <c r="D246" i="6"/>
  <c r="D245" i="6"/>
  <c r="D244" i="6"/>
  <c r="D243" i="6"/>
  <c r="C223" i="6"/>
  <c r="B223" i="6"/>
  <c r="D222" i="6"/>
  <c r="D221" i="6"/>
  <c r="D220" i="6"/>
  <c r="D219" i="6"/>
  <c r="D218" i="6"/>
  <c r="D217" i="6"/>
  <c r="D216" i="6"/>
  <c r="D215" i="6"/>
  <c r="C195" i="6"/>
  <c r="B195" i="6"/>
  <c r="D194" i="6"/>
  <c r="D193" i="6"/>
  <c r="D192" i="6"/>
  <c r="D191" i="6"/>
  <c r="D190" i="6"/>
  <c r="D189" i="6"/>
  <c r="D188" i="6"/>
  <c r="D187" i="6"/>
  <c r="D186" i="6"/>
  <c r="D185" i="6"/>
  <c r="D184" i="6"/>
  <c r="D183" i="6"/>
  <c r="C164" i="6"/>
  <c r="B164" i="6"/>
  <c r="D163" i="6"/>
  <c r="D162" i="6"/>
  <c r="D161" i="6"/>
  <c r="D160" i="6"/>
  <c r="D159" i="6"/>
  <c r="D158" i="6"/>
  <c r="D157" i="6"/>
  <c r="D156" i="6"/>
  <c r="D134" i="6"/>
  <c r="D133" i="6"/>
  <c r="D132" i="6"/>
  <c r="D131" i="6"/>
  <c r="D130" i="6"/>
  <c r="D129" i="6"/>
  <c r="N109" i="6"/>
  <c r="C108" i="6"/>
  <c r="B108" i="6"/>
  <c r="D107" i="6"/>
  <c r="D106" i="6"/>
  <c r="D105" i="6"/>
  <c r="D104" i="6"/>
  <c r="D103" i="6"/>
  <c r="D102" i="6"/>
  <c r="D101" i="6"/>
  <c r="D100" i="6"/>
  <c r="D99" i="6"/>
  <c r="D98" i="6"/>
  <c r="D97" i="6"/>
  <c r="D96" i="6"/>
  <c r="B75" i="6"/>
  <c r="D73" i="6"/>
  <c r="D72" i="6"/>
  <c r="D71" i="6"/>
  <c r="D70" i="6"/>
  <c r="D69" i="6"/>
  <c r="D68" i="6"/>
  <c r="D67" i="6"/>
  <c r="D66" i="6"/>
  <c r="D65" i="6"/>
  <c r="C44" i="6"/>
  <c r="B44" i="6"/>
  <c r="D42" i="6"/>
  <c r="D38" i="6"/>
  <c r="D36" i="6"/>
  <c r="D35" i="6"/>
  <c r="D34" i="6"/>
  <c r="D33" i="6"/>
  <c r="C12" i="6"/>
  <c r="B12" i="6"/>
  <c r="D11" i="6"/>
  <c r="D10" i="6"/>
  <c r="D9" i="6"/>
  <c r="D417" i="6" l="1"/>
  <c r="E416" i="6" s="1"/>
  <c r="D135" i="6"/>
  <c r="E130" i="6" s="1"/>
  <c r="D108" i="6"/>
  <c r="E102" i="6" s="1"/>
  <c r="D467" i="6"/>
  <c r="E463" i="6" s="1"/>
  <c r="D387" i="6"/>
  <c r="E384" i="6" s="1"/>
  <c r="D354" i="6"/>
  <c r="E349" i="6" s="1"/>
  <c r="D291" i="6"/>
  <c r="E289" i="6" s="1"/>
  <c r="D223" i="6"/>
  <c r="E218" i="6" s="1"/>
  <c r="D195" i="6"/>
  <c r="E190" i="6" s="1"/>
  <c r="D164" i="6"/>
  <c r="E159" i="6" s="1"/>
  <c r="D75" i="6"/>
  <c r="D44" i="6"/>
  <c r="E67" i="6" s="1"/>
  <c r="D12" i="6"/>
  <c r="E11" i="6" s="1"/>
  <c r="D254" i="6"/>
  <c r="E245" i="6" s="1"/>
  <c r="D282" i="6"/>
  <c r="D320" i="6"/>
  <c r="E309" i="6" s="1"/>
  <c r="E415" i="6" l="1"/>
  <c r="E417" i="6" s="1"/>
  <c r="E290" i="6"/>
  <c r="E460" i="6"/>
  <c r="E464" i="6"/>
  <c r="E466" i="6"/>
  <c r="E462" i="6"/>
  <c r="E465" i="6"/>
  <c r="E379" i="6"/>
  <c r="E353" i="6"/>
  <c r="E345" i="6"/>
  <c r="E344" i="6"/>
  <c r="E352" i="6"/>
  <c r="E348" i="6"/>
  <c r="E351" i="6"/>
  <c r="E350" i="6"/>
  <c r="E347" i="6"/>
  <c r="E319" i="6"/>
  <c r="E313" i="6"/>
  <c r="E315" i="6"/>
  <c r="E288" i="6"/>
  <c r="E217" i="6"/>
  <c r="E220" i="6"/>
  <c r="E216" i="6"/>
  <c r="E215" i="6"/>
  <c r="E222" i="6"/>
  <c r="E221" i="6"/>
  <c r="E219" i="6"/>
  <c r="E188" i="6"/>
  <c r="E187" i="6"/>
  <c r="E193" i="6"/>
  <c r="E186" i="6"/>
  <c r="E189" i="6"/>
  <c r="E156" i="6"/>
  <c r="E129" i="6"/>
  <c r="E133" i="6"/>
  <c r="E131" i="6"/>
  <c r="E134" i="6"/>
  <c r="E132" i="6"/>
  <c r="E104" i="6"/>
  <c r="E97" i="6"/>
  <c r="E99" i="6"/>
  <c r="E105" i="6"/>
  <c r="E98" i="6"/>
  <c r="E107" i="6"/>
  <c r="E100" i="6"/>
  <c r="E101" i="6"/>
  <c r="E96" i="6"/>
  <c r="E106" i="6"/>
  <c r="E103" i="6"/>
  <c r="E33" i="6"/>
  <c r="E37" i="6"/>
  <c r="E65" i="6"/>
  <c r="E35" i="6"/>
  <c r="E40" i="6"/>
  <c r="E72" i="6"/>
  <c r="E73" i="6"/>
  <c r="E36" i="6"/>
  <c r="E69" i="6"/>
  <c r="E39" i="6"/>
  <c r="E9" i="6"/>
  <c r="E461" i="6"/>
  <c r="E467" i="6"/>
  <c r="E382" i="6"/>
  <c r="E378" i="6"/>
  <c r="E386" i="6"/>
  <c r="E381" i="6"/>
  <c r="E380" i="6"/>
  <c r="E383" i="6"/>
  <c r="E385" i="6"/>
  <c r="E346" i="6"/>
  <c r="E184" i="6"/>
  <c r="E185" i="6"/>
  <c r="E194" i="6"/>
  <c r="E183" i="6"/>
  <c r="E191" i="6"/>
  <c r="E192" i="6"/>
  <c r="E162" i="6"/>
  <c r="E161" i="6"/>
  <c r="E160" i="6"/>
  <c r="E163" i="6"/>
  <c r="E158" i="6"/>
  <c r="E157" i="6"/>
  <c r="E41" i="6"/>
  <c r="E42" i="6"/>
  <c r="E43" i="6"/>
  <c r="E70" i="6"/>
  <c r="E68" i="6"/>
  <c r="E38" i="6"/>
  <c r="E34" i="6"/>
  <c r="E74" i="6"/>
  <c r="E66" i="6"/>
  <c r="E71" i="6"/>
  <c r="E10" i="6"/>
  <c r="E280" i="6"/>
  <c r="E278" i="6"/>
  <c r="E276" i="6"/>
  <c r="E274" i="6"/>
  <c r="E277" i="6"/>
  <c r="E251" i="6"/>
  <c r="E247" i="6"/>
  <c r="E249" i="6"/>
  <c r="E318" i="6"/>
  <c r="E316" i="6"/>
  <c r="E314" i="6"/>
  <c r="E312" i="6"/>
  <c r="E310" i="6"/>
  <c r="E275" i="6"/>
  <c r="E317" i="6"/>
  <c r="E281" i="6"/>
  <c r="E243" i="6"/>
  <c r="E311" i="6"/>
  <c r="E279" i="6"/>
  <c r="E252" i="6"/>
  <c r="E250" i="6"/>
  <c r="E248" i="6"/>
  <c r="E246" i="6"/>
  <c r="E244" i="6"/>
  <c r="E253" i="6"/>
  <c r="E291" i="6" l="1"/>
  <c r="E195" i="6"/>
  <c r="E387" i="6"/>
  <c r="E354" i="6"/>
  <c r="E320" i="6"/>
  <c r="E223" i="6"/>
  <c r="E164" i="6"/>
  <c r="E135" i="6"/>
  <c r="E108" i="6"/>
  <c r="E75" i="6"/>
  <c r="E44" i="6"/>
  <c r="E12" i="6"/>
  <c r="E254" i="6"/>
  <c r="E282" i="6"/>
  <c r="B107" i="5" l="1"/>
  <c r="B43" i="5"/>
  <c r="C319" i="5" l="1"/>
  <c r="B281" i="1" l="1"/>
  <c r="C135" i="2"/>
  <c r="C75" i="2"/>
  <c r="C466" i="5" l="1"/>
  <c r="D303" i="1"/>
  <c r="D379" i="5"/>
  <c r="B466" i="5"/>
  <c r="D465" i="5"/>
  <c r="D464" i="5"/>
  <c r="D463" i="5"/>
  <c r="D462" i="5"/>
  <c r="D461" i="5"/>
  <c r="D460" i="5"/>
  <c r="D459" i="5"/>
  <c r="D438" i="5"/>
  <c r="E438" i="5" s="1"/>
  <c r="D437" i="5"/>
  <c r="E437" i="5" s="1"/>
  <c r="D436" i="5"/>
  <c r="E436" i="5" s="1"/>
  <c r="D435" i="5"/>
  <c r="E435" i="5" s="1"/>
  <c r="D434" i="5"/>
  <c r="E434" i="5" s="1"/>
  <c r="D415" i="5"/>
  <c r="D414" i="5"/>
  <c r="C386" i="5"/>
  <c r="B386" i="5"/>
  <c r="D385" i="5"/>
  <c r="D384" i="5"/>
  <c r="D383" i="5"/>
  <c r="D382" i="5"/>
  <c r="D381" i="5"/>
  <c r="D380" i="5"/>
  <c r="D378" i="5"/>
  <c r="D377" i="5"/>
  <c r="C353" i="5"/>
  <c r="D352" i="5"/>
  <c r="D351" i="5"/>
  <c r="D350" i="5"/>
  <c r="D349" i="5"/>
  <c r="D348" i="5"/>
  <c r="D347" i="5"/>
  <c r="D346" i="5"/>
  <c r="D345" i="5"/>
  <c r="D344" i="5"/>
  <c r="D343" i="5"/>
  <c r="B319" i="5"/>
  <c r="D318" i="5"/>
  <c r="D317" i="5"/>
  <c r="D316" i="5"/>
  <c r="D315" i="5"/>
  <c r="D314" i="5"/>
  <c r="D313" i="5"/>
  <c r="D312" i="5"/>
  <c r="D311" i="5"/>
  <c r="D310" i="5"/>
  <c r="D309" i="5"/>
  <c r="D308" i="5"/>
  <c r="C290" i="5"/>
  <c r="B290" i="5"/>
  <c r="D289" i="5"/>
  <c r="D288" i="5"/>
  <c r="D287" i="5"/>
  <c r="C281" i="5"/>
  <c r="B281" i="5"/>
  <c r="D280" i="5"/>
  <c r="D279" i="5"/>
  <c r="D278" i="5"/>
  <c r="D277" i="5"/>
  <c r="D276" i="5"/>
  <c r="D275" i="5"/>
  <c r="D274" i="5"/>
  <c r="D273" i="5"/>
  <c r="C253" i="5"/>
  <c r="B253" i="5"/>
  <c r="D252" i="5"/>
  <c r="D251" i="5"/>
  <c r="D250" i="5"/>
  <c r="D249" i="5"/>
  <c r="D248" i="5"/>
  <c r="D247" i="5"/>
  <c r="D246" i="5"/>
  <c r="D245" i="5"/>
  <c r="D244" i="5"/>
  <c r="D243" i="5"/>
  <c r="D242" i="5"/>
  <c r="C222" i="5"/>
  <c r="B222" i="5"/>
  <c r="D221" i="5"/>
  <c r="D220" i="5"/>
  <c r="D219" i="5"/>
  <c r="D218" i="5"/>
  <c r="D217" i="5"/>
  <c r="D216" i="5"/>
  <c r="D215" i="5"/>
  <c r="D214" i="5"/>
  <c r="C194" i="5"/>
  <c r="B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C163" i="5"/>
  <c r="B163" i="5"/>
  <c r="D162" i="5"/>
  <c r="D161" i="5"/>
  <c r="D160" i="5"/>
  <c r="D159" i="5"/>
  <c r="D158" i="5"/>
  <c r="D157" i="5"/>
  <c r="D156" i="5"/>
  <c r="D155" i="5"/>
  <c r="B134" i="5"/>
  <c r="D133" i="5"/>
  <c r="D132" i="5"/>
  <c r="D131" i="5"/>
  <c r="D130" i="5"/>
  <c r="D129" i="5"/>
  <c r="D128" i="5"/>
  <c r="N108" i="5"/>
  <c r="C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C74" i="5"/>
  <c r="B74" i="5"/>
  <c r="D73" i="5"/>
  <c r="D72" i="5"/>
  <c r="D71" i="5"/>
  <c r="D70" i="5"/>
  <c r="D69" i="5"/>
  <c r="D68" i="5"/>
  <c r="D67" i="5"/>
  <c r="D66" i="5"/>
  <c r="D65" i="5"/>
  <c r="D64" i="5"/>
  <c r="C43" i="5"/>
  <c r="D41" i="5"/>
  <c r="D37" i="5"/>
  <c r="D35" i="5"/>
  <c r="D34" i="5"/>
  <c r="D33" i="5"/>
  <c r="D32" i="5"/>
  <c r="C11" i="5"/>
  <c r="B11" i="5"/>
  <c r="D10" i="5"/>
  <c r="D9" i="5"/>
  <c r="C213" i="1"/>
  <c r="D403" i="1"/>
  <c r="D404" i="1"/>
  <c r="C467" i="2"/>
  <c r="B467" i="2"/>
  <c r="D466" i="2"/>
  <c r="D465" i="2"/>
  <c r="D464" i="2"/>
  <c r="D463" i="2"/>
  <c r="D462" i="2"/>
  <c r="D461" i="2"/>
  <c r="D460" i="2"/>
  <c r="D439" i="2"/>
  <c r="E439" i="2" s="1"/>
  <c r="D438" i="2"/>
  <c r="E438" i="2" s="1"/>
  <c r="D437" i="2"/>
  <c r="E437" i="2" s="1"/>
  <c r="D436" i="2"/>
  <c r="E436" i="2" s="1"/>
  <c r="D435" i="2"/>
  <c r="E435" i="2" s="1"/>
  <c r="C417" i="2"/>
  <c r="B417" i="2"/>
  <c r="D416" i="2"/>
  <c r="D415" i="2"/>
  <c r="C387" i="2"/>
  <c r="B387" i="2"/>
  <c r="D386" i="2"/>
  <c r="D385" i="2"/>
  <c r="D384" i="2"/>
  <c r="D383" i="2"/>
  <c r="D382" i="2"/>
  <c r="D381" i="2"/>
  <c r="D380" i="2"/>
  <c r="D379" i="2"/>
  <c r="D378" i="2"/>
  <c r="C354" i="2"/>
  <c r="B354" i="2"/>
  <c r="D353" i="2"/>
  <c r="D352" i="2"/>
  <c r="D351" i="2"/>
  <c r="D350" i="2"/>
  <c r="D349" i="2"/>
  <c r="D348" i="2"/>
  <c r="D347" i="2"/>
  <c r="D346" i="2"/>
  <c r="D345" i="2"/>
  <c r="D344" i="2"/>
  <c r="C320" i="2"/>
  <c r="B320" i="2"/>
  <c r="D319" i="2"/>
  <c r="D318" i="2"/>
  <c r="D317" i="2"/>
  <c r="D316" i="2"/>
  <c r="D315" i="2"/>
  <c r="D314" i="2"/>
  <c r="D313" i="2"/>
  <c r="D312" i="2"/>
  <c r="D311" i="2"/>
  <c r="D310" i="2"/>
  <c r="D309" i="2"/>
  <c r="C291" i="2"/>
  <c r="B291" i="2"/>
  <c r="D290" i="2"/>
  <c r="D289" i="2"/>
  <c r="D288" i="2"/>
  <c r="C282" i="2"/>
  <c r="B282" i="2"/>
  <c r="D281" i="2"/>
  <c r="D280" i="2"/>
  <c r="D279" i="2"/>
  <c r="D278" i="2"/>
  <c r="D277" i="2"/>
  <c r="D276" i="2"/>
  <c r="D275" i="2"/>
  <c r="D274" i="2"/>
  <c r="C254" i="2"/>
  <c r="B254" i="2"/>
  <c r="D253" i="2"/>
  <c r="D252" i="2"/>
  <c r="D251" i="2"/>
  <c r="D250" i="2"/>
  <c r="D249" i="2"/>
  <c r="D248" i="2"/>
  <c r="D247" i="2"/>
  <c r="D246" i="2"/>
  <c r="D245" i="2"/>
  <c r="D244" i="2"/>
  <c r="D243" i="2"/>
  <c r="C223" i="2"/>
  <c r="B223" i="2"/>
  <c r="D222" i="2"/>
  <c r="D221" i="2"/>
  <c r="D220" i="2"/>
  <c r="D219" i="2"/>
  <c r="D218" i="2"/>
  <c r="D217" i="2"/>
  <c r="D216" i="2"/>
  <c r="D215" i="2"/>
  <c r="C195" i="2"/>
  <c r="B195" i="2"/>
  <c r="D194" i="2"/>
  <c r="D193" i="2"/>
  <c r="D192" i="2"/>
  <c r="D191" i="2"/>
  <c r="D190" i="2"/>
  <c r="D189" i="2"/>
  <c r="D188" i="2"/>
  <c r="D187" i="2"/>
  <c r="D186" i="2"/>
  <c r="D185" i="2"/>
  <c r="D184" i="2"/>
  <c r="D183" i="2"/>
  <c r="C164" i="2"/>
  <c r="B164" i="2"/>
  <c r="D163" i="2"/>
  <c r="D162" i="2"/>
  <c r="D161" i="2"/>
  <c r="D160" i="2"/>
  <c r="D159" i="2"/>
  <c r="D158" i="2"/>
  <c r="D157" i="2"/>
  <c r="D156" i="2"/>
  <c r="D134" i="2"/>
  <c r="D133" i="2"/>
  <c r="D132" i="2"/>
  <c r="D131" i="2"/>
  <c r="D130" i="2"/>
  <c r="D129" i="2"/>
  <c r="N109" i="2"/>
  <c r="C108" i="2"/>
  <c r="B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B75" i="2"/>
  <c r="D71" i="2"/>
  <c r="D70" i="2"/>
  <c r="D69" i="2"/>
  <c r="D68" i="2"/>
  <c r="D67" i="2"/>
  <c r="D66" i="2"/>
  <c r="D65" i="2"/>
  <c r="B44" i="2"/>
  <c r="D42" i="2"/>
  <c r="D38" i="2"/>
  <c r="D36" i="2"/>
  <c r="D35" i="2"/>
  <c r="D34" i="2"/>
  <c r="D33" i="2"/>
  <c r="C12" i="2"/>
  <c r="B12" i="2"/>
  <c r="D11" i="2"/>
  <c r="D10" i="2"/>
  <c r="D9" i="2"/>
  <c r="D402" i="1"/>
  <c r="C377" i="1"/>
  <c r="B377" i="1"/>
  <c r="D376" i="1"/>
  <c r="D375" i="1"/>
  <c r="D374" i="1"/>
  <c r="D373" i="1"/>
  <c r="D372" i="1"/>
  <c r="D371" i="1"/>
  <c r="D370" i="1"/>
  <c r="D369" i="1"/>
  <c r="D368" i="1"/>
  <c r="C344" i="1"/>
  <c r="B344" i="1"/>
  <c r="D343" i="1"/>
  <c r="D342" i="1"/>
  <c r="D341" i="1"/>
  <c r="D340" i="1"/>
  <c r="D339" i="1"/>
  <c r="D338" i="1"/>
  <c r="D337" i="1"/>
  <c r="D336" i="1"/>
  <c r="D335" i="1"/>
  <c r="D334" i="1"/>
  <c r="C310" i="1"/>
  <c r="B310" i="1"/>
  <c r="D309" i="1"/>
  <c r="D308" i="1"/>
  <c r="D307" i="1"/>
  <c r="D306" i="1"/>
  <c r="D305" i="1"/>
  <c r="D304" i="1"/>
  <c r="D302" i="1"/>
  <c r="D301" i="1"/>
  <c r="D300" i="1"/>
  <c r="D299" i="1"/>
  <c r="C281" i="1"/>
  <c r="D280" i="1"/>
  <c r="D279" i="1"/>
  <c r="D278" i="1"/>
  <c r="C272" i="1"/>
  <c r="D271" i="1"/>
  <c r="D270" i="1"/>
  <c r="D269" i="1"/>
  <c r="D268" i="1"/>
  <c r="D267" i="1"/>
  <c r="D266" i="1"/>
  <c r="D265" i="1"/>
  <c r="D264" i="1"/>
  <c r="C244" i="1"/>
  <c r="B244" i="1"/>
  <c r="D243" i="1"/>
  <c r="D242" i="1"/>
  <c r="D241" i="1"/>
  <c r="D240" i="1"/>
  <c r="D239" i="1"/>
  <c r="D238" i="1"/>
  <c r="D237" i="1"/>
  <c r="D236" i="1"/>
  <c r="D235" i="1"/>
  <c r="D234" i="1"/>
  <c r="D233" i="1"/>
  <c r="B213" i="1"/>
  <c r="D212" i="1"/>
  <c r="D211" i="1"/>
  <c r="D210" i="1"/>
  <c r="D209" i="1"/>
  <c r="D208" i="1"/>
  <c r="D207" i="1"/>
  <c r="D206" i="1"/>
  <c r="D205" i="1"/>
  <c r="C185" i="1"/>
  <c r="B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C154" i="1"/>
  <c r="B154" i="1"/>
  <c r="D153" i="1"/>
  <c r="D152" i="1"/>
  <c r="D151" i="1"/>
  <c r="D150" i="1"/>
  <c r="D149" i="1"/>
  <c r="D148" i="1"/>
  <c r="D147" i="1"/>
  <c r="D146" i="1"/>
  <c r="C125" i="1"/>
  <c r="B125" i="1"/>
  <c r="D124" i="1"/>
  <c r="D123" i="1"/>
  <c r="D122" i="1"/>
  <c r="D121" i="1"/>
  <c r="D120" i="1"/>
  <c r="D119" i="1"/>
  <c r="N99" i="1"/>
  <c r="C98" i="1"/>
  <c r="B98" i="1"/>
  <c r="D97" i="1"/>
  <c r="D96" i="1"/>
  <c r="D95" i="1"/>
  <c r="D94" i="1"/>
  <c r="D93" i="1"/>
  <c r="D92" i="1"/>
  <c r="D91" i="1"/>
  <c r="D90" i="1"/>
  <c r="D89" i="1"/>
  <c r="D88" i="1"/>
  <c r="D87" i="1"/>
  <c r="D86" i="1"/>
  <c r="C65" i="1"/>
  <c r="B65" i="1"/>
  <c r="D64" i="1"/>
  <c r="D63" i="1"/>
  <c r="D62" i="1"/>
  <c r="D61" i="1"/>
  <c r="D60" i="1"/>
  <c r="D59" i="1"/>
  <c r="D58" i="1"/>
  <c r="D57" i="1"/>
  <c r="D56" i="1"/>
  <c r="D55" i="1"/>
  <c r="C34" i="1"/>
  <c r="B34" i="1"/>
  <c r="D33" i="1"/>
  <c r="D32" i="1"/>
  <c r="D31" i="1"/>
  <c r="C10" i="1"/>
  <c r="B10" i="1"/>
  <c r="D9" i="1"/>
  <c r="D10" i="1" s="1"/>
  <c r="D416" i="5" l="1"/>
  <c r="E414" i="5" s="1"/>
  <c r="D417" i="2"/>
  <c r="E415" i="2" s="1"/>
  <c r="D244" i="1"/>
  <c r="E242" i="1" s="1"/>
  <c r="D377" i="1"/>
  <c r="E369" i="1" s="1"/>
  <c r="D213" i="1"/>
  <c r="E212" i="1" s="1"/>
  <c r="D185" i="1"/>
  <c r="E178" i="1" s="1"/>
  <c r="D154" i="1"/>
  <c r="E152" i="1" s="1"/>
  <c r="D65" i="1"/>
  <c r="D34" i="1"/>
  <c r="E60" i="1" s="1"/>
  <c r="D344" i="1"/>
  <c r="E341" i="1" s="1"/>
  <c r="D281" i="1"/>
  <c r="E280" i="1" s="1"/>
  <c r="D125" i="1"/>
  <c r="E122" i="1" s="1"/>
  <c r="D98" i="1"/>
  <c r="E93" i="1" s="1"/>
  <c r="D291" i="2"/>
  <c r="E290" i="2" s="1"/>
  <c r="D12" i="2"/>
  <c r="D254" i="2"/>
  <c r="E249" i="2" s="1"/>
  <c r="D75" i="2"/>
  <c r="D290" i="5"/>
  <c r="E287" i="5" s="1"/>
  <c r="D466" i="5"/>
  <c r="E461" i="5" s="1"/>
  <c r="D386" i="5"/>
  <c r="E381" i="5" s="1"/>
  <c r="D353" i="5"/>
  <c r="E350" i="5" s="1"/>
  <c r="D281" i="5"/>
  <c r="E278" i="5" s="1"/>
  <c r="D253" i="5"/>
  <c r="E246" i="5" s="1"/>
  <c r="D163" i="5"/>
  <c r="E159" i="5" s="1"/>
  <c r="D43" i="5"/>
  <c r="E68" i="5" s="1"/>
  <c r="D11" i="5"/>
  <c r="D387" i="2"/>
  <c r="E380" i="2" s="1"/>
  <c r="D108" i="2"/>
  <c r="E99" i="2" s="1"/>
  <c r="D467" i="2"/>
  <c r="E463" i="2" s="1"/>
  <c r="D134" i="5"/>
  <c r="E130" i="5" s="1"/>
  <c r="D74" i="5"/>
  <c r="D107" i="5"/>
  <c r="E102" i="5" s="1"/>
  <c r="D319" i="5"/>
  <c r="E311" i="5" s="1"/>
  <c r="D310" i="1"/>
  <c r="E9" i="1"/>
  <c r="E10" i="1" s="1"/>
  <c r="D44" i="2"/>
  <c r="E42" i="2" s="1"/>
  <c r="D135" i="2"/>
  <c r="E129" i="2" s="1"/>
  <c r="D195" i="2"/>
  <c r="E193" i="2" s="1"/>
  <c r="D223" i="2"/>
  <c r="E221" i="2" s="1"/>
  <c r="D282" i="2"/>
  <c r="E280" i="2" s="1"/>
  <c r="D320" i="2"/>
  <c r="E309" i="2" s="1"/>
  <c r="D354" i="2"/>
  <c r="E352" i="2" s="1"/>
  <c r="D194" i="5"/>
  <c r="E182" i="5" s="1"/>
  <c r="D272" i="1"/>
  <c r="E271" i="1" s="1"/>
  <c r="D405" i="1"/>
  <c r="E404" i="1" s="1"/>
  <c r="D164" i="2"/>
  <c r="E160" i="2" s="1"/>
  <c r="D222" i="5"/>
  <c r="E219" i="5" s="1"/>
  <c r="E416" i="2" l="1"/>
  <c r="E417" i="2" s="1"/>
  <c r="E466" i="2"/>
  <c r="E207" i="1"/>
  <c r="E59" i="1"/>
  <c r="E313" i="5"/>
  <c r="E32" i="1"/>
  <c r="E61" i="1"/>
  <c r="E162" i="2"/>
  <c r="E370" i="1"/>
  <c r="E376" i="1"/>
  <c r="E368" i="1"/>
  <c r="E267" i="1"/>
  <c r="E235" i="1"/>
  <c r="E234" i="1"/>
  <c r="E236" i="1"/>
  <c r="E240" i="1"/>
  <c r="E233" i="1"/>
  <c r="E238" i="1"/>
  <c r="E239" i="1"/>
  <c r="E243" i="1"/>
  <c r="E237" i="1"/>
  <c r="E241" i="1"/>
  <c r="E176" i="1"/>
  <c r="E179" i="1"/>
  <c r="E64" i="1"/>
  <c r="E62" i="1"/>
  <c r="E63" i="1"/>
  <c r="E33" i="1"/>
  <c r="E403" i="1"/>
  <c r="E373" i="1"/>
  <c r="E375" i="1"/>
  <c r="E371" i="1"/>
  <c r="E372" i="1"/>
  <c r="E374" i="1"/>
  <c r="E334" i="1"/>
  <c r="E338" i="1"/>
  <c r="E278" i="1"/>
  <c r="E279" i="1"/>
  <c r="E269" i="1"/>
  <c r="E268" i="1"/>
  <c r="E266" i="1"/>
  <c r="E265" i="1"/>
  <c r="E264" i="1"/>
  <c r="E208" i="1"/>
  <c r="E206" i="1"/>
  <c r="E209" i="1"/>
  <c r="E211" i="1"/>
  <c r="E205" i="1"/>
  <c r="E210" i="1"/>
  <c r="E181" i="1"/>
  <c r="E183" i="1"/>
  <c r="E177" i="1"/>
  <c r="E173" i="1"/>
  <c r="E174" i="1"/>
  <c r="E175" i="1"/>
  <c r="E184" i="1"/>
  <c r="E182" i="1"/>
  <c r="E180" i="1"/>
  <c r="E150" i="1"/>
  <c r="E149" i="1"/>
  <c r="E151" i="1"/>
  <c r="E146" i="1"/>
  <c r="E153" i="1"/>
  <c r="E147" i="1"/>
  <c r="E148" i="1"/>
  <c r="E120" i="1"/>
  <c r="E119" i="1"/>
  <c r="E123" i="1"/>
  <c r="E86" i="1"/>
  <c r="E97" i="1"/>
  <c r="E91" i="1"/>
  <c r="E90" i="1"/>
  <c r="E89" i="1"/>
  <c r="E95" i="1"/>
  <c r="E31" i="1"/>
  <c r="E55" i="1"/>
  <c r="E58" i="1"/>
  <c r="E57" i="1"/>
  <c r="E56" i="1"/>
  <c r="E402" i="1"/>
  <c r="E343" i="1"/>
  <c r="E335" i="1"/>
  <c r="E340" i="1"/>
  <c r="E337" i="1"/>
  <c r="E342" i="1"/>
  <c r="E336" i="1"/>
  <c r="E339" i="1"/>
  <c r="E270" i="1"/>
  <c r="E121" i="1"/>
  <c r="E124" i="1"/>
  <c r="E92" i="1"/>
  <c r="E88" i="1"/>
  <c r="E96" i="1"/>
  <c r="E94" i="1"/>
  <c r="E87" i="1"/>
  <c r="E276" i="2"/>
  <c r="E275" i="2"/>
  <c r="E278" i="2"/>
  <c r="E279" i="2"/>
  <c r="E277" i="2"/>
  <c r="E274" i="2"/>
  <c r="E281" i="2"/>
  <c r="E289" i="2"/>
  <c r="E288" i="2"/>
  <c r="E161" i="2"/>
  <c r="E133" i="2"/>
  <c r="E104" i="2"/>
  <c r="E9" i="2"/>
  <c r="E11" i="2"/>
  <c r="E10" i="2"/>
  <c r="E464" i="2"/>
  <c r="E465" i="2"/>
  <c r="E461" i="2"/>
  <c r="E462" i="2"/>
  <c r="E460" i="2"/>
  <c r="E467" i="2"/>
  <c r="E345" i="2"/>
  <c r="E349" i="2"/>
  <c r="E348" i="2"/>
  <c r="E344" i="2"/>
  <c r="E353" i="2"/>
  <c r="E346" i="2"/>
  <c r="E351" i="2"/>
  <c r="E347" i="2"/>
  <c r="E350" i="2"/>
  <c r="E310" i="2"/>
  <c r="E315" i="2"/>
  <c r="E318" i="2"/>
  <c r="E314" i="2"/>
  <c r="E312" i="2"/>
  <c r="E316" i="2"/>
  <c r="E313" i="2"/>
  <c r="E311" i="2"/>
  <c r="E317" i="2"/>
  <c r="E319" i="2"/>
  <c r="E244" i="2"/>
  <c r="E251" i="2"/>
  <c r="E252" i="2"/>
  <c r="E245" i="2"/>
  <c r="E243" i="2"/>
  <c r="E246" i="2"/>
  <c r="E248" i="2"/>
  <c r="E247" i="2"/>
  <c r="E250" i="2"/>
  <c r="E253" i="2"/>
  <c r="E218" i="2"/>
  <c r="E220" i="2"/>
  <c r="E216" i="2"/>
  <c r="E217" i="2"/>
  <c r="E219" i="2"/>
  <c r="E215" i="2"/>
  <c r="E222" i="2"/>
  <c r="E188" i="2"/>
  <c r="E184" i="2"/>
  <c r="E191" i="2"/>
  <c r="E187" i="2"/>
  <c r="E189" i="2"/>
  <c r="E186" i="2"/>
  <c r="E192" i="2"/>
  <c r="E183" i="2"/>
  <c r="E190" i="2"/>
  <c r="E194" i="2"/>
  <c r="E185" i="2"/>
  <c r="E158" i="2"/>
  <c r="E156" i="2"/>
  <c r="E163" i="2"/>
  <c r="E157" i="2"/>
  <c r="E159" i="2"/>
  <c r="E131" i="2"/>
  <c r="E134" i="2"/>
  <c r="E130" i="2"/>
  <c r="E132" i="2"/>
  <c r="E96" i="2"/>
  <c r="E102" i="2"/>
  <c r="E103" i="2"/>
  <c r="E100" i="2"/>
  <c r="E107" i="2"/>
  <c r="E101" i="2"/>
  <c r="E98" i="2"/>
  <c r="E106" i="2"/>
  <c r="E97" i="2"/>
  <c r="E105" i="2"/>
  <c r="E35" i="2"/>
  <c r="E69" i="2"/>
  <c r="E33" i="2"/>
  <c r="E71" i="2"/>
  <c r="E37" i="2"/>
  <c r="E41" i="2"/>
  <c r="E67" i="2"/>
  <c r="E36" i="2"/>
  <c r="E73" i="2"/>
  <c r="E72" i="2"/>
  <c r="E68" i="2"/>
  <c r="E66" i="2"/>
  <c r="E38" i="2"/>
  <c r="E40" i="2"/>
  <c r="E39" i="2"/>
  <c r="E65" i="2"/>
  <c r="E34" i="2"/>
  <c r="E74" i="2"/>
  <c r="E70" i="2"/>
  <c r="E43" i="2"/>
  <c r="E289" i="5"/>
  <c r="E288" i="5"/>
  <c r="E243" i="5"/>
  <c r="E184" i="5"/>
  <c r="E462" i="5"/>
  <c r="E460" i="5"/>
  <c r="E464" i="5"/>
  <c r="E463" i="5"/>
  <c r="E466" i="5"/>
  <c r="E465" i="5"/>
  <c r="E459" i="5"/>
  <c r="E384" i="5"/>
  <c r="E379" i="5"/>
  <c r="E383" i="5"/>
  <c r="E377" i="5"/>
  <c r="E382" i="5"/>
  <c r="E380" i="5"/>
  <c r="E385" i="5"/>
  <c r="E378" i="5"/>
  <c r="E347" i="5"/>
  <c r="E349" i="5"/>
  <c r="E348" i="5"/>
  <c r="E351" i="5"/>
  <c r="E352" i="5"/>
  <c r="E345" i="5"/>
  <c r="E344" i="5"/>
  <c r="E346" i="5"/>
  <c r="E343" i="5"/>
  <c r="E316" i="5"/>
  <c r="E309" i="5"/>
  <c r="E308" i="5"/>
  <c r="E312" i="5"/>
  <c r="E318" i="5"/>
  <c r="E314" i="5"/>
  <c r="E315" i="5"/>
  <c r="E310" i="5"/>
  <c r="E317" i="5"/>
  <c r="E280" i="5"/>
  <c r="E275" i="5"/>
  <c r="E274" i="5"/>
  <c r="E273" i="5"/>
  <c r="E276" i="5"/>
  <c r="E279" i="5"/>
  <c r="E277" i="5"/>
  <c r="E249" i="5"/>
  <c r="E244" i="5"/>
  <c r="E245" i="5"/>
  <c r="E251" i="5"/>
  <c r="E248" i="5"/>
  <c r="E250" i="5"/>
  <c r="E242" i="5"/>
  <c r="E247" i="5"/>
  <c r="E252" i="5"/>
  <c r="E216" i="5"/>
  <c r="E215" i="5"/>
  <c r="E186" i="5"/>
  <c r="E187" i="5"/>
  <c r="E191" i="5"/>
  <c r="E183" i="5"/>
  <c r="E161" i="5"/>
  <c r="E155" i="5"/>
  <c r="E160" i="5"/>
  <c r="E158" i="5"/>
  <c r="E157" i="5"/>
  <c r="E162" i="5"/>
  <c r="E156" i="5"/>
  <c r="E133" i="5"/>
  <c r="E129" i="5"/>
  <c r="E131" i="5"/>
  <c r="E97" i="5"/>
  <c r="E103" i="5"/>
  <c r="E100" i="5"/>
  <c r="E104" i="5"/>
  <c r="E98" i="5"/>
  <c r="E96" i="5"/>
  <c r="E101" i="5"/>
  <c r="E105" i="5"/>
  <c r="E99" i="5"/>
  <c r="E95" i="5"/>
  <c r="E106" i="5"/>
  <c r="E34" i="5"/>
  <c r="E71" i="5"/>
  <c r="E39" i="5"/>
  <c r="E72" i="5"/>
  <c r="E36" i="5"/>
  <c r="E65" i="5"/>
  <c r="E73" i="5"/>
  <c r="E41" i="5"/>
  <c r="E64" i="5"/>
  <c r="E37" i="5"/>
  <c r="E35" i="5"/>
  <c r="E33" i="5"/>
  <c r="E67" i="5"/>
  <c r="E70" i="5"/>
  <c r="E40" i="5"/>
  <c r="E66" i="5"/>
  <c r="E32" i="5"/>
  <c r="E42" i="5"/>
  <c r="E69" i="5"/>
  <c r="E38" i="5"/>
  <c r="E10" i="5"/>
  <c r="E9" i="5"/>
  <c r="E185" i="5"/>
  <c r="E384" i="2"/>
  <c r="E308" i="1"/>
  <c r="E302" i="1"/>
  <c r="E303" i="1"/>
  <c r="E309" i="1"/>
  <c r="E306" i="1"/>
  <c r="E301" i="1"/>
  <c r="E307" i="1"/>
  <c r="E300" i="1"/>
  <c r="E305" i="1"/>
  <c r="E304" i="1"/>
  <c r="E190" i="5"/>
  <c r="E132" i="5"/>
  <c r="E415" i="5"/>
  <c r="E416" i="5" s="1"/>
  <c r="E128" i="5"/>
  <c r="E299" i="1"/>
  <c r="E193" i="5"/>
  <c r="E188" i="5"/>
  <c r="E192" i="5"/>
  <c r="E378" i="2"/>
  <c r="E383" i="2"/>
  <c r="E386" i="2"/>
  <c r="E381" i="2"/>
  <c r="E382" i="2"/>
  <c r="E379" i="2"/>
  <c r="E385" i="2"/>
  <c r="E189" i="5"/>
  <c r="E221" i="5"/>
  <c r="E217" i="5"/>
  <c r="E220" i="5"/>
  <c r="E214" i="5"/>
  <c r="E218" i="5"/>
  <c r="E75" i="2" l="1"/>
  <c r="E12" i="2"/>
  <c r="E290" i="5"/>
  <c r="E134" i="5"/>
  <c r="E34" i="1"/>
  <c r="E405" i="1"/>
  <c r="E244" i="1"/>
  <c r="E185" i="1"/>
  <c r="E377" i="1"/>
  <c r="E344" i="1"/>
  <c r="E281" i="1"/>
  <c r="E272" i="1"/>
  <c r="E213" i="1"/>
  <c r="E154" i="1"/>
  <c r="E125" i="1"/>
  <c r="E98" i="1"/>
  <c r="E65" i="1"/>
  <c r="E310" i="1"/>
  <c r="E291" i="2"/>
  <c r="E282" i="2"/>
  <c r="E387" i="2"/>
  <c r="E354" i="2"/>
  <c r="E320" i="2"/>
  <c r="E254" i="2"/>
  <c r="E223" i="2"/>
  <c r="E195" i="2"/>
  <c r="E164" i="2"/>
  <c r="E135" i="2"/>
  <c r="E108" i="2"/>
  <c r="E44" i="2"/>
  <c r="E386" i="5"/>
  <c r="E353" i="5"/>
  <c r="E319" i="5"/>
  <c r="E281" i="5"/>
  <c r="E253" i="5"/>
  <c r="E222" i="5"/>
  <c r="E194" i="5"/>
  <c r="E163" i="5"/>
  <c r="E107" i="5"/>
  <c r="E74" i="5"/>
  <c r="E43" i="5"/>
  <c r="E11" i="5"/>
</calcChain>
</file>

<file path=xl/sharedStrings.xml><?xml version="1.0" encoding="utf-8"?>
<sst xmlns="http://schemas.openxmlformats.org/spreadsheetml/2006/main" count="1026" uniqueCount="194">
  <si>
    <t>La Cuadro1 muestra la distribución de servicios del IJM en porcentaje durante el mes.</t>
  </si>
  <si>
    <t>Servicios del IJM</t>
  </si>
  <si>
    <t>Hombre</t>
  </si>
  <si>
    <t>Mujer</t>
  </si>
  <si>
    <t>Total</t>
  </si>
  <si>
    <t>Porcentaje</t>
  </si>
  <si>
    <t xml:space="preserve">Asesoría Jurídica en Línea Mujer </t>
  </si>
  <si>
    <t xml:space="preserve">Orientación Psicológica en Línea Mujer </t>
  </si>
  <si>
    <t>Orientación Jurídica Presencial</t>
  </si>
  <si>
    <t>Orientación Psicológica Presencial</t>
  </si>
  <si>
    <t>Trabajo Social</t>
  </si>
  <si>
    <t>Ventanilla Única</t>
  </si>
  <si>
    <t>Cuadro 1</t>
  </si>
  <si>
    <t>En el cuadro que aparece a continuación muestra la cantidad de personas atendidas por el tipo de apoyo que se le proporcionó en el Instituto Jalisciense de las Mujeres.</t>
  </si>
  <si>
    <t xml:space="preserve">Tipo de apoyo brindado </t>
  </si>
  <si>
    <t>Trabajo social</t>
  </si>
  <si>
    <t>Canalización</t>
  </si>
  <si>
    <t>Denuncia</t>
  </si>
  <si>
    <t>Información General</t>
  </si>
  <si>
    <t>Información sobre derechos humanos</t>
  </si>
  <si>
    <t>Intermediación con otra institución</t>
  </si>
  <si>
    <t>No Especifico</t>
  </si>
  <si>
    <t>Cuadro 2</t>
  </si>
  <si>
    <t>La forma en que los y las usuarias se enteran de los servicios que ofrece el Instituto Jalisciense de las Mujeres es principalmente por conocidos.</t>
  </si>
  <si>
    <t xml:space="preserve">Forma en la que se entero </t>
  </si>
  <si>
    <t>Al Pasar</t>
  </si>
  <si>
    <t>Anuncio</t>
  </si>
  <si>
    <t>Conocidos</t>
  </si>
  <si>
    <t>Internet</t>
  </si>
  <si>
    <t>Prensa</t>
  </si>
  <si>
    <t>Radio</t>
  </si>
  <si>
    <t>Televisión</t>
  </si>
  <si>
    <t>Otra institución</t>
  </si>
  <si>
    <t>Otro</t>
  </si>
  <si>
    <t>Cuadro 3</t>
  </si>
  <si>
    <t>Los grupos quinquenales de edad de las personas atendidas por los distintos servicios del IJM aparecen en la cuadro 4</t>
  </si>
  <si>
    <t>Grupos de Edad</t>
  </si>
  <si>
    <t>Menor de 20</t>
  </si>
  <si>
    <t>20 a 24</t>
  </si>
  <si>
    <t>25 a 29</t>
  </si>
  <si>
    <t>30 a 34</t>
  </si>
  <si>
    <t>35 a 39</t>
  </si>
  <si>
    <t>40 a 44</t>
  </si>
  <si>
    <t>45 a 49</t>
  </si>
  <si>
    <t>50 a 54</t>
  </si>
  <si>
    <t>55 a 59</t>
  </si>
  <si>
    <t>60 a 64</t>
  </si>
  <si>
    <t>65 o más</t>
  </si>
  <si>
    <t>No Especificado</t>
  </si>
  <si>
    <t>Cuadro 4</t>
  </si>
  <si>
    <t>Los niveles educativos de las personas atendidas aparecen en el cuadro 5</t>
  </si>
  <si>
    <t>Escolaridad</t>
  </si>
  <si>
    <t>Sin instrucción</t>
  </si>
  <si>
    <t>Primaria</t>
  </si>
  <si>
    <t>Secundaria</t>
  </si>
  <si>
    <t>Bachillerato / Nivel Técnico</t>
  </si>
  <si>
    <t>Superior:Licenciatura/Posgrado</t>
  </si>
  <si>
    <t>No especificado</t>
  </si>
  <si>
    <t>Cuadro 5</t>
  </si>
  <si>
    <t>El siguiente cuadro muestra la distribución porcentual de personas atendidas en el IJM según su estado civil.</t>
  </si>
  <si>
    <t>Estado Civil</t>
  </si>
  <si>
    <t>Soltera(o)</t>
  </si>
  <si>
    <t>Casada(o)</t>
  </si>
  <si>
    <t>Unión libre / Amasia</t>
  </si>
  <si>
    <t>Viuda(o)</t>
  </si>
  <si>
    <t>Divorciada(o)</t>
  </si>
  <si>
    <t>Separada(o)</t>
  </si>
  <si>
    <t>Sociedad en convivencia</t>
  </si>
  <si>
    <t>Cuadro 6</t>
  </si>
  <si>
    <t>La cantidad de hijas(os) por persona atendida en el IJM aparece en el siguiente cuadro</t>
  </si>
  <si>
    <t>Número de Hijos</t>
  </si>
  <si>
    <t>10 o más</t>
  </si>
  <si>
    <t>Cuadro 7</t>
  </si>
  <si>
    <t>La actividad de las personas atendidas aparece en el siguiente cuadro</t>
  </si>
  <si>
    <t>Ocupación</t>
  </si>
  <si>
    <t>Quehacer doméstico</t>
  </si>
  <si>
    <t>Estudiante</t>
  </si>
  <si>
    <t>Jubilada o pensionada</t>
  </si>
  <si>
    <t>Trabajo remunerado</t>
  </si>
  <si>
    <t>Trabajo no remunerado</t>
  </si>
  <si>
    <t>Sin Actividad</t>
  </si>
  <si>
    <t>Cuadro 8</t>
  </si>
  <si>
    <t>El porcentaje de personas atendidas según el tipo de seguridad social con el que cuentan aparece en el cuadro 9</t>
  </si>
  <si>
    <t>Tipo de Seguridad Social</t>
  </si>
  <si>
    <t xml:space="preserve">IMSS </t>
  </si>
  <si>
    <t xml:space="preserve">ISSSTE </t>
  </si>
  <si>
    <t xml:space="preserve">SEDENA </t>
  </si>
  <si>
    <t xml:space="preserve">PEMEX </t>
  </si>
  <si>
    <t xml:space="preserve">SEMAR </t>
  </si>
  <si>
    <t>Seguro Privado</t>
  </si>
  <si>
    <t>Gob. Estatal</t>
  </si>
  <si>
    <t>Ninguno</t>
  </si>
  <si>
    <t>Se ignora</t>
  </si>
  <si>
    <t>Cuadro 9</t>
  </si>
  <si>
    <t xml:space="preserve">
El cuadro siguiente muestra la cantidad de personas atendidas según Municipio de residencia</t>
  </si>
  <si>
    <t>Municipio de Residencia</t>
  </si>
  <si>
    <t>El Salto</t>
  </si>
  <si>
    <t>Guadalajara</t>
  </si>
  <si>
    <t>Tlajomulco de Zúñiga</t>
  </si>
  <si>
    <t>Tlaquepaque</t>
  </si>
  <si>
    <t>Tonalá</t>
  </si>
  <si>
    <t>Zapopan</t>
  </si>
  <si>
    <t>Cuadro 10</t>
  </si>
  <si>
    <t>Estado</t>
  </si>
  <si>
    <t>Jalisco</t>
  </si>
  <si>
    <t>Otros</t>
  </si>
  <si>
    <t>Cuadro 11</t>
  </si>
  <si>
    <t>El siguiente cuadro muestra las proporciones de personas atendidas según sus montos de ingresos en pesos por mes.</t>
  </si>
  <si>
    <t>Ingresos</t>
  </si>
  <si>
    <t>menos de 1500</t>
  </si>
  <si>
    <t>1501 - 3500</t>
  </si>
  <si>
    <t>3501 - 5000</t>
  </si>
  <si>
    <t>5001 - 8000</t>
  </si>
  <si>
    <t>8001 - 15,000</t>
  </si>
  <si>
    <t>15,001 - 25,000</t>
  </si>
  <si>
    <t>25,001 - 35,000</t>
  </si>
  <si>
    <t>35,001 - 50,000</t>
  </si>
  <si>
    <t>50,000 o más</t>
  </si>
  <si>
    <t>Se Ignora</t>
  </si>
  <si>
    <t>Cuadro 12</t>
  </si>
  <si>
    <t>El cuadro que aparece a continuación la distribución de personas atendidas de acuerdo a la tenencia de vivienda donde habitan actualmente.</t>
  </si>
  <si>
    <t>Tenencia de la vivienda</t>
  </si>
  <si>
    <t>Prestada</t>
  </si>
  <si>
    <t>Recibida como prestación</t>
  </si>
  <si>
    <t>Rentada o alquilada</t>
  </si>
  <si>
    <t>Propia en terreno de asentamiento irregular</t>
  </si>
  <si>
    <t>Propia en terreno ejidal o comunal</t>
  </si>
  <si>
    <t>Propia y totalmente pagada en terreno propio</t>
  </si>
  <si>
    <t xml:space="preserve">Vivienda Compartida                                                                                                                          </t>
  </si>
  <si>
    <t>Otro tipo de tenencia</t>
  </si>
  <si>
    <t>Cuadro 13</t>
  </si>
  <si>
    <t>Ingreso Principal de la Familia</t>
  </si>
  <si>
    <t>Ingreso Dividido</t>
  </si>
  <si>
    <t>Usuaria</t>
  </si>
  <si>
    <t>Pareja</t>
  </si>
  <si>
    <t>Padre</t>
  </si>
  <si>
    <t>Madre</t>
  </si>
  <si>
    <t>Hijo (a)</t>
  </si>
  <si>
    <t>Hermano (a)</t>
  </si>
  <si>
    <t>Cuadro 14</t>
  </si>
  <si>
    <t>Tipos y Modalidades de Violencia</t>
  </si>
  <si>
    <t>Condición de Violencia</t>
  </si>
  <si>
    <t>Total general</t>
  </si>
  <si>
    <t>Sin Violencia</t>
  </si>
  <si>
    <t>Con Violencia</t>
  </si>
  <si>
    <t>Cuadro 15</t>
  </si>
  <si>
    <t>Tipo de Violencia</t>
  </si>
  <si>
    <t>Física</t>
  </si>
  <si>
    <t>Psicológica</t>
  </si>
  <si>
    <t>Económica</t>
  </si>
  <si>
    <t>Sexual</t>
  </si>
  <si>
    <t>Patrimonial</t>
  </si>
  <si>
    <t xml:space="preserve"> </t>
  </si>
  <si>
    <t>Cuadro 16</t>
  </si>
  <si>
    <t xml:space="preserve">
Los porcentajes de personas atendidas en el Instituto Jalisciense de las Mujeres según las modalidades de violencia padecidas aparecen en la siguiente gráfica.
</t>
  </si>
  <si>
    <t>Modalidad de Violencia</t>
  </si>
  <si>
    <t>Familiar</t>
  </si>
  <si>
    <t>Laboral</t>
  </si>
  <si>
    <t>Docente</t>
  </si>
  <si>
    <t>Comunitaria</t>
  </si>
  <si>
    <t>Institucional</t>
  </si>
  <si>
    <t>Cuadro 17</t>
  </si>
  <si>
    <t>Bolsa de Trabajo</t>
  </si>
  <si>
    <t xml:space="preserve">Capacitación </t>
  </si>
  <si>
    <t>Crédito</t>
  </si>
  <si>
    <t>Dependencia de Gobierno</t>
  </si>
  <si>
    <t>Empresa Privada</t>
  </si>
  <si>
    <t>Ninguna</t>
  </si>
  <si>
    <t>No especifico</t>
  </si>
  <si>
    <t>Apoyo psicológico</t>
  </si>
  <si>
    <t>Asesoría Jurídica</t>
  </si>
  <si>
    <t>Material Bibliográfico</t>
  </si>
  <si>
    <t>Apoyos Crédito-Empleo</t>
  </si>
  <si>
    <t>Seguro Popular</t>
  </si>
  <si>
    <t>Propia y la están pagando</t>
  </si>
  <si>
    <r>
      <t xml:space="preserve">Del total de personas atendidas en el Instituto Jalisciense de las Mujeres, el </t>
    </r>
    <r>
      <rPr>
        <b/>
        <sz val="12"/>
        <rFont val="Times New Roman"/>
        <family val="1"/>
      </rPr>
      <t xml:space="preserve">100 </t>
    </r>
    <r>
      <rPr>
        <sz val="12"/>
        <rFont val="Times New Roman"/>
        <family val="1"/>
      </rPr>
      <t>por ciento</t>
    </r>
    <r>
      <rPr>
        <b/>
        <sz val="12"/>
        <rFont val="Times New Roman"/>
        <family val="1"/>
      </rPr>
      <t xml:space="preserve"> </t>
    </r>
    <r>
      <rPr>
        <sz val="12"/>
        <rFont val="Times New Roman"/>
        <family val="1"/>
      </rPr>
      <t>residen en Jalisco, de acuerdo a al cuadro 11.</t>
    </r>
  </si>
  <si>
    <t>El presente documento muestra de manera detallada los servicios presenciales proporcionado por el Instituto Jalisciense de las Mujeres, a mujeres y hombres durante el mes.</t>
  </si>
  <si>
    <t>El presente documento muestra de manera detallada los servicios proporcionado de Ventanilla Única de Empleo del Instituto Jalisciense de las Mujeres, a mujeres y hombres durante el mes.</t>
  </si>
  <si>
    <t>Feminicidio</t>
  </si>
  <si>
    <t>El presente documento muestra de manera detallada los servicios proporcionado por el Instituto Jalisciense de las Mujeres a través de Línea Mujer.</t>
  </si>
  <si>
    <r>
      <t>Del total de personas atendidas durante el mes el</t>
    </r>
    <r>
      <rPr>
        <b/>
        <sz val="10"/>
        <rFont val="Arial"/>
        <family val="2"/>
      </rPr>
      <t xml:space="preserve"> 100 </t>
    </r>
    <r>
      <rPr>
        <sz val="10"/>
        <rFont val="Arial"/>
        <family val="2"/>
      </rPr>
      <t>por ciento reportó haber tenido algún evento violento, como aparece en el cuadro 15.</t>
    </r>
  </si>
  <si>
    <t>Usuaria/o</t>
  </si>
  <si>
    <r>
      <t>Del total de personas atendidas durante el mes el</t>
    </r>
    <r>
      <rPr>
        <b/>
        <sz val="10"/>
        <rFont val="Arial"/>
        <family val="2"/>
      </rPr>
      <t xml:space="preserve"> 100  </t>
    </r>
    <r>
      <rPr>
        <sz val="10"/>
        <rFont val="Arial"/>
        <family val="2"/>
      </rPr>
      <t>por ciento reportó haber tenido algún evento violento, como aparece en el cuadro 15.</t>
    </r>
  </si>
  <si>
    <t>Reporte Estadístico Servicios del Instituto Jalisciense de las Mujeres Abril 2018</t>
  </si>
  <si>
    <r>
      <t xml:space="preserve">
El cuadro  siguiente muestra la proporción de las</t>
    </r>
    <r>
      <rPr>
        <b/>
        <sz val="10"/>
        <rFont val="Arial"/>
        <family val="2"/>
      </rPr>
      <t xml:space="preserve"> 56</t>
    </r>
    <r>
      <rPr>
        <sz val="10"/>
        <rFont val="Arial"/>
        <family val="2"/>
      </rPr>
      <t xml:space="preserve"> personas que sufrieron violencia según tipo de violencia.
</t>
    </r>
  </si>
  <si>
    <r>
      <t xml:space="preserve">
El cuadro  siguiente muestra la proporción de las</t>
    </r>
    <r>
      <rPr>
        <b/>
        <sz val="10"/>
        <rFont val="Arial"/>
        <family val="2"/>
      </rPr>
      <t xml:space="preserve"> 56 </t>
    </r>
    <r>
      <rPr>
        <sz val="10"/>
        <rFont val="Arial"/>
        <family val="2"/>
      </rPr>
      <t xml:space="preserve">personas que sufrieron violencia según tipo de violencia.
</t>
    </r>
  </si>
  <si>
    <r>
      <t xml:space="preserve">Del total de personas atendidas en el Instituto Jalisciense de las Mujeres, el </t>
    </r>
    <r>
      <rPr>
        <b/>
        <sz val="12"/>
        <rFont val="Times New Roman"/>
        <family val="1"/>
      </rPr>
      <t>100</t>
    </r>
    <r>
      <rPr>
        <sz val="12"/>
        <rFont val="Times New Roman"/>
        <family val="1"/>
      </rPr>
      <t xml:space="preserve"> por ciento residen en Jalisco, de acuerdo a al cuadro 11.</t>
    </r>
  </si>
  <si>
    <r>
      <t xml:space="preserve">De las mujeres atendidas en el Instituto Jalisciense de las Mujeres, durante el mes  se puede observar que el </t>
    </r>
    <r>
      <rPr>
        <b/>
        <sz val="10"/>
        <rFont val="Arial"/>
        <family val="2"/>
      </rPr>
      <t>13.3</t>
    </r>
    <r>
      <rPr>
        <sz val="10"/>
        <rFont val="Arial"/>
        <family val="2"/>
      </rPr>
      <t xml:space="preserve"> por ciento de las usuarias(os) son proveedoras(es) del ingreso principal de la familia, la parejas de las usuarias (os) con</t>
    </r>
    <r>
      <rPr>
        <b/>
        <sz val="10"/>
        <rFont val="Arial"/>
        <family val="2"/>
      </rPr>
      <t xml:space="preserve"> 10.0 </t>
    </r>
    <r>
      <rPr>
        <sz val="10"/>
        <rFont val="Arial"/>
        <family val="2"/>
      </rPr>
      <t>por ciento como se puede ver en el siguiente cuadro.</t>
    </r>
  </si>
  <si>
    <t>Superior: Licenciatura/Posgrado</t>
  </si>
  <si>
    <r>
      <t>De las mujeres atendidas en el Instituto Jalisciense de las Mujeres durante el mes se puede observar que el</t>
    </r>
    <r>
      <rPr>
        <b/>
        <sz val="10"/>
        <rFont val="Arial"/>
        <family val="2"/>
      </rPr>
      <t xml:space="preserve"> 41.2</t>
    </r>
    <r>
      <rPr>
        <sz val="10"/>
        <rFont val="Arial"/>
        <family val="2"/>
      </rPr>
      <t xml:space="preserve"> por ciento de las usuarias(os) son proveedoras(es) del ingreso principal de la familia, la parejas de las usuarias con</t>
    </r>
    <r>
      <rPr>
        <b/>
        <sz val="10"/>
        <rFont val="Arial"/>
        <family val="2"/>
      </rPr>
      <t xml:space="preserve"> 15.3</t>
    </r>
    <r>
      <rPr>
        <sz val="10"/>
        <rFont val="Arial"/>
        <family val="2"/>
      </rPr>
      <t xml:space="preserve"> por ciento, cabe mencionar que el </t>
    </r>
    <r>
      <rPr>
        <b/>
        <sz val="10"/>
        <rFont val="Arial"/>
        <family val="2"/>
      </rPr>
      <t xml:space="preserve">11.8 </t>
    </r>
    <r>
      <rPr>
        <sz val="10"/>
        <rFont val="Arial"/>
        <family val="2"/>
      </rPr>
      <t>por ciento no especifico como se puede ver en el siguiente cuadro.</t>
    </r>
  </si>
  <si>
    <r>
      <t xml:space="preserve">Del total de personas atendidas durante el mes el </t>
    </r>
    <r>
      <rPr>
        <b/>
        <sz val="10"/>
        <rFont val="Arial"/>
        <family val="2"/>
      </rPr>
      <t xml:space="preserve">65.9 </t>
    </r>
    <r>
      <rPr>
        <sz val="10"/>
        <rFont val="Arial"/>
        <family val="2"/>
      </rPr>
      <t>por ciento reportó haber tenido algún evento violento, como aparece en el cuadro 15.</t>
    </r>
  </si>
  <si>
    <r>
      <t>De las mujeres atendidas en el Instituto Jalisciense de las Mujeres durante el mes se puede observar que el</t>
    </r>
    <r>
      <rPr>
        <b/>
        <sz val="10"/>
        <rFont val="Arial"/>
        <family val="2"/>
      </rPr>
      <t xml:space="preserve">  45.7 </t>
    </r>
    <r>
      <rPr>
        <sz val="10"/>
        <rFont val="Arial"/>
        <family val="2"/>
      </rPr>
      <t xml:space="preserve">por ciento de las usuarias(os) son proveedoras(es) del ingreso principal de la familia, la parejas de las usuarias con </t>
    </r>
    <r>
      <rPr>
        <b/>
        <sz val="10"/>
        <rFont val="Arial"/>
        <family val="2"/>
      </rPr>
      <t xml:space="preserve">23.3 </t>
    </r>
    <r>
      <rPr>
        <sz val="10"/>
        <rFont val="Arial"/>
        <family val="2"/>
      </rPr>
      <t>por ciento, como se puede ver en el siguiente cuadro.</t>
    </r>
  </si>
  <si>
    <r>
      <t xml:space="preserve">
El cuadro  siguiente muestra la proporción de las 322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 xml:space="preserve">personas que sufrieron violencia según tipo de violencia.
</t>
    </r>
  </si>
  <si>
    <r>
      <t>De las mujeres atendidas en el Instituto Jalisciense de las Mujeres durante el mes se puede observar que el</t>
    </r>
    <r>
      <rPr>
        <b/>
        <sz val="10"/>
        <rFont val="Arial"/>
        <family val="2"/>
      </rPr>
      <t xml:space="preserve">  42.9 </t>
    </r>
    <r>
      <rPr>
        <sz val="10"/>
        <rFont val="Arial"/>
        <family val="2"/>
      </rPr>
      <t xml:space="preserve">por ciento de las usuarias(os) son proveedoras(es) del ingreso principal de la familia, la parejas de las usuarias con </t>
    </r>
    <r>
      <rPr>
        <b/>
        <sz val="10"/>
        <rFont val="Arial"/>
        <family val="2"/>
      </rPr>
      <t xml:space="preserve">41.1 </t>
    </r>
    <r>
      <rPr>
        <sz val="10"/>
        <rFont val="Arial"/>
        <family val="2"/>
      </rPr>
      <t>por ciento, como se puede ver en el siguiente cuadro.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</si>
</sst>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0"/>
      <name val="Arial"/>
      <family val="2"/>
    </font>
    <font>
      <b/>
      <sz val="12"/>
      <name val="Times New Roman"/>
      <family val="1"/>
    </font>
    <font>
      <b/>
      <sz val="10"/>
      <name val="Arial"/>
      <family val="2"/>
    </font>
    <font>
      <sz val="10"/>
      <color rgb="FF000000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indexed="8"/>
      <name val="Arial"/>
      <family val="2"/>
    </font>
    <font>
      <sz val="11"/>
      <name val="Times New Roman"/>
      <family val="1"/>
    </font>
    <font>
      <sz val="10"/>
      <color theme="1"/>
      <name val="Calibri"/>
      <family val="2"/>
      <scheme val="minor"/>
    </font>
    <font>
      <b/>
      <sz val="10"/>
      <name val="Times New Roman"/>
      <family val="1"/>
    </font>
    <font>
      <b/>
      <sz val="1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7F7F7F"/>
        <bgColor indexed="64"/>
      </patternFill>
    </fill>
    <fill>
      <patternFill patternType="solid">
        <fgColor rgb="FFD8D8D8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justify" vertical="center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0" fillId="0" borderId="4" xfId="0" applyBorder="1"/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2" fillId="0" borderId="0" xfId="0" applyFont="1" applyAlignment="1">
      <alignment vertical="top"/>
    </xf>
    <xf numFmtId="0" fontId="0" fillId="3" borderId="4" xfId="0" applyFill="1" applyBorder="1"/>
    <xf numFmtId="0" fontId="0" fillId="3" borderId="0" xfId="0" applyFill="1" applyBorder="1" applyAlignment="1">
      <alignment horizontal="center"/>
    </xf>
    <xf numFmtId="164" fontId="0" fillId="3" borderId="5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5" fillId="0" borderId="0" xfId="0" applyFont="1" applyAlignment="1">
      <alignment horizontal="left" vertical="top"/>
    </xf>
    <xf numFmtId="164" fontId="4" fillId="2" borderId="3" xfId="0" applyNumberFormat="1" applyFont="1" applyFill="1" applyBorder="1" applyAlignment="1">
      <alignment horizontal="center"/>
    </xf>
    <xf numFmtId="0" fontId="2" fillId="3" borderId="4" xfId="0" applyFont="1" applyFill="1" applyBorder="1"/>
    <xf numFmtId="2" fontId="0" fillId="3" borderId="5" xfId="0" applyNumberFormat="1" applyFill="1" applyBorder="1" applyAlignment="1">
      <alignment horizontal="center"/>
    </xf>
    <xf numFmtId="0" fontId="2" fillId="0" borderId="4" xfId="0" applyFont="1" applyBorder="1"/>
    <xf numFmtId="2" fontId="0" fillId="0" borderId="5" xfId="0" applyNumberFormat="1" applyBorder="1" applyAlignment="1">
      <alignment horizontal="center"/>
    </xf>
    <xf numFmtId="0" fontId="2" fillId="0" borderId="4" xfId="0" applyFont="1" applyFill="1" applyBorder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0" borderId="0" xfId="0" applyFont="1" applyFill="1" applyAlignment="1">
      <alignment vertical="top"/>
    </xf>
    <xf numFmtId="0" fontId="0" fillId="0" borderId="0" xfId="0" applyFill="1"/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0" fillId="4" borderId="4" xfId="0" applyFill="1" applyBorder="1"/>
    <xf numFmtId="0" fontId="2" fillId="4" borderId="0" xfId="0" applyFont="1" applyFill="1" applyBorder="1" applyAlignment="1">
      <alignment horizontal="center" vertical="center"/>
    </xf>
    <xf numFmtId="0" fontId="0" fillId="4" borderId="0" xfId="0" applyFill="1" applyBorder="1" applyAlignment="1">
      <alignment horizontal="center"/>
    </xf>
    <xf numFmtId="164" fontId="0" fillId="4" borderId="5" xfId="0" applyNumberForma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4" xfId="0" applyBorder="1" applyAlignment="1">
      <alignment wrapText="1"/>
    </xf>
    <xf numFmtId="0" fontId="2" fillId="0" borderId="0" xfId="0" applyFont="1" applyBorder="1" applyAlignment="1">
      <alignment horizontal="center" vertical="top"/>
    </xf>
    <xf numFmtId="0" fontId="0" fillId="3" borderId="4" xfId="0" applyFill="1" applyBorder="1" applyAlignment="1">
      <alignment wrapText="1"/>
    </xf>
    <xf numFmtId="0" fontId="2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2" fillId="3" borderId="0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3" borderId="0" xfId="0" applyFill="1" applyAlignment="1">
      <alignment wrapText="1"/>
    </xf>
    <xf numFmtId="0" fontId="0" fillId="3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4" xfId="0" applyBorder="1" applyAlignment="1">
      <alignment horizontal="left"/>
    </xf>
    <xf numFmtId="0" fontId="0" fillId="3" borderId="4" xfId="0" applyFill="1" applyBorder="1" applyAlignment="1">
      <alignment horizontal="left"/>
    </xf>
    <xf numFmtId="0" fontId="1" fillId="0" borderId="7" xfId="0" applyFont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top"/>
    </xf>
    <xf numFmtId="0" fontId="7" fillId="0" borderId="4" xfId="0" applyFont="1" applyFill="1" applyBorder="1" applyAlignment="1">
      <alignment wrapText="1"/>
    </xf>
    <xf numFmtId="0" fontId="7" fillId="3" borderId="4" xfId="0" applyFont="1" applyFill="1" applyBorder="1" applyAlignment="1">
      <alignment wrapText="1"/>
    </xf>
    <xf numFmtId="0" fontId="4" fillId="5" borderId="1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0" fontId="2" fillId="6" borderId="4" xfId="0" applyFont="1" applyFill="1" applyBorder="1"/>
    <xf numFmtId="0" fontId="2" fillId="6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2" fontId="2" fillId="3" borderId="5" xfId="0" applyNumberFormat="1" applyFont="1" applyFill="1" applyBorder="1" applyAlignment="1">
      <alignment horizontal="center"/>
    </xf>
    <xf numFmtId="0" fontId="0" fillId="3" borderId="0" xfId="0" applyFill="1" applyAlignment="1">
      <alignment horizontal="center" vertical="center"/>
    </xf>
    <xf numFmtId="0" fontId="6" fillId="0" borderId="4" xfId="0" applyFont="1" applyFill="1" applyBorder="1" applyAlignment="1">
      <alignment vertical="top"/>
    </xf>
    <xf numFmtId="0" fontId="6" fillId="3" borderId="4" xfId="0" applyFont="1" applyFill="1" applyBorder="1" applyAlignment="1">
      <alignment vertical="top"/>
    </xf>
    <xf numFmtId="0" fontId="2" fillId="0" borderId="4" xfId="0" applyFont="1" applyFill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2" fillId="3" borderId="4" xfId="0" applyFont="1" applyFill="1" applyBorder="1" applyAlignment="1">
      <alignment vertical="center" wrapText="1"/>
    </xf>
    <xf numFmtId="0" fontId="0" fillId="3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" fillId="3" borderId="4" xfId="0" applyFont="1" applyFill="1" applyBorder="1" applyAlignment="1">
      <alignment wrapText="1"/>
    </xf>
    <xf numFmtId="0" fontId="0" fillId="0" borderId="0" xfId="0" applyBorder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2" fillId="0" borderId="4" xfId="0" applyFont="1" applyFill="1" applyBorder="1" applyAlignment="1">
      <alignment wrapText="1"/>
    </xf>
    <xf numFmtId="0" fontId="8" fillId="2" borderId="2" xfId="0" applyFont="1" applyFill="1" applyBorder="1" applyAlignment="1">
      <alignment horizontal="center" vertical="top"/>
    </xf>
    <xf numFmtId="0" fontId="4" fillId="0" borderId="4" xfId="0" applyFont="1" applyBorder="1"/>
    <xf numFmtId="0" fontId="4" fillId="4" borderId="4" xfId="0" applyFont="1" applyFill="1" applyBorder="1"/>
    <xf numFmtId="0" fontId="2" fillId="4" borderId="0" xfId="0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center"/>
    </xf>
    <xf numFmtId="0" fontId="0" fillId="0" borderId="8" xfId="0" applyBorder="1"/>
    <xf numFmtId="0" fontId="2" fillId="0" borderId="7" xfId="0" applyFont="1" applyBorder="1" applyAlignment="1">
      <alignment horizontal="center" vertical="center"/>
    </xf>
    <xf numFmtId="0" fontId="0" fillId="0" borderId="7" xfId="0" applyFill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164" fontId="0" fillId="0" borderId="5" xfId="0" applyNumberFormat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0" fontId="4" fillId="0" borderId="4" xfId="0" applyFont="1" applyFill="1" applyBorder="1"/>
    <xf numFmtId="164" fontId="0" fillId="0" borderId="5" xfId="0" applyNumberFormat="1" applyFill="1" applyBorder="1" applyAlignment="1">
      <alignment horizontal="center"/>
    </xf>
    <xf numFmtId="0" fontId="10" fillId="3" borderId="4" xfId="0" applyFont="1" applyFill="1" applyBorder="1"/>
    <xf numFmtId="0" fontId="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2" fillId="0" borderId="6" xfId="0" applyFont="1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4" fillId="0" borderId="6" xfId="0" applyFont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top" wrapText="1"/>
    </xf>
    <xf numFmtId="0" fontId="4" fillId="0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4" fillId="0" borderId="6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layout>
        <c:manualLayout>
          <c:xMode val="edge"/>
          <c:yMode val="edge"/>
          <c:x val="0.3027578917063579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3781488624941997E-2"/>
          <c:y val="0.20793005604029227"/>
          <c:w val="0.88745461522193114"/>
          <c:h val="0.58913456763850469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Unica'!$A$9:$A$9</c:f>
              <c:strCache>
                <c:ptCount val="1"/>
                <c:pt idx="0">
                  <c:v>Ventanilla Única</c:v>
                </c:pt>
              </c:strCache>
            </c:strRef>
          </c:cat>
          <c:val>
            <c:numRef>
              <c:f>'Ventanilla Unica'!$B$9:$B$9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Unica'!$A$9:$A$9</c:f>
              <c:strCache>
                <c:ptCount val="1"/>
                <c:pt idx="0">
                  <c:v>Ventanilla Única</c:v>
                </c:pt>
              </c:strCache>
            </c:strRef>
          </c:cat>
          <c:val>
            <c:numRef>
              <c:f>'Ventanilla Unica'!$C$9:$C$9</c:f>
              <c:numCache>
                <c:formatCode>General</c:formatCode>
                <c:ptCount val="1"/>
                <c:pt idx="0">
                  <c:v>119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-1307654848"/>
        <c:axId val="-1307649952"/>
      </c:barChart>
      <c:catAx>
        <c:axId val="-1307654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1307649952"/>
        <c:crosses val="autoZero"/>
        <c:auto val="1"/>
        <c:lblAlgn val="ctr"/>
        <c:lblOffset val="100"/>
        <c:noMultiLvlLbl val="0"/>
      </c:catAx>
      <c:valAx>
        <c:axId val="-130764995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-130765484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Unica'!$A$278:$A$280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'Ventanilla Unica'!$B$278:$B$280</c:f>
              <c:numCache>
                <c:formatCode>General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Unica'!$A$278:$A$280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'Ventanilla Unica'!$C$278:$C$280</c:f>
              <c:numCache>
                <c:formatCode>General</c:formatCode>
                <c:ptCount val="3"/>
                <c:pt idx="0">
                  <c:v>119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619305984"/>
        <c:axId val="-1619307072"/>
      </c:barChart>
      <c:catAx>
        <c:axId val="-16193059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619307072"/>
        <c:crosses val="autoZero"/>
        <c:auto val="1"/>
        <c:lblAlgn val="ctr"/>
        <c:lblOffset val="100"/>
        <c:noMultiLvlLbl val="0"/>
      </c:catAx>
      <c:valAx>
        <c:axId val="-16193070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6193059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Unica'!$A$299:$A$309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'Ventanilla Unica'!$B$299:$B$309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Unica'!$A$299:$A$309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'Ventanilla Unica'!$C$299:$C$309</c:f>
              <c:numCache>
                <c:formatCode>General</c:formatCode>
                <c:ptCount val="11"/>
                <c:pt idx="0">
                  <c:v>2</c:v>
                </c:pt>
                <c:pt idx="1">
                  <c:v>7</c:v>
                </c:pt>
                <c:pt idx="2">
                  <c:v>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31</c:v>
                </c:pt>
                <c:pt idx="10">
                  <c:v>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12457456"/>
        <c:axId val="-1312465616"/>
      </c:barChart>
      <c:catAx>
        <c:axId val="-13124574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12465616"/>
        <c:crosses val="autoZero"/>
        <c:auto val="1"/>
        <c:lblAlgn val="ctr"/>
        <c:lblOffset val="100"/>
        <c:noMultiLvlLbl val="0"/>
      </c:catAx>
      <c:valAx>
        <c:axId val="-13124656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124574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Unica'!$A$334:$A$343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'Ventanilla Unica'!$B$334:$B$343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Unica'!$A$334:$A$343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'Ventanilla Unica'!$C$334:$C$343</c:f>
              <c:numCache>
                <c:formatCode>General</c:formatCode>
                <c:ptCount val="10"/>
                <c:pt idx="0">
                  <c:v>20</c:v>
                </c:pt>
                <c:pt idx="1">
                  <c:v>0</c:v>
                </c:pt>
                <c:pt idx="2">
                  <c:v>19</c:v>
                </c:pt>
                <c:pt idx="3">
                  <c:v>6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0</c:v>
                </c:pt>
                <c:pt idx="8">
                  <c:v>1</c:v>
                </c:pt>
                <c:pt idx="9">
                  <c:v>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12455824"/>
        <c:axId val="-1312463984"/>
      </c:barChart>
      <c:catAx>
        <c:axId val="-13124558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12463984"/>
        <c:crosses val="autoZero"/>
        <c:auto val="1"/>
        <c:lblAlgn val="ctr"/>
        <c:lblOffset val="100"/>
        <c:noMultiLvlLbl val="0"/>
      </c:catAx>
      <c:valAx>
        <c:axId val="-13124639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124558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Unica'!$A$368:$A$376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'Ventanilla Unica'!$B$368:$B$376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Unica'!$A$368:$A$376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'Ventanilla Unica'!$C$368:$C$376</c:f>
              <c:numCache>
                <c:formatCode>General</c:formatCode>
                <c:ptCount val="9"/>
                <c:pt idx="0">
                  <c:v>7</c:v>
                </c:pt>
                <c:pt idx="1">
                  <c:v>15</c:v>
                </c:pt>
                <c:pt idx="2">
                  <c:v>12</c:v>
                </c:pt>
                <c:pt idx="3">
                  <c:v>4</c:v>
                </c:pt>
                <c:pt idx="4">
                  <c:v>1</c:v>
                </c:pt>
                <c:pt idx="5">
                  <c:v>5</c:v>
                </c:pt>
                <c:pt idx="6">
                  <c:v>3</c:v>
                </c:pt>
                <c:pt idx="7">
                  <c:v>0</c:v>
                </c:pt>
                <c:pt idx="8">
                  <c:v>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12453648"/>
        <c:axId val="-1312464528"/>
      </c:barChart>
      <c:catAx>
        <c:axId val="-13124536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12464528"/>
        <c:crosses val="autoZero"/>
        <c:auto val="1"/>
        <c:lblAlgn val="ctr"/>
        <c:lblOffset val="100"/>
        <c:noMultiLvlLbl val="0"/>
      </c:catAx>
      <c:valAx>
        <c:axId val="-13124645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124536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'Ventanilla Unica'!$A$402:$A$404</c:f>
              <c:strCache>
                <c:ptCount val="3"/>
                <c:pt idx="0">
                  <c:v>Dependencia de Gobierno</c:v>
                </c:pt>
                <c:pt idx="1">
                  <c:v>Empresa Privada</c:v>
                </c:pt>
                <c:pt idx="2">
                  <c:v>Ninguna</c:v>
                </c:pt>
              </c:strCache>
            </c:strRef>
          </c:cat>
          <c:val>
            <c:numRef>
              <c:f>'Ventanilla Unica'!$B$402:$B$404</c:f>
              <c:numCache>
                <c:formatCode>General</c:formatCode>
                <c:ptCount val="3"/>
                <c:pt idx="0">
                  <c:v>0</c:v>
                </c:pt>
                <c:pt idx="1">
                  <c:v>1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invertIfNegative val="0"/>
          <c:cat>
            <c:strRef>
              <c:f>'Ventanilla Unica'!$A$402:$A$404</c:f>
              <c:strCache>
                <c:ptCount val="3"/>
                <c:pt idx="0">
                  <c:v>Dependencia de Gobierno</c:v>
                </c:pt>
                <c:pt idx="1">
                  <c:v>Empresa Privada</c:v>
                </c:pt>
                <c:pt idx="2">
                  <c:v>Ninguna</c:v>
                </c:pt>
              </c:strCache>
            </c:strRef>
          </c:cat>
          <c:val>
            <c:numRef>
              <c:f>'Ventanilla Unica'!$C$402:$C$404</c:f>
              <c:numCache>
                <c:formatCode>General</c:formatCode>
                <c:ptCount val="3"/>
                <c:pt idx="0">
                  <c:v>88</c:v>
                </c:pt>
                <c:pt idx="1">
                  <c:v>31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12467248"/>
        <c:axId val="-1312461808"/>
      </c:barChart>
      <c:catAx>
        <c:axId val="-13124672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12461808"/>
        <c:crosses val="autoZero"/>
        <c:auto val="1"/>
        <c:lblAlgn val="ctr"/>
        <c:lblOffset val="100"/>
        <c:noMultiLvlLbl val="0"/>
      </c:catAx>
      <c:valAx>
        <c:axId val="-13124618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124672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MUJER'!$A$9:$A$10</c:f>
              <c:strCache>
                <c:ptCount val="2"/>
                <c:pt idx="0">
                  <c:v>Asesoría Jurídica en Línea Mujer </c:v>
                </c:pt>
                <c:pt idx="1">
                  <c:v>Orientación Psicológica en Línea Mujer </c:v>
                </c:pt>
              </c:strCache>
            </c:strRef>
          </c:cat>
          <c:val>
            <c:numRef>
              <c:f>'LINEA MUJER'!$B$9:$B$10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MUJER'!$A$9:$A$10</c:f>
              <c:strCache>
                <c:ptCount val="2"/>
                <c:pt idx="0">
                  <c:v>Asesoría Jurídica en Línea Mujer </c:v>
                </c:pt>
                <c:pt idx="1">
                  <c:v>Orientación Psicológica en Línea Mujer </c:v>
                </c:pt>
              </c:strCache>
            </c:strRef>
          </c:cat>
          <c:val>
            <c:numRef>
              <c:f>'LINEA MUJER'!$C$9:$C$10</c:f>
              <c:numCache>
                <c:formatCode>General</c:formatCode>
                <c:ptCount val="2"/>
                <c:pt idx="0">
                  <c:v>72</c:v>
                </c:pt>
                <c:pt idx="1">
                  <c:v>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-1312458544"/>
        <c:axId val="-1312456912"/>
      </c:barChart>
      <c:catAx>
        <c:axId val="-131245854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1312456912"/>
        <c:crosses val="autoZero"/>
        <c:auto val="1"/>
        <c:lblAlgn val="ctr"/>
        <c:lblOffset val="100"/>
        <c:noMultiLvlLbl val="0"/>
      </c:catAx>
      <c:valAx>
        <c:axId val="-131245691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-131245854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MUJER'!$A$32:$A$42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'LINEA MUJER'!$B$32:$B$42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MUJER'!$A$32:$A$42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'LINEA MUJER'!$C$32:$C$42</c:f>
              <c:numCache>
                <c:formatCode>General</c:formatCode>
                <c:ptCount val="11"/>
                <c:pt idx="0">
                  <c:v>17</c:v>
                </c:pt>
                <c:pt idx="1">
                  <c:v>72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12463440"/>
        <c:axId val="-1312454736"/>
      </c:barChart>
      <c:catAx>
        <c:axId val="-13124634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12454736"/>
        <c:crosses val="autoZero"/>
        <c:auto val="1"/>
        <c:lblAlgn val="ctr"/>
        <c:lblOffset val="100"/>
        <c:noMultiLvlLbl val="0"/>
      </c:catAx>
      <c:valAx>
        <c:axId val="-1312454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124634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MUJER'!$A$64:$A$73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'LINEA MUJER'!$B$64:$B$73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MUJER'!$A$64:$A$73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'LINEA MUJER'!$C$64:$C$73</c:f>
              <c:numCache>
                <c:formatCode>General</c:formatCode>
                <c:ptCount val="10"/>
                <c:pt idx="0">
                  <c:v>10</c:v>
                </c:pt>
                <c:pt idx="1">
                  <c:v>0</c:v>
                </c:pt>
                <c:pt idx="2">
                  <c:v>33</c:v>
                </c:pt>
                <c:pt idx="3">
                  <c:v>21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5</c:v>
                </c:pt>
                <c:pt idx="8">
                  <c:v>4</c:v>
                </c:pt>
                <c:pt idx="9">
                  <c:v>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12465072"/>
        <c:axId val="-1312468880"/>
      </c:barChart>
      <c:catAx>
        <c:axId val="-13124650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12468880"/>
        <c:crosses val="autoZero"/>
        <c:auto val="1"/>
        <c:lblAlgn val="ctr"/>
        <c:lblOffset val="100"/>
        <c:noMultiLvlLbl val="0"/>
      </c:catAx>
      <c:valAx>
        <c:axId val="-13124688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124650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907042869641365E-2"/>
          <c:y val="7.4548702245552642E-2"/>
          <c:w val="0.71381539807524053"/>
          <c:h val="0.638231262758822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MUJER'!$A$95:$A$106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'LINEA MUJER'!$B$95:$B$106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MUJER'!$A$95:$A$106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'LINEA MUJER'!$C$95:$C$106</c:f>
              <c:numCache>
                <c:formatCode>General</c:formatCode>
                <c:ptCount val="12"/>
                <c:pt idx="0">
                  <c:v>0</c:v>
                </c:pt>
                <c:pt idx="1">
                  <c:v>12</c:v>
                </c:pt>
                <c:pt idx="2">
                  <c:v>16</c:v>
                </c:pt>
                <c:pt idx="3">
                  <c:v>18</c:v>
                </c:pt>
                <c:pt idx="4">
                  <c:v>13</c:v>
                </c:pt>
                <c:pt idx="5">
                  <c:v>3</c:v>
                </c:pt>
                <c:pt idx="6">
                  <c:v>8</c:v>
                </c:pt>
                <c:pt idx="7">
                  <c:v>3</c:v>
                </c:pt>
                <c:pt idx="8">
                  <c:v>4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12456368"/>
        <c:axId val="-1312467792"/>
      </c:barChart>
      <c:catAx>
        <c:axId val="-13124563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-1312467792"/>
        <c:crosses val="autoZero"/>
        <c:auto val="1"/>
        <c:lblAlgn val="ctr"/>
        <c:lblOffset val="100"/>
        <c:noMultiLvlLbl val="0"/>
      </c:catAx>
      <c:valAx>
        <c:axId val="-13124677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124563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MUJER'!$A$128:$A$133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 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'LINEA MUJER'!$B$128:$B$133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MUJER'!$A$128:$A$133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 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'LINEA MUJER'!$C$128:$C$133</c:f>
              <c:numCache>
                <c:formatCode>General</c:formatCode>
                <c:ptCount val="6"/>
                <c:pt idx="0">
                  <c:v>1</c:v>
                </c:pt>
                <c:pt idx="1">
                  <c:v>4</c:v>
                </c:pt>
                <c:pt idx="2">
                  <c:v>33</c:v>
                </c:pt>
                <c:pt idx="3">
                  <c:v>29</c:v>
                </c:pt>
                <c:pt idx="4">
                  <c:v>15</c:v>
                </c:pt>
                <c:pt idx="5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12460720"/>
        <c:axId val="-1312462896"/>
      </c:barChart>
      <c:catAx>
        <c:axId val="-13124607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12462896"/>
        <c:crosses val="autoZero"/>
        <c:auto val="1"/>
        <c:lblAlgn val="ctr"/>
        <c:lblOffset val="100"/>
        <c:noMultiLvlLbl val="0"/>
      </c:catAx>
      <c:valAx>
        <c:axId val="-13124628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124607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73814567908914"/>
          <c:y val="2.8558910352761611E-2"/>
          <c:w val="0.73262508679129079"/>
          <c:h val="0.830803693327226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Unica'!$A$31:$A$33</c:f>
              <c:strCache>
                <c:ptCount val="3"/>
                <c:pt idx="0">
                  <c:v>Bolsa de Trabajo</c:v>
                </c:pt>
                <c:pt idx="1">
                  <c:v>Capacitación </c:v>
                </c:pt>
                <c:pt idx="2">
                  <c:v>Crédito</c:v>
                </c:pt>
              </c:strCache>
            </c:strRef>
          </c:cat>
          <c:val>
            <c:numRef>
              <c:f>'Ventanilla Unica'!$B$31:$B$33</c:f>
              <c:numCache>
                <c:formatCode>General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Unica'!$A$31:$A$33</c:f>
              <c:strCache>
                <c:ptCount val="3"/>
                <c:pt idx="0">
                  <c:v>Bolsa de Trabajo</c:v>
                </c:pt>
                <c:pt idx="1">
                  <c:v>Capacitación </c:v>
                </c:pt>
                <c:pt idx="2">
                  <c:v>Crédito</c:v>
                </c:pt>
              </c:strCache>
            </c:strRef>
          </c:cat>
          <c:val>
            <c:numRef>
              <c:f>'Ventanilla Unica'!$C$31:$C$33</c:f>
              <c:numCache>
                <c:formatCode>General</c:formatCode>
                <c:ptCount val="3"/>
                <c:pt idx="0">
                  <c:v>32</c:v>
                </c:pt>
                <c:pt idx="1">
                  <c:v>87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07653760"/>
        <c:axId val="-1307648864"/>
      </c:barChart>
      <c:catAx>
        <c:axId val="-13076537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07648864"/>
        <c:crosses val="autoZero"/>
        <c:auto val="1"/>
        <c:lblAlgn val="ctr"/>
        <c:lblOffset val="100"/>
        <c:noMultiLvlLbl val="0"/>
      </c:catAx>
      <c:valAx>
        <c:axId val="-13076488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076537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MUJER'!$A$155:$A$162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'LINEA MUJER'!$B$155:$B$162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MUJER'!$A$155:$A$162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'LINEA MUJER'!$C$155:$C$162</c:f>
              <c:numCache>
                <c:formatCode>General</c:formatCode>
                <c:ptCount val="8"/>
                <c:pt idx="0">
                  <c:v>19</c:v>
                </c:pt>
                <c:pt idx="1">
                  <c:v>31</c:v>
                </c:pt>
                <c:pt idx="2">
                  <c:v>10</c:v>
                </c:pt>
                <c:pt idx="3">
                  <c:v>2</c:v>
                </c:pt>
                <c:pt idx="4">
                  <c:v>2</c:v>
                </c:pt>
                <c:pt idx="5">
                  <c:v>19</c:v>
                </c:pt>
                <c:pt idx="6">
                  <c:v>0</c:v>
                </c:pt>
                <c:pt idx="7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12459632"/>
        <c:axId val="-1312468336"/>
      </c:barChart>
      <c:catAx>
        <c:axId val="-13124596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12468336"/>
        <c:crosses val="autoZero"/>
        <c:auto val="1"/>
        <c:lblAlgn val="ctr"/>
        <c:lblOffset val="100"/>
        <c:noMultiLvlLbl val="0"/>
      </c:catAx>
      <c:valAx>
        <c:axId val="-13124683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124596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403230847682488"/>
          <c:y val="0.38018436158406377"/>
          <c:w val="0.14596765076424195"/>
          <c:h val="0.3293410898264583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MUJER'!$A$182:$A$193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'LINEA MUJER'!$B$182:$B$193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MUJER'!$A$182:$A$193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'LINEA MUJER'!$C$182:$C$193</c:f>
              <c:numCache>
                <c:formatCode>General</c:formatCode>
                <c:ptCount val="12"/>
                <c:pt idx="0">
                  <c:v>9</c:v>
                </c:pt>
                <c:pt idx="1">
                  <c:v>30</c:v>
                </c:pt>
                <c:pt idx="2">
                  <c:v>23</c:v>
                </c:pt>
                <c:pt idx="3">
                  <c:v>13</c:v>
                </c:pt>
                <c:pt idx="4">
                  <c:v>8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12455280"/>
        <c:axId val="-1312459088"/>
      </c:barChart>
      <c:catAx>
        <c:axId val="-13124552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12459088"/>
        <c:crosses val="autoZero"/>
        <c:auto val="1"/>
        <c:lblAlgn val="ctr"/>
        <c:lblOffset val="100"/>
        <c:noMultiLvlLbl val="0"/>
      </c:catAx>
      <c:valAx>
        <c:axId val="-13124590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124552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MUJER'!$A$214:$A$221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'LINEA MUJER'!$B$214:$B$221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MUJER'!$A$214:$A$221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'LINEA MUJER'!$C$214:$C$221</c:f>
              <c:numCache>
                <c:formatCode>General</c:formatCode>
                <c:ptCount val="8"/>
                <c:pt idx="0">
                  <c:v>24</c:v>
                </c:pt>
                <c:pt idx="1">
                  <c:v>2</c:v>
                </c:pt>
                <c:pt idx="2">
                  <c:v>1</c:v>
                </c:pt>
                <c:pt idx="3">
                  <c:v>55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12462352"/>
        <c:axId val="-1312461264"/>
      </c:barChart>
      <c:catAx>
        <c:axId val="-13124623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12461264"/>
        <c:crosses val="autoZero"/>
        <c:auto val="1"/>
        <c:lblAlgn val="ctr"/>
        <c:lblOffset val="100"/>
        <c:noMultiLvlLbl val="0"/>
      </c:catAx>
      <c:valAx>
        <c:axId val="-13124612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124623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MUJER'!$A$242:$A$252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'LINEA MUJER'!$B$242:$B$252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MUJER'!$A$242:$A$252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'LINEA MUJER'!$C$242:$C$252</c:f>
              <c:numCache>
                <c:formatCode>General</c:formatCode>
                <c:ptCount val="11"/>
                <c:pt idx="0">
                  <c:v>45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17</c:v>
                </c:pt>
                <c:pt idx="6">
                  <c:v>1</c:v>
                </c:pt>
                <c:pt idx="7">
                  <c:v>0</c:v>
                </c:pt>
                <c:pt idx="8">
                  <c:v>12</c:v>
                </c:pt>
                <c:pt idx="9">
                  <c:v>0</c:v>
                </c:pt>
                <c:pt idx="10">
                  <c:v>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12466704"/>
        <c:axId val="-1312454192"/>
      </c:barChart>
      <c:catAx>
        <c:axId val="-13124667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12454192"/>
        <c:crosses val="autoZero"/>
        <c:auto val="1"/>
        <c:lblAlgn val="ctr"/>
        <c:lblOffset val="100"/>
        <c:noMultiLvlLbl val="0"/>
      </c:catAx>
      <c:valAx>
        <c:axId val="-13124541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124667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MUJER'!$A$287:$A$289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'LINEA MUJER'!$B$287:$B$289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MUJER'!$A$287:$A$289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'LINEA MUJER'!$C$287:$C$289</c:f>
              <c:numCache>
                <c:formatCode>General</c:formatCode>
                <c:ptCount val="3"/>
                <c:pt idx="0">
                  <c:v>85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12466160"/>
        <c:axId val="-1312460176"/>
      </c:barChart>
      <c:catAx>
        <c:axId val="-13124661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12460176"/>
        <c:crosses val="autoZero"/>
        <c:auto val="1"/>
        <c:lblAlgn val="ctr"/>
        <c:lblOffset val="100"/>
        <c:noMultiLvlLbl val="0"/>
      </c:catAx>
      <c:valAx>
        <c:axId val="-13124601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124661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MUJER'!$A$308:$A$318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'LINEA MUJER'!$B$308:$B$318</c:f>
              <c:numCache>
                <c:formatCode>General</c:formatCode>
                <c:ptCount val="11"/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MUJER'!$A$308:$A$318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'LINEA MUJER'!$C$308:$C$318</c:f>
              <c:numCache>
                <c:formatCode>General</c:formatCode>
                <c:ptCount val="11"/>
                <c:pt idx="0">
                  <c:v>1</c:v>
                </c:pt>
                <c:pt idx="1">
                  <c:v>3</c:v>
                </c:pt>
                <c:pt idx="2">
                  <c:v>7</c:v>
                </c:pt>
                <c:pt idx="3">
                  <c:v>9</c:v>
                </c:pt>
                <c:pt idx="4">
                  <c:v>2</c:v>
                </c:pt>
                <c:pt idx="5">
                  <c:v>1</c:v>
                </c:pt>
                <c:pt idx="6">
                  <c:v>0</c:v>
                </c:pt>
                <c:pt idx="7">
                  <c:v>2</c:v>
                </c:pt>
                <c:pt idx="8">
                  <c:v>0</c:v>
                </c:pt>
                <c:pt idx="9">
                  <c:v>14</c:v>
                </c:pt>
                <c:pt idx="10">
                  <c:v>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12458000"/>
        <c:axId val="-1311347456"/>
      </c:barChart>
      <c:catAx>
        <c:axId val="-13124580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11347456"/>
        <c:crosses val="autoZero"/>
        <c:auto val="1"/>
        <c:lblAlgn val="ctr"/>
        <c:lblOffset val="100"/>
        <c:noMultiLvlLbl val="0"/>
      </c:catAx>
      <c:valAx>
        <c:axId val="-1311347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124580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MUJER'!$A$343:$A$352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'LINEA MUJER'!$B$343:$B$352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MUJER'!$A$343:$A$352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'LINEA MUJER'!$C$343:$C$352</c:f>
              <c:numCache>
                <c:formatCode>General</c:formatCode>
                <c:ptCount val="10"/>
                <c:pt idx="0">
                  <c:v>6</c:v>
                </c:pt>
                <c:pt idx="1">
                  <c:v>0</c:v>
                </c:pt>
                <c:pt idx="2">
                  <c:v>28</c:v>
                </c:pt>
                <c:pt idx="3">
                  <c:v>11</c:v>
                </c:pt>
                <c:pt idx="4">
                  <c:v>0</c:v>
                </c:pt>
                <c:pt idx="5">
                  <c:v>0</c:v>
                </c:pt>
                <c:pt idx="6">
                  <c:v>14</c:v>
                </c:pt>
                <c:pt idx="7">
                  <c:v>21</c:v>
                </c:pt>
                <c:pt idx="8">
                  <c:v>1</c:v>
                </c:pt>
                <c:pt idx="9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11339840"/>
        <c:axId val="-1311340384"/>
      </c:barChart>
      <c:catAx>
        <c:axId val="-13113398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11340384"/>
        <c:crosses val="autoZero"/>
        <c:auto val="1"/>
        <c:lblAlgn val="ctr"/>
        <c:lblOffset val="100"/>
        <c:noMultiLvlLbl val="0"/>
      </c:catAx>
      <c:valAx>
        <c:axId val="-13113403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113398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MUJER'!$A$377:$A$385</c:f>
              <c:strCache>
                <c:ptCount val="9"/>
                <c:pt idx="0">
                  <c:v>Ingreso Dividido</c:v>
                </c:pt>
                <c:pt idx="1">
                  <c:v>Usuaria/o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'LINEA MUJER'!$B$377:$B$385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MUJER'!$A$377:$A$385</c:f>
              <c:strCache>
                <c:ptCount val="9"/>
                <c:pt idx="0">
                  <c:v>Ingreso Dividido</c:v>
                </c:pt>
                <c:pt idx="1">
                  <c:v>Usuaria/o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'LINEA MUJER'!$C$377:$C$385</c:f>
              <c:numCache>
                <c:formatCode>General</c:formatCode>
                <c:ptCount val="9"/>
                <c:pt idx="0">
                  <c:v>15</c:v>
                </c:pt>
                <c:pt idx="1">
                  <c:v>35</c:v>
                </c:pt>
                <c:pt idx="2">
                  <c:v>13</c:v>
                </c:pt>
                <c:pt idx="3">
                  <c:v>7</c:v>
                </c:pt>
                <c:pt idx="4">
                  <c:v>1</c:v>
                </c:pt>
                <c:pt idx="5">
                  <c:v>4</c:v>
                </c:pt>
                <c:pt idx="6">
                  <c:v>0</c:v>
                </c:pt>
                <c:pt idx="7">
                  <c:v>0</c:v>
                </c:pt>
                <c:pt idx="8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11352896"/>
        <c:axId val="-1311339296"/>
      </c:barChart>
      <c:catAx>
        <c:axId val="-13113528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11339296"/>
        <c:crosses val="autoZero"/>
        <c:auto val="1"/>
        <c:lblAlgn val="ctr"/>
        <c:lblOffset val="100"/>
        <c:noMultiLvlLbl val="0"/>
      </c:catAx>
      <c:valAx>
        <c:axId val="-13113392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113528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MUJER'!$A$414:$A$415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'LINEA MUJER'!$B$414:$B$415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MUJER'!$A$414:$A$415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'LINEA MUJER'!$C$414:$C$415</c:f>
              <c:numCache>
                <c:formatCode>General</c:formatCode>
                <c:ptCount val="2"/>
                <c:pt idx="0">
                  <c:v>29</c:v>
                </c:pt>
                <c:pt idx="1">
                  <c:v>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11330048"/>
        <c:axId val="-1311344736"/>
      </c:barChart>
      <c:catAx>
        <c:axId val="-1311330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11344736"/>
        <c:crosses val="autoZero"/>
        <c:auto val="1"/>
        <c:lblAlgn val="ctr"/>
        <c:lblOffset val="100"/>
        <c:noMultiLvlLbl val="0"/>
      </c:catAx>
      <c:valAx>
        <c:axId val="-1311344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113300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51657129349673E-2"/>
          <c:y val="6.0683304417456292E-2"/>
          <c:w val="0.72503370508527076"/>
          <c:h val="0.75897217847769061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MUJER'!$A$434:$A$438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'LINEA MUJER'!$B$434:$B$438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MUJER'!$A$434:$A$438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'LINEA MUJER'!$C$434:$C$438</c:f>
              <c:numCache>
                <c:formatCode>General</c:formatCode>
                <c:ptCount val="5"/>
                <c:pt idx="0">
                  <c:v>15</c:v>
                </c:pt>
                <c:pt idx="1">
                  <c:v>36</c:v>
                </c:pt>
                <c:pt idx="2">
                  <c:v>6</c:v>
                </c:pt>
                <c:pt idx="3">
                  <c:v>25</c:v>
                </c:pt>
                <c:pt idx="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11345280"/>
        <c:axId val="-1311331680"/>
      </c:barChart>
      <c:catAx>
        <c:axId val="-13113452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11331680"/>
        <c:crosses val="autoZero"/>
        <c:auto val="1"/>
        <c:lblAlgn val="ctr"/>
        <c:lblOffset val="100"/>
        <c:noMultiLvlLbl val="0"/>
      </c:catAx>
      <c:valAx>
        <c:axId val="-1311331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113452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046402056996597E-2"/>
          <c:y val="8.1635080786004413E-2"/>
          <c:w val="0.71695142554815805"/>
          <c:h val="0.60801892158917392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Unica'!$A$55:$A$64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'Ventanilla Unica'!$B$55:$B$64</c:f>
              <c:numCache>
                <c:formatCode>General</c:formatCode>
                <c:ptCount val="1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Unica'!$A$55:$A$64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'Ventanilla Unica'!$C$55:$C$64</c:f>
              <c:numCache>
                <c:formatCode>General</c:formatCode>
                <c:ptCount val="10"/>
                <c:pt idx="0">
                  <c:v>118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07647776"/>
        <c:axId val="-1307643968"/>
      </c:barChart>
      <c:catAx>
        <c:axId val="-13076477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07643968"/>
        <c:crosses val="autoZero"/>
        <c:auto val="1"/>
        <c:lblAlgn val="ctr"/>
        <c:lblOffset val="100"/>
        <c:noMultiLvlLbl val="0"/>
      </c:catAx>
      <c:valAx>
        <c:axId val="-13076439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076477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MUJER'!$A$459:$A$465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'LINEA MUJER'!$B$459:$B$465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MUJER'!$A$459:$A$465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'LINEA MUJER'!$C$459:$C$465</c:f>
              <c:numCache>
                <c:formatCode>General</c:formatCode>
                <c:ptCount val="7"/>
                <c:pt idx="0">
                  <c:v>49</c:v>
                </c:pt>
                <c:pt idx="1">
                  <c:v>3</c:v>
                </c:pt>
                <c:pt idx="2">
                  <c:v>0</c:v>
                </c:pt>
                <c:pt idx="3">
                  <c:v>3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11348000"/>
        <c:axId val="-1311352352"/>
      </c:barChart>
      <c:catAx>
        <c:axId val="-13113480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11352352"/>
        <c:crosses val="autoZero"/>
        <c:auto val="1"/>
        <c:lblAlgn val="ctr"/>
        <c:lblOffset val="100"/>
        <c:noMultiLvlLbl val="0"/>
      </c:catAx>
      <c:valAx>
        <c:axId val="-1311352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113480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layout>
        <c:manualLayout>
          <c:xMode val="edge"/>
          <c:yMode val="edge"/>
          <c:x val="0.33221837575344076"/>
          <c:y val="2.2522522522522521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IJM'!$A$9:$A$11</c:f>
              <c:strCache>
                <c:ptCount val="3"/>
                <c:pt idx="0">
                  <c:v>Orientación Jurídica Presencial</c:v>
                </c:pt>
                <c:pt idx="1">
                  <c:v>Orientación Psicológica Presencial</c:v>
                </c:pt>
                <c:pt idx="2">
                  <c:v>Trabajo Social</c:v>
                </c:pt>
              </c:strCache>
            </c:strRef>
          </c:cat>
          <c:val>
            <c:numRef>
              <c:f>'Atención Presencial IJM'!$B$9:$B$11</c:f>
              <c:numCache>
                <c:formatCode>General</c:formatCode>
                <c:ptCount val="3"/>
                <c:pt idx="0">
                  <c:v>2</c:v>
                </c:pt>
                <c:pt idx="1">
                  <c:v>0</c:v>
                </c:pt>
                <c:pt idx="2">
                  <c:v>2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IJM'!$A$9:$A$11</c:f>
              <c:strCache>
                <c:ptCount val="3"/>
                <c:pt idx="0">
                  <c:v>Orientación Jurídica Presencial</c:v>
                </c:pt>
                <c:pt idx="1">
                  <c:v>Orientación Psicológica Presencial</c:v>
                </c:pt>
                <c:pt idx="2">
                  <c:v>Trabajo Social</c:v>
                </c:pt>
              </c:strCache>
            </c:strRef>
          </c:cat>
          <c:val>
            <c:numRef>
              <c:f>'Atención Presencial IJM'!$C$9:$C$11</c:f>
              <c:numCache>
                <c:formatCode>General</c:formatCode>
                <c:ptCount val="3"/>
                <c:pt idx="0">
                  <c:v>286</c:v>
                </c:pt>
                <c:pt idx="1">
                  <c:v>77</c:v>
                </c:pt>
                <c:pt idx="2">
                  <c:v>320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-1311322432"/>
        <c:axId val="-1311329504"/>
      </c:barChart>
      <c:catAx>
        <c:axId val="-131132243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1311329504"/>
        <c:crosses val="autoZero"/>
        <c:auto val="1"/>
        <c:lblAlgn val="ctr"/>
        <c:lblOffset val="100"/>
        <c:noMultiLvlLbl val="0"/>
      </c:catAx>
      <c:valAx>
        <c:axId val="-131132950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-131132243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IJM'!$A$33:$A$43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'Atención Presencial IJM'!$B$33:$B$43</c:f>
              <c:numCache>
                <c:formatCode>General</c:formatCode>
                <c:ptCount val="11"/>
                <c:pt idx="0">
                  <c:v>0</c:v>
                </c:pt>
                <c:pt idx="1">
                  <c:v>2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IJM'!$A$33:$A$43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'Atención Presencial IJM'!$C$33:$C$43</c:f>
              <c:numCache>
                <c:formatCode>General</c:formatCode>
                <c:ptCount val="11"/>
                <c:pt idx="0">
                  <c:v>77</c:v>
                </c:pt>
                <c:pt idx="1">
                  <c:v>286</c:v>
                </c:pt>
                <c:pt idx="2">
                  <c:v>320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11326240"/>
        <c:axId val="-1311328960"/>
      </c:barChart>
      <c:catAx>
        <c:axId val="-13113262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11328960"/>
        <c:crosses val="autoZero"/>
        <c:auto val="1"/>
        <c:lblAlgn val="ctr"/>
        <c:lblOffset val="100"/>
        <c:noMultiLvlLbl val="0"/>
      </c:catAx>
      <c:valAx>
        <c:axId val="-13113289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113262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IJM'!$A$65:$A$74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'Atención Presencial IJM'!$B$65:$B$74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IJM'!$A$65:$A$74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'Atención Presencial IJM'!$C$65:$C$74</c:f>
              <c:numCache>
                <c:formatCode>General</c:formatCode>
                <c:ptCount val="10"/>
                <c:pt idx="0">
                  <c:v>40</c:v>
                </c:pt>
                <c:pt idx="1">
                  <c:v>2</c:v>
                </c:pt>
                <c:pt idx="2">
                  <c:v>251</c:v>
                </c:pt>
                <c:pt idx="3">
                  <c:v>7</c:v>
                </c:pt>
                <c:pt idx="4">
                  <c:v>1</c:v>
                </c:pt>
                <c:pt idx="5">
                  <c:v>0</c:v>
                </c:pt>
                <c:pt idx="6">
                  <c:v>3</c:v>
                </c:pt>
                <c:pt idx="7">
                  <c:v>15</c:v>
                </c:pt>
                <c:pt idx="8">
                  <c:v>0</c:v>
                </c:pt>
                <c:pt idx="9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11324064"/>
        <c:axId val="-1311334400"/>
      </c:barChart>
      <c:catAx>
        <c:axId val="-13113240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11334400"/>
        <c:crosses val="autoZero"/>
        <c:auto val="1"/>
        <c:lblAlgn val="ctr"/>
        <c:lblOffset val="100"/>
        <c:noMultiLvlLbl val="0"/>
      </c:catAx>
      <c:valAx>
        <c:axId val="-13113344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113240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907042869641365E-2"/>
          <c:y val="7.4548702245552642E-2"/>
          <c:w val="0.71381539807524053"/>
          <c:h val="0.638231262758822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IJM'!$A$96:$A$107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'Atención Presencial IJM'!$B$96:$B$107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IJM'!$A$96:$A$107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'Atención Presencial IJM'!$C$96:$C$107</c:f>
              <c:numCache>
                <c:formatCode>General</c:formatCode>
                <c:ptCount val="12"/>
                <c:pt idx="0">
                  <c:v>5</c:v>
                </c:pt>
                <c:pt idx="1">
                  <c:v>37</c:v>
                </c:pt>
                <c:pt idx="2">
                  <c:v>54</c:v>
                </c:pt>
                <c:pt idx="3">
                  <c:v>72</c:v>
                </c:pt>
                <c:pt idx="4">
                  <c:v>44</c:v>
                </c:pt>
                <c:pt idx="5">
                  <c:v>31</c:v>
                </c:pt>
                <c:pt idx="6">
                  <c:v>24</c:v>
                </c:pt>
                <c:pt idx="7">
                  <c:v>21</c:v>
                </c:pt>
                <c:pt idx="8">
                  <c:v>13</c:v>
                </c:pt>
                <c:pt idx="9">
                  <c:v>13</c:v>
                </c:pt>
                <c:pt idx="10">
                  <c:v>6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11328416"/>
        <c:axId val="-1311321344"/>
      </c:barChart>
      <c:catAx>
        <c:axId val="-13113284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-1311321344"/>
        <c:crosses val="autoZero"/>
        <c:auto val="1"/>
        <c:lblAlgn val="ctr"/>
        <c:lblOffset val="100"/>
        <c:noMultiLvlLbl val="0"/>
      </c:catAx>
      <c:valAx>
        <c:axId val="-13113213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113284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IJM'!$A$129:$A$134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 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'Atención Presencial IJM'!$B$129:$B$134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IJM'!$A$129:$A$134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 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'Atención Presencial IJM'!$C$129:$C$134</c:f>
              <c:numCache>
                <c:formatCode>General</c:formatCode>
                <c:ptCount val="6"/>
                <c:pt idx="0">
                  <c:v>5</c:v>
                </c:pt>
                <c:pt idx="1">
                  <c:v>64</c:v>
                </c:pt>
                <c:pt idx="2">
                  <c:v>136</c:v>
                </c:pt>
                <c:pt idx="3">
                  <c:v>78</c:v>
                </c:pt>
                <c:pt idx="4">
                  <c:v>37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11344192"/>
        <c:axId val="-1311322976"/>
      </c:barChart>
      <c:catAx>
        <c:axId val="-13113441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11322976"/>
        <c:crosses val="autoZero"/>
        <c:auto val="1"/>
        <c:lblAlgn val="ctr"/>
        <c:lblOffset val="100"/>
        <c:noMultiLvlLbl val="0"/>
      </c:catAx>
      <c:valAx>
        <c:axId val="-13113229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113441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IJM'!$A$156:$A$163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'Atención Presencial IJM'!$B$156:$B$163</c:f>
              <c:numCache>
                <c:formatCode>General</c:formatCode>
                <c:ptCount val="8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IJM'!$A$156:$A$163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'Atención Presencial IJM'!$C$156:$C$163</c:f>
              <c:numCache>
                <c:formatCode>General</c:formatCode>
                <c:ptCount val="8"/>
                <c:pt idx="0">
                  <c:v>115</c:v>
                </c:pt>
                <c:pt idx="1">
                  <c:v>143</c:v>
                </c:pt>
                <c:pt idx="2">
                  <c:v>35</c:v>
                </c:pt>
                <c:pt idx="3">
                  <c:v>5</c:v>
                </c:pt>
                <c:pt idx="4">
                  <c:v>6</c:v>
                </c:pt>
                <c:pt idx="5">
                  <c:v>16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11330592"/>
        <c:axId val="-1311338752"/>
      </c:barChart>
      <c:catAx>
        <c:axId val="-13113305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11338752"/>
        <c:crosses val="autoZero"/>
        <c:auto val="1"/>
        <c:lblAlgn val="ctr"/>
        <c:lblOffset val="100"/>
        <c:noMultiLvlLbl val="0"/>
      </c:catAx>
      <c:valAx>
        <c:axId val="-1311338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113305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403230847682488"/>
          <c:y val="0.38018436158406377"/>
          <c:w val="0.14596765076424195"/>
          <c:h val="0.3293410898264583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IJM'!$A$183:$A$194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'Atención Presencial IJM'!$B$183:$B$194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IJM'!$A$183:$A$194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'Atención Presencial IJM'!$C$183:$C$194</c:f>
              <c:numCache>
                <c:formatCode>General</c:formatCode>
                <c:ptCount val="12"/>
                <c:pt idx="0">
                  <c:v>37</c:v>
                </c:pt>
                <c:pt idx="1">
                  <c:v>57</c:v>
                </c:pt>
                <c:pt idx="2">
                  <c:v>96</c:v>
                </c:pt>
                <c:pt idx="3">
                  <c:v>69</c:v>
                </c:pt>
                <c:pt idx="4">
                  <c:v>45</c:v>
                </c:pt>
                <c:pt idx="5">
                  <c:v>9</c:v>
                </c:pt>
                <c:pt idx="6">
                  <c:v>5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11333312"/>
        <c:axId val="-1311323520"/>
      </c:barChart>
      <c:catAx>
        <c:axId val="-13113333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11323520"/>
        <c:crosses val="autoZero"/>
        <c:auto val="1"/>
        <c:lblAlgn val="ctr"/>
        <c:lblOffset val="100"/>
        <c:noMultiLvlLbl val="0"/>
      </c:catAx>
      <c:valAx>
        <c:axId val="-13113235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113333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IJM'!$A$215:$A$222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'Atención Presencial IJM'!$B$215:$B$222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IJM'!$A$215:$A$222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'Atención Presencial IJM'!$C$215:$C$222</c:f>
              <c:numCache>
                <c:formatCode>General</c:formatCode>
                <c:ptCount val="8"/>
                <c:pt idx="0">
                  <c:v>114</c:v>
                </c:pt>
                <c:pt idx="1">
                  <c:v>8</c:v>
                </c:pt>
                <c:pt idx="2">
                  <c:v>3</c:v>
                </c:pt>
                <c:pt idx="3">
                  <c:v>179</c:v>
                </c:pt>
                <c:pt idx="4">
                  <c:v>3</c:v>
                </c:pt>
                <c:pt idx="5">
                  <c:v>0</c:v>
                </c:pt>
                <c:pt idx="6">
                  <c:v>12</c:v>
                </c:pt>
                <c:pt idx="7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11321888"/>
        <c:axId val="-1311342560"/>
      </c:barChart>
      <c:catAx>
        <c:axId val="-13113218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11342560"/>
        <c:crosses val="autoZero"/>
        <c:auto val="1"/>
        <c:lblAlgn val="ctr"/>
        <c:lblOffset val="100"/>
        <c:noMultiLvlLbl val="0"/>
      </c:catAx>
      <c:valAx>
        <c:axId val="-13113425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113218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IJM'!$A$243:$A$253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'Atención Presencial IJM'!$B$243:$B$253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IJM'!$A$243:$A$253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'Atención Presencial IJM'!$C$243:$C$253</c:f>
              <c:numCache>
                <c:formatCode>General</c:formatCode>
                <c:ptCount val="11"/>
                <c:pt idx="0">
                  <c:v>176</c:v>
                </c:pt>
                <c:pt idx="1">
                  <c:v>7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75</c:v>
                </c:pt>
                <c:pt idx="6">
                  <c:v>4</c:v>
                </c:pt>
                <c:pt idx="7">
                  <c:v>0</c:v>
                </c:pt>
                <c:pt idx="8">
                  <c:v>53</c:v>
                </c:pt>
                <c:pt idx="9">
                  <c:v>5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11325696"/>
        <c:axId val="-1311331136"/>
      </c:barChart>
      <c:catAx>
        <c:axId val="-13113256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11331136"/>
        <c:crosses val="autoZero"/>
        <c:auto val="1"/>
        <c:lblAlgn val="ctr"/>
        <c:lblOffset val="100"/>
        <c:noMultiLvlLbl val="0"/>
      </c:catAx>
      <c:valAx>
        <c:axId val="-13113311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113256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907068411034033E-2"/>
          <c:y val="2.7083896066389758E-2"/>
          <c:w val="0.71381539807524053"/>
          <c:h val="0.638231262758822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Unica'!$A$86:$A$97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'Ventanilla Unica'!$B$86:$B$97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Unica'!$A$86:$A$97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'Ventanilla Unica'!$C$86:$C$97</c:f>
              <c:numCache>
                <c:formatCode>General</c:formatCode>
                <c:ptCount val="12"/>
                <c:pt idx="0">
                  <c:v>3</c:v>
                </c:pt>
                <c:pt idx="1">
                  <c:v>4</c:v>
                </c:pt>
                <c:pt idx="2">
                  <c:v>13</c:v>
                </c:pt>
                <c:pt idx="3">
                  <c:v>14</c:v>
                </c:pt>
                <c:pt idx="4">
                  <c:v>18</c:v>
                </c:pt>
                <c:pt idx="5">
                  <c:v>13</c:v>
                </c:pt>
                <c:pt idx="6">
                  <c:v>23</c:v>
                </c:pt>
                <c:pt idx="7">
                  <c:v>15</c:v>
                </c:pt>
                <c:pt idx="8">
                  <c:v>7</c:v>
                </c:pt>
                <c:pt idx="9">
                  <c:v>5</c:v>
                </c:pt>
                <c:pt idx="10">
                  <c:v>2</c:v>
                </c:pt>
                <c:pt idx="11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07642880"/>
        <c:axId val="-1440065424"/>
      </c:barChart>
      <c:catAx>
        <c:axId val="-13076428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-1440065424"/>
        <c:crosses val="autoZero"/>
        <c:auto val="1"/>
        <c:lblAlgn val="ctr"/>
        <c:lblOffset val="100"/>
        <c:noMultiLvlLbl val="0"/>
      </c:catAx>
      <c:valAx>
        <c:axId val="-14400654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076428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IJM'!$A$288:$A$290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'Atención Presencial IJM'!$B$288:$B$290</c:f>
              <c:numCache>
                <c:formatCode>General</c:formatCode>
                <c:ptCount val="3"/>
                <c:pt idx="0">
                  <c:v>2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IJM'!$A$288:$A$290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'Atención Presencial IJM'!$C$288:$C$290</c:f>
              <c:numCache>
                <c:formatCode>General</c:formatCode>
                <c:ptCount val="3"/>
                <c:pt idx="0">
                  <c:v>320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11346368"/>
        <c:axId val="-1311340928"/>
      </c:barChart>
      <c:catAx>
        <c:axId val="-13113463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11340928"/>
        <c:crosses val="autoZero"/>
        <c:auto val="1"/>
        <c:lblAlgn val="ctr"/>
        <c:lblOffset val="100"/>
        <c:noMultiLvlLbl val="0"/>
      </c:catAx>
      <c:valAx>
        <c:axId val="-13113409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113463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IJM'!$A$309:$A$319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'Atención Presencial IJM'!$B$309:$B$319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IJM'!$A$309:$A$319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'Atención Presencial IJM'!$C$309:$C$319</c:f>
              <c:numCache>
                <c:formatCode>General</c:formatCode>
                <c:ptCount val="11"/>
                <c:pt idx="0">
                  <c:v>11</c:v>
                </c:pt>
                <c:pt idx="1">
                  <c:v>65</c:v>
                </c:pt>
                <c:pt idx="2">
                  <c:v>113</c:v>
                </c:pt>
                <c:pt idx="3">
                  <c:v>75</c:v>
                </c:pt>
                <c:pt idx="4">
                  <c:v>19</c:v>
                </c:pt>
                <c:pt idx="5">
                  <c:v>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18</c:v>
                </c:pt>
                <c:pt idx="10">
                  <c:v>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11346912"/>
        <c:axId val="-1311332768"/>
      </c:barChart>
      <c:catAx>
        <c:axId val="-13113469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11332768"/>
        <c:crosses val="autoZero"/>
        <c:auto val="1"/>
        <c:lblAlgn val="ctr"/>
        <c:lblOffset val="100"/>
        <c:noMultiLvlLbl val="0"/>
      </c:catAx>
      <c:valAx>
        <c:axId val="-13113327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113469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IJM'!$A$344:$A$353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'Atención Presencial IJM'!$B$344:$B$353</c:f>
              <c:numCache>
                <c:formatCode>General</c:formatCode>
                <c:ptCount val="1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IJM'!$A$344:$A$353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'Atención Presencial IJM'!$C$344:$C$353</c:f>
              <c:numCache>
                <c:formatCode>General</c:formatCode>
                <c:ptCount val="10"/>
                <c:pt idx="0">
                  <c:v>84</c:v>
                </c:pt>
                <c:pt idx="1">
                  <c:v>5</c:v>
                </c:pt>
                <c:pt idx="2">
                  <c:v>87</c:v>
                </c:pt>
                <c:pt idx="3">
                  <c:v>47</c:v>
                </c:pt>
                <c:pt idx="4">
                  <c:v>1</c:v>
                </c:pt>
                <c:pt idx="5">
                  <c:v>11</c:v>
                </c:pt>
                <c:pt idx="6">
                  <c:v>47</c:v>
                </c:pt>
                <c:pt idx="7">
                  <c:v>30</c:v>
                </c:pt>
                <c:pt idx="8">
                  <c:v>3</c:v>
                </c:pt>
                <c:pt idx="9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11343648"/>
        <c:axId val="-1311326784"/>
      </c:barChart>
      <c:catAx>
        <c:axId val="-13113436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11326784"/>
        <c:crosses val="autoZero"/>
        <c:auto val="1"/>
        <c:lblAlgn val="ctr"/>
        <c:lblOffset val="100"/>
        <c:noMultiLvlLbl val="0"/>
      </c:catAx>
      <c:valAx>
        <c:axId val="-1311326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113436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IJM'!$A$378:$A$386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'Atención Presencial IJM'!$B$378:$B$386</c:f>
              <c:numCache>
                <c:formatCode>General</c:formatCode>
                <c:ptCount val="9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IJM'!$A$378:$A$386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'Atención Presencial IJM'!$C$378:$C$386</c:f>
              <c:numCache>
                <c:formatCode>General</c:formatCode>
                <c:ptCount val="9"/>
                <c:pt idx="0">
                  <c:v>61</c:v>
                </c:pt>
                <c:pt idx="1">
                  <c:v>145</c:v>
                </c:pt>
                <c:pt idx="2">
                  <c:v>75</c:v>
                </c:pt>
                <c:pt idx="3">
                  <c:v>12</c:v>
                </c:pt>
                <c:pt idx="4">
                  <c:v>10</c:v>
                </c:pt>
                <c:pt idx="5">
                  <c:v>10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11332224"/>
        <c:axId val="-1311353440"/>
      </c:barChart>
      <c:catAx>
        <c:axId val="-13113322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11353440"/>
        <c:crosses val="autoZero"/>
        <c:auto val="1"/>
        <c:lblAlgn val="ctr"/>
        <c:lblOffset val="100"/>
        <c:noMultiLvlLbl val="0"/>
      </c:catAx>
      <c:valAx>
        <c:axId val="-1311353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113322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IJM'!$A$415:$A$416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'Atención Presencial IJM'!$B$415:$B$416</c:f>
              <c:numCache>
                <c:formatCode>General</c:formatCode>
                <c:ptCount val="2"/>
                <c:pt idx="0">
                  <c:v>0</c:v>
                </c:pt>
                <c:pt idx="1">
                  <c:v>2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IJM'!$A$415:$A$416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'Atención Presencial IJM'!$C$415:$C$416</c:f>
              <c:numCache>
                <c:formatCode>General</c:formatCode>
                <c:ptCount val="2"/>
                <c:pt idx="0">
                  <c:v>0</c:v>
                </c:pt>
                <c:pt idx="1">
                  <c:v>320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11325152"/>
        <c:axId val="-1311334944"/>
      </c:barChart>
      <c:catAx>
        <c:axId val="-1311325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11334944"/>
        <c:crosses val="autoZero"/>
        <c:auto val="1"/>
        <c:lblAlgn val="ctr"/>
        <c:lblOffset val="100"/>
        <c:noMultiLvlLbl val="0"/>
      </c:catAx>
      <c:valAx>
        <c:axId val="-13113349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113251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51657129349673E-2"/>
          <c:y val="6.0683304417456292E-2"/>
          <c:w val="0.72503370508527076"/>
          <c:h val="0.75897217847769061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IJM'!$A$435:$A$439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'Atención Presencial IJM'!$B$435:$B$439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IJM'!$A$435:$A$439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'Atención Presencial IJM'!$C$435:$C$439</c:f>
              <c:numCache>
                <c:formatCode>General</c:formatCode>
                <c:ptCount val="5"/>
                <c:pt idx="0">
                  <c:v>63</c:v>
                </c:pt>
                <c:pt idx="1">
                  <c:v>315</c:v>
                </c:pt>
                <c:pt idx="2">
                  <c:v>144</c:v>
                </c:pt>
                <c:pt idx="3">
                  <c:v>17</c:v>
                </c:pt>
                <c:pt idx="4">
                  <c:v>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11335488"/>
        <c:axId val="-1311351808"/>
      </c:barChart>
      <c:catAx>
        <c:axId val="-1311335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11351808"/>
        <c:crosses val="autoZero"/>
        <c:auto val="1"/>
        <c:lblAlgn val="ctr"/>
        <c:lblOffset val="100"/>
        <c:noMultiLvlLbl val="0"/>
      </c:catAx>
      <c:valAx>
        <c:axId val="-13113518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113354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IJM'!$A$460:$A$466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'Atención Presencial IJM'!$B$460:$B$466</c:f>
              <c:numCache>
                <c:formatCode>General</c:formatCode>
                <c:ptCount val="7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IJM'!$A$460:$A$466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'Atención Presencial IJM'!$C$460:$C$466</c:f>
              <c:numCache>
                <c:formatCode>General</c:formatCode>
                <c:ptCount val="7"/>
                <c:pt idx="0">
                  <c:v>278</c:v>
                </c:pt>
                <c:pt idx="1">
                  <c:v>10</c:v>
                </c:pt>
                <c:pt idx="2">
                  <c:v>0</c:v>
                </c:pt>
                <c:pt idx="3">
                  <c:v>24</c:v>
                </c:pt>
                <c:pt idx="4">
                  <c:v>2</c:v>
                </c:pt>
                <c:pt idx="5">
                  <c:v>0</c:v>
                </c:pt>
                <c:pt idx="6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11350176"/>
        <c:axId val="-1311337120"/>
      </c:barChart>
      <c:catAx>
        <c:axId val="-1311350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11337120"/>
        <c:crosses val="autoZero"/>
        <c:auto val="1"/>
        <c:lblAlgn val="ctr"/>
        <c:lblOffset val="100"/>
        <c:noMultiLvlLbl val="0"/>
      </c:catAx>
      <c:valAx>
        <c:axId val="-13113371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113501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layout>
        <c:manualLayout>
          <c:xMode val="edge"/>
          <c:yMode val="edge"/>
          <c:x val="0.33221837575344076"/>
          <c:y val="2.2522522522522521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Externos'!$A$9:$A$11</c:f>
              <c:strCache>
                <c:ptCount val="3"/>
                <c:pt idx="0">
                  <c:v>Orientación Jurídica Presencial</c:v>
                </c:pt>
                <c:pt idx="1">
                  <c:v>Orientación Psicológica Presencial</c:v>
                </c:pt>
                <c:pt idx="2">
                  <c:v>Trabajo Social</c:v>
                </c:pt>
              </c:strCache>
            </c:strRef>
          </c:cat>
          <c:val>
            <c:numRef>
              <c:f>'Modulos Externos'!$B$9:$B$11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Externos'!$A$9:$A$11</c:f>
              <c:strCache>
                <c:ptCount val="3"/>
                <c:pt idx="0">
                  <c:v>Orientación Jurídica Presencial</c:v>
                </c:pt>
                <c:pt idx="1">
                  <c:v>Orientación Psicológica Presencial</c:v>
                </c:pt>
                <c:pt idx="2">
                  <c:v>Trabajo Social</c:v>
                </c:pt>
              </c:strCache>
            </c:strRef>
          </c:cat>
          <c:val>
            <c:numRef>
              <c:f>'Modulos Externos'!$C$9:$C$11</c:f>
              <c:numCache>
                <c:formatCode>General</c:formatCode>
                <c:ptCount val="3"/>
                <c:pt idx="0">
                  <c:v>34</c:v>
                </c:pt>
                <c:pt idx="1">
                  <c:v>35</c:v>
                </c:pt>
                <c:pt idx="2">
                  <c:v>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-1311343104"/>
        <c:axId val="-1311351264"/>
      </c:barChart>
      <c:catAx>
        <c:axId val="-13113431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1311351264"/>
        <c:crosses val="autoZero"/>
        <c:auto val="1"/>
        <c:lblAlgn val="ctr"/>
        <c:lblOffset val="100"/>
        <c:noMultiLvlLbl val="0"/>
      </c:catAx>
      <c:valAx>
        <c:axId val="-131135126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-131134310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Externos'!$A$33:$A$43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'Modulos Externos'!$B$33:$B$43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Externos'!$A$33:$A$43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'Modulos Externos'!$C$33:$C$43</c:f>
              <c:numCache>
                <c:formatCode>General</c:formatCode>
                <c:ptCount val="11"/>
                <c:pt idx="0">
                  <c:v>35</c:v>
                </c:pt>
                <c:pt idx="1">
                  <c:v>34</c:v>
                </c:pt>
                <c:pt idx="2">
                  <c:v>44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11350720"/>
        <c:axId val="-1311338208"/>
      </c:barChart>
      <c:catAx>
        <c:axId val="-13113507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11338208"/>
        <c:crosses val="autoZero"/>
        <c:auto val="1"/>
        <c:lblAlgn val="ctr"/>
        <c:lblOffset val="100"/>
        <c:noMultiLvlLbl val="0"/>
      </c:catAx>
      <c:valAx>
        <c:axId val="-13113382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113507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Externos'!$A$65:$A$74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'Modulos Externos'!$B$65:$B$74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Externos'!$A$65:$A$74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'Modulos Externos'!$C$65:$C$74</c:f>
              <c:numCache>
                <c:formatCode>General</c:formatCode>
                <c:ptCount val="10"/>
                <c:pt idx="0">
                  <c:v>45</c:v>
                </c:pt>
                <c:pt idx="1">
                  <c:v>0</c:v>
                </c:pt>
                <c:pt idx="2">
                  <c:v>11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11327872"/>
        <c:axId val="-1311349632"/>
      </c:barChart>
      <c:catAx>
        <c:axId val="-13113278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11349632"/>
        <c:crosses val="autoZero"/>
        <c:auto val="1"/>
        <c:lblAlgn val="ctr"/>
        <c:lblOffset val="100"/>
        <c:noMultiLvlLbl val="0"/>
      </c:catAx>
      <c:valAx>
        <c:axId val="-1311349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113278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Unica'!$A$119:$A$124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'Ventanilla Unica'!$B$119:$B$124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Unica'!$A$119:$A$124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'Ventanilla Unica'!$C$119:$C$124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23</c:v>
                </c:pt>
                <c:pt idx="3">
                  <c:v>15</c:v>
                </c:pt>
                <c:pt idx="4">
                  <c:v>5</c:v>
                </c:pt>
                <c:pt idx="5">
                  <c:v>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440064336"/>
        <c:axId val="-1440055088"/>
      </c:barChart>
      <c:catAx>
        <c:axId val="-14400643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440055088"/>
        <c:crosses val="autoZero"/>
        <c:auto val="1"/>
        <c:lblAlgn val="ctr"/>
        <c:lblOffset val="100"/>
        <c:noMultiLvlLbl val="0"/>
      </c:catAx>
      <c:valAx>
        <c:axId val="-14400550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4400643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907042869641365E-2"/>
          <c:y val="7.4548702245552642E-2"/>
          <c:w val="0.71381539807524053"/>
          <c:h val="0.638231262758822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Externos'!$A$96:$A$107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'Modulos Externos'!$B$96:$B$107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Externos'!$A$96:$A$107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'Modulos Externos'!$C$96:$C$107</c:f>
              <c:numCache>
                <c:formatCode>General</c:formatCode>
                <c:ptCount val="12"/>
                <c:pt idx="0">
                  <c:v>2</c:v>
                </c:pt>
                <c:pt idx="1">
                  <c:v>6</c:v>
                </c:pt>
                <c:pt idx="2">
                  <c:v>2</c:v>
                </c:pt>
                <c:pt idx="3">
                  <c:v>8</c:v>
                </c:pt>
                <c:pt idx="4">
                  <c:v>10</c:v>
                </c:pt>
                <c:pt idx="5">
                  <c:v>5</c:v>
                </c:pt>
                <c:pt idx="6">
                  <c:v>6</c:v>
                </c:pt>
                <c:pt idx="7">
                  <c:v>4</c:v>
                </c:pt>
                <c:pt idx="8">
                  <c:v>5</c:v>
                </c:pt>
                <c:pt idx="9">
                  <c:v>3</c:v>
                </c:pt>
                <c:pt idx="10">
                  <c:v>5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11336576"/>
        <c:axId val="-1311327328"/>
      </c:barChart>
      <c:catAx>
        <c:axId val="-13113365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-1311327328"/>
        <c:crosses val="autoZero"/>
        <c:auto val="1"/>
        <c:lblAlgn val="ctr"/>
        <c:lblOffset val="100"/>
        <c:noMultiLvlLbl val="0"/>
      </c:catAx>
      <c:valAx>
        <c:axId val="-13113273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113365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Externos'!$A$129:$A$134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'Modulos Externos'!$B$129:$B$134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Externos'!$A$129:$A$134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'Modulos Externos'!$C$129:$C$134</c:f>
              <c:numCache>
                <c:formatCode>General</c:formatCode>
                <c:ptCount val="6"/>
                <c:pt idx="0">
                  <c:v>4</c:v>
                </c:pt>
                <c:pt idx="1">
                  <c:v>15</c:v>
                </c:pt>
                <c:pt idx="2">
                  <c:v>28</c:v>
                </c:pt>
                <c:pt idx="3">
                  <c:v>6</c:v>
                </c:pt>
                <c:pt idx="4">
                  <c:v>3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11324608"/>
        <c:axId val="-1311337664"/>
      </c:barChart>
      <c:catAx>
        <c:axId val="-13113246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11337664"/>
        <c:crosses val="autoZero"/>
        <c:auto val="1"/>
        <c:lblAlgn val="ctr"/>
        <c:lblOffset val="100"/>
        <c:noMultiLvlLbl val="0"/>
      </c:catAx>
      <c:valAx>
        <c:axId val="-13113376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113246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Externos'!$A$156:$A$163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'Modulos Externos'!$B$156:$B$163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Externos'!$A$156:$A$163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'Modulos Externos'!$C$156:$C$163</c:f>
              <c:numCache>
                <c:formatCode>General</c:formatCode>
                <c:ptCount val="8"/>
                <c:pt idx="0">
                  <c:v>14</c:v>
                </c:pt>
                <c:pt idx="1">
                  <c:v>27</c:v>
                </c:pt>
                <c:pt idx="2">
                  <c:v>11</c:v>
                </c:pt>
                <c:pt idx="3">
                  <c:v>3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11342016"/>
        <c:axId val="-1311341472"/>
      </c:barChart>
      <c:catAx>
        <c:axId val="-13113420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11341472"/>
        <c:crosses val="autoZero"/>
        <c:auto val="1"/>
        <c:lblAlgn val="ctr"/>
        <c:lblOffset val="100"/>
        <c:noMultiLvlLbl val="0"/>
      </c:catAx>
      <c:valAx>
        <c:axId val="-13113414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113420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403230847682488"/>
          <c:y val="0.38018436158406377"/>
          <c:w val="0.14596765076424195"/>
          <c:h val="0.3293410898264583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Externos'!$A$183:$A$194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'Modulos Externos'!$B$183:$B$194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Externos'!$A$183:$A$194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'Modulos Externos'!$C$183:$C$194</c:f>
              <c:numCache>
                <c:formatCode>General</c:formatCode>
                <c:ptCount val="12"/>
                <c:pt idx="0">
                  <c:v>5</c:v>
                </c:pt>
                <c:pt idx="1">
                  <c:v>4</c:v>
                </c:pt>
                <c:pt idx="2">
                  <c:v>11</c:v>
                </c:pt>
                <c:pt idx="3">
                  <c:v>18</c:v>
                </c:pt>
                <c:pt idx="4">
                  <c:v>8</c:v>
                </c:pt>
                <c:pt idx="5">
                  <c:v>3</c:v>
                </c:pt>
                <c:pt idx="6">
                  <c:v>5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11349088"/>
        <c:axId val="-1311336032"/>
      </c:barChart>
      <c:catAx>
        <c:axId val="-1311349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11336032"/>
        <c:crosses val="autoZero"/>
        <c:auto val="1"/>
        <c:lblAlgn val="ctr"/>
        <c:lblOffset val="100"/>
        <c:noMultiLvlLbl val="0"/>
      </c:catAx>
      <c:valAx>
        <c:axId val="-1311336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113490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Externos'!$A$215:$A$222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'Modulos Externos'!$B$215:$B$222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Externos'!$A$215:$A$222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'Modulos Externos'!$C$215:$C$222</c:f>
              <c:numCache>
                <c:formatCode>General</c:formatCode>
                <c:ptCount val="8"/>
                <c:pt idx="0">
                  <c:v>33</c:v>
                </c:pt>
                <c:pt idx="1">
                  <c:v>1</c:v>
                </c:pt>
                <c:pt idx="2">
                  <c:v>0</c:v>
                </c:pt>
                <c:pt idx="3">
                  <c:v>18</c:v>
                </c:pt>
                <c:pt idx="4">
                  <c:v>2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11333856"/>
        <c:axId val="-1311348544"/>
      </c:barChart>
      <c:catAx>
        <c:axId val="-13113338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11348544"/>
        <c:crosses val="autoZero"/>
        <c:auto val="1"/>
        <c:lblAlgn val="ctr"/>
        <c:lblOffset val="100"/>
        <c:noMultiLvlLbl val="0"/>
      </c:catAx>
      <c:valAx>
        <c:axId val="-1311348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113338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Externos'!$A$243:$A$253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'Modulos Externos'!$B$243:$B$253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Externos'!$A$243:$A$253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'Modulos Externos'!$C$243:$C$253</c:f>
              <c:numCache>
                <c:formatCode>General</c:formatCode>
                <c:ptCount val="11"/>
                <c:pt idx="0">
                  <c:v>27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7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11345824"/>
        <c:axId val="-1305675264"/>
      </c:barChart>
      <c:catAx>
        <c:axId val="-13113458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05675264"/>
        <c:crosses val="autoZero"/>
        <c:auto val="1"/>
        <c:lblAlgn val="ctr"/>
        <c:lblOffset val="100"/>
        <c:noMultiLvlLbl val="0"/>
      </c:catAx>
      <c:valAx>
        <c:axId val="-13056752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113458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Externos'!$A$288:$A$290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'Modulos Externos'!$B$288:$B$290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Externos'!$A$288:$A$290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'Modulos Externos'!$C$288:$C$290</c:f>
              <c:numCache>
                <c:formatCode>General</c:formatCode>
                <c:ptCount val="3"/>
                <c:pt idx="0">
                  <c:v>56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05694848"/>
        <c:axId val="-1305669280"/>
      </c:barChart>
      <c:catAx>
        <c:axId val="-13056948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05669280"/>
        <c:crosses val="autoZero"/>
        <c:auto val="1"/>
        <c:lblAlgn val="ctr"/>
        <c:lblOffset val="100"/>
        <c:noMultiLvlLbl val="0"/>
      </c:catAx>
      <c:valAx>
        <c:axId val="-13056692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056948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Externos'!$A$309:$A$319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'Modulos Externos'!$B$309:$B$319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Externos'!$A$309:$A$319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'Modulos Externos'!$C$309:$C$319</c:f>
              <c:numCache>
                <c:formatCode>General</c:formatCode>
                <c:ptCount val="11"/>
                <c:pt idx="0">
                  <c:v>5</c:v>
                </c:pt>
                <c:pt idx="1">
                  <c:v>15</c:v>
                </c:pt>
                <c:pt idx="2">
                  <c:v>18</c:v>
                </c:pt>
                <c:pt idx="3">
                  <c:v>12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  <c:pt idx="10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05689952"/>
        <c:axId val="-1305682880"/>
      </c:barChart>
      <c:catAx>
        <c:axId val="-13056899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05682880"/>
        <c:crosses val="autoZero"/>
        <c:auto val="1"/>
        <c:lblAlgn val="ctr"/>
        <c:lblOffset val="100"/>
        <c:noMultiLvlLbl val="0"/>
      </c:catAx>
      <c:valAx>
        <c:axId val="-13056828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056899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Externos'!$A$344:$A$353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'Modulos Externos'!$B$344:$B$353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Externos'!$A$344:$A$353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'Modulos Externos'!$C$344:$C$353</c:f>
              <c:numCache>
                <c:formatCode>General</c:formatCode>
                <c:ptCount val="10"/>
                <c:pt idx="0">
                  <c:v>16</c:v>
                </c:pt>
                <c:pt idx="1">
                  <c:v>0</c:v>
                </c:pt>
                <c:pt idx="2">
                  <c:v>12</c:v>
                </c:pt>
                <c:pt idx="3">
                  <c:v>8</c:v>
                </c:pt>
                <c:pt idx="4">
                  <c:v>1</c:v>
                </c:pt>
                <c:pt idx="5">
                  <c:v>0</c:v>
                </c:pt>
                <c:pt idx="6">
                  <c:v>18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05687776"/>
        <c:axId val="-1305667104"/>
      </c:barChart>
      <c:catAx>
        <c:axId val="-13056877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05667104"/>
        <c:crosses val="autoZero"/>
        <c:auto val="1"/>
        <c:lblAlgn val="ctr"/>
        <c:lblOffset val="100"/>
        <c:noMultiLvlLbl val="0"/>
      </c:catAx>
      <c:valAx>
        <c:axId val="-13056671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056877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Externos'!$A$378:$A$386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'Modulos Externos'!$B$378:$B$386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Externos'!$A$378:$A$386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'Modulos Externos'!$C$378:$C$386</c:f>
              <c:numCache>
                <c:formatCode>General</c:formatCode>
                <c:ptCount val="9"/>
                <c:pt idx="0">
                  <c:v>4</c:v>
                </c:pt>
                <c:pt idx="1">
                  <c:v>24</c:v>
                </c:pt>
                <c:pt idx="2">
                  <c:v>23</c:v>
                </c:pt>
                <c:pt idx="3">
                  <c:v>3</c:v>
                </c:pt>
                <c:pt idx="4">
                  <c:v>0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05666016"/>
        <c:axId val="-1305668736"/>
      </c:barChart>
      <c:catAx>
        <c:axId val="-13056660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05668736"/>
        <c:crosses val="autoZero"/>
        <c:auto val="1"/>
        <c:lblAlgn val="ctr"/>
        <c:lblOffset val="100"/>
        <c:noMultiLvlLbl val="0"/>
      </c:catAx>
      <c:valAx>
        <c:axId val="-1305668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056660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6692756683022"/>
          <c:y val="3.2749201257029806E-2"/>
          <c:w val="0.7442857463598137"/>
          <c:h val="0.44929603711085975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Unica'!$A$146:$A$153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'Ventanilla Unica'!$B$146:$B$153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Unica'!$A$146:$A$153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'Ventanilla Unica'!$C$146:$C$153</c:f>
              <c:numCache>
                <c:formatCode>General</c:formatCode>
                <c:ptCount val="8"/>
                <c:pt idx="0">
                  <c:v>47</c:v>
                </c:pt>
                <c:pt idx="1">
                  <c:v>47</c:v>
                </c:pt>
                <c:pt idx="2">
                  <c:v>8</c:v>
                </c:pt>
                <c:pt idx="3">
                  <c:v>2</c:v>
                </c:pt>
                <c:pt idx="4">
                  <c:v>7</c:v>
                </c:pt>
                <c:pt idx="5">
                  <c:v>8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440063248"/>
        <c:axId val="-1440061072"/>
      </c:barChart>
      <c:catAx>
        <c:axId val="-14400632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440061072"/>
        <c:crosses val="autoZero"/>
        <c:auto val="1"/>
        <c:lblAlgn val="ctr"/>
        <c:lblOffset val="100"/>
        <c:noMultiLvlLbl val="0"/>
      </c:catAx>
      <c:valAx>
        <c:axId val="-14400610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4400632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9981182390734973"/>
          <c:y val="0.66776595246275416"/>
          <c:w val="0.14596765076424195"/>
          <c:h val="0.3293410898264583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Externos'!$A$415:$A$416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'Modulos Externos'!$B$415:$B$416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Externos'!$A$415:$A$416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'Modulos Externos'!$C$415:$C$416</c:f>
              <c:numCache>
                <c:formatCode>General</c:formatCode>
                <c:ptCount val="2"/>
                <c:pt idx="0">
                  <c:v>0</c:v>
                </c:pt>
                <c:pt idx="1">
                  <c:v>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05696480"/>
        <c:axId val="-1305697024"/>
      </c:barChart>
      <c:catAx>
        <c:axId val="-13056964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05697024"/>
        <c:crosses val="autoZero"/>
        <c:auto val="1"/>
        <c:lblAlgn val="ctr"/>
        <c:lblOffset val="100"/>
        <c:noMultiLvlLbl val="0"/>
      </c:catAx>
      <c:valAx>
        <c:axId val="-13056970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056964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51657129349673E-2"/>
          <c:y val="6.0683304417456292E-2"/>
          <c:w val="0.72503370508527076"/>
          <c:h val="0.75897217847769061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Externos'!$A$435:$A$439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'Modulos Externos'!$B$435:$B$439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Externos'!$A$435:$A$439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'Modulos Externos'!$C$435:$C$439</c:f>
              <c:numCache>
                <c:formatCode>General</c:formatCode>
                <c:ptCount val="5"/>
                <c:pt idx="0">
                  <c:v>5</c:v>
                </c:pt>
                <c:pt idx="1">
                  <c:v>56</c:v>
                </c:pt>
                <c:pt idx="2">
                  <c:v>10</c:v>
                </c:pt>
                <c:pt idx="3">
                  <c:v>2</c:v>
                </c:pt>
                <c:pt idx="4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05683968"/>
        <c:axId val="-1305678528"/>
      </c:barChart>
      <c:catAx>
        <c:axId val="-13056839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05678528"/>
        <c:crosses val="autoZero"/>
        <c:auto val="1"/>
        <c:lblAlgn val="ctr"/>
        <c:lblOffset val="100"/>
        <c:noMultiLvlLbl val="0"/>
      </c:catAx>
      <c:valAx>
        <c:axId val="-13056785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056839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Externos'!$A$460:$A$466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'Modulos Externos'!$B$460:$B$466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Externos'!$A$460:$A$466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'Modulos Externos'!$C$460:$C$466</c:f>
              <c:numCache>
                <c:formatCode>General</c:formatCode>
                <c:ptCount val="7"/>
                <c:pt idx="0">
                  <c:v>49</c:v>
                </c:pt>
                <c:pt idx="1">
                  <c:v>2</c:v>
                </c:pt>
                <c:pt idx="2">
                  <c:v>0</c:v>
                </c:pt>
                <c:pt idx="3">
                  <c:v>2</c:v>
                </c:pt>
                <c:pt idx="4">
                  <c:v>2</c:v>
                </c:pt>
                <c:pt idx="5">
                  <c:v>0</c:v>
                </c:pt>
                <c:pt idx="6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05668192"/>
        <c:axId val="-1305698112"/>
      </c:barChart>
      <c:catAx>
        <c:axId val="-13056681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05698112"/>
        <c:crosses val="autoZero"/>
        <c:auto val="1"/>
        <c:lblAlgn val="ctr"/>
        <c:lblOffset val="100"/>
        <c:noMultiLvlLbl val="0"/>
      </c:catAx>
      <c:valAx>
        <c:axId val="-13056981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056681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993906224194005E-2"/>
          <c:y val="3.116421266553299E-2"/>
          <c:w val="0.71420168251498761"/>
          <c:h val="0.63570154517866295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Unica'!$A$173:$A$184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'Ventanilla Unica'!$B$173:$B$184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Unica'!$A$173:$A$184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'Ventanilla Unica'!$C$173:$C$184</c:f>
              <c:numCache>
                <c:formatCode>General</c:formatCode>
                <c:ptCount val="12"/>
                <c:pt idx="0">
                  <c:v>10</c:v>
                </c:pt>
                <c:pt idx="1">
                  <c:v>9</c:v>
                </c:pt>
                <c:pt idx="2">
                  <c:v>7</c:v>
                </c:pt>
                <c:pt idx="3">
                  <c:v>13</c:v>
                </c:pt>
                <c:pt idx="4">
                  <c:v>7</c:v>
                </c:pt>
                <c:pt idx="5">
                  <c:v>2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440067600"/>
        <c:axId val="-1397287296"/>
      </c:barChart>
      <c:catAx>
        <c:axId val="-14400676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97287296"/>
        <c:crosses val="autoZero"/>
        <c:auto val="1"/>
        <c:lblAlgn val="ctr"/>
        <c:lblOffset val="100"/>
        <c:noMultiLvlLbl val="0"/>
      </c:catAx>
      <c:valAx>
        <c:axId val="-13972872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4400676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Unica'!$A$205:$A$212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'Ventanilla Unica'!$B$205:$B$212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Unica'!$A$205:$A$212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'Ventanilla Unica'!$C$205:$C$212</c:f>
              <c:numCache>
                <c:formatCode>General</c:formatCode>
                <c:ptCount val="8"/>
                <c:pt idx="0">
                  <c:v>23</c:v>
                </c:pt>
                <c:pt idx="1">
                  <c:v>1</c:v>
                </c:pt>
                <c:pt idx="2">
                  <c:v>0</c:v>
                </c:pt>
                <c:pt idx="3">
                  <c:v>14</c:v>
                </c:pt>
                <c:pt idx="4">
                  <c:v>0</c:v>
                </c:pt>
                <c:pt idx="5">
                  <c:v>8</c:v>
                </c:pt>
                <c:pt idx="6">
                  <c:v>0</c:v>
                </c:pt>
                <c:pt idx="7">
                  <c:v>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397286752"/>
        <c:axId val="-1397279680"/>
      </c:barChart>
      <c:catAx>
        <c:axId val="-13972867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397279680"/>
        <c:crosses val="autoZero"/>
        <c:auto val="1"/>
        <c:lblAlgn val="ctr"/>
        <c:lblOffset val="100"/>
        <c:noMultiLvlLbl val="0"/>
      </c:catAx>
      <c:valAx>
        <c:axId val="-1397279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3972867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6805572911834086"/>
          <c:y val="0.77038261049013912"/>
          <c:w val="0.18426441350289272"/>
          <c:h val="0.22784889246942708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Unica'!$A$233:$A$243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'Ventanilla Unica'!$B$233:$B$243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Unica'!$A$233:$A$243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'Ventanilla Unica'!$C$233:$C$243</c:f>
              <c:numCache>
                <c:formatCode>General</c:formatCode>
                <c:ptCount val="11"/>
                <c:pt idx="0">
                  <c:v>16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12</c:v>
                </c:pt>
                <c:pt idx="6">
                  <c:v>0</c:v>
                </c:pt>
                <c:pt idx="7">
                  <c:v>0</c:v>
                </c:pt>
                <c:pt idx="8">
                  <c:v>18</c:v>
                </c:pt>
                <c:pt idx="9">
                  <c:v>73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618943424"/>
        <c:axId val="-1618930912"/>
      </c:barChart>
      <c:catAx>
        <c:axId val="-16189434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618930912"/>
        <c:crosses val="autoZero"/>
        <c:auto val="1"/>
        <c:lblAlgn val="ctr"/>
        <c:lblOffset val="100"/>
        <c:noMultiLvlLbl val="0"/>
      </c:catAx>
      <c:valAx>
        <c:axId val="-16189309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6189434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6" Type="http://schemas.openxmlformats.org/officeDocument/2006/relationships/image" Target="../media/image2.jpeg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image" Target="../media/image1.png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2.xml"/><Relationship Id="rId13" Type="http://schemas.openxmlformats.org/officeDocument/2006/relationships/chart" Target="../charts/chart27.xml"/><Relationship Id="rId18" Type="http://schemas.openxmlformats.org/officeDocument/2006/relationships/image" Target="../media/image3.jpeg"/><Relationship Id="rId3" Type="http://schemas.openxmlformats.org/officeDocument/2006/relationships/chart" Target="../charts/chart17.xml"/><Relationship Id="rId7" Type="http://schemas.openxmlformats.org/officeDocument/2006/relationships/chart" Target="../charts/chart21.xml"/><Relationship Id="rId12" Type="http://schemas.openxmlformats.org/officeDocument/2006/relationships/chart" Target="../charts/chart26.xml"/><Relationship Id="rId17" Type="http://schemas.openxmlformats.org/officeDocument/2006/relationships/image" Target="../media/image1.png"/><Relationship Id="rId2" Type="http://schemas.openxmlformats.org/officeDocument/2006/relationships/chart" Target="../charts/chart16.xml"/><Relationship Id="rId16" Type="http://schemas.openxmlformats.org/officeDocument/2006/relationships/chart" Target="../charts/chart30.xml"/><Relationship Id="rId1" Type="http://schemas.openxmlformats.org/officeDocument/2006/relationships/chart" Target="../charts/chart15.xml"/><Relationship Id="rId6" Type="http://schemas.openxmlformats.org/officeDocument/2006/relationships/chart" Target="../charts/chart20.xml"/><Relationship Id="rId11" Type="http://schemas.openxmlformats.org/officeDocument/2006/relationships/chart" Target="../charts/chart25.xml"/><Relationship Id="rId5" Type="http://schemas.openxmlformats.org/officeDocument/2006/relationships/chart" Target="../charts/chart19.xml"/><Relationship Id="rId15" Type="http://schemas.openxmlformats.org/officeDocument/2006/relationships/chart" Target="../charts/chart29.xml"/><Relationship Id="rId10" Type="http://schemas.openxmlformats.org/officeDocument/2006/relationships/chart" Target="../charts/chart24.xml"/><Relationship Id="rId4" Type="http://schemas.openxmlformats.org/officeDocument/2006/relationships/chart" Target="../charts/chart18.xml"/><Relationship Id="rId9" Type="http://schemas.openxmlformats.org/officeDocument/2006/relationships/chart" Target="../charts/chart23.xml"/><Relationship Id="rId14" Type="http://schemas.openxmlformats.org/officeDocument/2006/relationships/chart" Target="../charts/chart28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8.xml"/><Relationship Id="rId13" Type="http://schemas.openxmlformats.org/officeDocument/2006/relationships/chart" Target="../charts/chart43.xml"/><Relationship Id="rId18" Type="http://schemas.openxmlformats.org/officeDocument/2006/relationships/image" Target="../media/image3.jpeg"/><Relationship Id="rId3" Type="http://schemas.openxmlformats.org/officeDocument/2006/relationships/chart" Target="../charts/chart33.xml"/><Relationship Id="rId7" Type="http://schemas.openxmlformats.org/officeDocument/2006/relationships/chart" Target="../charts/chart37.xml"/><Relationship Id="rId12" Type="http://schemas.openxmlformats.org/officeDocument/2006/relationships/chart" Target="../charts/chart42.xml"/><Relationship Id="rId17" Type="http://schemas.openxmlformats.org/officeDocument/2006/relationships/image" Target="../media/image1.png"/><Relationship Id="rId2" Type="http://schemas.openxmlformats.org/officeDocument/2006/relationships/chart" Target="../charts/chart32.xml"/><Relationship Id="rId16" Type="http://schemas.openxmlformats.org/officeDocument/2006/relationships/chart" Target="../charts/chart46.xml"/><Relationship Id="rId1" Type="http://schemas.openxmlformats.org/officeDocument/2006/relationships/chart" Target="../charts/chart31.xml"/><Relationship Id="rId6" Type="http://schemas.openxmlformats.org/officeDocument/2006/relationships/chart" Target="../charts/chart36.xml"/><Relationship Id="rId11" Type="http://schemas.openxmlformats.org/officeDocument/2006/relationships/chart" Target="../charts/chart41.xml"/><Relationship Id="rId5" Type="http://schemas.openxmlformats.org/officeDocument/2006/relationships/chart" Target="../charts/chart35.xml"/><Relationship Id="rId15" Type="http://schemas.openxmlformats.org/officeDocument/2006/relationships/chart" Target="../charts/chart45.xml"/><Relationship Id="rId10" Type="http://schemas.openxmlformats.org/officeDocument/2006/relationships/chart" Target="../charts/chart40.xml"/><Relationship Id="rId4" Type="http://schemas.openxmlformats.org/officeDocument/2006/relationships/chart" Target="../charts/chart34.xml"/><Relationship Id="rId9" Type="http://schemas.openxmlformats.org/officeDocument/2006/relationships/chart" Target="../charts/chart39.xml"/><Relationship Id="rId14" Type="http://schemas.openxmlformats.org/officeDocument/2006/relationships/chart" Target="../charts/chart44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54.xml"/><Relationship Id="rId13" Type="http://schemas.openxmlformats.org/officeDocument/2006/relationships/chart" Target="../charts/chart59.xml"/><Relationship Id="rId18" Type="http://schemas.openxmlformats.org/officeDocument/2006/relationships/image" Target="../media/image3.jpeg"/><Relationship Id="rId3" Type="http://schemas.openxmlformats.org/officeDocument/2006/relationships/chart" Target="../charts/chart49.xml"/><Relationship Id="rId7" Type="http://schemas.openxmlformats.org/officeDocument/2006/relationships/chart" Target="../charts/chart53.xml"/><Relationship Id="rId12" Type="http://schemas.openxmlformats.org/officeDocument/2006/relationships/chart" Target="../charts/chart58.xml"/><Relationship Id="rId17" Type="http://schemas.openxmlformats.org/officeDocument/2006/relationships/image" Target="../media/image1.png"/><Relationship Id="rId2" Type="http://schemas.openxmlformats.org/officeDocument/2006/relationships/chart" Target="../charts/chart48.xml"/><Relationship Id="rId16" Type="http://schemas.openxmlformats.org/officeDocument/2006/relationships/chart" Target="../charts/chart62.xml"/><Relationship Id="rId1" Type="http://schemas.openxmlformats.org/officeDocument/2006/relationships/chart" Target="../charts/chart47.xml"/><Relationship Id="rId6" Type="http://schemas.openxmlformats.org/officeDocument/2006/relationships/chart" Target="../charts/chart52.xml"/><Relationship Id="rId11" Type="http://schemas.openxmlformats.org/officeDocument/2006/relationships/chart" Target="../charts/chart57.xml"/><Relationship Id="rId5" Type="http://schemas.openxmlformats.org/officeDocument/2006/relationships/chart" Target="../charts/chart51.xml"/><Relationship Id="rId15" Type="http://schemas.openxmlformats.org/officeDocument/2006/relationships/chart" Target="../charts/chart61.xml"/><Relationship Id="rId10" Type="http://schemas.openxmlformats.org/officeDocument/2006/relationships/chart" Target="../charts/chart56.xml"/><Relationship Id="rId4" Type="http://schemas.openxmlformats.org/officeDocument/2006/relationships/chart" Target="../charts/chart50.xml"/><Relationship Id="rId9" Type="http://schemas.openxmlformats.org/officeDocument/2006/relationships/chart" Target="../charts/chart55.xml"/><Relationship Id="rId14" Type="http://schemas.openxmlformats.org/officeDocument/2006/relationships/chart" Target="../charts/chart6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367577</xdr:colOff>
      <xdr:row>12</xdr:row>
      <xdr:rowOff>30306</xdr:rowOff>
    </xdr:from>
    <xdr:to>
      <xdr:col>4</xdr:col>
      <xdr:colOff>429490</xdr:colOff>
      <xdr:row>26</xdr:row>
      <xdr:rowOff>182706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446375</xdr:colOff>
      <xdr:row>35</xdr:row>
      <xdr:rowOff>23236</xdr:rowOff>
    </xdr:from>
    <xdr:to>
      <xdr:col>4</xdr:col>
      <xdr:colOff>498763</xdr:colOff>
      <xdr:row>50</xdr:row>
      <xdr:rowOff>61336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290512</xdr:colOff>
      <xdr:row>67</xdr:row>
      <xdr:rowOff>53686</xdr:rowOff>
    </xdr:from>
    <xdr:to>
      <xdr:col>4</xdr:col>
      <xdr:colOff>195262</xdr:colOff>
      <xdr:row>80</xdr:row>
      <xdr:rowOff>82261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368878</xdr:colOff>
      <xdr:row>100</xdr:row>
      <xdr:rowOff>72737</xdr:rowOff>
    </xdr:from>
    <xdr:to>
      <xdr:col>4</xdr:col>
      <xdr:colOff>342900</xdr:colOff>
      <xdr:row>114</xdr:row>
      <xdr:rowOff>52820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251545</xdr:colOff>
      <xdr:row>126</xdr:row>
      <xdr:rowOff>17316</xdr:rowOff>
    </xdr:from>
    <xdr:to>
      <xdr:col>4</xdr:col>
      <xdr:colOff>561108</xdr:colOff>
      <xdr:row>141</xdr:row>
      <xdr:rowOff>74466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225568</xdr:colOff>
      <xdr:row>155</xdr:row>
      <xdr:rowOff>71004</xdr:rowOff>
    </xdr:from>
    <xdr:to>
      <xdr:col>4</xdr:col>
      <xdr:colOff>493568</xdr:colOff>
      <xdr:row>167</xdr:row>
      <xdr:rowOff>47625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639475</xdr:colOff>
      <xdr:row>186</xdr:row>
      <xdr:rowOff>96982</xdr:rowOff>
    </xdr:from>
    <xdr:to>
      <xdr:col>4</xdr:col>
      <xdr:colOff>353291</xdr:colOff>
      <xdr:row>199</xdr:row>
      <xdr:rowOff>107373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686231</xdr:colOff>
      <xdr:row>215</xdr:row>
      <xdr:rowOff>161058</xdr:rowOff>
    </xdr:from>
    <xdr:to>
      <xdr:col>3</xdr:col>
      <xdr:colOff>579292</xdr:colOff>
      <xdr:row>226</xdr:row>
      <xdr:rowOff>81394</xdr:rowOff>
    </xdr:to>
    <xdr:graphicFrame macro="">
      <xdr:nvGraphicFramePr>
        <xdr:cNvPr id="13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346365</xdr:colOff>
      <xdr:row>245</xdr:row>
      <xdr:rowOff>137679</xdr:rowOff>
    </xdr:from>
    <xdr:to>
      <xdr:col>4</xdr:col>
      <xdr:colOff>470190</xdr:colOff>
      <xdr:row>259</xdr:row>
      <xdr:rowOff>109105</xdr:rowOff>
    </xdr:to>
    <xdr:graphicFrame macro="">
      <xdr:nvGraphicFramePr>
        <xdr:cNvPr id="14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416935</xdr:colOff>
      <xdr:row>282</xdr:row>
      <xdr:rowOff>132483</xdr:rowOff>
    </xdr:from>
    <xdr:to>
      <xdr:col>3</xdr:col>
      <xdr:colOff>833005</xdr:colOff>
      <xdr:row>292</xdr:row>
      <xdr:rowOff>81395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489670</xdr:colOff>
      <xdr:row>312</xdr:row>
      <xdr:rowOff>71871</xdr:rowOff>
    </xdr:from>
    <xdr:to>
      <xdr:col>4</xdr:col>
      <xdr:colOff>257174</xdr:colOff>
      <xdr:row>324</xdr:row>
      <xdr:rowOff>89190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139844</xdr:colOff>
      <xdr:row>345</xdr:row>
      <xdr:rowOff>96115</xdr:rowOff>
    </xdr:from>
    <xdr:to>
      <xdr:col>4</xdr:col>
      <xdr:colOff>649432</xdr:colOff>
      <xdr:row>362</xdr:row>
      <xdr:rowOff>86590</xdr:rowOff>
    </xdr:to>
    <xdr:graphicFrame macro="">
      <xdr:nvGraphicFramePr>
        <xdr:cNvPr id="17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397883</xdr:colOff>
      <xdr:row>379</xdr:row>
      <xdr:rowOff>181841</xdr:rowOff>
    </xdr:from>
    <xdr:to>
      <xdr:col>4</xdr:col>
      <xdr:colOff>364546</xdr:colOff>
      <xdr:row>398</xdr:row>
      <xdr:rowOff>86591</xdr:rowOff>
    </xdr:to>
    <xdr:graphicFrame macro="">
      <xdr:nvGraphicFramePr>
        <xdr:cNvPr id="18" name="1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187036</xdr:colOff>
      <xdr:row>408</xdr:row>
      <xdr:rowOff>161925</xdr:rowOff>
    </xdr:from>
    <xdr:to>
      <xdr:col>3</xdr:col>
      <xdr:colOff>784081</xdr:colOff>
      <xdr:row>421</xdr:row>
      <xdr:rowOff>34637</xdr:rowOff>
    </xdr:to>
    <xdr:graphicFrame macro="">
      <xdr:nvGraphicFramePr>
        <xdr:cNvPr id="19" name="1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3</xdr:col>
      <xdr:colOff>627062</xdr:colOff>
      <xdr:row>0</xdr:row>
      <xdr:rowOff>7937</xdr:rowOff>
    </xdr:from>
    <xdr:to>
      <xdr:col>4</xdr:col>
      <xdr:colOff>454977</xdr:colOff>
      <xdr:row>3</xdr:row>
      <xdr:rowOff>26352</xdr:rowOff>
    </xdr:to>
    <xdr:pic>
      <xdr:nvPicPr>
        <xdr:cNvPr id="27" name="10 Imagen" descr="jalgota"/>
        <xdr:cNvPicPr/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60875" y="7937"/>
          <a:ext cx="669290" cy="49466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158750</xdr:colOff>
      <xdr:row>0</xdr:row>
      <xdr:rowOff>31750</xdr:rowOff>
    </xdr:from>
    <xdr:to>
      <xdr:col>0</xdr:col>
      <xdr:colOff>1149350</xdr:colOff>
      <xdr:row>2</xdr:row>
      <xdr:rowOff>55563</xdr:rowOff>
    </xdr:to>
    <xdr:pic>
      <xdr:nvPicPr>
        <xdr:cNvPr id="28" name="Picture 8" descr="Descripción: ijmlogogranformato"/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1750"/>
          <a:ext cx="990600" cy="3413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214312</xdr:colOff>
      <xdr:row>12</xdr:row>
      <xdr:rowOff>123824</xdr:rowOff>
    </xdr:from>
    <xdr:to>
      <xdr:col>4</xdr:col>
      <xdr:colOff>276225</xdr:colOff>
      <xdr:row>27</xdr:row>
      <xdr:rowOff>85724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280987</xdr:colOff>
      <xdr:row>43</xdr:row>
      <xdr:rowOff>182563</xdr:rowOff>
    </xdr:from>
    <xdr:to>
      <xdr:col>4</xdr:col>
      <xdr:colOff>333375</xdr:colOff>
      <xdr:row>59</xdr:row>
      <xdr:rowOff>30163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280987</xdr:colOff>
      <xdr:row>76</xdr:row>
      <xdr:rowOff>9525</xdr:rowOff>
    </xdr:from>
    <xdr:to>
      <xdr:col>4</xdr:col>
      <xdr:colOff>185737</xdr:colOff>
      <xdr:row>89</xdr:row>
      <xdr:rowOff>38100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366713</xdr:colOff>
      <xdr:row>108</xdr:row>
      <xdr:rowOff>114299</xdr:rowOff>
    </xdr:from>
    <xdr:to>
      <xdr:col>4</xdr:col>
      <xdr:colOff>385763</xdr:colOff>
      <xdr:row>124</xdr:row>
      <xdr:rowOff>9524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109537</xdr:colOff>
      <xdr:row>135</xdr:row>
      <xdr:rowOff>9525</xdr:rowOff>
    </xdr:from>
    <xdr:to>
      <xdr:col>4</xdr:col>
      <xdr:colOff>419100</xdr:colOff>
      <xdr:row>150</xdr:row>
      <xdr:rowOff>66675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138112</xdr:colOff>
      <xdr:row>163</xdr:row>
      <xdr:rowOff>161924</xdr:rowOff>
    </xdr:from>
    <xdr:to>
      <xdr:col>4</xdr:col>
      <xdr:colOff>381000</xdr:colOff>
      <xdr:row>176</xdr:row>
      <xdr:rowOff>142874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271462</xdr:colOff>
      <xdr:row>195</xdr:row>
      <xdr:rowOff>104774</xdr:rowOff>
    </xdr:from>
    <xdr:to>
      <xdr:col>4</xdr:col>
      <xdr:colOff>19050</xdr:colOff>
      <xdr:row>209</xdr:row>
      <xdr:rowOff>161925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414337</xdr:colOff>
      <xdr:row>223</xdr:row>
      <xdr:rowOff>66675</xdr:rowOff>
    </xdr:from>
    <xdr:to>
      <xdr:col>3</xdr:col>
      <xdr:colOff>628650</xdr:colOff>
      <xdr:row>238</xdr:row>
      <xdr:rowOff>66675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171450</xdr:colOff>
      <xdr:row>254</xdr:row>
      <xdr:rowOff>90487</xdr:rowOff>
    </xdr:from>
    <xdr:to>
      <xdr:col>4</xdr:col>
      <xdr:colOff>295275</xdr:colOff>
      <xdr:row>268</xdr:row>
      <xdr:rowOff>61913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481012</xdr:colOff>
      <xdr:row>292</xdr:row>
      <xdr:rowOff>95249</xdr:rowOff>
    </xdr:from>
    <xdr:to>
      <xdr:col>4</xdr:col>
      <xdr:colOff>57150</xdr:colOff>
      <xdr:row>302</xdr:row>
      <xdr:rowOff>9525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385762</xdr:colOff>
      <xdr:row>320</xdr:row>
      <xdr:rowOff>123826</xdr:rowOff>
    </xdr:from>
    <xdr:to>
      <xdr:col>4</xdr:col>
      <xdr:colOff>361950</xdr:colOff>
      <xdr:row>337</xdr:row>
      <xdr:rowOff>133351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71437</xdr:colOff>
      <xdr:row>354</xdr:row>
      <xdr:rowOff>95250</xdr:rowOff>
    </xdr:from>
    <xdr:to>
      <xdr:col>4</xdr:col>
      <xdr:colOff>581025</xdr:colOff>
      <xdr:row>371</xdr:row>
      <xdr:rowOff>85725</xdr:rowOff>
    </xdr:to>
    <xdr:graphicFrame macro="">
      <xdr:nvGraphicFramePr>
        <xdr:cNvPr id="13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300036</xdr:colOff>
      <xdr:row>388</xdr:row>
      <xdr:rowOff>57151</xdr:rowOff>
    </xdr:from>
    <xdr:to>
      <xdr:col>4</xdr:col>
      <xdr:colOff>266699</xdr:colOff>
      <xdr:row>406</xdr:row>
      <xdr:rowOff>152401</xdr:rowOff>
    </xdr:to>
    <xdr:graphicFrame macro="">
      <xdr:nvGraphicFramePr>
        <xdr:cNvPr id="14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376237</xdr:colOff>
      <xdr:row>417</xdr:row>
      <xdr:rowOff>28575</xdr:rowOff>
    </xdr:from>
    <xdr:to>
      <xdr:col>4</xdr:col>
      <xdr:colOff>133350</xdr:colOff>
      <xdr:row>430</xdr:row>
      <xdr:rowOff>152400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311150</xdr:colOff>
      <xdr:row>440</xdr:row>
      <xdr:rowOff>160338</xdr:rowOff>
    </xdr:from>
    <xdr:to>
      <xdr:col>4</xdr:col>
      <xdr:colOff>306388</xdr:colOff>
      <xdr:row>452</xdr:row>
      <xdr:rowOff>122238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528637</xdr:colOff>
      <xdr:row>467</xdr:row>
      <xdr:rowOff>66675</xdr:rowOff>
    </xdr:from>
    <xdr:to>
      <xdr:col>4</xdr:col>
      <xdr:colOff>314325</xdr:colOff>
      <xdr:row>482</xdr:row>
      <xdr:rowOff>133350</xdr:rowOff>
    </xdr:to>
    <xdr:graphicFrame macro="">
      <xdr:nvGraphicFramePr>
        <xdr:cNvPr id="17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 editAs="oneCell">
    <xdr:from>
      <xdr:col>3</xdr:col>
      <xdr:colOff>627062</xdr:colOff>
      <xdr:row>0</xdr:row>
      <xdr:rowOff>7937</xdr:rowOff>
    </xdr:from>
    <xdr:to>
      <xdr:col>4</xdr:col>
      <xdr:colOff>454977</xdr:colOff>
      <xdr:row>3</xdr:row>
      <xdr:rowOff>26352</xdr:rowOff>
    </xdr:to>
    <xdr:pic>
      <xdr:nvPicPr>
        <xdr:cNvPr id="18" name="10 Imagen" descr="jalgota"/>
        <xdr:cNvPicPr/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56112" y="7937"/>
          <a:ext cx="666115" cy="50419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158750</xdr:colOff>
      <xdr:row>0</xdr:row>
      <xdr:rowOff>31750</xdr:rowOff>
    </xdr:from>
    <xdr:to>
      <xdr:col>0</xdr:col>
      <xdr:colOff>1149350</xdr:colOff>
      <xdr:row>2</xdr:row>
      <xdr:rowOff>55563</xdr:rowOff>
    </xdr:to>
    <xdr:pic>
      <xdr:nvPicPr>
        <xdr:cNvPr id="19" name="Picture 8" descr="Descripción: ijmlogogranformato"/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1750"/>
          <a:ext cx="990600" cy="347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214312</xdr:colOff>
      <xdr:row>13</xdr:row>
      <xdr:rowOff>123824</xdr:rowOff>
    </xdr:from>
    <xdr:to>
      <xdr:col>4</xdr:col>
      <xdr:colOff>276225</xdr:colOff>
      <xdr:row>28</xdr:row>
      <xdr:rowOff>85724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280987</xdr:colOff>
      <xdr:row>44</xdr:row>
      <xdr:rowOff>182563</xdr:rowOff>
    </xdr:from>
    <xdr:to>
      <xdr:col>4</xdr:col>
      <xdr:colOff>333375</xdr:colOff>
      <xdr:row>60</xdr:row>
      <xdr:rowOff>30163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280987</xdr:colOff>
      <xdr:row>77</xdr:row>
      <xdr:rowOff>9525</xdr:rowOff>
    </xdr:from>
    <xdr:to>
      <xdr:col>4</xdr:col>
      <xdr:colOff>185737</xdr:colOff>
      <xdr:row>90</xdr:row>
      <xdr:rowOff>38100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366713</xdr:colOff>
      <xdr:row>109</xdr:row>
      <xdr:rowOff>114299</xdr:rowOff>
    </xdr:from>
    <xdr:to>
      <xdr:col>4</xdr:col>
      <xdr:colOff>385763</xdr:colOff>
      <xdr:row>125</xdr:row>
      <xdr:rowOff>9524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109537</xdr:colOff>
      <xdr:row>136</xdr:row>
      <xdr:rowOff>9525</xdr:rowOff>
    </xdr:from>
    <xdr:to>
      <xdr:col>4</xdr:col>
      <xdr:colOff>419100</xdr:colOff>
      <xdr:row>151</xdr:row>
      <xdr:rowOff>66675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138112</xdr:colOff>
      <xdr:row>164</xdr:row>
      <xdr:rowOff>161924</xdr:rowOff>
    </xdr:from>
    <xdr:to>
      <xdr:col>4</xdr:col>
      <xdr:colOff>381000</xdr:colOff>
      <xdr:row>177</xdr:row>
      <xdr:rowOff>142874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271462</xdr:colOff>
      <xdr:row>196</xdr:row>
      <xdr:rowOff>104774</xdr:rowOff>
    </xdr:from>
    <xdr:to>
      <xdr:col>4</xdr:col>
      <xdr:colOff>19050</xdr:colOff>
      <xdr:row>210</xdr:row>
      <xdr:rowOff>161925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414337</xdr:colOff>
      <xdr:row>224</xdr:row>
      <xdr:rowOff>66675</xdr:rowOff>
    </xdr:from>
    <xdr:to>
      <xdr:col>3</xdr:col>
      <xdr:colOff>628650</xdr:colOff>
      <xdr:row>239</xdr:row>
      <xdr:rowOff>66675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171450</xdr:colOff>
      <xdr:row>255</xdr:row>
      <xdr:rowOff>66674</xdr:rowOff>
    </xdr:from>
    <xdr:to>
      <xdr:col>4</xdr:col>
      <xdr:colOff>295275</xdr:colOff>
      <xdr:row>269</xdr:row>
      <xdr:rowOff>38100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481012</xdr:colOff>
      <xdr:row>293</xdr:row>
      <xdr:rowOff>95249</xdr:rowOff>
    </xdr:from>
    <xdr:to>
      <xdr:col>4</xdr:col>
      <xdr:colOff>57150</xdr:colOff>
      <xdr:row>303</xdr:row>
      <xdr:rowOff>9525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385762</xdr:colOff>
      <xdr:row>321</xdr:row>
      <xdr:rowOff>123826</xdr:rowOff>
    </xdr:from>
    <xdr:to>
      <xdr:col>4</xdr:col>
      <xdr:colOff>361950</xdr:colOff>
      <xdr:row>338</xdr:row>
      <xdr:rowOff>133351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71437</xdr:colOff>
      <xdr:row>355</xdr:row>
      <xdr:rowOff>95250</xdr:rowOff>
    </xdr:from>
    <xdr:to>
      <xdr:col>4</xdr:col>
      <xdr:colOff>581025</xdr:colOff>
      <xdr:row>372</xdr:row>
      <xdr:rowOff>85725</xdr:rowOff>
    </xdr:to>
    <xdr:graphicFrame macro="">
      <xdr:nvGraphicFramePr>
        <xdr:cNvPr id="13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300036</xdr:colOff>
      <xdr:row>389</xdr:row>
      <xdr:rowOff>57151</xdr:rowOff>
    </xdr:from>
    <xdr:to>
      <xdr:col>4</xdr:col>
      <xdr:colOff>266699</xdr:colOff>
      <xdr:row>407</xdr:row>
      <xdr:rowOff>152401</xdr:rowOff>
    </xdr:to>
    <xdr:graphicFrame macro="">
      <xdr:nvGraphicFramePr>
        <xdr:cNvPr id="14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376237</xdr:colOff>
      <xdr:row>418</xdr:row>
      <xdr:rowOff>28575</xdr:rowOff>
    </xdr:from>
    <xdr:to>
      <xdr:col>4</xdr:col>
      <xdr:colOff>133350</xdr:colOff>
      <xdr:row>431</xdr:row>
      <xdr:rowOff>152400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295275</xdr:colOff>
      <xdr:row>441</xdr:row>
      <xdr:rowOff>104775</xdr:rowOff>
    </xdr:from>
    <xdr:to>
      <xdr:col>4</xdr:col>
      <xdr:colOff>290513</xdr:colOff>
      <xdr:row>453</xdr:row>
      <xdr:rowOff>66675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528637</xdr:colOff>
      <xdr:row>468</xdr:row>
      <xdr:rowOff>66675</xdr:rowOff>
    </xdr:from>
    <xdr:to>
      <xdr:col>4</xdr:col>
      <xdr:colOff>314325</xdr:colOff>
      <xdr:row>483</xdr:row>
      <xdr:rowOff>133350</xdr:rowOff>
    </xdr:to>
    <xdr:graphicFrame macro="">
      <xdr:nvGraphicFramePr>
        <xdr:cNvPr id="17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 editAs="oneCell">
    <xdr:from>
      <xdr:col>3</xdr:col>
      <xdr:colOff>627062</xdr:colOff>
      <xdr:row>0</xdr:row>
      <xdr:rowOff>7937</xdr:rowOff>
    </xdr:from>
    <xdr:to>
      <xdr:col>4</xdr:col>
      <xdr:colOff>454977</xdr:colOff>
      <xdr:row>3</xdr:row>
      <xdr:rowOff>26352</xdr:rowOff>
    </xdr:to>
    <xdr:pic>
      <xdr:nvPicPr>
        <xdr:cNvPr id="18" name="10 Imagen" descr="jalgota"/>
        <xdr:cNvPicPr/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56112" y="7937"/>
          <a:ext cx="666115" cy="50419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158750</xdr:colOff>
      <xdr:row>0</xdr:row>
      <xdr:rowOff>31750</xdr:rowOff>
    </xdr:from>
    <xdr:to>
      <xdr:col>0</xdr:col>
      <xdr:colOff>1149350</xdr:colOff>
      <xdr:row>2</xdr:row>
      <xdr:rowOff>55563</xdr:rowOff>
    </xdr:to>
    <xdr:pic>
      <xdr:nvPicPr>
        <xdr:cNvPr id="19" name="Picture 8" descr="Descripción: ijmlogogranformato"/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1750"/>
          <a:ext cx="990600" cy="347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214312</xdr:colOff>
      <xdr:row>13</xdr:row>
      <xdr:rowOff>123824</xdr:rowOff>
    </xdr:from>
    <xdr:to>
      <xdr:col>4</xdr:col>
      <xdr:colOff>276225</xdr:colOff>
      <xdr:row>28</xdr:row>
      <xdr:rowOff>85724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280987</xdr:colOff>
      <xdr:row>44</xdr:row>
      <xdr:rowOff>182563</xdr:rowOff>
    </xdr:from>
    <xdr:to>
      <xdr:col>4</xdr:col>
      <xdr:colOff>333375</xdr:colOff>
      <xdr:row>60</xdr:row>
      <xdr:rowOff>30163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280987</xdr:colOff>
      <xdr:row>77</xdr:row>
      <xdr:rowOff>9525</xdr:rowOff>
    </xdr:from>
    <xdr:to>
      <xdr:col>4</xdr:col>
      <xdr:colOff>185737</xdr:colOff>
      <xdr:row>90</xdr:row>
      <xdr:rowOff>38100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366713</xdr:colOff>
      <xdr:row>109</xdr:row>
      <xdr:rowOff>114299</xdr:rowOff>
    </xdr:from>
    <xdr:to>
      <xdr:col>4</xdr:col>
      <xdr:colOff>385763</xdr:colOff>
      <xdr:row>125</xdr:row>
      <xdr:rowOff>9524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109537</xdr:colOff>
      <xdr:row>136</xdr:row>
      <xdr:rowOff>9525</xdr:rowOff>
    </xdr:from>
    <xdr:to>
      <xdr:col>4</xdr:col>
      <xdr:colOff>419100</xdr:colOff>
      <xdr:row>151</xdr:row>
      <xdr:rowOff>66675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138112</xdr:colOff>
      <xdr:row>164</xdr:row>
      <xdr:rowOff>161924</xdr:rowOff>
    </xdr:from>
    <xdr:to>
      <xdr:col>4</xdr:col>
      <xdr:colOff>381000</xdr:colOff>
      <xdr:row>177</xdr:row>
      <xdr:rowOff>142874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271462</xdr:colOff>
      <xdr:row>196</xdr:row>
      <xdr:rowOff>104774</xdr:rowOff>
    </xdr:from>
    <xdr:to>
      <xdr:col>4</xdr:col>
      <xdr:colOff>19050</xdr:colOff>
      <xdr:row>210</xdr:row>
      <xdr:rowOff>161925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414337</xdr:colOff>
      <xdr:row>224</xdr:row>
      <xdr:rowOff>66675</xdr:rowOff>
    </xdr:from>
    <xdr:to>
      <xdr:col>3</xdr:col>
      <xdr:colOff>628650</xdr:colOff>
      <xdr:row>239</xdr:row>
      <xdr:rowOff>66675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171450</xdr:colOff>
      <xdr:row>255</xdr:row>
      <xdr:rowOff>66674</xdr:rowOff>
    </xdr:from>
    <xdr:to>
      <xdr:col>4</xdr:col>
      <xdr:colOff>295275</xdr:colOff>
      <xdr:row>269</xdr:row>
      <xdr:rowOff>38100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481012</xdr:colOff>
      <xdr:row>293</xdr:row>
      <xdr:rowOff>95249</xdr:rowOff>
    </xdr:from>
    <xdr:to>
      <xdr:col>4</xdr:col>
      <xdr:colOff>57150</xdr:colOff>
      <xdr:row>303</xdr:row>
      <xdr:rowOff>9525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385762</xdr:colOff>
      <xdr:row>321</xdr:row>
      <xdr:rowOff>123826</xdr:rowOff>
    </xdr:from>
    <xdr:to>
      <xdr:col>4</xdr:col>
      <xdr:colOff>361950</xdr:colOff>
      <xdr:row>338</xdr:row>
      <xdr:rowOff>133351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71437</xdr:colOff>
      <xdr:row>355</xdr:row>
      <xdr:rowOff>95250</xdr:rowOff>
    </xdr:from>
    <xdr:to>
      <xdr:col>4</xdr:col>
      <xdr:colOff>581025</xdr:colOff>
      <xdr:row>372</xdr:row>
      <xdr:rowOff>85725</xdr:rowOff>
    </xdr:to>
    <xdr:graphicFrame macro="">
      <xdr:nvGraphicFramePr>
        <xdr:cNvPr id="13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300036</xdr:colOff>
      <xdr:row>389</xdr:row>
      <xdr:rowOff>57151</xdr:rowOff>
    </xdr:from>
    <xdr:to>
      <xdr:col>4</xdr:col>
      <xdr:colOff>266699</xdr:colOff>
      <xdr:row>407</xdr:row>
      <xdr:rowOff>152401</xdr:rowOff>
    </xdr:to>
    <xdr:graphicFrame macro="">
      <xdr:nvGraphicFramePr>
        <xdr:cNvPr id="14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376237</xdr:colOff>
      <xdr:row>418</xdr:row>
      <xdr:rowOff>28575</xdr:rowOff>
    </xdr:from>
    <xdr:to>
      <xdr:col>4</xdr:col>
      <xdr:colOff>133350</xdr:colOff>
      <xdr:row>431</xdr:row>
      <xdr:rowOff>152400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295275</xdr:colOff>
      <xdr:row>441</xdr:row>
      <xdr:rowOff>104775</xdr:rowOff>
    </xdr:from>
    <xdr:to>
      <xdr:col>4</xdr:col>
      <xdr:colOff>290513</xdr:colOff>
      <xdr:row>453</xdr:row>
      <xdr:rowOff>66675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528637</xdr:colOff>
      <xdr:row>468</xdr:row>
      <xdr:rowOff>66675</xdr:rowOff>
    </xdr:from>
    <xdr:to>
      <xdr:col>4</xdr:col>
      <xdr:colOff>314325</xdr:colOff>
      <xdr:row>483</xdr:row>
      <xdr:rowOff>133350</xdr:rowOff>
    </xdr:to>
    <xdr:graphicFrame macro="">
      <xdr:nvGraphicFramePr>
        <xdr:cNvPr id="17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 editAs="oneCell">
    <xdr:from>
      <xdr:col>3</xdr:col>
      <xdr:colOff>627062</xdr:colOff>
      <xdr:row>0</xdr:row>
      <xdr:rowOff>7937</xdr:rowOff>
    </xdr:from>
    <xdr:to>
      <xdr:col>4</xdr:col>
      <xdr:colOff>454977</xdr:colOff>
      <xdr:row>3</xdr:row>
      <xdr:rowOff>26352</xdr:rowOff>
    </xdr:to>
    <xdr:pic>
      <xdr:nvPicPr>
        <xdr:cNvPr id="18" name="10 Imagen" descr="jalgota"/>
        <xdr:cNvPicPr/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56112" y="7937"/>
          <a:ext cx="666115" cy="50419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158750</xdr:colOff>
      <xdr:row>0</xdr:row>
      <xdr:rowOff>31750</xdr:rowOff>
    </xdr:from>
    <xdr:to>
      <xdr:col>0</xdr:col>
      <xdr:colOff>1149350</xdr:colOff>
      <xdr:row>2</xdr:row>
      <xdr:rowOff>55563</xdr:rowOff>
    </xdr:to>
    <xdr:pic>
      <xdr:nvPicPr>
        <xdr:cNvPr id="19" name="Picture 8" descr="Descripción: ijmlogogranformato"/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1750"/>
          <a:ext cx="990600" cy="347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N494"/>
  <sheetViews>
    <sheetView zoomScale="110" zoomScaleNormal="110" workbookViewId="0">
      <selection activeCell="A365" sqref="A365:E365"/>
    </sheetView>
  </sheetViews>
  <sheetFormatPr baseColWidth="10" defaultColWidth="0" defaultRowHeight="12.75" customHeight="1" zeroHeight="1" x14ac:dyDescent="0.25"/>
  <cols>
    <col min="1" max="1" width="32.28515625" customWidth="1"/>
    <col min="2" max="4" width="12.5703125" customWidth="1"/>
    <col min="5" max="5" width="12.140625" customWidth="1"/>
    <col min="6" max="6" width="6.140625" hidden="1" customWidth="1"/>
    <col min="7" max="14" width="0" hidden="1" customWidth="1"/>
    <col min="15" max="16384" width="11.42578125" hidden="1"/>
  </cols>
  <sheetData>
    <row r="1" spans="1:13" ht="12.75" customHeight="1" x14ac:dyDescent="0.25"/>
    <row r="2" spans="1:13" ht="12.75" customHeight="1" x14ac:dyDescent="0.25"/>
    <row r="3" spans="1:13" ht="12.75" customHeight="1" x14ac:dyDescent="0.25"/>
    <row r="4" spans="1:13" ht="15.75" customHeight="1" x14ac:dyDescent="0.25">
      <c r="A4" s="93" t="s">
        <v>183</v>
      </c>
      <c r="B4" s="93"/>
      <c r="C4" s="93"/>
      <c r="D4" s="93"/>
      <c r="E4" s="93"/>
    </row>
    <row r="5" spans="1:13" ht="40.5" customHeight="1" x14ac:dyDescent="0.25">
      <c r="A5" s="94" t="s">
        <v>177</v>
      </c>
      <c r="B5" s="94"/>
      <c r="C5" s="94"/>
      <c r="D5" s="94"/>
      <c r="E5" s="94"/>
    </row>
    <row r="6" spans="1:13" ht="15.75" x14ac:dyDescent="0.25">
      <c r="A6" s="95" t="s">
        <v>0</v>
      </c>
      <c r="B6" s="95"/>
      <c r="C6" s="95"/>
      <c r="D6" s="95"/>
      <c r="E6" s="95"/>
    </row>
    <row r="7" spans="1:13" ht="16.5" thickBot="1" x14ac:dyDescent="0.3">
      <c r="A7" s="2"/>
    </row>
    <row r="8" spans="1:13" ht="15.75" thickBot="1" x14ac:dyDescent="0.3">
      <c r="A8" s="3" t="s">
        <v>1</v>
      </c>
      <c r="B8" s="4" t="s">
        <v>2</v>
      </c>
      <c r="C8" s="4" t="s">
        <v>3</v>
      </c>
      <c r="D8" s="4" t="s">
        <v>4</v>
      </c>
      <c r="E8" s="5" t="s">
        <v>5</v>
      </c>
    </row>
    <row r="9" spans="1:13" ht="15.75" thickBot="1" x14ac:dyDescent="0.3">
      <c r="A9" s="11" t="s">
        <v>11</v>
      </c>
      <c r="B9" s="12">
        <v>1</v>
      </c>
      <c r="C9" s="12">
        <v>119</v>
      </c>
      <c r="D9" s="12">
        <f t="shared" ref="D9" si="0">SUM(B9:C9)</f>
        <v>120</v>
      </c>
      <c r="E9" s="13">
        <f>(D9/D$10)*100</f>
        <v>100</v>
      </c>
      <c r="L9" s="15"/>
      <c r="M9" s="10"/>
    </row>
    <row r="10" spans="1:13" ht="15.75" thickBot="1" x14ac:dyDescent="0.3">
      <c r="A10" s="3" t="s">
        <v>4</v>
      </c>
      <c r="B10" s="4">
        <f>SUM(B9:B9)</f>
        <v>1</v>
      </c>
      <c r="C10" s="4">
        <f>SUM(C9:C9)</f>
        <v>119</v>
      </c>
      <c r="D10" s="4">
        <f>SUM(D9:D9)</f>
        <v>120</v>
      </c>
      <c r="E10" s="16">
        <f>SUM(E9:E9)</f>
        <v>100</v>
      </c>
      <c r="L10" s="15"/>
      <c r="M10" s="10"/>
    </row>
    <row r="11" spans="1:13" ht="15" x14ac:dyDescent="0.25">
      <c r="A11" s="96" t="s">
        <v>12</v>
      </c>
      <c r="B11" s="96"/>
      <c r="C11" s="96"/>
      <c r="D11" s="96"/>
      <c r="E11" s="96"/>
      <c r="L11" s="15"/>
      <c r="M11" s="10"/>
    </row>
    <row r="12" spans="1:13" ht="15" x14ac:dyDescent="0.25">
      <c r="A12" s="7"/>
      <c r="B12" s="7"/>
      <c r="C12" s="7"/>
      <c r="D12" s="7"/>
      <c r="E12" s="7"/>
      <c r="L12" s="15"/>
      <c r="M12" s="10"/>
    </row>
    <row r="13" spans="1:13" ht="15" x14ac:dyDescent="0.25">
      <c r="A13" s="7"/>
      <c r="B13" s="7"/>
      <c r="C13" s="7"/>
      <c r="D13" s="7"/>
      <c r="E13" s="7"/>
      <c r="L13" s="15"/>
      <c r="M13" s="10"/>
    </row>
    <row r="14" spans="1:13" ht="15" x14ac:dyDescent="0.25">
      <c r="A14" s="7"/>
      <c r="B14" s="7"/>
      <c r="C14" s="7"/>
      <c r="D14" s="7"/>
      <c r="E14" s="7"/>
      <c r="L14" s="15"/>
      <c r="M14" s="10"/>
    </row>
    <row r="15" spans="1:13" ht="15" x14ac:dyDescent="0.25">
      <c r="A15" s="7"/>
      <c r="B15" s="7"/>
      <c r="C15" s="7"/>
      <c r="D15" s="7"/>
      <c r="E15" s="7"/>
      <c r="L15" s="15"/>
      <c r="M15" s="10"/>
    </row>
    <row r="16" spans="1:13" ht="15" x14ac:dyDescent="0.25">
      <c r="A16" s="7"/>
      <c r="B16" s="7"/>
      <c r="C16" s="7"/>
      <c r="D16" s="7"/>
      <c r="E16" s="7"/>
      <c r="L16" s="15"/>
      <c r="M16" s="10"/>
    </row>
    <row r="17" spans="1:13" ht="15" x14ac:dyDescent="0.25">
      <c r="A17" s="7"/>
      <c r="B17" s="7"/>
      <c r="C17" s="7"/>
      <c r="D17" s="7"/>
      <c r="E17" s="7"/>
      <c r="L17" s="15"/>
      <c r="M17" s="10"/>
    </row>
    <row r="18" spans="1:13" ht="15" x14ac:dyDescent="0.25">
      <c r="A18" s="7"/>
      <c r="B18" s="7"/>
      <c r="C18" s="7"/>
      <c r="D18" s="7"/>
      <c r="E18" s="7"/>
      <c r="L18" s="15"/>
      <c r="M18" s="10"/>
    </row>
    <row r="19" spans="1:13" ht="15" x14ac:dyDescent="0.25">
      <c r="A19" s="7"/>
      <c r="B19" s="7"/>
      <c r="C19" s="7"/>
      <c r="D19" s="7"/>
      <c r="E19" s="7"/>
      <c r="L19" s="15"/>
      <c r="M19" s="10"/>
    </row>
    <row r="20" spans="1:13" ht="15" x14ac:dyDescent="0.25">
      <c r="A20" s="7"/>
      <c r="B20" s="7"/>
      <c r="C20" s="7"/>
      <c r="D20" s="7"/>
      <c r="E20" s="7"/>
      <c r="L20" s="15"/>
      <c r="M20" s="10"/>
    </row>
    <row r="21" spans="1:13" ht="15" x14ac:dyDescent="0.25">
      <c r="A21" s="7"/>
      <c r="B21" s="7"/>
      <c r="C21" s="7"/>
      <c r="D21" s="7"/>
      <c r="E21" s="7"/>
      <c r="L21" s="15"/>
      <c r="M21" s="10"/>
    </row>
    <row r="22" spans="1:13" ht="15" x14ac:dyDescent="0.25">
      <c r="A22" s="7"/>
      <c r="B22" s="7"/>
      <c r="C22" s="7"/>
      <c r="D22" s="7"/>
      <c r="E22" s="7"/>
      <c r="L22" s="15"/>
      <c r="M22" s="10"/>
    </row>
    <row r="23" spans="1:13" ht="15" x14ac:dyDescent="0.25">
      <c r="A23" s="7"/>
      <c r="B23" s="7"/>
      <c r="C23" s="7"/>
      <c r="D23" s="7"/>
      <c r="E23" s="7"/>
      <c r="L23" s="15"/>
      <c r="M23" s="10"/>
    </row>
    <row r="24" spans="1:13" ht="15" x14ac:dyDescent="0.25">
      <c r="A24" s="7"/>
      <c r="B24" s="7"/>
      <c r="C24" s="7"/>
      <c r="D24" s="7"/>
      <c r="E24" s="7"/>
      <c r="L24" s="15"/>
      <c r="M24" s="10"/>
    </row>
    <row r="25" spans="1:13" ht="15" x14ac:dyDescent="0.25">
      <c r="A25" s="7"/>
      <c r="B25" s="7"/>
      <c r="C25" s="7"/>
      <c r="D25" s="7"/>
      <c r="E25" s="7"/>
      <c r="L25" s="15"/>
      <c r="M25" s="10"/>
    </row>
    <row r="26" spans="1:13" ht="15" x14ac:dyDescent="0.25">
      <c r="A26" s="7"/>
      <c r="B26" s="7"/>
      <c r="C26" s="7"/>
      <c r="D26" s="7"/>
      <c r="E26" s="7"/>
      <c r="L26" s="15"/>
      <c r="M26" s="10"/>
    </row>
    <row r="27" spans="1:13" ht="15" x14ac:dyDescent="0.25">
      <c r="L27" s="15"/>
      <c r="M27" s="10"/>
    </row>
    <row r="28" spans="1:13" ht="30.75" customHeight="1" x14ac:dyDescent="0.25">
      <c r="A28" s="92" t="s">
        <v>13</v>
      </c>
      <c r="B28" s="92"/>
      <c r="C28" s="92"/>
      <c r="D28" s="92"/>
      <c r="E28" s="92"/>
      <c r="L28" s="15"/>
      <c r="M28" s="10"/>
    </row>
    <row r="29" spans="1:13" ht="15.75" thickBot="1" x14ac:dyDescent="0.3">
      <c r="L29" s="15"/>
      <c r="M29" s="10"/>
    </row>
    <row r="30" spans="1:13" ht="15.75" thickBot="1" x14ac:dyDescent="0.3">
      <c r="A30" s="3" t="s">
        <v>14</v>
      </c>
      <c r="B30" s="4" t="s">
        <v>2</v>
      </c>
      <c r="C30" s="4" t="s">
        <v>3</v>
      </c>
      <c r="D30" s="4" t="s">
        <v>4</v>
      </c>
      <c r="E30" s="5" t="s">
        <v>5</v>
      </c>
      <c r="L30" s="15"/>
      <c r="M30" s="10"/>
    </row>
    <row r="31" spans="1:13" ht="15" x14ac:dyDescent="0.25">
      <c r="A31" s="17" t="s">
        <v>162</v>
      </c>
      <c r="B31" s="12">
        <v>1</v>
      </c>
      <c r="C31" s="12">
        <v>32</v>
      </c>
      <c r="D31" s="12">
        <f>SUM(B31:C31)</f>
        <v>33</v>
      </c>
      <c r="E31" s="18">
        <f>(D31/D$34)*100</f>
        <v>27.500000000000004</v>
      </c>
      <c r="L31" s="15"/>
      <c r="M31" s="10"/>
    </row>
    <row r="32" spans="1:13" ht="15" x14ac:dyDescent="0.25">
      <c r="A32" s="19" t="s">
        <v>163</v>
      </c>
      <c r="B32" s="8">
        <v>0</v>
      </c>
      <c r="C32" s="8">
        <v>87</v>
      </c>
      <c r="D32" s="8">
        <f>SUM(B32:C32)</f>
        <v>87</v>
      </c>
      <c r="E32" s="20">
        <f>(D32/D$34)*100</f>
        <v>72.5</v>
      </c>
    </row>
    <row r="33" spans="1:14" ht="15.75" thickBot="1" x14ac:dyDescent="0.3">
      <c r="A33" s="17" t="s">
        <v>164</v>
      </c>
      <c r="B33" s="12">
        <v>0</v>
      </c>
      <c r="C33" s="12">
        <v>0</v>
      </c>
      <c r="D33" s="12">
        <f>SUM(B33:C33)</f>
        <v>0</v>
      </c>
      <c r="E33" s="18">
        <f>(D33/D$34)*100</f>
        <v>0</v>
      </c>
    </row>
    <row r="34" spans="1:14" ht="15.75" thickBot="1" x14ac:dyDescent="0.3">
      <c r="A34" s="3" t="s">
        <v>4</v>
      </c>
      <c r="B34" s="4">
        <f>SUM(B31:B33)</f>
        <v>1</v>
      </c>
      <c r="C34" s="4">
        <f>SUM(C31:C33)</f>
        <v>119</v>
      </c>
      <c r="D34" s="4">
        <f>SUM(D31:D33)</f>
        <v>120</v>
      </c>
      <c r="E34" s="16">
        <f>SUM(E31:E33)</f>
        <v>100</v>
      </c>
    </row>
    <row r="35" spans="1:14" ht="15" x14ac:dyDescent="0.25">
      <c r="A35" s="22"/>
      <c r="B35" s="23" t="s">
        <v>22</v>
      </c>
      <c r="C35" s="22"/>
      <c r="D35" s="22"/>
      <c r="E35" s="22"/>
      <c r="N35" s="24"/>
    </row>
    <row r="36" spans="1:14" ht="15" x14ac:dyDescent="0.25">
      <c r="A36" s="22"/>
      <c r="B36" s="23"/>
      <c r="C36" s="22"/>
      <c r="D36" s="22"/>
      <c r="E36" s="22"/>
      <c r="N36" s="24"/>
    </row>
    <row r="37" spans="1:14" ht="15" x14ac:dyDescent="0.25">
      <c r="A37" s="22"/>
      <c r="B37" s="23"/>
      <c r="C37" s="22"/>
      <c r="D37" s="22"/>
      <c r="E37" s="22"/>
      <c r="N37" s="24"/>
    </row>
    <row r="38" spans="1:14" ht="15" x14ac:dyDescent="0.25">
      <c r="A38" s="22"/>
      <c r="B38" s="23"/>
      <c r="C38" s="22"/>
      <c r="D38" s="22"/>
      <c r="E38" s="22"/>
      <c r="N38" s="24"/>
    </row>
    <row r="39" spans="1:14" ht="15" x14ac:dyDescent="0.25">
      <c r="A39" s="22"/>
      <c r="B39" s="23"/>
      <c r="C39" s="22"/>
      <c r="D39" s="22"/>
      <c r="E39" s="22"/>
      <c r="N39" s="24"/>
    </row>
    <row r="40" spans="1:14" ht="15" x14ac:dyDescent="0.25">
      <c r="A40" s="22"/>
      <c r="B40" s="23"/>
      <c r="C40" s="22"/>
      <c r="D40" s="22"/>
      <c r="E40" s="22"/>
      <c r="N40" s="24"/>
    </row>
    <row r="41" spans="1:14" ht="15" x14ac:dyDescent="0.25">
      <c r="A41" s="22"/>
      <c r="B41" s="23"/>
      <c r="C41" s="22"/>
      <c r="D41" s="22"/>
      <c r="E41" s="22"/>
      <c r="N41" s="24"/>
    </row>
    <row r="42" spans="1:14" ht="15" x14ac:dyDescent="0.25">
      <c r="A42" s="22"/>
      <c r="B42" s="23"/>
      <c r="C42" s="22"/>
      <c r="D42" s="22"/>
      <c r="E42" s="22"/>
      <c r="N42" s="24"/>
    </row>
    <row r="43" spans="1:14" ht="15" x14ac:dyDescent="0.25">
      <c r="A43" s="22"/>
      <c r="B43" s="23"/>
      <c r="C43" s="22"/>
      <c r="D43" s="22"/>
      <c r="E43" s="22"/>
      <c r="N43" s="24"/>
    </row>
    <row r="44" spans="1:14" ht="12.75" customHeight="1" x14ac:dyDescent="0.25">
      <c r="A44" s="22"/>
      <c r="B44" s="23"/>
      <c r="C44" s="22"/>
      <c r="D44" s="22"/>
      <c r="E44" s="22"/>
      <c r="N44" s="24"/>
    </row>
    <row r="45" spans="1:14" ht="12.75" customHeight="1" x14ac:dyDescent="0.25">
      <c r="A45" s="22"/>
      <c r="B45" s="23"/>
      <c r="C45" s="22"/>
      <c r="D45" s="22"/>
      <c r="E45" s="22"/>
      <c r="N45" s="24"/>
    </row>
    <row r="46" spans="1:14" ht="12.75" customHeight="1" x14ac:dyDescent="0.25">
      <c r="A46" s="22"/>
      <c r="B46" s="23"/>
      <c r="C46" s="22"/>
      <c r="D46" s="22"/>
      <c r="E46" s="22"/>
      <c r="N46" s="24"/>
    </row>
    <row r="47" spans="1:14" ht="12.75" customHeight="1" x14ac:dyDescent="0.25">
      <c r="A47" s="22"/>
      <c r="B47" s="23"/>
      <c r="C47" s="22"/>
      <c r="D47" s="22"/>
      <c r="E47" s="22"/>
      <c r="N47" s="24"/>
    </row>
    <row r="48" spans="1:14" ht="12.75" customHeight="1" x14ac:dyDescent="0.25">
      <c r="A48" s="22"/>
      <c r="B48" s="23"/>
      <c r="C48" s="22"/>
      <c r="D48" s="22"/>
      <c r="E48" s="22"/>
      <c r="N48" s="24"/>
    </row>
    <row r="49" spans="1:14" ht="12.75" customHeight="1" x14ac:dyDescent="0.25">
      <c r="A49" s="22"/>
      <c r="B49" s="23"/>
      <c r="C49" s="22"/>
      <c r="D49" s="22"/>
      <c r="E49" s="22"/>
      <c r="N49" s="24"/>
    </row>
    <row r="50" spans="1:14" ht="12.75" customHeight="1" x14ac:dyDescent="0.25">
      <c r="A50" s="22"/>
      <c r="B50" s="23"/>
      <c r="C50" s="22"/>
      <c r="D50" s="22"/>
      <c r="E50" s="22"/>
      <c r="N50" s="24"/>
    </row>
    <row r="51" spans="1:14" ht="12.75" customHeight="1" x14ac:dyDescent="0.25">
      <c r="A51" s="22"/>
      <c r="B51" s="23"/>
      <c r="C51" s="22"/>
      <c r="D51" s="22"/>
      <c r="E51" s="22"/>
      <c r="N51" s="24"/>
    </row>
    <row r="52" spans="1:14" ht="31.5" customHeight="1" x14ac:dyDescent="0.25">
      <c r="A52" s="92" t="s">
        <v>23</v>
      </c>
      <c r="B52" s="92"/>
      <c r="C52" s="92"/>
      <c r="D52" s="92"/>
      <c r="E52" s="92"/>
      <c r="N52" s="24"/>
    </row>
    <row r="53" spans="1:14" ht="15.75" thickBot="1" x14ac:dyDescent="0.3">
      <c r="A53" s="22"/>
      <c r="B53" s="23"/>
      <c r="C53" s="22"/>
      <c r="D53" s="22"/>
      <c r="E53" s="22"/>
      <c r="N53" s="24"/>
    </row>
    <row r="54" spans="1:14" ht="15.75" thickBot="1" x14ac:dyDescent="0.3">
      <c r="A54" s="3" t="s">
        <v>24</v>
      </c>
      <c r="B54" s="4" t="s">
        <v>2</v>
      </c>
      <c r="C54" s="4" t="s">
        <v>3</v>
      </c>
      <c r="D54" s="4" t="s">
        <v>4</v>
      </c>
      <c r="E54" s="5" t="s">
        <v>5</v>
      </c>
      <c r="L54" s="10"/>
      <c r="N54" s="24"/>
    </row>
    <row r="55" spans="1:14" ht="15" x14ac:dyDescent="0.25">
      <c r="A55" s="19" t="s">
        <v>25</v>
      </c>
      <c r="B55" s="8">
        <v>1</v>
      </c>
      <c r="C55" s="8">
        <v>118</v>
      </c>
      <c r="D55" s="8">
        <f>SUM(B55:C55)</f>
        <v>119</v>
      </c>
      <c r="E55" s="20">
        <f>(D55/D$34)*100</f>
        <v>99.166666666666671</v>
      </c>
      <c r="L55" s="10"/>
      <c r="N55" s="24"/>
    </row>
    <row r="56" spans="1:14" ht="15" x14ac:dyDescent="0.25">
      <c r="A56" s="17" t="s">
        <v>26</v>
      </c>
      <c r="B56" s="12">
        <v>0</v>
      </c>
      <c r="C56" s="12">
        <v>0</v>
      </c>
      <c r="D56" s="12">
        <f>SUM(B56:C56)</f>
        <v>0</v>
      </c>
      <c r="E56" s="18">
        <f t="shared" ref="E56:E64" si="1">(D56/D$34)*100</f>
        <v>0</v>
      </c>
      <c r="L56" s="10"/>
      <c r="N56" s="24"/>
    </row>
    <row r="57" spans="1:14" ht="15" x14ac:dyDescent="0.25">
      <c r="A57" s="21" t="s">
        <v>27</v>
      </c>
      <c r="B57" s="8">
        <v>0</v>
      </c>
      <c r="C57" s="8">
        <v>0</v>
      </c>
      <c r="D57" s="14">
        <f t="shared" ref="D57:D64" si="2">SUM(B57:C57)</f>
        <v>0</v>
      </c>
      <c r="E57" s="20">
        <f t="shared" si="1"/>
        <v>0</v>
      </c>
      <c r="L57" s="10"/>
      <c r="N57" s="24"/>
    </row>
    <row r="58" spans="1:14" ht="15" x14ac:dyDescent="0.25">
      <c r="A58" s="17" t="s">
        <v>28</v>
      </c>
      <c r="B58" s="12">
        <v>0</v>
      </c>
      <c r="C58" s="12">
        <v>0</v>
      </c>
      <c r="D58" s="12">
        <f t="shared" si="2"/>
        <v>0</v>
      </c>
      <c r="E58" s="18">
        <f t="shared" si="1"/>
        <v>0</v>
      </c>
      <c r="L58" s="10"/>
      <c r="N58" s="24"/>
    </row>
    <row r="59" spans="1:14" ht="15" x14ac:dyDescent="0.25">
      <c r="A59" s="21" t="s">
        <v>29</v>
      </c>
      <c r="B59" s="14">
        <v>0</v>
      </c>
      <c r="C59" s="14">
        <v>0</v>
      </c>
      <c r="D59" s="14">
        <f t="shared" si="2"/>
        <v>0</v>
      </c>
      <c r="E59" s="20">
        <f t="shared" si="1"/>
        <v>0</v>
      </c>
      <c r="L59" s="10"/>
      <c r="N59" s="24"/>
    </row>
    <row r="60" spans="1:14" ht="15" x14ac:dyDescent="0.25">
      <c r="A60" s="17" t="s">
        <v>30</v>
      </c>
      <c r="B60" s="12">
        <v>0</v>
      </c>
      <c r="C60" s="12">
        <v>0</v>
      </c>
      <c r="D60" s="12">
        <f t="shared" si="2"/>
        <v>0</v>
      </c>
      <c r="E60" s="18">
        <f t="shared" si="1"/>
        <v>0</v>
      </c>
      <c r="L60" s="10"/>
      <c r="N60" s="24"/>
    </row>
    <row r="61" spans="1:14" ht="15" x14ac:dyDescent="0.25">
      <c r="A61" s="21" t="s">
        <v>31</v>
      </c>
      <c r="B61" s="14">
        <v>0</v>
      </c>
      <c r="C61" s="14">
        <v>0</v>
      </c>
      <c r="D61" s="14">
        <f t="shared" si="2"/>
        <v>0</v>
      </c>
      <c r="E61" s="20">
        <f t="shared" si="1"/>
        <v>0</v>
      </c>
      <c r="L61" s="10"/>
    </row>
    <row r="62" spans="1:14" ht="15" x14ac:dyDescent="0.25">
      <c r="A62" s="17" t="s">
        <v>32</v>
      </c>
      <c r="B62" s="12">
        <v>0</v>
      </c>
      <c r="C62" s="12">
        <v>0</v>
      </c>
      <c r="D62" s="12">
        <f>SUM(B62:C62)</f>
        <v>0</v>
      </c>
      <c r="E62" s="18">
        <f t="shared" si="1"/>
        <v>0</v>
      </c>
      <c r="L62" s="10"/>
    </row>
    <row r="63" spans="1:14" ht="15" x14ac:dyDescent="0.25">
      <c r="A63" s="21" t="s">
        <v>33</v>
      </c>
      <c r="B63" s="14">
        <v>0</v>
      </c>
      <c r="C63" s="14">
        <v>1</v>
      </c>
      <c r="D63" s="14">
        <f t="shared" si="2"/>
        <v>1</v>
      </c>
      <c r="E63" s="20">
        <f t="shared" si="1"/>
        <v>0.83333333333333337</v>
      </c>
      <c r="F63" s="10"/>
      <c r="G63" s="10"/>
      <c r="L63" s="10"/>
    </row>
    <row r="64" spans="1:14" ht="15.75" thickBot="1" x14ac:dyDescent="0.3">
      <c r="A64" s="17" t="s">
        <v>21</v>
      </c>
      <c r="B64" s="12">
        <v>0</v>
      </c>
      <c r="C64" s="12">
        <v>0</v>
      </c>
      <c r="D64" s="12">
        <f t="shared" si="2"/>
        <v>0</v>
      </c>
      <c r="E64" s="18">
        <f t="shared" si="1"/>
        <v>0</v>
      </c>
      <c r="F64" s="25"/>
      <c r="G64" s="25"/>
      <c r="H64" s="26"/>
      <c r="L64" s="10"/>
    </row>
    <row r="65" spans="1:8" ht="15.75" thickBot="1" x14ac:dyDescent="0.3">
      <c r="A65" s="3" t="s">
        <v>4</v>
      </c>
      <c r="B65" s="4">
        <f>SUM(B55:B64)</f>
        <v>1</v>
      </c>
      <c r="C65" s="4">
        <f>SUM(C55:C64)</f>
        <v>119</v>
      </c>
      <c r="D65" s="4">
        <f>SUM(D55:D64)</f>
        <v>120</v>
      </c>
      <c r="E65" s="16">
        <f>SUM(E55:E64)</f>
        <v>100</v>
      </c>
      <c r="F65" s="25"/>
      <c r="G65" s="25"/>
      <c r="H65" s="26"/>
    </row>
    <row r="66" spans="1:8" ht="15" x14ac:dyDescent="0.25">
      <c r="A66" s="97" t="s">
        <v>34</v>
      </c>
      <c r="B66" s="97"/>
      <c r="C66" s="97"/>
      <c r="D66" s="97"/>
      <c r="E66" s="97"/>
      <c r="F66" s="25"/>
      <c r="G66" s="25"/>
      <c r="H66" s="26"/>
    </row>
    <row r="67" spans="1:8" ht="15" x14ac:dyDescent="0.25">
      <c r="A67" s="27"/>
      <c r="B67" s="27"/>
      <c r="C67" s="27"/>
      <c r="D67" s="27"/>
      <c r="E67" s="27"/>
      <c r="F67" s="25"/>
      <c r="G67" s="25"/>
      <c r="H67" s="26"/>
    </row>
    <row r="68" spans="1:8" ht="15" x14ac:dyDescent="0.25">
      <c r="A68" s="27"/>
      <c r="B68" s="27"/>
      <c r="C68" s="27"/>
      <c r="D68" s="27"/>
      <c r="E68" s="27"/>
      <c r="F68" s="25"/>
      <c r="G68" s="25"/>
      <c r="H68" s="26"/>
    </row>
    <row r="69" spans="1:8" ht="15" x14ac:dyDescent="0.25">
      <c r="A69" s="27"/>
      <c r="B69" s="27"/>
      <c r="C69" s="27"/>
      <c r="D69" s="27"/>
      <c r="E69" s="27"/>
      <c r="F69" s="25"/>
      <c r="G69" s="25"/>
      <c r="H69" s="26"/>
    </row>
    <row r="70" spans="1:8" ht="15" x14ac:dyDescent="0.25">
      <c r="A70" s="27"/>
      <c r="B70" s="27"/>
      <c r="C70" s="27"/>
      <c r="D70" s="27"/>
      <c r="E70" s="27"/>
      <c r="F70" s="25"/>
      <c r="G70" s="25"/>
      <c r="H70" s="26"/>
    </row>
    <row r="71" spans="1:8" ht="15" x14ac:dyDescent="0.25">
      <c r="A71" s="27"/>
      <c r="B71" s="27"/>
      <c r="C71" s="27"/>
      <c r="D71" s="27"/>
      <c r="E71" s="27"/>
      <c r="F71" s="25"/>
      <c r="G71" s="25"/>
      <c r="H71" s="26"/>
    </row>
    <row r="72" spans="1:8" ht="15" x14ac:dyDescent="0.25">
      <c r="A72" s="27"/>
      <c r="B72" s="27"/>
      <c r="C72" s="27"/>
      <c r="D72" s="27"/>
      <c r="E72" s="27"/>
      <c r="F72" s="25"/>
      <c r="G72" s="25"/>
      <c r="H72" s="26"/>
    </row>
    <row r="73" spans="1:8" ht="15" x14ac:dyDescent="0.25">
      <c r="A73" s="27"/>
      <c r="B73" s="27"/>
      <c r="C73" s="27"/>
      <c r="D73" s="27"/>
      <c r="E73" s="27"/>
      <c r="F73" s="25"/>
      <c r="G73" s="25"/>
      <c r="H73" s="26"/>
    </row>
    <row r="74" spans="1:8" ht="15" x14ac:dyDescent="0.25">
      <c r="A74" s="27"/>
      <c r="B74" s="27"/>
      <c r="C74" s="27"/>
      <c r="D74" s="27"/>
      <c r="E74" s="27"/>
      <c r="F74" s="25"/>
      <c r="G74" s="25"/>
      <c r="H74" s="26"/>
    </row>
    <row r="75" spans="1:8" ht="15" x14ac:dyDescent="0.25">
      <c r="A75" s="27"/>
      <c r="B75" s="27"/>
      <c r="C75" s="27"/>
      <c r="D75" s="27"/>
      <c r="E75" s="27"/>
      <c r="F75" s="25"/>
      <c r="G75" s="25"/>
      <c r="H75" s="26"/>
    </row>
    <row r="76" spans="1:8" ht="15" x14ac:dyDescent="0.25">
      <c r="A76" s="27"/>
      <c r="B76" s="27"/>
      <c r="C76" s="27"/>
      <c r="D76" s="27"/>
      <c r="E76" s="27"/>
      <c r="F76" s="25"/>
      <c r="G76" s="25"/>
      <c r="H76" s="26"/>
    </row>
    <row r="77" spans="1:8" ht="15" x14ac:dyDescent="0.25">
      <c r="A77" s="27"/>
      <c r="B77" s="27"/>
      <c r="C77" s="27"/>
      <c r="D77" s="27"/>
      <c r="E77" s="27"/>
      <c r="F77" s="25"/>
      <c r="G77" s="25"/>
      <c r="H77" s="26"/>
    </row>
    <row r="78" spans="1:8" ht="15" x14ac:dyDescent="0.25">
      <c r="A78" s="27"/>
      <c r="B78" s="27"/>
      <c r="C78" s="27"/>
      <c r="D78" s="27"/>
      <c r="E78" s="27"/>
      <c r="F78" s="25"/>
      <c r="G78" s="25"/>
      <c r="H78" s="26"/>
    </row>
    <row r="79" spans="1:8" ht="15" x14ac:dyDescent="0.25">
      <c r="A79" s="27"/>
      <c r="B79" s="27"/>
      <c r="C79" s="27"/>
      <c r="D79" s="27"/>
      <c r="E79" s="27"/>
      <c r="F79" s="25"/>
      <c r="G79" s="25"/>
      <c r="H79" s="26"/>
    </row>
    <row r="80" spans="1:8" ht="15" x14ac:dyDescent="0.25">
      <c r="A80" s="27"/>
      <c r="B80" s="27"/>
      <c r="C80" s="27"/>
      <c r="D80" s="27"/>
      <c r="E80" s="27"/>
      <c r="F80" s="25"/>
      <c r="G80" s="25"/>
      <c r="H80" s="26"/>
    </row>
    <row r="81" spans="1:14" ht="15" x14ac:dyDescent="0.25">
      <c r="A81" s="27"/>
      <c r="B81" s="27"/>
      <c r="C81" s="27"/>
      <c r="D81" s="27"/>
      <c r="E81" s="27"/>
      <c r="F81" s="25"/>
      <c r="G81" s="25"/>
      <c r="H81" s="26"/>
    </row>
    <row r="82" spans="1:14" ht="15" x14ac:dyDescent="0.25">
      <c r="A82" s="27"/>
      <c r="B82" s="27"/>
      <c r="C82" s="27"/>
      <c r="D82" s="27"/>
      <c r="E82" s="27"/>
      <c r="F82" s="25"/>
      <c r="G82" s="25"/>
      <c r="H82" s="26"/>
    </row>
    <row r="83" spans="1:14" ht="29.25" customHeight="1" x14ac:dyDescent="0.25">
      <c r="A83" s="98" t="s">
        <v>35</v>
      </c>
      <c r="B83" s="98"/>
      <c r="C83" s="98"/>
      <c r="D83" s="98"/>
      <c r="E83" s="98"/>
      <c r="F83" s="25"/>
      <c r="G83" s="25"/>
      <c r="H83" s="26"/>
    </row>
    <row r="84" spans="1:14" ht="15.75" thickBot="1" x14ac:dyDescent="0.3">
      <c r="F84" s="25"/>
      <c r="G84" s="25"/>
      <c r="H84" s="26"/>
    </row>
    <row r="85" spans="1:14" ht="15.75" thickBot="1" x14ac:dyDescent="0.3">
      <c r="A85" s="3" t="s">
        <v>36</v>
      </c>
      <c r="B85" s="4" t="s">
        <v>2</v>
      </c>
      <c r="C85" s="4" t="s">
        <v>3</v>
      </c>
      <c r="D85" s="4" t="s">
        <v>4</v>
      </c>
      <c r="E85" s="5" t="s">
        <v>5</v>
      </c>
      <c r="F85" s="25"/>
      <c r="G85" s="25"/>
      <c r="H85" s="26"/>
    </row>
    <row r="86" spans="1:14" ht="15" x14ac:dyDescent="0.25">
      <c r="A86" s="6" t="s">
        <v>37</v>
      </c>
      <c r="B86" s="28">
        <v>0</v>
      </c>
      <c r="C86" s="28">
        <v>3</v>
      </c>
      <c r="D86" s="8">
        <f>SUM(B86:C86)</f>
        <v>3</v>
      </c>
      <c r="E86" s="9">
        <f t="shared" ref="E86:E92" si="3">(D86/D$98)*100</f>
        <v>2.5</v>
      </c>
      <c r="F86" s="25"/>
      <c r="G86" s="25"/>
      <c r="H86" s="26"/>
    </row>
    <row r="87" spans="1:14" ht="15" x14ac:dyDescent="0.25">
      <c r="A87" s="29" t="s">
        <v>38</v>
      </c>
      <c r="B87" s="30">
        <v>0</v>
      </c>
      <c r="C87" s="30">
        <v>4</v>
      </c>
      <c r="D87" s="31">
        <f>SUM(B87:C87)</f>
        <v>4</v>
      </c>
      <c r="E87" s="32">
        <f t="shared" si="3"/>
        <v>3.3333333333333335</v>
      </c>
      <c r="F87" s="25"/>
      <c r="G87" s="25"/>
      <c r="H87" s="26"/>
    </row>
    <row r="88" spans="1:14" ht="15" x14ac:dyDescent="0.25">
      <c r="A88" s="6" t="s">
        <v>39</v>
      </c>
      <c r="B88" s="28">
        <v>1</v>
      </c>
      <c r="C88" s="28">
        <v>13</v>
      </c>
      <c r="D88" s="14">
        <f t="shared" ref="D88:D97" si="4">SUM(B88:C88)</f>
        <v>14</v>
      </c>
      <c r="E88" s="9">
        <f t="shared" si="3"/>
        <v>11.666666666666666</v>
      </c>
      <c r="F88" s="25"/>
      <c r="G88" s="25"/>
      <c r="H88" s="26"/>
    </row>
    <row r="89" spans="1:14" ht="15" x14ac:dyDescent="0.25">
      <c r="A89" s="29" t="s">
        <v>40</v>
      </c>
      <c r="B89" s="30">
        <v>0</v>
      </c>
      <c r="C89" s="30">
        <v>14</v>
      </c>
      <c r="D89" s="31">
        <f t="shared" si="4"/>
        <v>14</v>
      </c>
      <c r="E89" s="32">
        <f t="shared" si="3"/>
        <v>11.666666666666666</v>
      </c>
      <c r="F89" s="25"/>
      <c r="G89" s="26"/>
      <c r="H89" s="26"/>
      <c r="M89" s="10"/>
      <c r="N89" s="10"/>
    </row>
    <row r="90" spans="1:14" ht="15" x14ac:dyDescent="0.25">
      <c r="A90" s="6" t="s">
        <v>41</v>
      </c>
      <c r="B90" s="28">
        <v>0</v>
      </c>
      <c r="C90" s="28">
        <v>18</v>
      </c>
      <c r="D90" s="14">
        <f t="shared" si="4"/>
        <v>18</v>
      </c>
      <c r="E90" s="9">
        <f t="shared" si="3"/>
        <v>15</v>
      </c>
      <c r="F90" s="25"/>
      <c r="G90" s="26"/>
      <c r="H90" s="26"/>
      <c r="K90" s="10"/>
      <c r="L90" s="10"/>
      <c r="M90" s="10"/>
      <c r="N90" s="10"/>
    </row>
    <row r="91" spans="1:14" ht="15" x14ac:dyDescent="0.25">
      <c r="A91" s="29" t="s">
        <v>42</v>
      </c>
      <c r="B91" s="30">
        <v>0</v>
      </c>
      <c r="C91" s="30">
        <v>13</v>
      </c>
      <c r="D91" s="31">
        <f t="shared" si="4"/>
        <v>13</v>
      </c>
      <c r="E91" s="32">
        <f t="shared" si="3"/>
        <v>10.833333333333334</v>
      </c>
      <c r="F91" s="26"/>
      <c r="G91" s="26"/>
      <c r="H91" s="26"/>
      <c r="K91" s="10"/>
      <c r="L91" s="10"/>
      <c r="M91" s="10"/>
      <c r="N91" s="10"/>
    </row>
    <row r="92" spans="1:14" ht="15" x14ac:dyDescent="0.25">
      <c r="A92" s="6" t="s">
        <v>43</v>
      </c>
      <c r="B92" s="28">
        <v>0</v>
      </c>
      <c r="C92" s="28">
        <v>23</v>
      </c>
      <c r="D92" s="14">
        <f t="shared" si="4"/>
        <v>23</v>
      </c>
      <c r="E92" s="9">
        <f t="shared" si="3"/>
        <v>19.166666666666668</v>
      </c>
      <c r="F92" s="25"/>
      <c r="G92" s="26"/>
      <c r="H92" s="26"/>
      <c r="K92" s="10"/>
      <c r="L92" s="10"/>
      <c r="M92" s="10"/>
      <c r="N92" s="10"/>
    </row>
    <row r="93" spans="1:14" ht="15" x14ac:dyDescent="0.25">
      <c r="A93" s="29" t="s">
        <v>44</v>
      </c>
      <c r="B93" s="30">
        <v>0</v>
      </c>
      <c r="C93" s="30">
        <v>15</v>
      </c>
      <c r="D93" s="31">
        <f t="shared" si="4"/>
        <v>15</v>
      </c>
      <c r="E93" s="32">
        <f>(D93/D$98)*100</f>
        <v>12.5</v>
      </c>
      <c r="F93" s="26"/>
      <c r="G93" s="26"/>
      <c r="H93" s="26"/>
      <c r="K93" s="10"/>
      <c r="L93" s="10"/>
      <c r="M93" s="10"/>
      <c r="N93" s="10"/>
    </row>
    <row r="94" spans="1:14" ht="15" x14ac:dyDescent="0.25">
      <c r="A94" s="6" t="s">
        <v>45</v>
      </c>
      <c r="B94" s="28">
        <v>0</v>
      </c>
      <c r="C94" s="28">
        <v>7</v>
      </c>
      <c r="D94" s="14">
        <f>SUM(B94:C94)</f>
        <v>7</v>
      </c>
      <c r="E94" s="9">
        <f>(D94/D98)*100</f>
        <v>5.833333333333333</v>
      </c>
      <c r="K94" s="10"/>
      <c r="L94" s="10"/>
    </row>
    <row r="95" spans="1:14" ht="15" x14ac:dyDescent="0.25">
      <c r="A95" s="29" t="s">
        <v>46</v>
      </c>
      <c r="B95" s="30">
        <v>0</v>
      </c>
      <c r="C95" s="30">
        <v>5</v>
      </c>
      <c r="D95" s="31">
        <f t="shared" si="4"/>
        <v>5</v>
      </c>
      <c r="E95" s="32">
        <f>(D95/D98)*100</f>
        <v>4.1666666666666661</v>
      </c>
      <c r="K95" s="10"/>
      <c r="L95" s="10"/>
    </row>
    <row r="96" spans="1:14" ht="15" x14ac:dyDescent="0.25">
      <c r="A96" s="6" t="s">
        <v>47</v>
      </c>
      <c r="B96" s="28">
        <v>0</v>
      </c>
      <c r="C96" s="28">
        <v>2</v>
      </c>
      <c r="D96" s="14">
        <f t="shared" si="4"/>
        <v>2</v>
      </c>
      <c r="E96" s="9">
        <f>(D96/D98)*100</f>
        <v>1.6666666666666667</v>
      </c>
      <c r="K96" s="10"/>
      <c r="L96" s="10"/>
    </row>
    <row r="97" spans="1:14" ht="15.75" thickBot="1" x14ac:dyDescent="0.3">
      <c r="A97" s="29" t="s">
        <v>48</v>
      </c>
      <c r="B97" s="30">
        <v>0</v>
      </c>
      <c r="C97" s="30">
        <v>2</v>
      </c>
      <c r="D97" s="31">
        <f t="shared" si="4"/>
        <v>2</v>
      </c>
      <c r="E97" s="32">
        <f>(D97/D98)*100</f>
        <v>1.6666666666666667</v>
      </c>
      <c r="K97" s="10"/>
      <c r="L97" s="10"/>
    </row>
    <row r="98" spans="1:14" ht="15.75" thickBot="1" x14ac:dyDescent="0.3">
      <c r="A98" s="3" t="s">
        <v>4</v>
      </c>
      <c r="B98" s="4">
        <f>SUM(B86:B97)</f>
        <v>1</v>
      </c>
      <c r="C98" s="4">
        <f>SUM(C86:C97)</f>
        <v>119</v>
      </c>
      <c r="D98" s="4">
        <f>SUM(D86:D97)</f>
        <v>120</v>
      </c>
      <c r="E98" s="16">
        <f>SUM(E86:E97)</f>
        <v>100.00000000000001</v>
      </c>
      <c r="K98" s="10"/>
      <c r="L98" s="10"/>
    </row>
    <row r="99" spans="1:14" ht="15" x14ac:dyDescent="0.25">
      <c r="A99" s="99" t="s">
        <v>49</v>
      </c>
      <c r="B99" s="99"/>
      <c r="C99" s="99"/>
      <c r="D99" s="99"/>
      <c r="E99" s="99"/>
      <c r="K99" s="10"/>
      <c r="L99" s="10"/>
      <c r="N99">
        <f>SUM(N89:N98)</f>
        <v>0</v>
      </c>
    </row>
    <row r="100" spans="1:14" ht="15" x14ac:dyDescent="0.25">
      <c r="A100" s="33"/>
      <c r="B100" s="33"/>
      <c r="C100" s="33"/>
      <c r="D100" s="33"/>
      <c r="E100" s="33"/>
      <c r="K100" s="10"/>
      <c r="L100" s="10"/>
    </row>
    <row r="101" spans="1:14" ht="15" x14ac:dyDescent="0.25">
      <c r="A101" s="33"/>
      <c r="B101" s="33"/>
      <c r="C101" s="33"/>
      <c r="D101" s="33"/>
      <c r="E101" s="33"/>
      <c r="K101" s="10"/>
      <c r="L101" s="10"/>
    </row>
    <row r="102" spans="1:14" ht="15" x14ac:dyDescent="0.25">
      <c r="A102" s="33"/>
      <c r="B102" s="33"/>
      <c r="C102" s="33"/>
      <c r="D102" s="33"/>
      <c r="E102" s="33"/>
      <c r="K102" s="10"/>
      <c r="L102" s="10"/>
    </row>
    <row r="103" spans="1:14" ht="15" x14ac:dyDescent="0.25">
      <c r="A103" s="33"/>
      <c r="B103" s="33"/>
      <c r="C103" s="33"/>
      <c r="D103" s="33"/>
      <c r="E103" s="33"/>
      <c r="K103" s="10"/>
      <c r="L103" s="10"/>
    </row>
    <row r="104" spans="1:14" ht="15" x14ac:dyDescent="0.25">
      <c r="A104" s="33"/>
      <c r="B104" s="33"/>
      <c r="C104" s="33"/>
      <c r="D104" s="33"/>
      <c r="E104" s="33"/>
      <c r="K104" s="10"/>
      <c r="L104" s="10"/>
    </row>
    <row r="105" spans="1:14" ht="15" x14ac:dyDescent="0.25">
      <c r="A105" s="33"/>
      <c r="B105" s="33"/>
      <c r="C105" s="33"/>
      <c r="D105" s="33"/>
      <c r="E105" s="33"/>
      <c r="K105" s="10"/>
      <c r="L105" s="10"/>
    </row>
    <row r="106" spans="1:14" ht="15" x14ac:dyDescent="0.25">
      <c r="A106" s="33"/>
      <c r="B106" s="33"/>
      <c r="C106" s="33"/>
      <c r="D106" s="33"/>
      <c r="E106" s="33"/>
      <c r="K106" s="10"/>
      <c r="L106" s="10"/>
    </row>
    <row r="107" spans="1:14" ht="15" x14ac:dyDescent="0.25">
      <c r="A107" s="33"/>
      <c r="B107" s="33"/>
      <c r="C107" s="33"/>
      <c r="D107" s="33"/>
      <c r="E107" s="33"/>
      <c r="K107" s="10"/>
      <c r="L107" s="10"/>
    </row>
    <row r="108" spans="1:14" ht="15" x14ac:dyDescent="0.25">
      <c r="A108" s="33"/>
      <c r="B108" s="33"/>
      <c r="C108" s="33"/>
      <c r="D108" s="33"/>
      <c r="E108" s="33"/>
      <c r="K108" s="10"/>
      <c r="L108" s="10"/>
    </row>
    <row r="109" spans="1:14" ht="15" x14ac:dyDescent="0.25">
      <c r="A109" s="33"/>
      <c r="B109" s="33"/>
      <c r="C109" s="33"/>
      <c r="D109" s="33"/>
      <c r="E109" s="33"/>
      <c r="K109" s="10"/>
      <c r="L109" s="10"/>
    </row>
    <row r="110" spans="1:14" ht="15" x14ac:dyDescent="0.25">
      <c r="A110" s="33"/>
      <c r="B110" s="33"/>
      <c r="C110" s="33"/>
      <c r="D110" s="33"/>
      <c r="E110" s="33"/>
      <c r="K110" s="10"/>
      <c r="L110" s="10"/>
    </row>
    <row r="111" spans="1:14" ht="15" x14ac:dyDescent="0.25">
      <c r="A111" s="33"/>
      <c r="B111" s="33"/>
      <c r="C111" s="33"/>
      <c r="D111" s="33"/>
      <c r="E111" s="33"/>
      <c r="K111" s="10"/>
      <c r="L111" s="10"/>
    </row>
    <row r="112" spans="1:14" ht="15" x14ac:dyDescent="0.25">
      <c r="A112" s="33"/>
      <c r="B112" s="33"/>
      <c r="C112" s="33"/>
      <c r="D112" s="33"/>
      <c r="E112" s="33"/>
      <c r="K112" s="10"/>
      <c r="L112" s="10"/>
    </row>
    <row r="113" spans="1:12" ht="15" x14ac:dyDescent="0.25">
      <c r="A113" s="33"/>
      <c r="B113" s="33"/>
      <c r="C113" s="33"/>
      <c r="D113" s="33"/>
      <c r="E113" s="33"/>
      <c r="K113" s="10"/>
      <c r="L113" s="10"/>
    </row>
    <row r="114" spans="1:12" ht="15" x14ac:dyDescent="0.25">
      <c r="A114" s="33"/>
      <c r="B114" s="33"/>
      <c r="C114" s="33"/>
      <c r="D114" s="33"/>
      <c r="E114" s="33"/>
      <c r="K114" s="10"/>
      <c r="L114" s="10"/>
    </row>
    <row r="115" spans="1:12" ht="15" x14ac:dyDescent="0.25">
      <c r="L115" s="10"/>
    </row>
    <row r="116" spans="1:12" ht="15.75" x14ac:dyDescent="0.25">
      <c r="A116" s="100" t="s">
        <v>50</v>
      </c>
      <c r="B116" s="100"/>
      <c r="C116" s="100"/>
      <c r="D116" s="100"/>
      <c r="E116" s="100"/>
    </row>
    <row r="117" spans="1:12" ht="16.5" thickBot="1" x14ac:dyDescent="0.3">
      <c r="A117" s="1"/>
    </row>
    <row r="118" spans="1:12" ht="15.75" thickBot="1" x14ac:dyDescent="0.3">
      <c r="A118" s="3" t="s">
        <v>51</v>
      </c>
      <c r="B118" s="4" t="s">
        <v>2</v>
      </c>
      <c r="C118" s="4" t="s">
        <v>3</v>
      </c>
      <c r="D118" s="4" t="s">
        <v>4</v>
      </c>
      <c r="E118" s="5" t="s">
        <v>5</v>
      </c>
    </row>
    <row r="119" spans="1:12" ht="15" x14ac:dyDescent="0.25">
      <c r="A119" s="34" t="s">
        <v>52</v>
      </c>
      <c r="B119" s="28">
        <v>0</v>
      </c>
      <c r="C119" s="28">
        <v>0</v>
      </c>
      <c r="D119" s="35">
        <f>SUM(B119:C119)</f>
        <v>0</v>
      </c>
      <c r="E119" s="9">
        <f t="shared" ref="E119:E124" si="5">(D119/D$125)*100</f>
        <v>0</v>
      </c>
    </row>
    <row r="120" spans="1:12" ht="15" x14ac:dyDescent="0.25">
      <c r="A120" s="36" t="s">
        <v>53</v>
      </c>
      <c r="B120" s="37">
        <v>0</v>
      </c>
      <c r="C120" s="37">
        <v>2</v>
      </c>
      <c r="D120" s="38">
        <f>SUM(B120:C120)</f>
        <v>2</v>
      </c>
      <c r="E120" s="13">
        <f t="shared" si="5"/>
        <v>1.6666666666666667</v>
      </c>
    </row>
    <row r="121" spans="1:12" ht="15" x14ac:dyDescent="0.25">
      <c r="A121" s="34" t="s">
        <v>54</v>
      </c>
      <c r="B121" s="28">
        <v>0</v>
      </c>
      <c r="C121" s="28">
        <v>23</v>
      </c>
      <c r="D121" s="39">
        <f t="shared" ref="D121:D124" si="6">SUM(B121:C121)</f>
        <v>23</v>
      </c>
      <c r="E121" s="9">
        <f t="shared" si="5"/>
        <v>19.166666666666668</v>
      </c>
    </row>
    <row r="122" spans="1:12" ht="15" x14ac:dyDescent="0.25">
      <c r="A122" s="36" t="s">
        <v>55</v>
      </c>
      <c r="B122" s="37">
        <v>0</v>
      </c>
      <c r="C122" s="37">
        <v>15</v>
      </c>
      <c r="D122" s="38">
        <f t="shared" si="6"/>
        <v>15</v>
      </c>
      <c r="E122" s="13">
        <f t="shared" si="5"/>
        <v>12.5</v>
      </c>
    </row>
    <row r="123" spans="1:12" ht="15" x14ac:dyDescent="0.25">
      <c r="A123" s="34" t="s">
        <v>56</v>
      </c>
      <c r="B123" s="28">
        <v>1</v>
      </c>
      <c r="C123" s="28">
        <v>5</v>
      </c>
      <c r="D123" s="39">
        <f t="shared" si="6"/>
        <v>6</v>
      </c>
      <c r="E123" s="9">
        <f t="shared" si="5"/>
        <v>5</v>
      </c>
    </row>
    <row r="124" spans="1:12" ht="15.75" thickBot="1" x14ac:dyDescent="0.3">
      <c r="A124" s="36" t="s">
        <v>57</v>
      </c>
      <c r="B124" s="37">
        <v>0</v>
      </c>
      <c r="C124" s="40">
        <v>74</v>
      </c>
      <c r="D124" s="38">
        <f t="shared" si="6"/>
        <v>74</v>
      </c>
      <c r="E124" s="13">
        <f t="shared" si="5"/>
        <v>61.666666666666671</v>
      </c>
    </row>
    <row r="125" spans="1:12" ht="15.75" thickBot="1" x14ac:dyDescent="0.3">
      <c r="A125" s="3" t="s">
        <v>4</v>
      </c>
      <c r="B125" s="41">
        <f>SUM(B119:B124)</f>
        <v>1</v>
      </c>
      <c r="C125" s="41">
        <f>SUM(C119:C124)</f>
        <v>119</v>
      </c>
      <c r="D125" s="4">
        <f>SUM(D119:D124)</f>
        <v>120</v>
      </c>
      <c r="E125" s="5">
        <f>SUM(E119:E124)</f>
        <v>100</v>
      </c>
    </row>
    <row r="126" spans="1:12" ht="15" x14ac:dyDescent="0.25">
      <c r="A126" s="99" t="s">
        <v>58</v>
      </c>
      <c r="B126" s="99"/>
      <c r="C126" s="99"/>
      <c r="D126" s="99"/>
      <c r="E126" s="99"/>
    </row>
    <row r="127" spans="1:12" ht="15" x14ac:dyDescent="0.25">
      <c r="A127" s="33"/>
      <c r="B127" s="33"/>
      <c r="C127" s="33"/>
      <c r="D127" s="33"/>
      <c r="E127" s="33"/>
    </row>
    <row r="128" spans="1:12" ht="15" x14ac:dyDescent="0.25">
      <c r="A128" s="33"/>
      <c r="B128" s="33"/>
      <c r="C128" s="33"/>
      <c r="D128" s="33"/>
      <c r="E128" s="33"/>
    </row>
    <row r="129" spans="1:5" ht="15" x14ac:dyDescent="0.25">
      <c r="A129" s="33"/>
      <c r="B129" s="33"/>
      <c r="C129" s="33"/>
      <c r="D129" s="33"/>
      <c r="E129" s="33"/>
    </row>
    <row r="130" spans="1:5" ht="15" x14ac:dyDescent="0.25">
      <c r="A130" s="33"/>
      <c r="B130" s="33"/>
      <c r="C130" s="33"/>
      <c r="D130" s="33"/>
      <c r="E130" s="33"/>
    </row>
    <row r="131" spans="1:5" ht="15" x14ac:dyDescent="0.25">
      <c r="A131" s="33"/>
      <c r="B131" s="33"/>
      <c r="C131" s="33"/>
      <c r="D131" s="33"/>
      <c r="E131" s="33"/>
    </row>
    <row r="132" spans="1:5" ht="15" x14ac:dyDescent="0.25">
      <c r="A132" s="33"/>
      <c r="B132" s="33"/>
      <c r="C132" s="33"/>
      <c r="D132" s="33"/>
      <c r="E132" s="33"/>
    </row>
    <row r="133" spans="1:5" ht="15" x14ac:dyDescent="0.25">
      <c r="A133" s="33"/>
      <c r="B133" s="33"/>
      <c r="C133" s="33"/>
      <c r="D133" s="33"/>
      <c r="E133" s="33"/>
    </row>
    <row r="134" spans="1:5" ht="15" x14ac:dyDescent="0.25">
      <c r="A134" s="33"/>
      <c r="B134" s="33"/>
      <c r="C134" s="33"/>
      <c r="D134" s="33"/>
      <c r="E134" s="33"/>
    </row>
    <row r="135" spans="1:5" ht="15" x14ac:dyDescent="0.25">
      <c r="A135" s="33"/>
      <c r="B135" s="33"/>
      <c r="C135" s="33"/>
      <c r="D135" s="33"/>
      <c r="E135" s="33"/>
    </row>
    <row r="136" spans="1:5" ht="15" x14ac:dyDescent="0.25">
      <c r="A136" s="33"/>
      <c r="B136" s="33"/>
      <c r="C136" s="33"/>
      <c r="D136" s="33"/>
      <c r="E136" s="33"/>
    </row>
    <row r="137" spans="1:5" ht="15" x14ac:dyDescent="0.25">
      <c r="A137" s="33"/>
      <c r="B137" s="33"/>
      <c r="C137" s="33"/>
      <c r="D137" s="33"/>
      <c r="E137" s="33"/>
    </row>
    <row r="138" spans="1:5" ht="15" x14ac:dyDescent="0.25">
      <c r="A138" s="33"/>
      <c r="B138" s="33"/>
      <c r="C138" s="33"/>
      <c r="D138" s="33"/>
      <c r="E138" s="33"/>
    </row>
    <row r="139" spans="1:5" ht="15" x14ac:dyDescent="0.25">
      <c r="A139" s="33"/>
      <c r="B139" s="33"/>
      <c r="C139" s="33"/>
      <c r="D139" s="33"/>
      <c r="E139" s="33"/>
    </row>
    <row r="140" spans="1:5" ht="15" x14ac:dyDescent="0.25">
      <c r="A140" s="33"/>
      <c r="B140" s="33"/>
      <c r="C140" s="33"/>
      <c r="D140" s="33"/>
      <c r="E140" s="33"/>
    </row>
    <row r="141" spans="1:5" ht="15" x14ac:dyDescent="0.25">
      <c r="A141" s="33"/>
      <c r="B141" s="33"/>
      <c r="C141" s="33"/>
      <c r="D141" s="33"/>
      <c r="E141" s="33"/>
    </row>
    <row r="142" spans="1:5" ht="15" x14ac:dyDescent="0.25">
      <c r="A142" s="33"/>
      <c r="B142" s="33"/>
      <c r="C142" s="33"/>
      <c r="D142" s="33"/>
      <c r="E142" s="33"/>
    </row>
    <row r="143" spans="1:5" ht="31.5" customHeight="1" x14ac:dyDescent="0.25">
      <c r="A143" s="92" t="s">
        <v>59</v>
      </c>
      <c r="B143" s="92"/>
      <c r="C143" s="92"/>
      <c r="D143" s="92"/>
      <c r="E143" s="92"/>
    </row>
    <row r="144" spans="1:5" ht="16.5" thickBot="1" x14ac:dyDescent="0.3">
      <c r="A144" s="2"/>
    </row>
    <row r="145" spans="1:5" ht="15.75" thickBot="1" x14ac:dyDescent="0.3">
      <c r="A145" s="3" t="s">
        <v>60</v>
      </c>
      <c r="B145" s="4" t="s">
        <v>2</v>
      </c>
      <c r="C145" s="4" t="s">
        <v>3</v>
      </c>
      <c r="D145" s="4" t="s">
        <v>4</v>
      </c>
      <c r="E145" s="5" t="s">
        <v>5</v>
      </c>
    </row>
    <row r="146" spans="1:5" ht="15" x14ac:dyDescent="0.25">
      <c r="A146" s="42" t="s">
        <v>61</v>
      </c>
      <c r="B146" s="28">
        <v>0</v>
      </c>
      <c r="C146" s="28">
        <v>47</v>
      </c>
      <c r="D146" s="43">
        <f>SUM(B146:C146)</f>
        <v>47</v>
      </c>
      <c r="E146" s="9">
        <f>(D146/D$154)*100</f>
        <v>39.166666666666664</v>
      </c>
    </row>
    <row r="147" spans="1:5" ht="15" x14ac:dyDescent="0.25">
      <c r="A147" s="44" t="s">
        <v>62</v>
      </c>
      <c r="B147" s="37">
        <v>0</v>
      </c>
      <c r="C147" s="37">
        <v>47</v>
      </c>
      <c r="D147" s="45">
        <f>SUM(B147:C147)</f>
        <v>47</v>
      </c>
      <c r="E147" s="13">
        <f t="shared" ref="E147:E153" si="7">(D147/D$154)*100</f>
        <v>39.166666666666664</v>
      </c>
    </row>
    <row r="148" spans="1:5" ht="15" x14ac:dyDescent="0.25">
      <c r="A148" s="42" t="s">
        <v>63</v>
      </c>
      <c r="B148" s="28">
        <v>1</v>
      </c>
      <c r="C148" s="28">
        <v>8</v>
      </c>
      <c r="D148" s="46">
        <f t="shared" ref="D148:D153" si="8">SUM(B148:C148)</f>
        <v>9</v>
      </c>
      <c r="E148" s="9">
        <f t="shared" si="7"/>
        <v>7.5</v>
      </c>
    </row>
    <row r="149" spans="1:5" ht="15" x14ac:dyDescent="0.25">
      <c r="A149" s="44" t="s">
        <v>64</v>
      </c>
      <c r="B149" s="37">
        <v>0</v>
      </c>
      <c r="C149" s="37">
        <v>2</v>
      </c>
      <c r="D149" s="45">
        <f t="shared" si="8"/>
        <v>2</v>
      </c>
      <c r="E149" s="13">
        <f t="shared" si="7"/>
        <v>1.6666666666666667</v>
      </c>
    </row>
    <row r="150" spans="1:5" ht="15" x14ac:dyDescent="0.25">
      <c r="A150" s="42" t="s">
        <v>65</v>
      </c>
      <c r="B150" s="28">
        <v>0</v>
      </c>
      <c r="C150" s="28">
        <v>7</v>
      </c>
      <c r="D150" s="46">
        <f t="shared" si="8"/>
        <v>7</v>
      </c>
      <c r="E150" s="9">
        <f t="shared" si="7"/>
        <v>5.833333333333333</v>
      </c>
    </row>
    <row r="151" spans="1:5" ht="15" x14ac:dyDescent="0.25">
      <c r="A151" s="44" t="s">
        <v>66</v>
      </c>
      <c r="B151" s="37">
        <v>0</v>
      </c>
      <c r="C151" s="37">
        <v>8</v>
      </c>
      <c r="D151" s="45">
        <f t="shared" si="8"/>
        <v>8</v>
      </c>
      <c r="E151" s="13">
        <f t="shared" si="7"/>
        <v>6.666666666666667</v>
      </c>
    </row>
    <row r="152" spans="1:5" ht="15" x14ac:dyDescent="0.25">
      <c r="A152" s="42" t="s">
        <v>67</v>
      </c>
      <c r="B152" s="28">
        <v>0</v>
      </c>
      <c r="C152" s="28">
        <v>0</v>
      </c>
      <c r="D152" s="46">
        <f t="shared" si="8"/>
        <v>0</v>
      </c>
      <c r="E152" s="9">
        <f t="shared" si="7"/>
        <v>0</v>
      </c>
    </row>
    <row r="153" spans="1:5" ht="15.75" thickBot="1" x14ac:dyDescent="0.3">
      <c r="A153" s="11" t="s">
        <v>48</v>
      </c>
      <c r="B153" s="37">
        <v>0</v>
      </c>
      <c r="C153" s="37">
        <v>0</v>
      </c>
      <c r="D153" s="45">
        <f t="shared" si="8"/>
        <v>0</v>
      </c>
      <c r="E153" s="13">
        <f t="shared" si="7"/>
        <v>0</v>
      </c>
    </row>
    <row r="154" spans="1:5" ht="15.75" thickBot="1" x14ac:dyDescent="0.3">
      <c r="A154" s="3" t="s">
        <v>4</v>
      </c>
      <c r="B154" s="4">
        <f>SUM(B146:B153)</f>
        <v>1</v>
      </c>
      <c r="C154" s="4">
        <f>SUM(C146:C153)</f>
        <v>119</v>
      </c>
      <c r="D154" s="4">
        <f>SUM(D146:D153)</f>
        <v>120</v>
      </c>
      <c r="E154" s="5">
        <f>SUM(E146:E153)</f>
        <v>100</v>
      </c>
    </row>
    <row r="155" spans="1:5" ht="15" x14ac:dyDescent="0.25">
      <c r="A155" s="99" t="s">
        <v>68</v>
      </c>
      <c r="B155" s="99"/>
      <c r="C155" s="99"/>
      <c r="D155" s="99"/>
      <c r="E155" s="99"/>
    </row>
    <row r="156" spans="1:5" ht="15" x14ac:dyDescent="0.25">
      <c r="A156" s="33"/>
      <c r="B156" s="33"/>
      <c r="C156" s="33"/>
      <c r="D156" s="33"/>
      <c r="E156" s="33"/>
    </row>
    <row r="157" spans="1:5" ht="15" x14ac:dyDescent="0.25">
      <c r="B157" s="33"/>
      <c r="C157" s="33"/>
      <c r="D157" s="33"/>
      <c r="E157" s="33"/>
    </row>
    <row r="158" spans="1:5" ht="15" x14ac:dyDescent="0.25">
      <c r="A158" s="33"/>
      <c r="B158" s="33"/>
      <c r="C158" s="33"/>
      <c r="D158" s="33"/>
      <c r="E158" s="33"/>
    </row>
    <row r="159" spans="1:5" ht="15" x14ac:dyDescent="0.25">
      <c r="A159" s="33"/>
      <c r="B159" s="33"/>
      <c r="C159" s="33"/>
      <c r="D159" s="33"/>
      <c r="E159" s="33"/>
    </row>
    <row r="160" spans="1:5" ht="16.5" customHeight="1" x14ac:dyDescent="0.25">
      <c r="A160" s="33"/>
      <c r="B160" s="33"/>
      <c r="C160" s="33"/>
      <c r="D160" s="33"/>
      <c r="E160" s="33"/>
    </row>
    <row r="161" spans="1:5" ht="16.5" customHeight="1" x14ac:dyDescent="0.25">
      <c r="A161" s="33"/>
      <c r="B161" s="33"/>
      <c r="C161" s="33"/>
      <c r="D161" s="33"/>
      <c r="E161" s="33"/>
    </row>
    <row r="162" spans="1:5" ht="16.5" customHeight="1" x14ac:dyDescent="0.25">
      <c r="A162" s="33"/>
      <c r="B162" s="33"/>
      <c r="C162" s="33"/>
      <c r="D162" s="33"/>
      <c r="E162" s="33"/>
    </row>
    <row r="163" spans="1:5" ht="16.5" customHeight="1" x14ac:dyDescent="0.25">
      <c r="A163" s="33"/>
      <c r="B163" s="33"/>
      <c r="C163" s="33"/>
      <c r="D163" s="33"/>
      <c r="E163" s="33"/>
    </row>
    <row r="164" spans="1:5" ht="16.5" customHeight="1" x14ac:dyDescent="0.25">
      <c r="A164" s="33"/>
      <c r="B164" s="33"/>
      <c r="C164" s="33"/>
      <c r="D164" s="33"/>
      <c r="E164" s="33"/>
    </row>
    <row r="165" spans="1:5" ht="16.5" customHeight="1" x14ac:dyDescent="0.25">
      <c r="A165" s="33"/>
      <c r="B165" s="33"/>
      <c r="C165" s="33"/>
      <c r="D165" s="33"/>
      <c r="E165" s="33"/>
    </row>
    <row r="166" spans="1:5" ht="15" x14ac:dyDescent="0.25">
      <c r="A166" s="33"/>
      <c r="B166" s="33"/>
      <c r="C166" s="33"/>
      <c r="D166" s="33"/>
      <c r="E166" s="33"/>
    </row>
    <row r="167" spans="1:5" ht="15" x14ac:dyDescent="0.25">
      <c r="A167" s="33"/>
      <c r="B167" s="33"/>
      <c r="C167" s="33"/>
      <c r="D167" s="33"/>
      <c r="E167" s="33"/>
    </row>
    <row r="168" spans="1:5" ht="15" x14ac:dyDescent="0.25">
      <c r="A168" s="33"/>
      <c r="B168" s="33"/>
      <c r="C168" s="33"/>
      <c r="D168" s="33"/>
      <c r="E168" s="33"/>
    </row>
    <row r="169" spans="1:5" ht="15" x14ac:dyDescent="0.25">
      <c r="A169" s="33"/>
      <c r="B169" s="33"/>
      <c r="C169" s="33"/>
      <c r="D169" s="33"/>
      <c r="E169" s="33"/>
    </row>
    <row r="170" spans="1:5" ht="15.75" x14ac:dyDescent="0.25">
      <c r="A170" s="1" t="s">
        <v>69</v>
      </c>
      <c r="B170" s="33"/>
      <c r="C170" s="33"/>
      <c r="D170" s="33"/>
      <c r="E170" s="33"/>
    </row>
    <row r="171" spans="1:5" ht="15.75" thickBot="1" x14ac:dyDescent="0.3"/>
    <row r="172" spans="1:5" ht="15.75" thickBot="1" x14ac:dyDescent="0.3">
      <c r="A172" s="3" t="s">
        <v>70</v>
      </c>
      <c r="B172" s="4" t="s">
        <v>2</v>
      </c>
      <c r="C172" s="4" t="s">
        <v>3</v>
      </c>
      <c r="D172" s="4" t="s">
        <v>4</v>
      </c>
      <c r="E172" s="5" t="s">
        <v>5</v>
      </c>
    </row>
    <row r="173" spans="1:5" ht="15" x14ac:dyDescent="0.25">
      <c r="A173" s="47">
        <v>0</v>
      </c>
      <c r="B173" s="28">
        <v>0</v>
      </c>
      <c r="C173" s="28">
        <v>10</v>
      </c>
      <c r="D173" s="8">
        <f>SUM(B173:C173)</f>
        <v>10</v>
      </c>
      <c r="E173" s="9">
        <f>(D173/D$185)*100</f>
        <v>8.2644628099173563</v>
      </c>
    </row>
    <row r="174" spans="1:5" ht="15" x14ac:dyDescent="0.25">
      <c r="A174" s="48">
        <v>1</v>
      </c>
      <c r="B174" s="37">
        <v>0</v>
      </c>
      <c r="C174" s="37">
        <v>9</v>
      </c>
      <c r="D174" s="12">
        <f>SUM(B174:C174)</f>
        <v>9</v>
      </c>
      <c r="E174" s="13">
        <f t="shared" ref="E174:E184" si="9">(D174/D$185)*100</f>
        <v>7.4380165289256199</v>
      </c>
    </row>
    <row r="175" spans="1:5" ht="15" x14ac:dyDescent="0.25">
      <c r="A175" s="47">
        <v>2</v>
      </c>
      <c r="B175" s="28">
        <v>2</v>
      </c>
      <c r="C175" s="28">
        <v>7</v>
      </c>
      <c r="D175" s="14">
        <f t="shared" ref="D175:D184" si="10">SUM(B175:C175)</f>
        <v>9</v>
      </c>
      <c r="E175" s="9">
        <f>(D175/D$185)*100</f>
        <v>7.4380165289256199</v>
      </c>
    </row>
    <row r="176" spans="1:5" ht="15" x14ac:dyDescent="0.25">
      <c r="A176" s="48">
        <v>3</v>
      </c>
      <c r="B176" s="37">
        <v>0</v>
      </c>
      <c r="C176" s="37">
        <v>13</v>
      </c>
      <c r="D176" s="12">
        <f t="shared" si="10"/>
        <v>13</v>
      </c>
      <c r="E176" s="13">
        <f t="shared" si="9"/>
        <v>10.743801652892563</v>
      </c>
    </row>
    <row r="177" spans="1:5" ht="15" x14ac:dyDescent="0.25">
      <c r="A177" s="47">
        <v>4</v>
      </c>
      <c r="B177" s="28">
        <v>0</v>
      </c>
      <c r="C177" s="28">
        <v>7</v>
      </c>
      <c r="D177" s="14">
        <f t="shared" si="10"/>
        <v>7</v>
      </c>
      <c r="E177" s="9">
        <f t="shared" si="9"/>
        <v>5.785123966942149</v>
      </c>
    </row>
    <row r="178" spans="1:5" ht="15" x14ac:dyDescent="0.25">
      <c r="A178" s="48">
        <v>5</v>
      </c>
      <c r="B178" s="37">
        <v>0</v>
      </c>
      <c r="C178" s="37">
        <v>2</v>
      </c>
      <c r="D178" s="12">
        <f t="shared" si="10"/>
        <v>2</v>
      </c>
      <c r="E178" s="13">
        <f t="shared" si="9"/>
        <v>1.6528925619834711</v>
      </c>
    </row>
    <row r="179" spans="1:5" ht="15" x14ac:dyDescent="0.25">
      <c r="A179" s="47">
        <v>6</v>
      </c>
      <c r="B179" s="28">
        <v>0</v>
      </c>
      <c r="C179" s="28">
        <v>1</v>
      </c>
      <c r="D179" s="14">
        <f t="shared" si="10"/>
        <v>1</v>
      </c>
      <c r="E179" s="9">
        <f t="shared" si="9"/>
        <v>0.82644628099173556</v>
      </c>
    </row>
    <row r="180" spans="1:5" ht="15" x14ac:dyDescent="0.25">
      <c r="A180" s="48">
        <v>7</v>
      </c>
      <c r="B180" s="37">
        <v>0</v>
      </c>
      <c r="C180" s="37">
        <v>0</v>
      </c>
      <c r="D180" s="12">
        <f t="shared" si="10"/>
        <v>0</v>
      </c>
      <c r="E180" s="13">
        <f t="shared" si="9"/>
        <v>0</v>
      </c>
    </row>
    <row r="181" spans="1:5" ht="15" x14ac:dyDescent="0.25">
      <c r="A181" s="47">
        <v>8</v>
      </c>
      <c r="B181" s="28">
        <v>0</v>
      </c>
      <c r="C181" s="28">
        <v>0</v>
      </c>
      <c r="D181" s="14">
        <f t="shared" si="10"/>
        <v>0</v>
      </c>
      <c r="E181" s="9">
        <f t="shared" si="9"/>
        <v>0</v>
      </c>
    </row>
    <row r="182" spans="1:5" ht="15" x14ac:dyDescent="0.25">
      <c r="A182" s="48">
        <v>9</v>
      </c>
      <c r="B182" s="37">
        <v>0</v>
      </c>
      <c r="C182" s="37">
        <v>0</v>
      </c>
      <c r="D182" s="12">
        <f t="shared" si="10"/>
        <v>0</v>
      </c>
      <c r="E182" s="13">
        <f t="shared" si="9"/>
        <v>0</v>
      </c>
    </row>
    <row r="183" spans="1:5" ht="15" x14ac:dyDescent="0.25">
      <c r="A183" s="47" t="s">
        <v>71</v>
      </c>
      <c r="B183" s="28">
        <v>0</v>
      </c>
      <c r="C183" s="28">
        <v>0</v>
      </c>
      <c r="D183" s="14">
        <f t="shared" si="10"/>
        <v>0</v>
      </c>
      <c r="E183" s="9">
        <f t="shared" si="9"/>
        <v>0</v>
      </c>
    </row>
    <row r="184" spans="1:5" ht="15.75" thickBot="1" x14ac:dyDescent="0.3">
      <c r="A184" s="48" t="s">
        <v>48</v>
      </c>
      <c r="B184" s="37">
        <v>0</v>
      </c>
      <c r="C184" s="37">
        <v>70</v>
      </c>
      <c r="D184" s="12">
        <f t="shared" si="10"/>
        <v>70</v>
      </c>
      <c r="E184" s="13">
        <f t="shared" si="9"/>
        <v>57.851239669421481</v>
      </c>
    </row>
    <row r="185" spans="1:5" ht="15.75" thickBot="1" x14ac:dyDescent="0.3">
      <c r="A185" s="3" t="s">
        <v>4</v>
      </c>
      <c r="B185" s="4">
        <f>SUM(B173:B184)</f>
        <v>2</v>
      </c>
      <c r="C185" s="4">
        <f>SUM(C173:C184)</f>
        <v>119</v>
      </c>
      <c r="D185" s="4">
        <f>SUM(D173:D184)</f>
        <v>121</v>
      </c>
      <c r="E185" s="5">
        <f>SUM(E173:E184)</f>
        <v>100</v>
      </c>
    </row>
    <row r="186" spans="1:5" ht="15" x14ac:dyDescent="0.25">
      <c r="A186" s="99" t="s">
        <v>72</v>
      </c>
      <c r="B186" s="99"/>
      <c r="C186" s="99"/>
      <c r="D186" s="99"/>
      <c r="E186" s="99"/>
    </row>
    <row r="187" spans="1:5" ht="15" x14ac:dyDescent="0.25">
      <c r="A187" s="33"/>
      <c r="B187" s="33"/>
      <c r="C187" s="33"/>
      <c r="D187" s="33"/>
      <c r="E187" s="33"/>
    </row>
    <row r="188" spans="1:5" ht="15" x14ac:dyDescent="0.25">
      <c r="A188" s="33"/>
      <c r="B188" s="33"/>
      <c r="C188" s="33"/>
      <c r="D188" s="33"/>
      <c r="E188" s="33"/>
    </row>
    <row r="189" spans="1:5" ht="15" x14ac:dyDescent="0.25">
      <c r="A189" s="33"/>
      <c r="B189" s="33"/>
      <c r="C189" s="33"/>
      <c r="D189" s="33"/>
      <c r="E189" s="33"/>
    </row>
    <row r="190" spans="1:5" ht="15" x14ac:dyDescent="0.25">
      <c r="A190" s="33"/>
      <c r="B190" s="33"/>
      <c r="C190" s="33"/>
      <c r="D190" s="33"/>
      <c r="E190" s="33"/>
    </row>
    <row r="191" spans="1:5" ht="15" x14ac:dyDescent="0.25">
      <c r="A191" s="33"/>
      <c r="B191" s="33"/>
      <c r="C191" s="33"/>
      <c r="D191" s="33"/>
      <c r="E191" s="33"/>
    </row>
    <row r="192" spans="1:5" ht="15" x14ac:dyDescent="0.25">
      <c r="A192" s="33"/>
      <c r="B192" s="33"/>
      <c r="C192" s="33"/>
      <c r="D192" s="33"/>
      <c r="E192" s="33"/>
    </row>
    <row r="193" spans="1:5" ht="15" x14ac:dyDescent="0.25">
      <c r="A193" s="33"/>
      <c r="B193" s="33"/>
      <c r="C193" s="33"/>
      <c r="D193" s="33"/>
      <c r="E193" s="33"/>
    </row>
    <row r="194" spans="1:5" ht="15" x14ac:dyDescent="0.25">
      <c r="A194" s="33"/>
      <c r="B194" s="33"/>
      <c r="C194" s="33"/>
      <c r="D194" s="33"/>
      <c r="E194" s="33"/>
    </row>
    <row r="195" spans="1:5" ht="15" x14ac:dyDescent="0.25">
      <c r="A195" s="33"/>
      <c r="B195" s="33"/>
      <c r="C195" s="33"/>
      <c r="D195" s="33"/>
      <c r="E195" s="33"/>
    </row>
    <row r="196" spans="1:5" ht="15" x14ac:dyDescent="0.25">
      <c r="A196" s="33"/>
      <c r="B196" s="33"/>
      <c r="C196" s="33"/>
      <c r="D196" s="33"/>
      <c r="E196" s="33"/>
    </row>
    <row r="197" spans="1:5" ht="15" x14ac:dyDescent="0.25">
      <c r="A197" s="33"/>
      <c r="B197" s="33"/>
      <c r="C197" s="33"/>
      <c r="D197" s="33"/>
      <c r="E197" s="33"/>
    </row>
    <row r="198" spans="1:5" ht="15" x14ac:dyDescent="0.25">
      <c r="A198" s="33"/>
      <c r="B198" s="33"/>
      <c r="C198" s="33"/>
      <c r="D198" s="33"/>
      <c r="E198" s="33"/>
    </row>
    <row r="199" spans="1:5" ht="15" x14ac:dyDescent="0.25">
      <c r="A199" s="33"/>
      <c r="B199" s="33"/>
      <c r="C199" s="33"/>
      <c r="D199" s="33"/>
      <c r="E199" s="33"/>
    </row>
    <row r="200" spans="1:5" ht="15" x14ac:dyDescent="0.25">
      <c r="A200" s="33"/>
      <c r="B200" s="33"/>
      <c r="C200" s="33"/>
      <c r="D200" s="33"/>
      <c r="E200" s="33"/>
    </row>
    <row r="201" spans="1:5" ht="15.75" x14ac:dyDescent="0.25">
      <c r="A201" s="1"/>
    </row>
    <row r="202" spans="1:5" ht="15.75" x14ac:dyDescent="0.25">
      <c r="A202" s="95" t="s">
        <v>73</v>
      </c>
      <c r="B202" s="95"/>
      <c r="C202" s="95"/>
      <c r="D202" s="95"/>
      <c r="E202" s="95"/>
    </row>
    <row r="203" spans="1:5" ht="16.5" thickBot="1" x14ac:dyDescent="0.3">
      <c r="A203" s="49"/>
      <c r="B203" s="49"/>
      <c r="C203" s="49"/>
      <c r="D203" s="49"/>
      <c r="E203" s="49"/>
    </row>
    <row r="204" spans="1:5" ht="15.75" thickBot="1" x14ac:dyDescent="0.3">
      <c r="A204" s="3" t="s">
        <v>74</v>
      </c>
      <c r="B204" s="4" t="s">
        <v>2</v>
      </c>
      <c r="C204" s="4" t="s">
        <v>3</v>
      </c>
      <c r="D204" s="4" t="s">
        <v>4</v>
      </c>
      <c r="E204" s="5" t="s">
        <v>5</v>
      </c>
    </row>
    <row r="205" spans="1:5" ht="15" x14ac:dyDescent="0.25">
      <c r="A205" s="6" t="s">
        <v>75</v>
      </c>
      <c r="B205" s="28">
        <v>0</v>
      </c>
      <c r="C205" s="28">
        <v>23</v>
      </c>
      <c r="D205" s="8">
        <f>SUM(B205:C205)</f>
        <v>23</v>
      </c>
      <c r="E205" s="9">
        <f t="shared" ref="E205:E212" si="11">(D205/D$213)*100</f>
        <v>19.166666666666668</v>
      </c>
    </row>
    <row r="206" spans="1:5" ht="15" x14ac:dyDescent="0.25">
      <c r="A206" s="50" t="s">
        <v>76</v>
      </c>
      <c r="B206" s="37">
        <v>0</v>
      </c>
      <c r="C206" s="37">
        <v>1</v>
      </c>
      <c r="D206" s="12">
        <f>SUM(B206:C206)</f>
        <v>1</v>
      </c>
      <c r="E206" s="13">
        <f t="shared" si="11"/>
        <v>0.83333333333333337</v>
      </c>
    </row>
    <row r="207" spans="1:5" ht="15" x14ac:dyDescent="0.25">
      <c r="A207" s="6" t="s">
        <v>77</v>
      </c>
      <c r="B207" s="28">
        <v>0</v>
      </c>
      <c r="C207" s="28">
        <v>0</v>
      </c>
      <c r="D207" s="14">
        <f t="shared" ref="D207:D212" si="12">SUM(B207:C207)</f>
        <v>0</v>
      </c>
      <c r="E207" s="9">
        <f t="shared" si="11"/>
        <v>0</v>
      </c>
    </row>
    <row r="208" spans="1:5" ht="15" x14ac:dyDescent="0.25">
      <c r="A208" s="50" t="s">
        <v>78</v>
      </c>
      <c r="B208" s="37">
        <v>0</v>
      </c>
      <c r="C208" s="37">
        <v>14</v>
      </c>
      <c r="D208" s="12">
        <f t="shared" si="12"/>
        <v>14</v>
      </c>
      <c r="E208" s="13">
        <f t="shared" si="11"/>
        <v>11.666666666666666</v>
      </c>
    </row>
    <row r="209" spans="1:5" ht="15" x14ac:dyDescent="0.25">
      <c r="A209" s="6" t="s">
        <v>79</v>
      </c>
      <c r="B209" s="28">
        <v>0</v>
      </c>
      <c r="C209" s="28">
        <v>0</v>
      </c>
      <c r="D209" s="14">
        <f t="shared" si="12"/>
        <v>0</v>
      </c>
      <c r="E209" s="9">
        <f t="shared" si="11"/>
        <v>0</v>
      </c>
    </row>
    <row r="210" spans="1:5" ht="15" x14ac:dyDescent="0.25">
      <c r="A210" s="11" t="s">
        <v>33</v>
      </c>
      <c r="B210" s="37">
        <v>1</v>
      </c>
      <c r="C210" s="37">
        <v>8</v>
      </c>
      <c r="D210" s="12">
        <f t="shared" si="12"/>
        <v>9</v>
      </c>
      <c r="E210" s="13">
        <f t="shared" si="11"/>
        <v>7.5</v>
      </c>
    </row>
    <row r="211" spans="1:5" ht="15" x14ac:dyDescent="0.25">
      <c r="A211" s="6" t="s">
        <v>80</v>
      </c>
      <c r="B211" s="28">
        <v>0</v>
      </c>
      <c r="C211" s="28">
        <v>0</v>
      </c>
      <c r="D211" s="14">
        <f t="shared" si="12"/>
        <v>0</v>
      </c>
      <c r="E211" s="9">
        <f t="shared" si="11"/>
        <v>0</v>
      </c>
    </row>
    <row r="212" spans="1:5" ht="15.75" thickBot="1" x14ac:dyDescent="0.3">
      <c r="A212" s="48" t="s">
        <v>48</v>
      </c>
      <c r="B212" s="37">
        <v>0</v>
      </c>
      <c r="C212" s="37">
        <v>73</v>
      </c>
      <c r="D212" s="12">
        <f t="shared" si="12"/>
        <v>73</v>
      </c>
      <c r="E212" s="13">
        <f t="shared" si="11"/>
        <v>60.833333333333329</v>
      </c>
    </row>
    <row r="213" spans="1:5" ht="15.75" thickBot="1" x14ac:dyDescent="0.3">
      <c r="A213" s="3" t="s">
        <v>4</v>
      </c>
      <c r="B213" s="4">
        <f>SUM(B205:B212)</f>
        <v>1</v>
      </c>
      <c r="C213" s="4">
        <f>SUM(C205:C212)</f>
        <v>119</v>
      </c>
      <c r="D213" s="4">
        <f>SUM(D205:D212)</f>
        <v>120</v>
      </c>
      <c r="E213" s="5">
        <f>SUM(E205:E212)</f>
        <v>100</v>
      </c>
    </row>
    <row r="214" spans="1:5" ht="15" x14ac:dyDescent="0.25">
      <c r="A214" s="99" t="s">
        <v>81</v>
      </c>
      <c r="B214" s="99"/>
      <c r="C214" s="99"/>
      <c r="D214" s="99"/>
      <c r="E214" s="99"/>
    </row>
    <row r="215" spans="1:5" ht="15" x14ac:dyDescent="0.25">
      <c r="A215" s="33"/>
      <c r="B215" s="33"/>
      <c r="C215" s="33"/>
      <c r="D215" s="33"/>
      <c r="E215" s="33"/>
    </row>
    <row r="216" spans="1:5" ht="15" x14ac:dyDescent="0.25">
      <c r="A216" s="33"/>
      <c r="B216" s="33"/>
      <c r="C216" s="33"/>
      <c r="D216" s="33"/>
      <c r="E216" s="33"/>
    </row>
    <row r="217" spans="1:5" ht="15" x14ac:dyDescent="0.25">
      <c r="A217" s="33"/>
      <c r="B217" s="33"/>
      <c r="C217" s="33"/>
      <c r="D217" s="33"/>
      <c r="E217" s="33"/>
    </row>
    <row r="218" spans="1:5" ht="15" x14ac:dyDescent="0.25">
      <c r="A218" s="33"/>
      <c r="B218" s="33"/>
      <c r="C218" s="33"/>
      <c r="D218" s="33"/>
      <c r="E218" s="33"/>
    </row>
    <row r="219" spans="1:5" ht="15" x14ac:dyDescent="0.25">
      <c r="A219" s="33"/>
      <c r="B219" s="33"/>
      <c r="C219" s="33"/>
      <c r="D219" s="33"/>
      <c r="E219" s="33"/>
    </row>
    <row r="220" spans="1:5" ht="15" x14ac:dyDescent="0.25">
      <c r="A220" s="33"/>
      <c r="B220" s="33"/>
      <c r="C220" s="33"/>
      <c r="D220" s="33"/>
      <c r="E220" s="33"/>
    </row>
    <row r="221" spans="1:5" ht="15" x14ac:dyDescent="0.25">
      <c r="A221" s="33"/>
      <c r="B221" s="33"/>
      <c r="C221" s="33"/>
      <c r="D221" s="33"/>
      <c r="E221" s="33"/>
    </row>
    <row r="222" spans="1:5" ht="15" x14ac:dyDescent="0.25">
      <c r="A222" s="33"/>
      <c r="B222" s="33"/>
      <c r="C222" s="33"/>
      <c r="D222" s="33"/>
      <c r="E222" s="33"/>
    </row>
    <row r="223" spans="1:5" ht="15" x14ac:dyDescent="0.25">
      <c r="A223" s="33"/>
      <c r="B223" s="33"/>
      <c r="C223" s="33"/>
      <c r="D223" s="33"/>
      <c r="E223" s="33"/>
    </row>
    <row r="224" spans="1:5" ht="15" x14ac:dyDescent="0.25">
      <c r="A224" s="33"/>
      <c r="B224" s="33"/>
      <c r="C224" s="33"/>
      <c r="D224" s="33"/>
      <c r="E224" s="33"/>
    </row>
    <row r="225" spans="1:5" ht="15" x14ac:dyDescent="0.25">
      <c r="A225" s="33"/>
      <c r="B225" s="33"/>
      <c r="C225" s="33"/>
      <c r="D225" s="33"/>
      <c r="E225" s="33"/>
    </row>
    <row r="226" spans="1:5" ht="15" x14ac:dyDescent="0.25">
      <c r="A226" s="33"/>
      <c r="B226" s="33"/>
      <c r="C226" s="33"/>
      <c r="D226" s="33"/>
      <c r="E226" s="33"/>
    </row>
    <row r="227" spans="1:5" ht="15" x14ac:dyDescent="0.25">
      <c r="A227" s="33"/>
      <c r="B227" s="33"/>
      <c r="C227" s="33"/>
      <c r="D227" s="33"/>
      <c r="E227" s="33"/>
    </row>
    <row r="228" spans="1:5" ht="15" x14ac:dyDescent="0.25">
      <c r="A228" s="33"/>
      <c r="B228" s="33"/>
      <c r="C228" s="33"/>
      <c r="D228" s="33"/>
      <c r="E228" s="33"/>
    </row>
    <row r="229" spans="1:5" ht="15" x14ac:dyDescent="0.25"/>
    <row r="230" spans="1:5" ht="34.5" customHeight="1" x14ac:dyDescent="0.25">
      <c r="A230" s="101" t="s">
        <v>82</v>
      </c>
      <c r="B230" s="101"/>
      <c r="C230" s="101"/>
      <c r="D230" s="101"/>
      <c r="E230" s="101"/>
    </row>
    <row r="231" spans="1:5" ht="15.75" thickBot="1" x14ac:dyDescent="0.3"/>
    <row r="232" spans="1:5" ht="15.75" thickBot="1" x14ac:dyDescent="0.3">
      <c r="A232" s="3" t="s">
        <v>83</v>
      </c>
      <c r="B232" s="4" t="s">
        <v>2</v>
      </c>
      <c r="C232" s="4" t="s">
        <v>3</v>
      </c>
      <c r="D232" s="4" t="s">
        <v>4</v>
      </c>
      <c r="E232" s="5" t="s">
        <v>5</v>
      </c>
    </row>
    <row r="233" spans="1:5" ht="15" x14ac:dyDescent="0.25">
      <c r="A233" s="51" t="s">
        <v>84</v>
      </c>
      <c r="B233" s="28">
        <v>0</v>
      </c>
      <c r="C233" s="28">
        <v>16</v>
      </c>
      <c r="D233" s="8">
        <f>SUM(B233:C233)</f>
        <v>16</v>
      </c>
      <c r="E233" s="9">
        <f>(D233/D$244)*100</f>
        <v>13.333333333333334</v>
      </c>
    </row>
    <row r="234" spans="1:5" ht="15" x14ac:dyDescent="0.25">
      <c r="A234" s="52" t="s">
        <v>85</v>
      </c>
      <c r="B234" s="37">
        <v>0</v>
      </c>
      <c r="C234" s="37">
        <v>0</v>
      </c>
      <c r="D234" s="12">
        <f>SUM(B234:C234)</f>
        <v>0</v>
      </c>
      <c r="E234" s="13">
        <f t="shared" ref="E234:E239" si="13">(D234/D$244)*100</f>
        <v>0</v>
      </c>
    </row>
    <row r="235" spans="1:5" ht="15" x14ac:dyDescent="0.25">
      <c r="A235" s="51" t="s">
        <v>86</v>
      </c>
      <c r="B235" s="28">
        <v>0</v>
      </c>
      <c r="C235" s="28">
        <v>0</v>
      </c>
      <c r="D235" s="14">
        <f t="shared" ref="D235:D243" si="14">SUM(B235:C235)</f>
        <v>0</v>
      </c>
      <c r="E235" s="9">
        <f t="shared" si="13"/>
        <v>0</v>
      </c>
    </row>
    <row r="236" spans="1:5" ht="15" x14ac:dyDescent="0.25">
      <c r="A236" s="52" t="s">
        <v>87</v>
      </c>
      <c r="B236" s="37">
        <v>0</v>
      </c>
      <c r="C236" s="37">
        <v>0</v>
      </c>
      <c r="D236" s="12">
        <f t="shared" si="14"/>
        <v>0</v>
      </c>
      <c r="E236" s="13">
        <f t="shared" si="13"/>
        <v>0</v>
      </c>
    </row>
    <row r="237" spans="1:5" ht="15" x14ac:dyDescent="0.25">
      <c r="A237" s="51" t="s">
        <v>88</v>
      </c>
      <c r="B237" s="28">
        <v>0</v>
      </c>
      <c r="C237" s="28">
        <v>0</v>
      </c>
      <c r="D237" s="14">
        <f t="shared" si="14"/>
        <v>0</v>
      </c>
      <c r="E237" s="9">
        <f t="shared" si="13"/>
        <v>0</v>
      </c>
    </row>
    <row r="238" spans="1:5" ht="15" x14ac:dyDescent="0.25">
      <c r="A238" s="52" t="s">
        <v>173</v>
      </c>
      <c r="B238" s="37">
        <v>1</v>
      </c>
      <c r="C238" s="37">
        <v>12</v>
      </c>
      <c r="D238" s="12">
        <f t="shared" si="14"/>
        <v>13</v>
      </c>
      <c r="E238" s="13">
        <f t="shared" si="13"/>
        <v>10.833333333333334</v>
      </c>
    </row>
    <row r="239" spans="1:5" ht="15" x14ac:dyDescent="0.25">
      <c r="A239" s="51" t="s">
        <v>89</v>
      </c>
      <c r="B239" s="28">
        <v>0</v>
      </c>
      <c r="C239" s="28">
        <v>0</v>
      </c>
      <c r="D239" s="14">
        <f t="shared" si="14"/>
        <v>0</v>
      </c>
      <c r="E239" s="9">
        <f t="shared" si="13"/>
        <v>0</v>
      </c>
    </row>
    <row r="240" spans="1:5" ht="15" x14ac:dyDescent="0.25">
      <c r="A240" s="52" t="s">
        <v>90</v>
      </c>
      <c r="B240" s="37">
        <v>0</v>
      </c>
      <c r="C240" s="37">
        <v>0</v>
      </c>
      <c r="D240" s="12">
        <f t="shared" si="14"/>
        <v>0</v>
      </c>
      <c r="E240" s="13">
        <f>(D240/D$244)*100</f>
        <v>0</v>
      </c>
    </row>
    <row r="241" spans="1:5" ht="15" x14ac:dyDescent="0.25">
      <c r="A241" s="51" t="s">
        <v>91</v>
      </c>
      <c r="B241" s="28">
        <v>0</v>
      </c>
      <c r="C241" s="28">
        <v>18</v>
      </c>
      <c r="D241" s="14">
        <f t="shared" si="14"/>
        <v>18</v>
      </c>
      <c r="E241" s="9">
        <f>(D241/D$244)*100</f>
        <v>15</v>
      </c>
    </row>
    <row r="242" spans="1:5" ht="15" x14ac:dyDescent="0.25">
      <c r="A242" s="52" t="s">
        <v>92</v>
      </c>
      <c r="B242" s="37">
        <v>0</v>
      </c>
      <c r="C242" s="37">
        <v>73</v>
      </c>
      <c r="D242" s="12">
        <f t="shared" si="14"/>
        <v>73</v>
      </c>
      <c r="E242" s="13">
        <f>(D242/D$244)*100</f>
        <v>60.833333333333329</v>
      </c>
    </row>
    <row r="243" spans="1:5" ht="15.75" thickBot="1" x14ac:dyDescent="0.3">
      <c r="A243" s="51" t="s">
        <v>33</v>
      </c>
      <c r="B243" s="28">
        <v>0</v>
      </c>
      <c r="C243" s="28">
        <v>0</v>
      </c>
      <c r="D243" s="14">
        <f t="shared" si="14"/>
        <v>0</v>
      </c>
      <c r="E243" s="9">
        <f>(D243/D$244)*100</f>
        <v>0</v>
      </c>
    </row>
    <row r="244" spans="1:5" ht="15.75" thickBot="1" x14ac:dyDescent="0.3">
      <c r="A244" s="3" t="s">
        <v>4</v>
      </c>
      <c r="B244" s="4">
        <f>SUM(B233:B243)</f>
        <v>1</v>
      </c>
      <c r="C244" s="4">
        <f>SUM(C233:C243)</f>
        <v>119</v>
      </c>
      <c r="D244" s="4">
        <f>SUM(D233:D243)</f>
        <v>120</v>
      </c>
      <c r="E244" s="16">
        <f>SUM(E233:E243)</f>
        <v>100</v>
      </c>
    </row>
    <row r="245" spans="1:5" ht="15" x14ac:dyDescent="0.25">
      <c r="A245" s="99" t="s">
        <v>93</v>
      </c>
      <c r="B245" s="99"/>
      <c r="C245" s="99"/>
      <c r="D245" s="99"/>
      <c r="E245" s="99"/>
    </row>
    <row r="246" spans="1:5" ht="15" x14ac:dyDescent="0.25">
      <c r="A246" s="33"/>
      <c r="B246" s="33"/>
      <c r="C246" s="33"/>
      <c r="D246" s="33"/>
      <c r="E246" s="33"/>
    </row>
    <row r="247" spans="1:5" ht="15" x14ac:dyDescent="0.25">
      <c r="A247" s="33"/>
      <c r="B247" s="33"/>
      <c r="C247" s="33"/>
      <c r="D247" s="33"/>
      <c r="E247" s="33"/>
    </row>
    <row r="248" spans="1:5" ht="15" x14ac:dyDescent="0.25">
      <c r="A248" s="33"/>
      <c r="B248" s="33"/>
      <c r="C248" s="33"/>
      <c r="D248" s="33"/>
      <c r="E248" s="33"/>
    </row>
    <row r="249" spans="1:5" ht="15" x14ac:dyDescent="0.25">
      <c r="A249" s="33"/>
      <c r="B249" s="33"/>
      <c r="C249" s="33"/>
      <c r="D249" s="33"/>
      <c r="E249" s="33"/>
    </row>
    <row r="250" spans="1:5" ht="15" x14ac:dyDescent="0.25">
      <c r="A250" s="33"/>
      <c r="B250" s="33"/>
      <c r="C250" s="33"/>
      <c r="D250" s="33"/>
      <c r="E250" s="33"/>
    </row>
    <row r="251" spans="1:5" ht="15" x14ac:dyDescent="0.25">
      <c r="A251" s="33"/>
      <c r="B251" s="33"/>
      <c r="C251" s="33"/>
      <c r="D251" s="33"/>
      <c r="E251" s="33"/>
    </row>
    <row r="252" spans="1:5" ht="15" x14ac:dyDescent="0.25">
      <c r="A252" s="33"/>
      <c r="B252" s="33"/>
      <c r="C252" s="33"/>
      <c r="D252" s="33"/>
      <c r="E252" s="33"/>
    </row>
    <row r="253" spans="1:5" ht="15" x14ac:dyDescent="0.25">
      <c r="A253" s="33"/>
      <c r="B253" s="33"/>
      <c r="C253" s="33"/>
      <c r="D253" s="33"/>
      <c r="E253" s="33"/>
    </row>
    <row r="254" spans="1:5" ht="15" x14ac:dyDescent="0.25">
      <c r="A254" s="33"/>
      <c r="B254" s="33"/>
      <c r="C254" s="33"/>
      <c r="D254" s="33"/>
      <c r="E254" s="33"/>
    </row>
    <row r="255" spans="1:5" ht="15" x14ac:dyDescent="0.25">
      <c r="A255" s="33"/>
      <c r="B255" s="33"/>
      <c r="C255" s="33"/>
      <c r="D255" s="33"/>
      <c r="E255" s="33"/>
    </row>
    <row r="256" spans="1:5" ht="15" x14ac:dyDescent="0.25">
      <c r="A256" s="33"/>
      <c r="B256" s="33"/>
      <c r="C256" s="33"/>
      <c r="D256" s="33"/>
      <c r="E256" s="33"/>
    </row>
    <row r="257" spans="1:5" ht="15" x14ac:dyDescent="0.25">
      <c r="A257" s="33"/>
      <c r="B257" s="33"/>
      <c r="C257" s="33"/>
      <c r="D257" s="33"/>
      <c r="E257" s="33"/>
    </row>
    <row r="258" spans="1:5" ht="15" x14ac:dyDescent="0.25">
      <c r="A258" s="33"/>
      <c r="B258" s="33"/>
      <c r="C258" s="33"/>
      <c r="D258" s="33"/>
      <c r="E258" s="33"/>
    </row>
    <row r="259" spans="1:5" ht="15" x14ac:dyDescent="0.25">
      <c r="A259" s="33"/>
      <c r="B259" s="33"/>
      <c r="C259" s="33"/>
      <c r="D259" s="33"/>
      <c r="E259" s="33"/>
    </row>
    <row r="260" spans="1:5" ht="15" x14ac:dyDescent="0.25"/>
    <row r="261" spans="1:5" ht="21" customHeight="1" x14ac:dyDescent="0.25">
      <c r="A261" s="102" t="s">
        <v>94</v>
      </c>
      <c r="B261" s="102"/>
      <c r="C261" s="102"/>
      <c r="D261" s="102"/>
      <c r="E261" s="102"/>
    </row>
    <row r="262" spans="1:5" ht="15.75" thickBot="1" x14ac:dyDescent="0.3"/>
    <row r="263" spans="1:5" ht="15.75" thickBot="1" x14ac:dyDescent="0.3">
      <c r="A263" s="53" t="s">
        <v>95</v>
      </c>
      <c r="B263" s="54" t="s">
        <v>2</v>
      </c>
      <c r="C263" s="54" t="s">
        <v>3</v>
      </c>
      <c r="D263" s="54" t="s">
        <v>4</v>
      </c>
      <c r="E263" s="55" t="s">
        <v>5</v>
      </c>
    </row>
    <row r="264" spans="1:5" ht="15" x14ac:dyDescent="0.25">
      <c r="A264" s="19" t="s">
        <v>96</v>
      </c>
      <c r="B264" s="7">
        <v>0</v>
      </c>
      <c r="C264" s="7">
        <v>7</v>
      </c>
      <c r="D264" s="7">
        <f>B264+C264</f>
        <v>7</v>
      </c>
      <c r="E264" s="56">
        <f>D264/$D$272*100</f>
        <v>5.833333333333333</v>
      </c>
    </row>
    <row r="265" spans="1:5" ht="15" x14ac:dyDescent="0.25">
      <c r="A265" s="57" t="s">
        <v>97</v>
      </c>
      <c r="B265" s="58">
        <v>0</v>
      </c>
      <c r="C265" s="58">
        <v>60</v>
      </c>
      <c r="D265" s="59">
        <f t="shared" ref="D265:D271" si="15">B265+C265</f>
        <v>60</v>
      </c>
      <c r="E265" s="60">
        <f t="shared" ref="E265:E271" si="16">D265/$D$272*100</f>
        <v>50</v>
      </c>
    </row>
    <row r="266" spans="1:5" ht="15" x14ac:dyDescent="0.25">
      <c r="A266" s="19" t="s">
        <v>98</v>
      </c>
      <c r="B266" s="7">
        <v>0</v>
      </c>
      <c r="C266" s="7">
        <v>12</v>
      </c>
      <c r="D266" s="7">
        <f t="shared" si="15"/>
        <v>12</v>
      </c>
      <c r="E266" s="56">
        <f t="shared" si="16"/>
        <v>10</v>
      </c>
    </row>
    <row r="267" spans="1:5" ht="15" x14ac:dyDescent="0.25">
      <c r="A267" s="57" t="s">
        <v>99</v>
      </c>
      <c r="B267" s="58">
        <v>1</v>
      </c>
      <c r="C267" s="58">
        <v>10</v>
      </c>
      <c r="D267" s="59">
        <f t="shared" si="15"/>
        <v>11</v>
      </c>
      <c r="E267" s="60">
        <f t="shared" si="16"/>
        <v>9.1666666666666661</v>
      </c>
    </row>
    <row r="268" spans="1:5" ht="15" x14ac:dyDescent="0.25">
      <c r="A268" s="19" t="s">
        <v>100</v>
      </c>
      <c r="B268" s="7">
        <v>0</v>
      </c>
      <c r="C268" s="7">
        <v>5</v>
      </c>
      <c r="D268" s="7">
        <f t="shared" si="15"/>
        <v>5</v>
      </c>
      <c r="E268" s="56">
        <f t="shared" si="16"/>
        <v>4.1666666666666661</v>
      </c>
    </row>
    <row r="269" spans="1:5" ht="15" x14ac:dyDescent="0.25">
      <c r="A269" s="57" t="s">
        <v>101</v>
      </c>
      <c r="B269" s="58">
        <v>0</v>
      </c>
      <c r="C269" s="58">
        <v>21</v>
      </c>
      <c r="D269" s="59">
        <f t="shared" si="15"/>
        <v>21</v>
      </c>
      <c r="E269" s="60">
        <f t="shared" si="16"/>
        <v>17.5</v>
      </c>
    </row>
    <row r="270" spans="1:5" ht="15" x14ac:dyDescent="0.25">
      <c r="A270" s="19" t="s">
        <v>33</v>
      </c>
      <c r="B270" s="7">
        <v>0</v>
      </c>
      <c r="C270" s="7">
        <v>4</v>
      </c>
      <c r="D270" s="7">
        <f t="shared" si="15"/>
        <v>4</v>
      </c>
      <c r="E270" s="56">
        <f t="shared" si="16"/>
        <v>3.3333333333333335</v>
      </c>
    </row>
    <row r="271" spans="1:5" ht="15.75" thickBot="1" x14ac:dyDescent="0.3">
      <c r="A271" s="57" t="s">
        <v>48</v>
      </c>
      <c r="B271" s="58">
        <v>0</v>
      </c>
      <c r="C271" s="58">
        <v>0</v>
      </c>
      <c r="D271" s="59">
        <f t="shared" si="15"/>
        <v>0</v>
      </c>
      <c r="E271" s="60">
        <f t="shared" si="16"/>
        <v>0</v>
      </c>
    </row>
    <row r="272" spans="1:5" ht="15.75" thickBot="1" x14ac:dyDescent="0.3">
      <c r="A272" s="53" t="s">
        <v>4</v>
      </c>
      <c r="B272" s="54">
        <f>SUM(B264:B271)</f>
        <v>1</v>
      </c>
      <c r="C272" s="54">
        <f t="shared" ref="C272:E272" si="17">SUM(C264:C271)</f>
        <v>119</v>
      </c>
      <c r="D272" s="54">
        <f t="shared" si="17"/>
        <v>120</v>
      </c>
      <c r="E272" s="55">
        <f t="shared" si="17"/>
        <v>100.00000000000001</v>
      </c>
    </row>
    <row r="273" spans="1:5" ht="15" x14ac:dyDescent="0.25">
      <c r="A273" s="99" t="s">
        <v>102</v>
      </c>
      <c r="B273" s="99"/>
      <c r="C273" s="99"/>
      <c r="D273" s="99"/>
      <c r="E273" s="99"/>
    </row>
    <row r="274" spans="1:5" ht="15" x14ac:dyDescent="0.25"/>
    <row r="275" spans="1:5" ht="30.75" customHeight="1" x14ac:dyDescent="0.25">
      <c r="A275" s="92" t="s">
        <v>186</v>
      </c>
      <c r="B275" s="92"/>
      <c r="C275" s="92"/>
      <c r="D275" s="92"/>
      <c r="E275" s="92"/>
    </row>
    <row r="276" spans="1:5" ht="15.75" thickBot="1" x14ac:dyDescent="0.3"/>
    <row r="277" spans="1:5" ht="15.75" thickBot="1" x14ac:dyDescent="0.3">
      <c r="A277" s="3" t="s">
        <v>103</v>
      </c>
      <c r="B277" s="4" t="s">
        <v>2</v>
      </c>
      <c r="C277" s="4" t="s">
        <v>3</v>
      </c>
      <c r="D277" s="4" t="s">
        <v>4</v>
      </c>
      <c r="E277" s="5" t="s">
        <v>5</v>
      </c>
    </row>
    <row r="278" spans="1:5" ht="15" x14ac:dyDescent="0.25">
      <c r="A278" s="6" t="s">
        <v>104</v>
      </c>
      <c r="B278" s="23">
        <v>1</v>
      </c>
      <c r="C278" s="23">
        <v>119</v>
      </c>
      <c r="D278" s="43">
        <f>SUM(B278:C278)</f>
        <v>120</v>
      </c>
      <c r="E278" s="9">
        <f>(D278/D$281)*100</f>
        <v>100</v>
      </c>
    </row>
    <row r="279" spans="1:5" ht="15" x14ac:dyDescent="0.25">
      <c r="A279" s="11" t="s">
        <v>105</v>
      </c>
      <c r="B279" s="61">
        <v>0</v>
      </c>
      <c r="C279" s="61">
        <v>0</v>
      </c>
      <c r="D279" s="45">
        <f>SUM(B279:C279)</f>
        <v>0</v>
      </c>
      <c r="E279" s="13">
        <f>(D279/D$281)*100</f>
        <v>0</v>
      </c>
    </row>
    <row r="280" spans="1:5" ht="15.75" thickBot="1" x14ac:dyDescent="0.3">
      <c r="A280" s="6" t="s">
        <v>48</v>
      </c>
      <c r="B280" s="23">
        <v>0</v>
      </c>
      <c r="C280" s="23">
        <v>0</v>
      </c>
      <c r="D280" s="46">
        <f>SUM(B280:C280)</f>
        <v>0</v>
      </c>
      <c r="E280" s="9">
        <f>(D280/D$281)*100</f>
        <v>0</v>
      </c>
    </row>
    <row r="281" spans="1:5" ht="15.75" thickBot="1" x14ac:dyDescent="0.3">
      <c r="A281" s="3" t="s">
        <v>4</v>
      </c>
      <c r="B281" s="4">
        <f>SUM(B278:B280)</f>
        <v>1</v>
      </c>
      <c r="C281" s="4">
        <f t="shared" ref="C281:D281" si="18">SUM(C278:C280)</f>
        <v>119</v>
      </c>
      <c r="D281" s="4">
        <f t="shared" si="18"/>
        <v>120</v>
      </c>
      <c r="E281" s="16">
        <f>SUM(E278:E280)</f>
        <v>100</v>
      </c>
    </row>
    <row r="282" spans="1:5" ht="12.75" customHeight="1" x14ac:dyDescent="0.25">
      <c r="A282" s="99" t="s">
        <v>106</v>
      </c>
      <c r="B282" s="99"/>
      <c r="C282" s="99"/>
      <c r="D282" s="99"/>
      <c r="E282" s="99"/>
    </row>
    <row r="283" spans="1:5" ht="12.75" customHeight="1" x14ac:dyDescent="0.25">
      <c r="A283" s="33"/>
      <c r="B283" s="33"/>
      <c r="C283" s="33"/>
      <c r="D283" s="33"/>
      <c r="E283" s="33"/>
    </row>
    <row r="284" spans="1:5" ht="12.75" customHeight="1" x14ac:dyDescent="0.25">
      <c r="A284" s="33"/>
      <c r="B284" s="33"/>
      <c r="C284" s="33"/>
      <c r="D284" s="33"/>
      <c r="E284" s="33"/>
    </row>
    <row r="285" spans="1:5" ht="12.75" customHeight="1" x14ac:dyDescent="0.25">
      <c r="A285" s="33"/>
      <c r="B285" s="33"/>
      <c r="C285" s="33"/>
      <c r="D285" s="33"/>
      <c r="E285" s="33"/>
    </row>
    <row r="286" spans="1:5" ht="12.75" customHeight="1" x14ac:dyDescent="0.25">
      <c r="A286" s="33"/>
      <c r="B286" s="33"/>
      <c r="C286" s="33"/>
      <c r="D286" s="33"/>
      <c r="E286" s="33"/>
    </row>
    <row r="287" spans="1:5" ht="12.75" customHeight="1" x14ac:dyDescent="0.25">
      <c r="A287" s="33"/>
      <c r="B287" s="33"/>
      <c r="C287" s="33"/>
      <c r="D287" s="33"/>
      <c r="E287" s="33"/>
    </row>
    <row r="288" spans="1:5" ht="12.75" customHeight="1" x14ac:dyDescent="0.25">
      <c r="A288" s="33"/>
      <c r="B288" s="33"/>
      <c r="C288" s="33"/>
      <c r="D288" s="33"/>
      <c r="E288" s="33"/>
    </row>
    <row r="289" spans="1:5" ht="12.75" customHeight="1" x14ac:dyDescent="0.25">
      <c r="A289" s="33"/>
      <c r="B289" s="33"/>
      <c r="C289" s="33"/>
      <c r="D289" s="33"/>
      <c r="E289" s="33"/>
    </row>
    <row r="290" spans="1:5" ht="12.75" customHeight="1" x14ac:dyDescent="0.25">
      <c r="A290" s="33"/>
      <c r="B290" s="33"/>
      <c r="C290" s="33"/>
      <c r="D290" s="33"/>
      <c r="E290" s="33"/>
    </row>
    <row r="291" spans="1:5" ht="15.75" customHeight="1" x14ac:dyDescent="0.25">
      <c r="A291" s="33"/>
      <c r="B291" s="33"/>
      <c r="C291" s="33"/>
      <c r="D291" s="33"/>
      <c r="E291" s="33"/>
    </row>
    <row r="292" spans="1:5" ht="15.75" customHeight="1" x14ac:dyDescent="0.25">
      <c r="A292" s="33"/>
      <c r="B292" s="33"/>
      <c r="C292" s="33"/>
      <c r="D292" s="33"/>
      <c r="E292" s="33"/>
    </row>
    <row r="293" spans="1:5" ht="15.75" customHeight="1" x14ac:dyDescent="0.25">
      <c r="A293" s="33"/>
      <c r="B293" s="33"/>
      <c r="C293" s="33"/>
      <c r="D293" s="33"/>
      <c r="E293" s="33"/>
    </row>
    <row r="294" spans="1:5" ht="15.75" customHeight="1" x14ac:dyDescent="0.25">
      <c r="A294" s="33"/>
      <c r="B294" s="33"/>
      <c r="C294" s="33"/>
      <c r="D294" s="33"/>
      <c r="E294" s="33"/>
    </row>
    <row r="295" spans="1:5" ht="15" x14ac:dyDescent="0.25"/>
    <row r="296" spans="1:5" ht="27" customHeight="1" x14ac:dyDescent="0.25">
      <c r="A296" s="103" t="s">
        <v>107</v>
      </c>
      <c r="B296" s="103"/>
      <c r="C296" s="103"/>
      <c r="D296" s="103"/>
      <c r="E296" s="103"/>
    </row>
    <row r="297" spans="1:5" ht="15.75" thickBot="1" x14ac:dyDescent="0.3">
      <c r="A297" s="33"/>
      <c r="B297" s="33"/>
      <c r="C297" s="33"/>
      <c r="D297" s="33"/>
      <c r="E297" s="33"/>
    </row>
    <row r="298" spans="1:5" ht="15.75" thickBot="1" x14ac:dyDescent="0.3">
      <c r="A298" s="3" t="s">
        <v>108</v>
      </c>
      <c r="B298" s="4" t="s">
        <v>2</v>
      </c>
      <c r="C298" s="4" t="s">
        <v>3</v>
      </c>
      <c r="D298" s="4" t="s">
        <v>4</v>
      </c>
      <c r="E298" s="5" t="s">
        <v>5</v>
      </c>
    </row>
    <row r="299" spans="1:5" ht="15" x14ac:dyDescent="0.25">
      <c r="A299" s="62" t="s">
        <v>109</v>
      </c>
      <c r="B299" s="28">
        <v>0</v>
      </c>
      <c r="C299" s="28">
        <v>2</v>
      </c>
      <c r="D299" s="8">
        <f>SUM(B299:C299)</f>
        <v>2</v>
      </c>
      <c r="E299" s="9">
        <f t="shared" ref="E299:E309" si="19">(D299/D$310)*100</f>
        <v>1.6666666666666667</v>
      </c>
    </row>
    <row r="300" spans="1:5" ht="15" x14ac:dyDescent="0.25">
      <c r="A300" s="63" t="s">
        <v>110</v>
      </c>
      <c r="B300" s="37">
        <v>0</v>
      </c>
      <c r="C300" s="37">
        <v>7</v>
      </c>
      <c r="D300" s="12">
        <f>SUM(B300:C300)</f>
        <v>7</v>
      </c>
      <c r="E300" s="13">
        <f t="shared" si="19"/>
        <v>5.833333333333333</v>
      </c>
    </row>
    <row r="301" spans="1:5" ht="15" x14ac:dyDescent="0.25">
      <c r="A301" s="62" t="s">
        <v>111</v>
      </c>
      <c r="B301" s="28">
        <v>1</v>
      </c>
      <c r="C301" s="28">
        <v>7</v>
      </c>
      <c r="D301" s="14">
        <f t="shared" ref="D301:D309" si="20">SUM(B301:C301)</f>
        <v>8</v>
      </c>
      <c r="E301" s="9">
        <f t="shared" si="19"/>
        <v>6.666666666666667</v>
      </c>
    </row>
    <row r="302" spans="1:5" ht="15" x14ac:dyDescent="0.25">
      <c r="A302" s="63" t="s">
        <v>112</v>
      </c>
      <c r="B302" s="37">
        <v>0</v>
      </c>
      <c r="C302" s="37">
        <v>0</v>
      </c>
      <c r="D302" s="12">
        <f t="shared" si="20"/>
        <v>0</v>
      </c>
      <c r="E302" s="13">
        <f t="shared" si="19"/>
        <v>0</v>
      </c>
    </row>
    <row r="303" spans="1:5" ht="15" x14ac:dyDescent="0.25">
      <c r="A303" s="62" t="s">
        <v>113</v>
      </c>
      <c r="B303" s="28">
        <v>0</v>
      </c>
      <c r="C303" s="28">
        <v>0</v>
      </c>
      <c r="D303" s="14">
        <f>SUM(B303:C303)</f>
        <v>0</v>
      </c>
      <c r="E303" s="9">
        <f t="shared" si="19"/>
        <v>0</v>
      </c>
    </row>
    <row r="304" spans="1:5" ht="15" x14ac:dyDescent="0.25">
      <c r="A304" s="63" t="s">
        <v>114</v>
      </c>
      <c r="B304" s="37">
        <v>0</v>
      </c>
      <c r="C304" s="37">
        <v>0</v>
      </c>
      <c r="D304" s="12">
        <f t="shared" si="20"/>
        <v>0</v>
      </c>
      <c r="E304" s="13">
        <f t="shared" si="19"/>
        <v>0</v>
      </c>
    </row>
    <row r="305" spans="1:5" ht="15" x14ac:dyDescent="0.25">
      <c r="A305" s="62" t="s">
        <v>115</v>
      </c>
      <c r="B305" s="28">
        <v>0</v>
      </c>
      <c r="C305" s="28">
        <v>0</v>
      </c>
      <c r="D305" s="14">
        <f t="shared" si="20"/>
        <v>0</v>
      </c>
      <c r="E305" s="9">
        <f t="shared" si="19"/>
        <v>0</v>
      </c>
    </row>
    <row r="306" spans="1:5" ht="15" x14ac:dyDescent="0.25">
      <c r="A306" s="63" t="s">
        <v>116</v>
      </c>
      <c r="B306" s="37">
        <v>0</v>
      </c>
      <c r="C306" s="37">
        <v>0</v>
      </c>
      <c r="D306" s="12">
        <f t="shared" si="20"/>
        <v>0</v>
      </c>
      <c r="E306" s="13">
        <f t="shared" si="19"/>
        <v>0</v>
      </c>
    </row>
    <row r="307" spans="1:5" ht="15" x14ac:dyDescent="0.25">
      <c r="A307" s="62" t="s">
        <v>117</v>
      </c>
      <c r="B307" s="28">
        <v>0</v>
      </c>
      <c r="C307" s="28">
        <v>0</v>
      </c>
      <c r="D307" s="14">
        <f t="shared" si="20"/>
        <v>0</v>
      </c>
      <c r="E307" s="9">
        <f t="shared" si="19"/>
        <v>0</v>
      </c>
    </row>
    <row r="308" spans="1:5" ht="15" x14ac:dyDescent="0.25">
      <c r="A308" s="63" t="s">
        <v>91</v>
      </c>
      <c r="B308" s="37">
        <v>0</v>
      </c>
      <c r="C308" s="37">
        <v>31</v>
      </c>
      <c r="D308" s="12">
        <f t="shared" si="20"/>
        <v>31</v>
      </c>
      <c r="E308" s="13">
        <f t="shared" si="19"/>
        <v>25.833333333333336</v>
      </c>
    </row>
    <row r="309" spans="1:5" ht="15.75" thickBot="1" x14ac:dyDescent="0.3">
      <c r="A309" s="62" t="s">
        <v>118</v>
      </c>
      <c r="B309" s="28">
        <v>0</v>
      </c>
      <c r="C309" s="28">
        <v>72</v>
      </c>
      <c r="D309" s="14">
        <f t="shared" si="20"/>
        <v>72</v>
      </c>
      <c r="E309" s="9">
        <f t="shared" si="19"/>
        <v>60</v>
      </c>
    </row>
    <row r="310" spans="1:5" ht="15.75" thickBot="1" x14ac:dyDescent="0.3">
      <c r="A310" s="3" t="s">
        <v>4</v>
      </c>
      <c r="B310" s="4">
        <f>SUM(B299:B309)</f>
        <v>1</v>
      </c>
      <c r="C310" s="4">
        <f>SUM(C299:C309)</f>
        <v>119</v>
      </c>
      <c r="D310" s="4">
        <f>SUM(D299:D309)</f>
        <v>120</v>
      </c>
      <c r="E310" s="16">
        <f>SUM(E299:E309)</f>
        <v>100</v>
      </c>
    </row>
    <row r="311" spans="1:5" ht="15" x14ac:dyDescent="0.25">
      <c r="A311" s="99" t="s">
        <v>119</v>
      </c>
      <c r="B311" s="99"/>
      <c r="C311" s="99"/>
      <c r="D311" s="99"/>
      <c r="E311" s="99"/>
    </row>
    <row r="312" spans="1:5" ht="15" x14ac:dyDescent="0.25">
      <c r="A312" s="33"/>
      <c r="B312" s="33"/>
      <c r="C312" s="33"/>
      <c r="D312" s="33"/>
      <c r="E312" s="33"/>
    </row>
    <row r="313" spans="1:5" ht="15" x14ac:dyDescent="0.25">
      <c r="A313" s="33"/>
      <c r="B313" s="33"/>
      <c r="C313" s="33"/>
      <c r="D313" s="33"/>
      <c r="E313" s="33"/>
    </row>
    <row r="314" spans="1:5" ht="15" x14ac:dyDescent="0.25">
      <c r="A314" s="33"/>
      <c r="B314" s="33"/>
      <c r="C314" s="33"/>
      <c r="D314" s="33"/>
      <c r="E314" s="33"/>
    </row>
    <row r="315" spans="1:5" ht="15" x14ac:dyDescent="0.25">
      <c r="A315" s="33"/>
      <c r="B315" s="33"/>
      <c r="C315" s="33"/>
      <c r="D315" s="33"/>
      <c r="E315" s="33"/>
    </row>
    <row r="316" spans="1:5" ht="15" x14ac:dyDescent="0.25">
      <c r="A316" s="33"/>
      <c r="B316" s="33"/>
      <c r="C316" s="33"/>
      <c r="D316" s="33"/>
      <c r="E316" s="33"/>
    </row>
    <row r="317" spans="1:5" ht="15" x14ac:dyDescent="0.25">
      <c r="A317" s="33"/>
      <c r="B317" s="33"/>
      <c r="C317" s="33"/>
      <c r="D317" s="33"/>
      <c r="E317" s="33"/>
    </row>
    <row r="318" spans="1:5" ht="15" x14ac:dyDescent="0.25">
      <c r="A318" s="33"/>
      <c r="B318" s="33"/>
      <c r="C318" s="33"/>
      <c r="D318" s="33"/>
      <c r="E318" s="33"/>
    </row>
    <row r="319" spans="1:5" ht="15" x14ac:dyDescent="0.25">
      <c r="A319" s="33"/>
      <c r="B319" s="33"/>
      <c r="C319" s="33"/>
      <c r="D319" s="33"/>
      <c r="E319" s="33"/>
    </row>
    <row r="320" spans="1:5" ht="15" x14ac:dyDescent="0.25">
      <c r="A320" s="33"/>
      <c r="B320" s="33"/>
      <c r="C320" s="33"/>
      <c r="D320" s="33"/>
      <c r="E320" s="33"/>
    </row>
    <row r="321" spans="1:5" ht="15" x14ac:dyDescent="0.25">
      <c r="A321" s="33"/>
      <c r="B321" s="33"/>
      <c r="C321" s="33"/>
      <c r="D321" s="33"/>
      <c r="E321" s="33"/>
    </row>
    <row r="322" spans="1:5" ht="15" x14ac:dyDescent="0.25">
      <c r="A322" s="33"/>
      <c r="B322" s="33"/>
      <c r="C322" s="33"/>
      <c r="D322" s="33"/>
      <c r="E322" s="33"/>
    </row>
    <row r="323" spans="1:5" ht="15" x14ac:dyDescent="0.25">
      <c r="A323" s="33"/>
      <c r="B323" s="33"/>
      <c r="C323" s="33"/>
      <c r="D323" s="33"/>
      <c r="E323" s="33"/>
    </row>
    <row r="324" spans="1:5" ht="15" x14ac:dyDescent="0.25">
      <c r="A324" s="33"/>
      <c r="B324" s="33"/>
      <c r="C324" s="33"/>
      <c r="D324" s="33"/>
      <c r="E324" s="33"/>
    </row>
    <row r="325" spans="1:5" ht="15" x14ac:dyDescent="0.25">
      <c r="A325" s="33"/>
      <c r="B325" s="33"/>
      <c r="C325" s="33"/>
      <c r="D325" s="33"/>
      <c r="E325" s="33"/>
    </row>
    <row r="326" spans="1:5" ht="15" x14ac:dyDescent="0.25">
      <c r="A326" s="33"/>
      <c r="B326" s="33"/>
      <c r="C326" s="33"/>
      <c r="D326" s="33"/>
      <c r="E326" s="33"/>
    </row>
    <row r="327" spans="1:5" ht="15" x14ac:dyDescent="0.25">
      <c r="A327" s="33"/>
      <c r="B327" s="33"/>
      <c r="C327" s="33"/>
      <c r="D327" s="33"/>
      <c r="E327" s="33"/>
    </row>
    <row r="328" spans="1:5" ht="15" x14ac:dyDescent="0.25">
      <c r="A328" s="33"/>
      <c r="B328" s="33"/>
      <c r="C328" s="33"/>
      <c r="D328" s="33"/>
      <c r="E328" s="33"/>
    </row>
    <row r="329" spans="1:5" ht="15" x14ac:dyDescent="0.25">
      <c r="A329" s="33"/>
      <c r="B329" s="33"/>
      <c r="C329" s="33"/>
      <c r="D329" s="33"/>
      <c r="E329" s="33"/>
    </row>
    <row r="330" spans="1:5" ht="15" x14ac:dyDescent="0.25">
      <c r="A330" s="33"/>
      <c r="B330" s="33"/>
      <c r="C330" s="33"/>
      <c r="D330" s="33"/>
      <c r="E330" s="33"/>
    </row>
    <row r="331" spans="1:5" ht="38.25" customHeight="1" x14ac:dyDescent="0.25">
      <c r="A331" s="92" t="s">
        <v>120</v>
      </c>
      <c r="B331" s="92"/>
      <c r="C331" s="92"/>
      <c r="D331" s="92"/>
      <c r="E331" s="92"/>
    </row>
    <row r="332" spans="1:5" ht="15.75" thickBot="1" x14ac:dyDescent="0.3"/>
    <row r="333" spans="1:5" ht="15.75" thickBot="1" x14ac:dyDescent="0.3">
      <c r="A333" s="3" t="s">
        <v>121</v>
      </c>
      <c r="B333" s="4" t="s">
        <v>2</v>
      </c>
      <c r="C333" s="4" t="s">
        <v>3</v>
      </c>
      <c r="D333" s="4" t="s">
        <v>4</v>
      </c>
      <c r="E333" s="5" t="s">
        <v>5</v>
      </c>
    </row>
    <row r="334" spans="1:5" ht="15" x14ac:dyDescent="0.25">
      <c r="A334" s="64" t="s">
        <v>122</v>
      </c>
      <c r="B334" s="28">
        <v>0</v>
      </c>
      <c r="C334" s="28">
        <v>20</v>
      </c>
      <c r="D334" s="65">
        <f>SUM(B334:C334)</f>
        <v>20</v>
      </c>
      <c r="E334" s="9">
        <f t="shared" ref="E334:E343" si="21">(D334/D$344)*100</f>
        <v>16.666666666666664</v>
      </c>
    </row>
    <row r="335" spans="1:5" ht="15" x14ac:dyDescent="0.25">
      <c r="A335" s="66" t="s">
        <v>123</v>
      </c>
      <c r="B335" s="37">
        <v>0</v>
      </c>
      <c r="C335" s="37">
        <v>0</v>
      </c>
      <c r="D335" s="67">
        <f>SUM(B335:C335)</f>
        <v>0</v>
      </c>
      <c r="E335" s="13">
        <f t="shared" si="21"/>
        <v>0</v>
      </c>
    </row>
    <row r="336" spans="1:5" ht="15" x14ac:dyDescent="0.25">
      <c r="A336" s="64" t="s">
        <v>124</v>
      </c>
      <c r="B336" s="28">
        <v>1</v>
      </c>
      <c r="C336" s="28">
        <v>19</v>
      </c>
      <c r="D336" s="68">
        <f t="shared" ref="D336:D343" si="22">SUM(B336:C336)</f>
        <v>20</v>
      </c>
      <c r="E336" s="9">
        <f t="shared" si="21"/>
        <v>16.666666666666664</v>
      </c>
    </row>
    <row r="337" spans="1:5" ht="15" x14ac:dyDescent="0.25">
      <c r="A337" s="66" t="s">
        <v>174</v>
      </c>
      <c r="B337" s="37">
        <v>0</v>
      </c>
      <c r="C337" s="37">
        <v>6</v>
      </c>
      <c r="D337" s="67">
        <f t="shared" si="22"/>
        <v>6</v>
      </c>
      <c r="E337" s="13">
        <f t="shared" si="21"/>
        <v>5</v>
      </c>
    </row>
    <row r="338" spans="1:5" ht="24.75" customHeight="1" x14ac:dyDescent="0.25">
      <c r="A338" s="64" t="s">
        <v>125</v>
      </c>
      <c r="B338" s="28">
        <v>0</v>
      </c>
      <c r="C338" s="28">
        <v>0</v>
      </c>
      <c r="D338" s="68">
        <f t="shared" si="22"/>
        <v>0</v>
      </c>
      <c r="E338" s="9">
        <f t="shared" si="21"/>
        <v>0</v>
      </c>
    </row>
    <row r="339" spans="1:5" ht="15" x14ac:dyDescent="0.25">
      <c r="A339" s="66" t="s">
        <v>126</v>
      </c>
      <c r="B339" s="37">
        <v>0</v>
      </c>
      <c r="C339" s="37">
        <v>0</v>
      </c>
      <c r="D339" s="67">
        <f t="shared" si="22"/>
        <v>0</v>
      </c>
      <c r="E339" s="13">
        <f>(D339/D$344)*100</f>
        <v>0</v>
      </c>
    </row>
    <row r="340" spans="1:5" ht="25.5" x14ac:dyDescent="0.25">
      <c r="A340" s="64" t="s">
        <v>127</v>
      </c>
      <c r="B340" s="28">
        <v>0</v>
      </c>
      <c r="C340" s="28">
        <v>2</v>
      </c>
      <c r="D340" s="68">
        <f t="shared" si="22"/>
        <v>2</v>
      </c>
      <c r="E340" s="9">
        <f t="shared" si="21"/>
        <v>1.6666666666666667</v>
      </c>
    </row>
    <row r="341" spans="1:5" ht="15" x14ac:dyDescent="0.25">
      <c r="A341" s="69" t="s">
        <v>128</v>
      </c>
      <c r="B341" s="37">
        <v>0</v>
      </c>
      <c r="C341" s="37">
        <v>0</v>
      </c>
      <c r="D341" s="67">
        <f t="shared" si="22"/>
        <v>0</v>
      </c>
      <c r="E341" s="13">
        <f t="shared" si="21"/>
        <v>0</v>
      </c>
    </row>
    <row r="342" spans="1:5" ht="15" x14ac:dyDescent="0.25">
      <c r="A342" s="64" t="s">
        <v>129</v>
      </c>
      <c r="B342" s="28">
        <v>0</v>
      </c>
      <c r="C342" s="28">
        <v>1</v>
      </c>
      <c r="D342" s="68">
        <f t="shared" si="22"/>
        <v>1</v>
      </c>
      <c r="E342" s="9">
        <f t="shared" si="21"/>
        <v>0.83333333333333337</v>
      </c>
    </row>
    <row r="343" spans="1:5" s="70" customFormat="1" ht="15.75" thickBot="1" x14ac:dyDescent="0.3">
      <c r="A343" s="63" t="s">
        <v>48</v>
      </c>
      <c r="B343" s="37">
        <v>0</v>
      </c>
      <c r="C343" s="37">
        <v>71</v>
      </c>
      <c r="D343" s="67">
        <f t="shared" si="22"/>
        <v>71</v>
      </c>
      <c r="E343" s="13">
        <f t="shared" si="21"/>
        <v>59.166666666666664</v>
      </c>
    </row>
    <row r="344" spans="1:5" s="70" customFormat="1" ht="15.75" thickBot="1" x14ac:dyDescent="0.3">
      <c r="A344" s="3" t="s">
        <v>4</v>
      </c>
      <c r="B344" s="41">
        <f>SUM(B334:B343)</f>
        <v>1</v>
      </c>
      <c r="C344" s="41">
        <f>SUM(C334:C343)</f>
        <v>119</v>
      </c>
      <c r="D344" s="4">
        <f>SUM(D334:D343)</f>
        <v>120</v>
      </c>
      <c r="E344" s="5">
        <f>SUM(E334:E343)</f>
        <v>100</v>
      </c>
    </row>
    <row r="345" spans="1:5" s="70" customFormat="1" ht="15" x14ac:dyDescent="0.25">
      <c r="A345" s="105" t="s">
        <v>130</v>
      </c>
      <c r="B345" s="105"/>
      <c r="C345" s="105"/>
      <c r="D345" s="105"/>
      <c r="E345" s="105"/>
    </row>
    <row r="346" spans="1:5" s="70" customFormat="1" ht="15" x14ac:dyDescent="0.25">
      <c r="A346" s="71"/>
      <c r="B346" s="71"/>
      <c r="C346" s="71"/>
      <c r="D346" s="71"/>
      <c r="E346" s="71"/>
    </row>
    <row r="347" spans="1:5" s="70" customFormat="1" ht="15" x14ac:dyDescent="0.25">
      <c r="A347" s="71"/>
      <c r="B347" s="71"/>
      <c r="C347" s="71"/>
      <c r="D347" s="71"/>
      <c r="E347" s="71"/>
    </row>
    <row r="348" spans="1:5" s="70" customFormat="1" ht="15" x14ac:dyDescent="0.25">
      <c r="A348" s="71"/>
      <c r="B348" s="71"/>
      <c r="C348" s="71"/>
      <c r="D348" s="71"/>
      <c r="E348" s="71"/>
    </row>
    <row r="349" spans="1:5" s="70" customFormat="1" ht="15" x14ac:dyDescent="0.25">
      <c r="A349" s="71"/>
      <c r="B349" s="71"/>
      <c r="C349" s="71"/>
      <c r="D349" s="71"/>
      <c r="E349" s="71"/>
    </row>
    <row r="350" spans="1:5" s="70" customFormat="1" ht="15" x14ac:dyDescent="0.25">
      <c r="A350" s="71"/>
      <c r="B350" s="71"/>
      <c r="C350" s="71"/>
      <c r="D350" s="71"/>
      <c r="E350" s="71"/>
    </row>
    <row r="351" spans="1:5" s="70" customFormat="1" ht="15" x14ac:dyDescent="0.25">
      <c r="A351" s="71"/>
      <c r="B351" s="71"/>
      <c r="C351" s="71"/>
      <c r="D351" s="71"/>
      <c r="E351" s="71"/>
    </row>
    <row r="352" spans="1:5" s="70" customFormat="1" ht="15" x14ac:dyDescent="0.25">
      <c r="A352" s="71"/>
      <c r="B352" s="71"/>
      <c r="C352" s="71"/>
      <c r="D352" s="71"/>
      <c r="E352" s="71"/>
    </row>
    <row r="353" spans="1:5" s="70" customFormat="1" ht="15" x14ac:dyDescent="0.25">
      <c r="A353" s="71"/>
      <c r="B353" s="71"/>
      <c r="C353" s="71"/>
      <c r="D353" s="71"/>
      <c r="E353" s="71"/>
    </row>
    <row r="354" spans="1:5" s="70" customFormat="1" ht="15" x14ac:dyDescent="0.25">
      <c r="A354" s="71"/>
      <c r="B354" s="71"/>
      <c r="C354" s="71"/>
      <c r="D354" s="71"/>
      <c r="E354" s="71"/>
    </row>
    <row r="355" spans="1:5" s="70" customFormat="1" ht="15" x14ac:dyDescent="0.25">
      <c r="A355" s="71"/>
      <c r="B355" s="71"/>
      <c r="C355" s="71"/>
      <c r="D355" s="71"/>
      <c r="E355" s="71"/>
    </row>
    <row r="356" spans="1:5" s="70" customFormat="1" ht="15" x14ac:dyDescent="0.25">
      <c r="A356" s="71"/>
      <c r="B356" s="71"/>
      <c r="C356" s="71"/>
      <c r="D356" s="71"/>
      <c r="E356" s="71"/>
    </row>
    <row r="357" spans="1:5" s="70" customFormat="1" ht="15" x14ac:dyDescent="0.25">
      <c r="A357" s="71"/>
      <c r="B357" s="71"/>
      <c r="C357" s="71"/>
      <c r="D357" s="71"/>
      <c r="E357" s="71"/>
    </row>
    <row r="358" spans="1:5" s="70" customFormat="1" ht="15" x14ac:dyDescent="0.25">
      <c r="A358" s="71"/>
      <c r="B358" s="71"/>
      <c r="C358" s="71"/>
      <c r="D358" s="71"/>
      <c r="E358" s="71"/>
    </row>
    <row r="359" spans="1:5" s="70" customFormat="1" ht="15" x14ac:dyDescent="0.25">
      <c r="A359" s="72"/>
      <c r="B359" s="71"/>
      <c r="C359" s="71"/>
      <c r="D359" s="72"/>
      <c r="E359" s="72"/>
    </row>
    <row r="360" spans="1:5" s="70" customFormat="1" ht="15" x14ac:dyDescent="0.25">
      <c r="A360" s="72"/>
      <c r="B360" s="71"/>
      <c r="C360" s="71"/>
      <c r="D360" s="72"/>
      <c r="E360" s="72"/>
    </row>
    <row r="361" spans="1:5" s="70" customFormat="1" ht="15" x14ac:dyDescent="0.25">
      <c r="A361" s="72"/>
      <c r="B361" s="71"/>
      <c r="C361" s="71"/>
      <c r="D361" s="72"/>
      <c r="E361" s="72"/>
    </row>
    <row r="362" spans="1:5" s="70" customFormat="1" ht="15" x14ac:dyDescent="0.25">
      <c r="A362" s="72"/>
      <c r="B362" s="71"/>
      <c r="C362" s="71"/>
      <c r="D362" s="72"/>
      <c r="E362" s="72"/>
    </row>
    <row r="363" spans="1:5" s="70" customFormat="1" ht="15" x14ac:dyDescent="0.25">
      <c r="A363" s="72"/>
      <c r="B363" s="71"/>
      <c r="C363" s="71"/>
      <c r="D363" s="72"/>
      <c r="E363" s="72"/>
    </row>
    <row r="364" spans="1:5" s="70" customFormat="1" ht="15" x14ac:dyDescent="0.25">
      <c r="A364" s="72"/>
      <c r="B364" s="71"/>
      <c r="C364" s="71"/>
      <c r="D364" s="72"/>
      <c r="E364" s="72"/>
    </row>
    <row r="365" spans="1:5" s="70" customFormat="1" ht="51" customHeight="1" x14ac:dyDescent="0.25">
      <c r="A365" s="106" t="s">
        <v>187</v>
      </c>
      <c r="B365" s="106"/>
      <c r="C365" s="106"/>
      <c r="D365" s="106"/>
      <c r="E365" s="106"/>
    </row>
    <row r="366" spans="1:5" s="70" customFormat="1" ht="15.75" thickBot="1" x14ac:dyDescent="0.3">
      <c r="E366" s="73"/>
    </row>
    <row r="367" spans="1:5" s="70" customFormat="1" ht="15.75" thickBot="1" x14ac:dyDescent="0.3">
      <c r="A367" s="3" t="s">
        <v>131</v>
      </c>
      <c r="B367" s="4" t="s">
        <v>2</v>
      </c>
      <c r="C367" s="4" t="s">
        <v>3</v>
      </c>
      <c r="D367" s="4" t="s">
        <v>4</v>
      </c>
      <c r="E367" s="5" t="s">
        <v>5</v>
      </c>
    </row>
    <row r="368" spans="1:5" s="70" customFormat="1" ht="15" x14ac:dyDescent="0.25">
      <c r="A368" s="74" t="s">
        <v>132</v>
      </c>
      <c r="B368" s="28">
        <v>0</v>
      </c>
      <c r="C368" s="28">
        <v>7</v>
      </c>
      <c r="D368" s="8">
        <f>SUM(B368:C368)</f>
        <v>7</v>
      </c>
      <c r="E368" s="9">
        <f t="shared" ref="E368:E376" si="23">(D368/D$377)*100</f>
        <v>5.833333333333333</v>
      </c>
    </row>
    <row r="369" spans="1:5" s="70" customFormat="1" ht="15" x14ac:dyDescent="0.25">
      <c r="A369" s="66" t="s">
        <v>133</v>
      </c>
      <c r="B369" s="37">
        <v>1</v>
      </c>
      <c r="C369" s="37">
        <v>15</v>
      </c>
      <c r="D369" s="12">
        <f>SUM(B369:C369)</f>
        <v>16</v>
      </c>
      <c r="E369" s="13">
        <f t="shared" si="23"/>
        <v>13.333333333333334</v>
      </c>
    </row>
    <row r="370" spans="1:5" s="70" customFormat="1" ht="15" x14ac:dyDescent="0.25">
      <c r="A370" s="64" t="s">
        <v>134</v>
      </c>
      <c r="B370" s="28">
        <v>0</v>
      </c>
      <c r="C370" s="28">
        <v>12</v>
      </c>
      <c r="D370" s="14">
        <f t="shared" ref="D370:D376" si="24">SUM(B370:C370)</f>
        <v>12</v>
      </c>
      <c r="E370" s="9">
        <f t="shared" si="23"/>
        <v>10</v>
      </c>
    </row>
    <row r="371" spans="1:5" s="70" customFormat="1" ht="15" x14ac:dyDescent="0.25">
      <c r="A371" s="66" t="s">
        <v>135</v>
      </c>
      <c r="B371" s="37">
        <v>0</v>
      </c>
      <c r="C371" s="37">
        <v>4</v>
      </c>
      <c r="D371" s="12">
        <f t="shared" si="24"/>
        <v>4</v>
      </c>
      <c r="E371" s="13">
        <f t="shared" si="23"/>
        <v>3.3333333333333335</v>
      </c>
    </row>
    <row r="372" spans="1:5" s="70" customFormat="1" ht="15" x14ac:dyDescent="0.25">
      <c r="A372" s="64" t="s">
        <v>136</v>
      </c>
      <c r="B372" s="28">
        <v>0</v>
      </c>
      <c r="C372" s="28">
        <v>1</v>
      </c>
      <c r="D372" s="14">
        <f t="shared" si="24"/>
        <v>1</v>
      </c>
      <c r="E372" s="9">
        <f t="shared" si="23"/>
        <v>0.83333333333333337</v>
      </c>
    </row>
    <row r="373" spans="1:5" s="70" customFormat="1" ht="15" x14ac:dyDescent="0.25">
      <c r="A373" s="66" t="s">
        <v>137</v>
      </c>
      <c r="B373" s="37">
        <v>0</v>
      </c>
      <c r="C373" s="37">
        <v>5</v>
      </c>
      <c r="D373" s="12">
        <f t="shared" si="24"/>
        <v>5</v>
      </c>
      <c r="E373" s="13">
        <f t="shared" si="23"/>
        <v>4.1666666666666661</v>
      </c>
    </row>
    <row r="374" spans="1:5" s="70" customFormat="1" ht="15" x14ac:dyDescent="0.25">
      <c r="A374" s="64" t="s">
        <v>138</v>
      </c>
      <c r="B374" s="28">
        <v>0</v>
      </c>
      <c r="C374" s="28">
        <v>3</v>
      </c>
      <c r="D374" s="14">
        <f t="shared" si="24"/>
        <v>3</v>
      </c>
      <c r="E374" s="9">
        <f t="shared" si="23"/>
        <v>2.5</v>
      </c>
    </row>
    <row r="375" spans="1:5" s="70" customFormat="1" ht="15" x14ac:dyDescent="0.25">
      <c r="A375" s="66" t="s">
        <v>33</v>
      </c>
      <c r="B375" s="37">
        <v>0</v>
      </c>
      <c r="C375" s="37">
        <v>0</v>
      </c>
      <c r="D375" s="12">
        <f t="shared" si="24"/>
        <v>0</v>
      </c>
      <c r="E375" s="13">
        <f t="shared" si="23"/>
        <v>0</v>
      </c>
    </row>
    <row r="376" spans="1:5" s="70" customFormat="1" ht="15.75" thickBot="1" x14ac:dyDescent="0.3">
      <c r="A376" s="62" t="s">
        <v>48</v>
      </c>
      <c r="B376" s="28">
        <v>0</v>
      </c>
      <c r="C376" s="28">
        <v>72</v>
      </c>
      <c r="D376" s="14">
        <f t="shared" si="24"/>
        <v>72</v>
      </c>
      <c r="E376" s="9">
        <f t="shared" si="23"/>
        <v>60</v>
      </c>
    </row>
    <row r="377" spans="1:5" s="70" customFormat="1" ht="15.75" thickBot="1" x14ac:dyDescent="0.3">
      <c r="A377" s="3" t="s">
        <v>4</v>
      </c>
      <c r="B377" s="4">
        <f>SUM(B368:B376)</f>
        <v>1</v>
      </c>
      <c r="C377" s="4">
        <f>SUM(C368:C376)</f>
        <v>119</v>
      </c>
      <c r="D377" s="4">
        <f>SUM(D368:D376)</f>
        <v>120</v>
      </c>
      <c r="E377" s="5">
        <f>SUM(E368:E376)</f>
        <v>100</v>
      </c>
    </row>
    <row r="378" spans="1:5" s="70" customFormat="1" ht="15" x14ac:dyDescent="0.25">
      <c r="A378" s="99" t="s">
        <v>139</v>
      </c>
      <c r="B378" s="99"/>
      <c r="C378" s="99"/>
      <c r="D378" s="99"/>
      <c r="E378" s="99"/>
    </row>
    <row r="379" spans="1:5" s="70" customFormat="1" ht="15" x14ac:dyDescent="0.25">
      <c r="A379" s="33"/>
      <c r="B379" s="33"/>
      <c r="C379" s="33"/>
      <c r="D379" s="33"/>
      <c r="E379" s="33"/>
    </row>
    <row r="380" spans="1:5" s="70" customFormat="1" ht="15" x14ac:dyDescent="0.25">
      <c r="A380" s="33"/>
      <c r="B380" s="33"/>
      <c r="C380" s="33"/>
      <c r="D380" s="33"/>
      <c r="E380" s="33"/>
    </row>
    <row r="381" spans="1:5" s="70" customFormat="1" ht="15" x14ac:dyDescent="0.25">
      <c r="A381" s="33"/>
      <c r="B381" s="33"/>
      <c r="C381" s="33"/>
      <c r="D381" s="33"/>
      <c r="E381" s="33"/>
    </row>
    <row r="382" spans="1:5" s="70" customFormat="1" ht="15" x14ac:dyDescent="0.25">
      <c r="A382" s="33"/>
      <c r="B382" s="33"/>
      <c r="C382" s="33"/>
      <c r="D382" s="33"/>
      <c r="E382" s="33"/>
    </row>
    <row r="383" spans="1:5" s="70" customFormat="1" ht="15" x14ac:dyDescent="0.25">
      <c r="A383" s="33"/>
      <c r="B383" s="33"/>
      <c r="C383" s="33"/>
      <c r="D383" s="33"/>
      <c r="E383" s="33"/>
    </row>
    <row r="384" spans="1:5" s="70" customFormat="1" ht="15" x14ac:dyDescent="0.25">
      <c r="A384" s="33"/>
      <c r="B384" s="33"/>
      <c r="C384" s="33"/>
      <c r="D384" s="33"/>
      <c r="E384" s="33"/>
    </row>
    <row r="385" spans="1:5" s="70" customFormat="1" ht="15" x14ac:dyDescent="0.25">
      <c r="A385" s="33"/>
      <c r="B385" s="33"/>
      <c r="C385" s="33"/>
      <c r="D385" s="33"/>
      <c r="E385" s="33"/>
    </row>
    <row r="386" spans="1:5" s="70" customFormat="1" ht="15" x14ac:dyDescent="0.25">
      <c r="A386" s="33"/>
      <c r="B386" s="33"/>
      <c r="C386" s="33"/>
      <c r="D386" s="33"/>
      <c r="E386" s="33"/>
    </row>
    <row r="387" spans="1:5" s="70" customFormat="1" ht="15" x14ac:dyDescent="0.25">
      <c r="A387" s="33"/>
      <c r="B387" s="33"/>
      <c r="C387" s="33"/>
      <c r="D387" s="33"/>
      <c r="E387" s="33"/>
    </row>
    <row r="388" spans="1:5" s="70" customFormat="1" ht="15" x14ac:dyDescent="0.25">
      <c r="A388" s="33"/>
      <c r="B388" s="33"/>
      <c r="C388" s="33"/>
      <c r="D388" s="33"/>
      <c r="E388" s="33"/>
    </row>
    <row r="389" spans="1:5" s="70" customFormat="1" ht="15" x14ac:dyDescent="0.25">
      <c r="A389" s="33"/>
      <c r="B389" s="33"/>
      <c r="C389" s="33"/>
      <c r="D389" s="33"/>
      <c r="E389" s="33"/>
    </row>
    <row r="390" spans="1:5" s="70" customFormat="1" ht="15" x14ac:dyDescent="0.25">
      <c r="A390" s="33"/>
      <c r="B390" s="33"/>
      <c r="C390" s="33"/>
      <c r="D390" s="33"/>
      <c r="E390" s="33"/>
    </row>
    <row r="391" spans="1:5" s="70" customFormat="1" ht="15" x14ac:dyDescent="0.25">
      <c r="A391" s="33"/>
      <c r="B391" s="33"/>
      <c r="C391" s="33"/>
      <c r="D391" s="33"/>
      <c r="E391" s="33"/>
    </row>
    <row r="392" spans="1:5" s="70" customFormat="1" ht="15" x14ac:dyDescent="0.25">
      <c r="A392" s="33"/>
      <c r="B392" s="33"/>
      <c r="C392" s="33"/>
      <c r="D392" s="33"/>
      <c r="E392" s="33"/>
    </row>
    <row r="393" spans="1:5" s="70" customFormat="1" ht="15" x14ac:dyDescent="0.25">
      <c r="A393" s="33"/>
      <c r="B393" s="33"/>
      <c r="C393" s="33"/>
      <c r="D393" s="33"/>
      <c r="E393" s="33"/>
    </row>
    <row r="394" spans="1:5" s="70" customFormat="1" ht="15" x14ac:dyDescent="0.25">
      <c r="A394" s="33"/>
      <c r="B394" s="33"/>
      <c r="C394" s="33"/>
      <c r="D394" s="33"/>
      <c r="E394" s="33"/>
    </row>
    <row r="395" spans="1:5" s="70" customFormat="1" ht="15" x14ac:dyDescent="0.25">
      <c r="A395" s="33"/>
      <c r="B395" s="33"/>
      <c r="C395" s="33"/>
      <c r="D395" s="33"/>
      <c r="E395" s="33"/>
    </row>
    <row r="396" spans="1:5" s="70" customFormat="1" ht="15" x14ac:dyDescent="0.25">
      <c r="A396" s="33"/>
      <c r="B396" s="33"/>
      <c r="C396" s="33"/>
      <c r="D396" s="33"/>
      <c r="E396" s="33"/>
    </row>
    <row r="397" spans="1:5" s="70" customFormat="1" ht="15" x14ac:dyDescent="0.25">
      <c r="A397" s="33"/>
      <c r="B397" s="33"/>
      <c r="C397" s="33"/>
      <c r="D397" s="33"/>
      <c r="E397" s="33"/>
    </row>
    <row r="398" spans="1:5" s="70" customFormat="1" ht="15" x14ac:dyDescent="0.25">
      <c r="A398" s="33"/>
      <c r="B398" s="33"/>
      <c r="C398" s="33"/>
      <c r="D398" s="33"/>
      <c r="E398" s="33"/>
    </row>
    <row r="399" spans="1:5" s="70" customFormat="1" ht="15" x14ac:dyDescent="0.25">
      <c r="A399" s="33"/>
      <c r="B399" s="33"/>
      <c r="C399" s="33"/>
      <c r="D399" s="33"/>
      <c r="E399" s="33"/>
    </row>
    <row r="400" spans="1:5" ht="15.75" thickBot="1" x14ac:dyDescent="0.3">
      <c r="A400" s="70"/>
      <c r="B400" s="70"/>
      <c r="C400" s="70"/>
      <c r="D400" s="70"/>
      <c r="E400" s="73"/>
    </row>
    <row r="401" spans="1:6" ht="15.75" thickBot="1" x14ac:dyDescent="0.3">
      <c r="A401" s="3" t="s">
        <v>16</v>
      </c>
      <c r="B401" s="75" t="s">
        <v>2</v>
      </c>
      <c r="C401" s="75" t="s">
        <v>3</v>
      </c>
      <c r="D401" s="75" t="s">
        <v>142</v>
      </c>
      <c r="E401" s="5" t="s">
        <v>5</v>
      </c>
    </row>
    <row r="402" spans="1:6" ht="15" x14ac:dyDescent="0.25">
      <c r="A402" s="76" t="s">
        <v>165</v>
      </c>
      <c r="B402" s="35">
        <v>0</v>
      </c>
      <c r="C402" s="35">
        <v>88</v>
      </c>
      <c r="D402" s="35">
        <f>SUM(B402:C402)</f>
        <v>88</v>
      </c>
      <c r="E402" s="9">
        <f>(D402/D$405)*100</f>
        <v>73.333333333333329</v>
      </c>
      <c r="F402" s="70"/>
    </row>
    <row r="403" spans="1:6" ht="15" x14ac:dyDescent="0.25">
      <c r="A403" s="77" t="s">
        <v>166</v>
      </c>
      <c r="B403" s="31">
        <v>1</v>
      </c>
      <c r="C403" s="31">
        <v>31</v>
      </c>
      <c r="D403" s="78">
        <f>SUM(B403:C403)</f>
        <v>32</v>
      </c>
      <c r="E403" s="32">
        <f>(D403/D$405)*100</f>
        <v>26.666666666666668</v>
      </c>
      <c r="F403" s="70"/>
    </row>
    <row r="404" spans="1:6" ht="15.75" thickBot="1" x14ac:dyDescent="0.3">
      <c r="A404" s="89" t="s">
        <v>167</v>
      </c>
      <c r="B404" s="14">
        <v>0</v>
      </c>
      <c r="C404" s="14">
        <v>0</v>
      </c>
      <c r="D404" s="39">
        <f>SUM(B404:C404)</f>
        <v>0</v>
      </c>
      <c r="E404" s="90">
        <f>(D404/D$405)*100</f>
        <v>0</v>
      </c>
      <c r="F404" s="70"/>
    </row>
    <row r="405" spans="1:6" ht="15.75" thickBot="1" x14ac:dyDescent="0.3">
      <c r="A405" s="3" t="s">
        <v>4</v>
      </c>
      <c r="B405" s="4">
        <f>SUM(B402:B404)</f>
        <v>1</v>
      </c>
      <c r="C405" s="4">
        <f>SUM(C402:C404)</f>
        <v>119</v>
      </c>
      <c r="D405" s="4">
        <f>SUM(D402:D404)</f>
        <v>120</v>
      </c>
      <c r="E405" s="16">
        <f>SUM(E402:E404)</f>
        <v>100</v>
      </c>
      <c r="F405" s="70"/>
    </row>
    <row r="406" spans="1:6" ht="15" x14ac:dyDescent="0.25">
      <c r="A406" s="107" t="s">
        <v>145</v>
      </c>
      <c r="B406" s="107"/>
      <c r="C406" s="107"/>
      <c r="D406" s="107"/>
      <c r="E406" s="107"/>
      <c r="F406" s="70"/>
    </row>
    <row r="407" spans="1:6" ht="15" x14ac:dyDescent="0.25">
      <c r="A407" s="79"/>
      <c r="B407" s="79"/>
      <c r="C407" s="79"/>
      <c r="D407" s="79"/>
      <c r="E407" s="79"/>
      <c r="F407" s="70"/>
    </row>
    <row r="408" spans="1:6" ht="15" x14ac:dyDescent="0.25">
      <c r="A408" s="79"/>
      <c r="B408" s="79"/>
      <c r="C408" s="79"/>
      <c r="D408" s="79"/>
      <c r="E408" s="79"/>
      <c r="F408" s="70"/>
    </row>
    <row r="409" spans="1:6" ht="15" x14ac:dyDescent="0.25">
      <c r="A409" s="79"/>
      <c r="B409" s="79"/>
      <c r="C409" s="79"/>
      <c r="D409" s="79"/>
      <c r="E409" s="79"/>
      <c r="F409" s="70"/>
    </row>
    <row r="410" spans="1:6" ht="15" x14ac:dyDescent="0.25">
      <c r="A410" s="79"/>
      <c r="B410" s="79"/>
      <c r="C410" s="79"/>
      <c r="D410" s="79"/>
      <c r="E410" s="79"/>
      <c r="F410" s="70"/>
    </row>
    <row r="411" spans="1:6" ht="15" x14ac:dyDescent="0.25">
      <c r="A411" s="79"/>
      <c r="B411" s="79"/>
      <c r="C411" s="79"/>
      <c r="D411" s="79"/>
      <c r="E411" s="79"/>
      <c r="F411" s="70"/>
    </row>
    <row r="412" spans="1:6" ht="15" x14ac:dyDescent="0.25">
      <c r="A412" s="79"/>
      <c r="B412" s="79"/>
      <c r="C412" s="79"/>
      <c r="D412" s="79"/>
      <c r="E412" s="79"/>
      <c r="F412" s="70"/>
    </row>
    <row r="413" spans="1:6" ht="15" x14ac:dyDescent="0.25">
      <c r="A413" s="79"/>
      <c r="B413" s="79"/>
      <c r="C413" s="79"/>
      <c r="D413" s="79"/>
      <c r="E413" s="79"/>
      <c r="F413" s="70"/>
    </row>
    <row r="414" spans="1:6" ht="15" x14ac:dyDescent="0.25">
      <c r="A414" s="79"/>
      <c r="B414" s="79"/>
      <c r="C414" s="79"/>
      <c r="D414" s="79"/>
      <c r="E414" s="79"/>
      <c r="F414" s="70"/>
    </row>
    <row r="415" spans="1:6" ht="15" x14ac:dyDescent="0.25">
      <c r="A415" s="79"/>
      <c r="B415" s="79"/>
      <c r="C415" s="79"/>
      <c r="D415" s="79"/>
      <c r="E415" s="79"/>
      <c r="F415" s="70"/>
    </row>
    <row r="416" spans="1:6" ht="15" x14ac:dyDescent="0.25">
      <c r="A416" s="79"/>
      <c r="B416" s="79"/>
      <c r="C416" s="79"/>
      <c r="D416" s="79"/>
      <c r="E416" s="79"/>
      <c r="F416" s="70"/>
    </row>
    <row r="417" spans="1:6" ht="15" x14ac:dyDescent="0.25">
      <c r="A417" s="79"/>
      <c r="B417" s="79"/>
      <c r="C417" s="79"/>
      <c r="D417" s="79"/>
      <c r="E417" s="79"/>
      <c r="F417" s="70"/>
    </row>
    <row r="418" spans="1:6" ht="15" x14ac:dyDescent="0.25">
      <c r="A418" s="79"/>
      <c r="B418" s="79"/>
      <c r="C418" s="79"/>
      <c r="D418" s="79"/>
      <c r="E418" s="79"/>
      <c r="F418" s="70"/>
    </row>
    <row r="419" spans="1:6" ht="15" x14ac:dyDescent="0.25">
      <c r="A419" s="70"/>
      <c r="B419" s="8"/>
      <c r="C419" s="8"/>
      <c r="D419" s="8"/>
      <c r="E419" s="73"/>
      <c r="F419" s="70"/>
    </row>
    <row r="420" spans="1:6" ht="36.75" customHeight="1" x14ac:dyDescent="0.25">
      <c r="A420" s="104"/>
      <c r="B420" s="104"/>
      <c r="C420" s="104"/>
      <c r="D420" s="104"/>
      <c r="E420" s="104"/>
      <c r="F420" s="70"/>
    </row>
    <row r="421" spans="1:6" ht="12.75" customHeight="1" x14ac:dyDescent="0.25"/>
    <row r="422" spans="1:6" ht="12.75" customHeight="1" x14ac:dyDescent="0.25"/>
    <row r="423" spans="1:6" ht="12.75" hidden="1" customHeight="1" x14ac:dyDescent="0.25"/>
    <row r="424" spans="1:6" ht="12.75" hidden="1" customHeight="1" x14ac:dyDescent="0.25"/>
    <row r="425" spans="1:6" ht="12.75" hidden="1" customHeight="1" x14ac:dyDescent="0.25"/>
    <row r="426" spans="1:6" ht="12.75" hidden="1" customHeight="1" x14ac:dyDescent="0.25"/>
    <row r="427" spans="1:6" ht="12.75" hidden="1" customHeight="1" x14ac:dyDescent="0.25"/>
    <row r="428" spans="1:6" ht="12.75" hidden="1" customHeight="1" x14ac:dyDescent="0.25"/>
    <row r="429" spans="1:6" ht="12.75" hidden="1" customHeight="1" x14ac:dyDescent="0.25"/>
    <row r="430" spans="1:6" ht="12.75" hidden="1" customHeight="1" x14ac:dyDescent="0.25"/>
    <row r="431" spans="1:6" ht="12.75" hidden="1" customHeight="1" x14ac:dyDescent="0.25"/>
    <row r="432" spans="1:6" ht="12.75" hidden="1" customHeight="1" x14ac:dyDescent="0.25"/>
    <row r="433" ht="12.75" hidden="1" customHeight="1" x14ac:dyDescent="0.25"/>
    <row r="434" ht="12.75" hidden="1" customHeight="1" x14ac:dyDescent="0.25"/>
    <row r="435" ht="12.75" hidden="1" customHeight="1" x14ac:dyDescent="0.25"/>
    <row r="436" ht="12.75" hidden="1" customHeight="1" x14ac:dyDescent="0.25"/>
    <row r="437" ht="12.75" hidden="1" customHeight="1" x14ac:dyDescent="0.25"/>
    <row r="438" ht="12.75" hidden="1" customHeight="1" x14ac:dyDescent="0.25"/>
    <row r="439" ht="12.75" hidden="1" customHeight="1" x14ac:dyDescent="0.25"/>
    <row r="440" ht="12.75" hidden="1" customHeight="1" x14ac:dyDescent="0.25"/>
    <row r="441" ht="12.75" hidden="1" customHeight="1" x14ac:dyDescent="0.25"/>
    <row r="442" ht="12.75" hidden="1" customHeight="1" x14ac:dyDescent="0.25"/>
    <row r="443" ht="12.75" hidden="1" customHeight="1" x14ac:dyDescent="0.25"/>
    <row r="444" ht="12.75" hidden="1" customHeight="1" x14ac:dyDescent="0.25"/>
    <row r="445" ht="12.75" hidden="1" customHeight="1" x14ac:dyDescent="0.25"/>
    <row r="446" ht="12.75" hidden="1" customHeight="1" x14ac:dyDescent="0.25"/>
    <row r="447" ht="12.75" hidden="1" customHeight="1" x14ac:dyDescent="0.25"/>
    <row r="448" ht="12.75" hidden="1" customHeight="1" x14ac:dyDescent="0.25"/>
    <row r="449" ht="12.75" hidden="1" customHeight="1" x14ac:dyDescent="0.25"/>
    <row r="450" ht="12.75" hidden="1" customHeight="1" x14ac:dyDescent="0.25"/>
    <row r="451" ht="12.75" hidden="1" customHeight="1" x14ac:dyDescent="0.25"/>
    <row r="452" ht="12.75" hidden="1" customHeight="1" x14ac:dyDescent="0.25"/>
    <row r="453" ht="12.75" hidden="1" customHeight="1" x14ac:dyDescent="0.25"/>
    <row r="454" ht="12.75" hidden="1" customHeight="1" x14ac:dyDescent="0.25"/>
    <row r="455" ht="12.75" hidden="1" customHeight="1" x14ac:dyDescent="0.25"/>
    <row r="456" ht="12.75" hidden="1" customHeight="1" x14ac:dyDescent="0.25"/>
    <row r="457" ht="12.75" hidden="1" customHeight="1" x14ac:dyDescent="0.25"/>
    <row r="458" ht="12.75" hidden="1" customHeight="1" x14ac:dyDescent="0.25"/>
    <row r="459" ht="12.75" hidden="1" customHeight="1" x14ac:dyDescent="0.25"/>
    <row r="460" ht="12.75" hidden="1" customHeight="1" x14ac:dyDescent="0.25"/>
    <row r="461" ht="12.75" hidden="1" customHeight="1" x14ac:dyDescent="0.25"/>
    <row r="462" ht="12.75" hidden="1" customHeight="1" x14ac:dyDescent="0.25"/>
    <row r="463" ht="12.75" hidden="1" customHeight="1" x14ac:dyDescent="0.25"/>
    <row r="464" ht="12.75" hidden="1" customHeight="1" x14ac:dyDescent="0.25"/>
    <row r="465" ht="12.75" hidden="1" customHeight="1" x14ac:dyDescent="0.25"/>
    <row r="466" ht="12.75" hidden="1" customHeight="1" x14ac:dyDescent="0.25"/>
    <row r="467" ht="12.75" hidden="1" customHeight="1" x14ac:dyDescent="0.25"/>
    <row r="468" ht="12.75" hidden="1" customHeight="1" x14ac:dyDescent="0.25"/>
    <row r="469" ht="12.75" hidden="1" customHeight="1" x14ac:dyDescent="0.25"/>
    <row r="470" ht="12.75" hidden="1" customHeight="1" x14ac:dyDescent="0.25"/>
    <row r="471" ht="12.75" hidden="1" customHeight="1" x14ac:dyDescent="0.25"/>
    <row r="472" ht="12.75" hidden="1" customHeight="1" x14ac:dyDescent="0.25"/>
    <row r="473" ht="12.75" hidden="1" customHeight="1" x14ac:dyDescent="0.25"/>
    <row r="474" ht="12.75" hidden="1" customHeight="1" x14ac:dyDescent="0.25"/>
    <row r="475" ht="12.75" hidden="1" customHeight="1" x14ac:dyDescent="0.25"/>
    <row r="476" ht="12.75" hidden="1" customHeight="1" x14ac:dyDescent="0.25"/>
    <row r="477" ht="12.75" hidden="1" customHeight="1" x14ac:dyDescent="0.25"/>
    <row r="478" ht="12.75" hidden="1" customHeight="1" x14ac:dyDescent="0.25"/>
    <row r="479" ht="12.75" hidden="1" customHeight="1" x14ac:dyDescent="0.25"/>
    <row r="480" ht="12.75" hidden="1" customHeight="1" x14ac:dyDescent="0.25"/>
    <row r="481" ht="12.75" hidden="1" customHeight="1" x14ac:dyDescent="0.25"/>
    <row r="482" ht="12.75" hidden="1" customHeight="1" x14ac:dyDescent="0.25"/>
    <row r="483" ht="12.75" hidden="1" customHeight="1" x14ac:dyDescent="0.25"/>
    <row r="484" ht="12.75" hidden="1" customHeight="1" x14ac:dyDescent="0.25"/>
    <row r="485" ht="12.75" hidden="1" customHeight="1" x14ac:dyDescent="0.25"/>
    <row r="486" ht="12.75" hidden="1" customHeight="1" x14ac:dyDescent="0.25"/>
    <row r="487" ht="12.75" hidden="1" customHeight="1" x14ac:dyDescent="0.25"/>
    <row r="488" ht="12.75" hidden="1" customHeight="1" x14ac:dyDescent="0.25"/>
    <row r="489" ht="12.75" hidden="1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</sheetData>
  <mergeCells count="30">
    <mergeCell ref="A420:E420"/>
    <mergeCell ref="A331:E331"/>
    <mergeCell ref="A345:E345"/>
    <mergeCell ref="A365:E365"/>
    <mergeCell ref="A378:E378"/>
    <mergeCell ref="A406:E406"/>
    <mergeCell ref="A311:E311"/>
    <mergeCell ref="A155:E155"/>
    <mergeCell ref="A186:E186"/>
    <mergeCell ref="A202:E202"/>
    <mergeCell ref="A214:E214"/>
    <mergeCell ref="A230:E230"/>
    <mergeCell ref="A245:E245"/>
    <mergeCell ref="A261:E261"/>
    <mergeCell ref="A273:E273"/>
    <mergeCell ref="A275:E275"/>
    <mergeCell ref="A282:E282"/>
    <mergeCell ref="A296:E296"/>
    <mergeCell ref="A143:E143"/>
    <mergeCell ref="A4:E4"/>
    <mergeCell ref="A5:E5"/>
    <mergeCell ref="A6:E6"/>
    <mergeCell ref="A11:E11"/>
    <mergeCell ref="A28:E28"/>
    <mergeCell ref="A52:E52"/>
    <mergeCell ref="A66:E66"/>
    <mergeCell ref="A83:E83"/>
    <mergeCell ref="A99:E99"/>
    <mergeCell ref="A116:E116"/>
    <mergeCell ref="A126:E126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N492"/>
  <sheetViews>
    <sheetView zoomScale="120" zoomScaleNormal="120" workbookViewId="0">
      <selection activeCell="A411" sqref="A411:E411"/>
    </sheetView>
  </sheetViews>
  <sheetFormatPr baseColWidth="10" defaultColWidth="0" defaultRowHeight="12.75" customHeight="1" zeroHeight="1" x14ac:dyDescent="0.25"/>
  <cols>
    <col min="1" max="1" width="32.28515625" customWidth="1"/>
    <col min="2" max="4" width="12.5703125" customWidth="1"/>
    <col min="5" max="5" width="12.140625" customWidth="1"/>
    <col min="6" max="6" width="6.140625" hidden="1" customWidth="1"/>
    <col min="7" max="14" width="0" hidden="1" customWidth="1"/>
    <col min="15" max="16384" width="11.42578125" hidden="1"/>
  </cols>
  <sheetData>
    <row r="1" spans="1:13" ht="12.75" customHeight="1" x14ac:dyDescent="0.25"/>
    <row r="2" spans="1:13" ht="12.75" customHeight="1" x14ac:dyDescent="0.25"/>
    <row r="3" spans="1:13" ht="12.75" customHeight="1" x14ac:dyDescent="0.25"/>
    <row r="4" spans="1:13" ht="15.75" customHeight="1" x14ac:dyDescent="0.25">
      <c r="A4" s="108" t="s">
        <v>183</v>
      </c>
      <c r="B4" s="109"/>
      <c r="C4" s="109"/>
      <c r="D4" s="109"/>
      <c r="E4" s="109"/>
    </row>
    <row r="5" spans="1:13" ht="40.5" customHeight="1" x14ac:dyDescent="0.25">
      <c r="A5" s="92" t="s">
        <v>179</v>
      </c>
      <c r="B5" s="92"/>
      <c r="C5" s="92"/>
      <c r="D5" s="92"/>
      <c r="E5" s="92"/>
    </row>
    <row r="6" spans="1:13" ht="15.75" x14ac:dyDescent="0.25">
      <c r="A6" s="95" t="s">
        <v>0</v>
      </c>
      <c r="B6" s="95"/>
      <c r="C6" s="95"/>
      <c r="D6" s="95"/>
      <c r="E6" s="95"/>
    </row>
    <row r="7" spans="1:13" ht="16.5" thickBot="1" x14ac:dyDescent="0.3">
      <c r="A7" s="2"/>
    </row>
    <row r="8" spans="1:13" ht="15.75" thickBot="1" x14ac:dyDescent="0.3">
      <c r="A8" s="3" t="s">
        <v>1</v>
      </c>
      <c r="B8" s="4" t="s">
        <v>2</v>
      </c>
      <c r="C8" s="4" t="s">
        <v>3</v>
      </c>
      <c r="D8" s="4" t="s">
        <v>4</v>
      </c>
      <c r="E8" s="5" t="s">
        <v>5</v>
      </c>
    </row>
    <row r="9" spans="1:13" ht="15" x14ac:dyDescent="0.25">
      <c r="A9" s="6" t="s">
        <v>6</v>
      </c>
      <c r="B9" s="7">
        <v>0</v>
      </c>
      <c r="C9" s="7">
        <v>72</v>
      </c>
      <c r="D9" s="8">
        <f>SUM(B9:C9)</f>
        <v>72</v>
      </c>
      <c r="E9" s="9">
        <f>(D9/D$11)*100</f>
        <v>80.898876404494374</v>
      </c>
      <c r="G9" s="10"/>
    </row>
    <row r="10" spans="1:13" ht="15.75" thickBot="1" x14ac:dyDescent="0.3">
      <c r="A10" s="91" t="s">
        <v>7</v>
      </c>
      <c r="B10" s="12">
        <v>0</v>
      </c>
      <c r="C10" s="12">
        <v>17</v>
      </c>
      <c r="D10" s="12">
        <f>SUM(B10:C10)</f>
        <v>17</v>
      </c>
      <c r="E10" s="13">
        <f>(D10/D$11)*100</f>
        <v>19.101123595505616</v>
      </c>
      <c r="G10" s="10"/>
    </row>
    <row r="11" spans="1:13" ht="15.75" thickBot="1" x14ac:dyDescent="0.3">
      <c r="A11" s="3" t="s">
        <v>4</v>
      </c>
      <c r="B11" s="4">
        <f>SUM(B9:B10)</f>
        <v>0</v>
      </c>
      <c r="C11" s="4">
        <f>SUM(C9:C10)</f>
        <v>89</v>
      </c>
      <c r="D11" s="4">
        <f>SUM(D9:D10)</f>
        <v>89</v>
      </c>
      <c r="E11" s="16">
        <f>SUM(E9:E10)</f>
        <v>99.999999999999986</v>
      </c>
      <c r="L11" s="15"/>
      <c r="M11" s="10"/>
    </row>
    <row r="12" spans="1:13" ht="15" x14ac:dyDescent="0.25">
      <c r="A12" s="96" t="s">
        <v>12</v>
      </c>
      <c r="B12" s="96"/>
      <c r="C12" s="96"/>
      <c r="D12" s="96"/>
      <c r="E12" s="96"/>
      <c r="L12" s="15"/>
      <c r="M12" s="10"/>
    </row>
    <row r="13" spans="1:13" ht="15" x14ac:dyDescent="0.25">
      <c r="A13" s="7"/>
      <c r="B13" s="7"/>
      <c r="C13" s="7"/>
      <c r="D13" s="7"/>
      <c r="E13" s="7"/>
      <c r="L13" s="15"/>
      <c r="M13" s="10"/>
    </row>
    <row r="14" spans="1:13" ht="15" x14ac:dyDescent="0.25">
      <c r="A14" s="7"/>
      <c r="B14" s="7"/>
      <c r="C14" s="7"/>
      <c r="D14" s="7"/>
      <c r="E14" s="7"/>
      <c r="L14" s="15"/>
      <c r="M14" s="10"/>
    </row>
    <row r="15" spans="1:13" ht="15" x14ac:dyDescent="0.25">
      <c r="A15" s="7"/>
      <c r="B15" s="7"/>
      <c r="C15" s="7"/>
      <c r="D15" s="7"/>
      <c r="E15" s="7"/>
      <c r="L15" s="15"/>
      <c r="M15" s="10"/>
    </row>
    <row r="16" spans="1:13" ht="15" x14ac:dyDescent="0.25">
      <c r="A16" s="7"/>
      <c r="B16" s="7"/>
      <c r="C16" s="7"/>
      <c r="D16" s="7"/>
      <c r="E16" s="7"/>
      <c r="L16" s="15"/>
      <c r="M16" s="10"/>
    </row>
    <row r="17" spans="1:13" ht="15" x14ac:dyDescent="0.25">
      <c r="A17" s="7"/>
      <c r="B17" s="7"/>
      <c r="C17" s="7"/>
      <c r="D17" s="7"/>
      <c r="E17" s="7"/>
      <c r="L17" s="15"/>
      <c r="M17" s="10"/>
    </row>
    <row r="18" spans="1:13" ht="15" x14ac:dyDescent="0.25">
      <c r="A18" s="7"/>
      <c r="B18" s="7"/>
      <c r="C18" s="7"/>
      <c r="D18" s="7"/>
      <c r="E18" s="7"/>
      <c r="L18" s="15"/>
      <c r="M18" s="10"/>
    </row>
    <row r="19" spans="1:13" ht="15" x14ac:dyDescent="0.25">
      <c r="A19" s="7"/>
      <c r="B19" s="7"/>
      <c r="C19" s="7"/>
      <c r="D19" s="7"/>
      <c r="E19" s="7"/>
      <c r="L19" s="15"/>
      <c r="M19" s="10"/>
    </row>
    <row r="20" spans="1:13" ht="15" x14ac:dyDescent="0.25">
      <c r="A20" s="7"/>
      <c r="B20" s="7"/>
      <c r="C20" s="7"/>
      <c r="D20" s="7"/>
      <c r="E20" s="7"/>
      <c r="L20" s="15"/>
      <c r="M20" s="10"/>
    </row>
    <row r="21" spans="1:13" ht="15" x14ac:dyDescent="0.25">
      <c r="A21" s="7"/>
      <c r="B21" s="7"/>
      <c r="C21" s="7"/>
      <c r="D21" s="7"/>
      <c r="E21" s="7"/>
      <c r="L21" s="15"/>
      <c r="M21" s="10"/>
    </row>
    <row r="22" spans="1:13" ht="15" x14ac:dyDescent="0.25">
      <c r="A22" s="7"/>
      <c r="B22" s="7"/>
      <c r="C22" s="7"/>
      <c r="D22" s="7"/>
      <c r="E22" s="7"/>
      <c r="L22" s="15"/>
      <c r="M22" s="10"/>
    </row>
    <row r="23" spans="1:13" ht="15" x14ac:dyDescent="0.25">
      <c r="A23" s="7"/>
      <c r="B23" s="7"/>
      <c r="C23" s="7"/>
      <c r="D23" s="7"/>
      <c r="E23" s="7"/>
      <c r="L23" s="15"/>
      <c r="M23" s="10"/>
    </row>
    <row r="24" spans="1:13" ht="15" x14ac:dyDescent="0.25">
      <c r="A24" s="7"/>
      <c r="B24" s="7"/>
      <c r="C24" s="7"/>
      <c r="D24" s="7"/>
      <c r="E24" s="7"/>
      <c r="L24" s="15"/>
      <c r="M24" s="10"/>
    </row>
    <row r="25" spans="1:13" ht="15" x14ac:dyDescent="0.25">
      <c r="A25" s="7"/>
      <c r="B25" s="7"/>
      <c r="C25" s="7"/>
      <c r="D25" s="7"/>
      <c r="E25" s="7"/>
      <c r="L25" s="15"/>
      <c r="M25" s="10"/>
    </row>
    <row r="26" spans="1:13" ht="15" x14ac:dyDescent="0.25">
      <c r="A26" s="7"/>
      <c r="B26" s="7"/>
      <c r="C26" s="7"/>
      <c r="D26" s="7"/>
      <c r="E26" s="7"/>
      <c r="L26" s="15"/>
      <c r="M26" s="10"/>
    </row>
    <row r="27" spans="1:13" ht="15" x14ac:dyDescent="0.25">
      <c r="A27" s="7"/>
      <c r="B27" s="7"/>
      <c r="C27" s="7"/>
      <c r="D27" s="7"/>
      <c r="E27" s="7"/>
      <c r="L27" s="15"/>
      <c r="M27" s="10"/>
    </row>
    <row r="28" spans="1:13" ht="15" x14ac:dyDescent="0.25">
      <c r="L28" s="15"/>
      <c r="M28" s="10"/>
    </row>
    <row r="29" spans="1:13" ht="30.75" customHeight="1" x14ac:dyDescent="0.25">
      <c r="A29" s="92" t="s">
        <v>13</v>
      </c>
      <c r="B29" s="92"/>
      <c r="C29" s="92"/>
      <c r="D29" s="92"/>
      <c r="E29" s="92"/>
      <c r="L29" s="15"/>
      <c r="M29" s="10"/>
    </row>
    <row r="30" spans="1:13" ht="15.75" thickBot="1" x14ac:dyDescent="0.3">
      <c r="L30" s="15"/>
      <c r="M30" s="10"/>
    </row>
    <row r="31" spans="1:13" ht="15.75" thickBot="1" x14ac:dyDescent="0.3">
      <c r="A31" s="3" t="s">
        <v>14</v>
      </c>
      <c r="B31" s="4" t="s">
        <v>2</v>
      </c>
      <c r="C31" s="4" t="s">
        <v>3</v>
      </c>
      <c r="D31" s="4" t="s">
        <v>4</v>
      </c>
      <c r="E31" s="5" t="s">
        <v>5</v>
      </c>
      <c r="L31" s="15"/>
      <c r="M31" s="10"/>
    </row>
    <row r="32" spans="1:13" ht="15" x14ac:dyDescent="0.25">
      <c r="A32" s="17" t="s">
        <v>169</v>
      </c>
      <c r="B32" s="12">
        <v>0</v>
      </c>
      <c r="C32" s="12">
        <v>17</v>
      </c>
      <c r="D32" s="12">
        <f>SUM(B32:C32)</f>
        <v>17</v>
      </c>
      <c r="E32" s="18">
        <f>(D32/D$43)*100</f>
        <v>19.101123595505616</v>
      </c>
      <c r="L32" s="15"/>
      <c r="M32" s="10"/>
    </row>
    <row r="33" spans="1:14" ht="15" x14ac:dyDescent="0.25">
      <c r="A33" s="19" t="s">
        <v>170</v>
      </c>
      <c r="B33" s="8">
        <v>0</v>
      </c>
      <c r="C33" s="8">
        <v>72</v>
      </c>
      <c r="D33" s="8">
        <f>SUM(B33:C33)</f>
        <v>72</v>
      </c>
      <c r="E33" s="20">
        <f t="shared" ref="E33:E42" si="0">(D33/D$43)*100</f>
        <v>80.898876404494374</v>
      </c>
    </row>
    <row r="34" spans="1:14" ht="15" x14ac:dyDescent="0.25">
      <c r="A34" s="17" t="s">
        <v>15</v>
      </c>
      <c r="B34" s="12">
        <v>0</v>
      </c>
      <c r="C34" s="12">
        <v>0</v>
      </c>
      <c r="D34" s="12">
        <f>SUM(B34:C34)</f>
        <v>0</v>
      </c>
      <c r="E34" s="18">
        <f t="shared" si="0"/>
        <v>0</v>
      </c>
    </row>
    <row r="35" spans="1:14" ht="15" x14ac:dyDescent="0.25">
      <c r="A35" s="21" t="s">
        <v>16</v>
      </c>
      <c r="B35" s="14">
        <v>0</v>
      </c>
      <c r="C35" s="14">
        <v>0</v>
      </c>
      <c r="D35" s="8">
        <f>SUM(B35:C35)</f>
        <v>0</v>
      </c>
      <c r="E35" s="20">
        <f t="shared" si="0"/>
        <v>0</v>
      </c>
    </row>
    <row r="36" spans="1:14" ht="15" x14ac:dyDescent="0.25">
      <c r="A36" s="17" t="s">
        <v>17</v>
      </c>
      <c r="B36" s="12">
        <v>0</v>
      </c>
      <c r="C36" s="12">
        <v>0</v>
      </c>
      <c r="D36" s="12">
        <v>0</v>
      </c>
      <c r="E36" s="18">
        <f t="shared" si="0"/>
        <v>0</v>
      </c>
    </row>
    <row r="37" spans="1:14" ht="15" x14ac:dyDescent="0.25">
      <c r="A37" s="21" t="s">
        <v>18</v>
      </c>
      <c r="B37" s="14">
        <v>0</v>
      </c>
      <c r="C37" s="14">
        <v>0</v>
      </c>
      <c r="D37" s="14">
        <f>SUM(B37:C37)</f>
        <v>0</v>
      </c>
      <c r="E37" s="20">
        <f t="shared" si="0"/>
        <v>0</v>
      </c>
    </row>
    <row r="38" spans="1:14" ht="15" x14ac:dyDescent="0.25">
      <c r="A38" s="17" t="s">
        <v>19</v>
      </c>
      <c r="B38" s="12">
        <v>0</v>
      </c>
      <c r="C38" s="12">
        <v>0</v>
      </c>
      <c r="D38" s="12">
        <v>0</v>
      </c>
      <c r="E38" s="18">
        <f t="shared" si="0"/>
        <v>0</v>
      </c>
    </row>
    <row r="39" spans="1:14" ht="15" x14ac:dyDescent="0.25">
      <c r="A39" s="21" t="s">
        <v>20</v>
      </c>
      <c r="B39" s="14">
        <v>0</v>
      </c>
      <c r="C39" s="14">
        <v>0</v>
      </c>
      <c r="D39" s="8">
        <v>0</v>
      </c>
      <c r="E39" s="20">
        <f t="shared" si="0"/>
        <v>0</v>
      </c>
    </row>
    <row r="40" spans="1:14" ht="15" x14ac:dyDescent="0.25">
      <c r="A40" s="17" t="s">
        <v>171</v>
      </c>
      <c r="B40" s="12">
        <v>0</v>
      </c>
      <c r="C40" s="12">
        <v>0</v>
      </c>
      <c r="D40" s="12">
        <v>0</v>
      </c>
      <c r="E40" s="18">
        <f t="shared" si="0"/>
        <v>0</v>
      </c>
    </row>
    <row r="41" spans="1:14" ht="15" x14ac:dyDescent="0.25">
      <c r="A41" s="21" t="s">
        <v>172</v>
      </c>
      <c r="B41" s="14">
        <v>0</v>
      </c>
      <c r="C41" s="14">
        <v>0</v>
      </c>
      <c r="D41" s="8">
        <f>SUM(B41:C41)</f>
        <v>0</v>
      </c>
      <c r="E41" s="20">
        <f t="shared" si="0"/>
        <v>0</v>
      </c>
    </row>
    <row r="42" spans="1:14" ht="15.75" thickBot="1" x14ac:dyDescent="0.3">
      <c r="A42" s="17" t="s">
        <v>21</v>
      </c>
      <c r="B42" s="12">
        <v>0</v>
      </c>
      <c r="C42" s="12">
        <v>0</v>
      </c>
      <c r="D42" s="12">
        <v>0</v>
      </c>
      <c r="E42" s="18">
        <f t="shared" si="0"/>
        <v>0</v>
      </c>
    </row>
    <row r="43" spans="1:14" ht="15.75" thickBot="1" x14ac:dyDescent="0.3">
      <c r="A43" s="3" t="s">
        <v>4</v>
      </c>
      <c r="B43" s="4">
        <f>SUM(B32:B42)</f>
        <v>0</v>
      </c>
      <c r="C43" s="4">
        <f>SUM(C32:C42)</f>
        <v>89</v>
      </c>
      <c r="D43" s="4">
        <f>SUM(D32:D42)</f>
        <v>89</v>
      </c>
      <c r="E43" s="16">
        <f>SUM(E32:E42)</f>
        <v>99.999999999999986</v>
      </c>
    </row>
    <row r="44" spans="1:14" ht="15" x14ac:dyDescent="0.25">
      <c r="A44" s="22"/>
      <c r="B44" s="23" t="s">
        <v>22</v>
      </c>
      <c r="C44" s="22"/>
      <c r="D44" s="22"/>
      <c r="E44" s="22"/>
      <c r="N44" s="24"/>
    </row>
    <row r="45" spans="1:14" ht="15" x14ac:dyDescent="0.25">
      <c r="A45" s="22"/>
      <c r="B45" s="23"/>
      <c r="C45" s="22"/>
      <c r="D45" s="22"/>
      <c r="E45" s="22"/>
      <c r="N45" s="24"/>
    </row>
    <row r="46" spans="1:14" ht="15" x14ac:dyDescent="0.25">
      <c r="A46" s="22"/>
      <c r="B46" s="23"/>
      <c r="C46" s="22"/>
      <c r="D46" s="22"/>
      <c r="E46" s="22"/>
      <c r="N46" s="24"/>
    </row>
    <row r="47" spans="1:14" ht="15" x14ac:dyDescent="0.25">
      <c r="A47" s="22"/>
      <c r="B47" s="23"/>
      <c r="C47" s="22"/>
      <c r="D47" s="22"/>
      <c r="E47" s="22"/>
      <c r="N47" s="24"/>
    </row>
    <row r="48" spans="1:14" ht="15" x14ac:dyDescent="0.25">
      <c r="A48" s="22"/>
      <c r="B48" s="23"/>
      <c r="C48" s="22"/>
      <c r="D48" s="22"/>
      <c r="E48" s="22"/>
      <c r="N48" s="24"/>
    </row>
    <row r="49" spans="1:14" ht="15" x14ac:dyDescent="0.25">
      <c r="A49" s="22"/>
      <c r="B49" s="23"/>
      <c r="C49" s="22"/>
      <c r="D49" s="22"/>
      <c r="E49" s="22"/>
      <c r="N49" s="24"/>
    </row>
    <row r="50" spans="1:14" ht="15" x14ac:dyDescent="0.25">
      <c r="A50" s="22"/>
      <c r="B50" s="23"/>
      <c r="C50" s="22"/>
      <c r="D50" s="22"/>
      <c r="E50" s="22"/>
      <c r="N50" s="24"/>
    </row>
    <row r="51" spans="1:14" ht="15" x14ac:dyDescent="0.25">
      <c r="A51" s="22"/>
      <c r="B51" s="23"/>
      <c r="C51" s="22"/>
      <c r="D51" s="22"/>
      <c r="E51" s="22"/>
      <c r="N51" s="24"/>
    </row>
    <row r="52" spans="1:14" ht="15" x14ac:dyDescent="0.25">
      <c r="A52" s="22"/>
      <c r="B52" s="23"/>
      <c r="C52" s="22"/>
      <c r="D52" s="22"/>
      <c r="E52" s="22"/>
      <c r="N52" s="24"/>
    </row>
    <row r="53" spans="1:14" ht="12.75" customHeight="1" x14ac:dyDescent="0.25">
      <c r="A53" s="22"/>
      <c r="B53" s="23"/>
      <c r="C53" s="22"/>
      <c r="D53" s="22"/>
      <c r="E53" s="22"/>
      <c r="N53" s="24"/>
    </row>
    <row r="54" spans="1:14" ht="12.75" customHeight="1" x14ac:dyDescent="0.25">
      <c r="A54" s="22"/>
      <c r="B54" s="23"/>
      <c r="C54" s="22"/>
      <c r="D54" s="22"/>
      <c r="E54" s="22"/>
      <c r="N54" s="24"/>
    </row>
    <row r="55" spans="1:14" ht="12.75" customHeight="1" x14ac:dyDescent="0.25">
      <c r="A55" s="22"/>
      <c r="B55" s="23"/>
      <c r="C55" s="22"/>
      <c r="D55" s="22"/>
      <c r="E55" s="22"/>
      <c r="N55" s="24"/>
    </row>
    <row r="56" spans="1:14" ht="12.75" customHeight="1" x14ac:dyDescent="0.25">
      <c r="A56" s="22"/>
      <c r="B56" s="23"/>
      <c r="C56" s="22"/>
      <c r="D56" s="22"/>
      <c r="E56" s="22"/>
      <c r="N56" s="24"/>
    </row>
    <row r="57" spans="1:14" ht="12.75" customHeight="1" x14ac:dyDescent="0.25">
      <c r="A57" s="22"/>
      <c r="B57" s="23"/>
      <c r="C57" s="22"/>
      <c r="D57" s="22"/>
      <c r="E57" s="22"/>
      <c r="N57" s="24"/>
    </row>
    <row r="58" spans="1:14" ht="12.75" customHeight="1" x14ac:dyDescent="0.25">
      <c r="A58" s="22"/>
      <c r="B58" s="23"/>
      <c r="C58" s="22"/>
      <c r="D58" s="22"/>
      <c r="E58" s="22"/>
      <c r="N58" s="24"/>
    </row>
    <row r="59" spans="1:14" ht="12.75" customHeight="1" x14ac:dyDescent="0.25">
      <c r="A59" s="22"/>
      <c r="B59" s="23"/>
      <c r="C59" s="22"/>
      <c r="D59" s="22"/>
      <c r="E59" s="22"/>
      <c r="N59" s="24"/>
    </row>
    <row r="60" spans="1:14" ht="12.75" customHeight="1" x14ac:dyDescent="0.25">
      <c r="A60" s="22"/>
      <c r="B60" s="23"/>
      <c r="C60" s="22"/>
      <c r="D60" s="22"/>
      <c r="E60" s="22"/>
      <c r="N60" s="24"/>
    </row>
    <row r="61" spans="1:14" ht="31.5" customHeight="1" x14ac:dyDescent="0.25">
      <c r="A61" s="92" t="s">
        <v>23</v>
      </c>
      <c r="B61" s="92"/>
      <c r="C61" s="92"/>
      <c r="D61" s="92"/>
      <c r="E61" s="92"/>
      <c r="N61" s="24"/>
    </row>
    <row r="62" spans="1:14" ht="15.75" thickBot="1" x14ac:dyDescent="0.3">
      <c r="A62" s="22"/>
      <c r="B62" s="23"/>
      <c r="C62" s="22"/>
      <c r="D62" s="22"/>
      <c r="E62" s="22"/>
      <c r="N62" s="24"/>
    </row>
    <row r="63" spans="1:14" ht="15.75" thickBot="1" x14ac:dyDescent="0.3">
      <c r="A63" s="3" t="s">
        <v>24</v>
      </c>
      <c r="B63" s="4" t="s">
        <v>2</v>
      </c>
      <c r="C63" s="4" t="s">
        <v>3</v>
      </c>
      <c r="D63" s="4" t="s">
        <v>4</v>
      </c>
      <c r="E63" s="5" t="s">
        <v>5</v>
      </c>
      <c r="L63" s="10"/>
      <c r="N63" s="24"/>
    </row>
    <row r="64" spans="1:14" ht="15" x14ac:dyDescent="0.25">
      <c r="A64" s="19" t="s">
        <v>25</v>
      </c>
      <c r="B64" s="8">
        <v>0</v>
      </c>
      <c r="C64" s="8">
        <v>10</v>
      </c>
      <c r="D64" s="8">
        <f>SUM(B64:C64)</f>
        <v>10</v>
      </c>
      <c r="E64" s="20">
        <f>(D64/D$43)*100</f>
        <v>11.235955056179774</v>
      </c>
      <c r="L64" s="10"/>
      <c r="N64" s="24"/>
    </row>
    <row r="65" spans="1:14" ht="15" x14ac:dyDescent="0.25">
      <c r="A65" s="17" t="s">
        <v>26</v>
      </c>
      <c r="B65" s="12">
        <v>0</v>
      </c>
      <c r="C65" s="12">
        <v>0</v>
      </c>
      <c r="D65" s="12">
        <f>SUM(B65:C65)</f>
        <v>0</v>
      </c>
      <c r="E65" s="18">
        <f t="shared" ref="E65:E73" si="1">(D65/D$43)*100</f>
        <v>0</v>
      </c>
      <c r="L65" s="10"/>
      <c r="N65" s="24"/>
    </row>
    <row r="66" spans="1:14" ht="15" x14ac:dyDescent="0.25">
      <c r="A66" s="21" t="s">
        <v>27</v>
      </c>
      <c r="B66" s="8">
        <v>0</v>
      </c>
      <c r="C66" s="8">
        <v>33</v>
      </c>
      <c r="D66" s="14">
        <f t="shared" ref="D66:D73" si="2">SUM(B66:C66)</f>
        <v>33</v>
      </c>
      <c r="E66" s="20">
        <f t="shared" si="1"/>
        <v>37.078651685393261</v>
      </c>
      <c r="L66" s="10"/>
      <c r="N66" s="24"/>
    </row>
    <row r="67" spans="1:14" ht="15" x14ac:dyDescent="0.25">
      <c r="A67" s="17" t="s">
        <v>28</v>
      </c>
      <c r="B67" s="12">
        <v>0</v>
      </c>
      <c r="C67" s="12">
        <v>21</v>
      </c>
      <c r="D67" s="12">
        <f t="shared" si="2"/>
        <v>21</v>
      </c>
      <c r="E67" s="18">
        <f t="shared" si="1"/>
        <v>23.595505617977526</v>
      </c>
      <c r="L67" s="10"/>
      <c r="N67" s="24"/>
    </row>
    <row r="68" spans="1:14" ht="15" x14ac:dyDescent="0.25">
      <c r="A68" s="21" t="s">
        <v>29</v>
      </c>
      <c r="B68" s="14">
        <v>0</v>
      </c>
      <c r="C68" s="14">
        <v>0</v>
      </c>
      <c r="D68" s="14">
        <f t="shared" si="2"/>
        <v>0</v>
      </c>
      <c r="E68" s="20">
        <f t="shared" si="1"/>
        <v>0</v>
      </c>
      <c r="L68" s="10"/>
      <c r="N68" s="24"/>
    </row>
    <row r="69" spans="1:14" ht="15" x14ac:dyDescent="0.25">
      <c r="A69" s="17" t="s">
        <v>30</v>
      </c>
      <c r="B69" s="12">
        <v>0</v>
      </c>
      <c r="C69" s="12">
        <v>1</v>
      </c>
      <c r="D69" s="12">
        <f t="shared" si="2"/>
        <v>1</v>
      </c>
      <c r="E69" s="18">
        <f t="shared" si="1"/>
        <v>1.1235955056179776</v>
      </c>
      <c r="L69" s="10"/>
      <c r="N69" s="24"/>
    </row>
    <row r="70" spans="1:14" ht="15" x14ac:dyDescent="0.25">
      <c r="A70" s="21" t="s">
        <v>31</v>
      </c>
      <c r="B70" s="14">
        <v>0</v>
      </c>
      <c r="C70" s="14">
        <v>0</v>
      </c>
      <c r="D70" s="14">
        <f t="shared" si="2"/>
        <v>0</v>
      </c>
      <c r="E70" s="20">
        <f t="shared" si="1"/>
        <v>0</v>
      </c>
      <c r="L70" s="10"/>
    </row>
    <row r="71" spans="1:14" ht="15" x14ac:dyDescent="0.25">
      <c r="A71" s="17" t="s">
        <v>32</v>
      </c>
      <c r="B71" s="12">
        <v>0</v>
      </c>
      <c r="C71" s="12">
        <v>5</v>
      </c>
      <c r="D71" s="12">
        <f>SUM(B71:C71)</f>
        <v>5</v>
      </c>
      <c r="E71" s="18">
        <f t="shared" si="1"/>
        <v>5.6179775280898872</v>
      </c>
      <c r="L71" s="10"/>
    </row>
    <row r="72" spans="1:14" ht="15" x14ac:dyDescent="0.25">
      <c r="A72" s="21" t="s">
        <v>33</v>
      </c>
      <c r="B72" s="14">
        <v>0</v>
      </c>
      <c r="C72" s="14">
        <v>4</v>
      </c>
      <c r="D72" s="14">
        <f t="shared" si="2"/>
        <v>4</v>
      </c>
      <c r="E72" s="20">
        <f t="shared" si="1"/>
        <v>4.4943820224719104</v>
      </c>
      <c r="F72" s="10"/>
      <c r="G72" s="10"/>
      <c r="L72" s="10"/>
    </row>
    <row r="73" spans="1:14" ht="15.75" thickBot="1" x14ac:dyDescent="0.3">
      <c r="A73" s="17" t="s">
        <v>21</v>
      </c>
      <c r="B73" s="12">
        <v>0</v>
      </c>
      <c r="C73" s="12">
        <v>11</v>
      </c>
      <c r="D73" s="12">
        <f t="shared" si="2"/>
        <v>11</v>
      </c>
      <c r="E73" s="18">
        <f t="shared" si="1"/>
        <v>12.359550561797752</v>
      </c>
      <c r="F73" s="25"/>
      <c r="G73" s="25"/>
      <c r="H73" s="26"/>
      <c r="L73" s="10"/>
    </row>
    <row r="74" spans="1:14" ht="15.75" thickBot="1" x14ac:dyDescent="0.3">
      <c r="A74" s="3" t="s">
        <v>4</v>
      </c>
      <c r="B74" s="4">
        <f>SUM(B64:B73)</f>
        <v>0</v>
      </c>
      <c r="C74" s="4">
        <f>SUM(C64:C73)</f>
        <v>85</v>
      </c>
      <c r="D74" s="4">
        <f>SUM(D64:D73)</f>
        <v>85</v>
      </c>
      <c r="E74" s="16">
        <f>SUM(E64:E73)</f>
        <v>95.505617977528075</v>
      </c>
      <c r="F74" s="25"/>
      <c r="G74" s="25"/>
      <c r="H74" s="26"/>
    </row>
    <row r="75" spans="1:14" ht="15" x14ac:dyDescent="0.25">
      <c r="A75" s="97" t="s">
        <v>34</v>
      </c>
      <c r="B75" s="97"/>
      <c r="C75" s="97"/>
      <c r="D75" s="97"/>
      <c r="E75" s="97"/>
      <c r="F75" s="25"/>
      <c r="G75" s="25"/>
      <c r="H75" s="26"/>
    </row>
    <row r="76" spans="1:14" ht="15" x14ac:dyDescent="0.25">
      <c r="A76" s="27"/>
      <c r="B76" s="27"/>
      <c r="C76" s="27"/>
      <c r="D76" s="27"/>
      <c r="E76" s="27"/>
      <c r="F76" s="25"/>
      <c r="G76" s="25"/>
      <c r="H76" s="26"/>
    </row>
    <row r="77" spans="1:14" ht="15" x14ac:dyDescent="0.25">
      <c r="A77" s="27"/>
      <c r="B77" s="27"/>
      <c r="C77" s="27"/>
      <c r="D77" s="27"/>
      <c r="E77" s="27"/>
      <c r="F77" s="25"/>
      <c r="G77" s="25"/>
      <c r="H77" s="26"/>
    </row>
    <row r="78" spans="1:14" ht="15" x14ac:dyDescent="0.25">
      <c r="A78" s="27"/>
      <c r="B78" s="27"/>
      <c r="C78" s="27"/>
      <c r="D78" s="27"/>
      <c r="E78" s="27"/>
      <c r="F78" s="25"/>
      <c r="G78" s="25"/>
      <c r="H78" s="26"/>
    </row>
    <row r="79" spans="1:14" ht="15" x14ac:dyDescent="0.25">
      <c r="A79" s="27"/>
      <c r="B79" s="27"/>
      <c r="C79" s="27"/>
      <c r="D79" s="27"/>
      <c r="E79" s="27"/>
      <c r="F79" s="25"/>
      <c r="G79" s="25"/>
      <c r="H79" s="26"/>
    </row>
    <row r="80" spans="1:14" ht="15" x14ac:dyDescent="0.25">
      <c r="A80" s="27"/>
      <c r="B80" s="27"/>
      <c r="C80" s="27"/>
      <c r="D80" s="27"/>
      <c r="E80" s="27"/>
      <c r="F80" s="25"/>
      <c r="G80" s="25"/>
      <c r="H80" s="26"/>
    </row>
    <row r="81" spans="1:8" ht="15" x14ac:dyDescent="0.25">
      <c r="A81" s="27"/>
      <c r="B81" s="27"/>
      <c r="C81" s="27"/>
      <c r="D81" s="27"/>
      <c r="E81" s="27"/>
      <c r="F81" s="25"/>
      <c r="G81" s="25"/>
      <c r="H81" s="26"/>
    </row>
    <row r="82" spans="1:8" ht="15" x14ac:dyDescent="0.25">
      <c r="A82" s="27"/>
      <c r="B82" s="27"/>
      <c r="C82" s="27"/>
      <c r="D82" s="27"/>
      <c r="E82" s="27"/>
      <c r="F82" s="25"/>
      <c r="G82" s="25"/>
      <c r="H82" s="26"/>
    </row>
    <row r="83" spans="1:8" ht="15" x14ac:dyDescent="0.25">
      <c r="A83" s="27"/>
      <c r="B83" s="27"/>
      <c r="C83" s="27"/>
      <c r="D83" s="27"/>
      <c r="E83" s="27"/>
      <c r="F83" s="25"/>
      <c r="G83" s="25"/>
      <c r="H83" s="26"/>
    </row>
    <row r="84" spans="1:8" ht="15" x14ac:dyDescent="0.25">
      <c r="A84" s="27"/>
      <c r="B84" s="27"/>
      <c r="C84" s="27"/>
      <c r="D84" s="27"/>
      <c r="E84" s="27"/>
      <c r="F84" s="25"/>
      <c r="G84" s="25"/>
      <c r="H84" s="26"/>
    </row>
    <row r="85" spans="1:8" ht="15" x14ac:dyDescent="0.25">
      <c r="A85" s="27"/>
      <c r="B85" s="27"/>
      <c r="C85" s="27"/>
      <c r="D85" s="27"/>
      <c r="E85" s="27"/>
      <c r="F85" s="25"/>
      <c r="G85" s="25"/>
      <c r="H85" s="26"/>
    </row>
    <row r="86" spans="1:8" ht="15" x14ac:dyDescent="0.25">
      <c r="A86" s="27"/>
      <c r="B86" s="27"/>
      <c r="C86" s="27"/>
      <c r="D86" s="27"/>
      <c r="E86" s="27"/>
      <c r="F86" s="25"/>
      <c r="G86" s="25"/>
      <c r="H86" s="26"/>
    </row>
    <row r="87" spans="1:8" ht="15" x14ac:dyDescent="0.25">
      <c r="A87" s="27"/>
      <c r="B87" s="27"/>
      <c r="C87" s="27"/>
      <c r="D87" s="27"/>
      <c r="E87" s="27"/>
      <c r="F87" s="25"/>
      <c r="G87" s="25"/>
      <c r="H87" s="26"/>
    </row>
    <row r="88" spans="1:8" ht="15" x14ac:dyDescent="0.25">
      <c r="A88" s="27"/>
      <c r="B88" s="27"/>
      <c r="C88" s="27"/>
      <c r="D88" s="27"/>
      <c r="E88" s="27"/>
      <c r="F88" s="25"/>
      <c r="G88" s="25"/>
      <c r="H88" s="26"/>
    </row>
    <row r="89" spans="1:8" ht="15" x14ac:dyDescent="0.25">
      <c r="A89" s="27"/>
      <c r="B89" s="27"/>
      <c r="C89" s="27"/>
      <c r="D89" s="27"/>
      <c r="E89" s="27"/>
      <c r="F89" s="25"/>
      <c r="G89" s="25"/>
      <c r="H89" s="26"/>
    </row>
    <row r="90" spans="1:8" ht="15" x14ac:dyDescent="0.25">
      <c r="A90" s="27"/>
      <c r="B90" s="27"/>
      <c r="C90" s="27"/>
      <c r="D90" s="27"/>
      <c r="E90" s="27"/>
      <c r="F90" s="25"/>
      <c r="G90" s="25"/>
      <c r="H90" s="26"/>
    </row>
    <row r="91" spans="1:8" ht="15" x14ac:dyDescent="0.25">
      <c r="A91" s="27"/>
      <c r="B91" s="27"/>
      <c r="C91" s="27"/>
      <c r="D91" s="27"/>
      <c r="E91" s="27"/>
      <c r="F91" s="25"/>
      <c r="G91" s="25"/>
      <c r="H91" s="26"/>
    </row>
    <row r="92" spans="1:8" ht="29.25" customHeight="1" x14ac:dyDescent="0.25">
      <c r="A92" s="98" t="s">
        <v>35</v>
      </c>
      <c r="B92" s="98"/>
      <c r="C92" s="98"/>
      <c r="D92" s="98"/>
      <c r="E92" s="98"/>
      <c r="F92" s="25"/>
      <c r="G92" s="25"/>
      <c r="H92" s="26"/>
    </row>
    <row r="93" spans="1:8" ht="15.75" thickBot="1" x14ac:dyDescent="0.3">
      <c r="F93" s="25"/>
      <c r="G93" s="25"/>
      <c r="H93" s="26"/>
    </row>
    <row r="94" spans="1:8" ht="15.75" thickBot="1" x14ac:dyDescent="0.3">
      <c r="A94" s="3" t="s">
        <v>36</v>
      </c>
      <c r="B94" s="4" t="s">
        <v>2</v>
      </c>
      <c r="C94" s="4" t="s">
        <v>3</v>
      </c>
      <c r="D94" s="4" t="s">
        <v>4</v>
      </c>
      <c r="E94" s="5" t="s">
        <v>5</v>
      </c>
      <c r="F94" s="25"/>
      <c r="G94" s="25"/>
      <c r="H94" s="26"/>
    </row>
    <row r="95" spans="1:8" ht="15" x14ac:dyDescent="0.25">
      <c r="A95" s="6" t="s">
        <v>37</v>
      </c>
      <c r="B95" s="28">
        <v>0</v>
      </c>
      <c r="C95" s="28">
        <v>0</v>
      </c>
      <c r="D95" s="8">
        <f>SUM(B95:C95)</f>
        <v>0</v>
      </c>
      <c r="E95" s="9">
        <f t="shared" ref="E95:E101" si="3">(D95/D$107)*100</f>
        <v>0</v>
      </c>
      <c r="F95" s="25"/>
      <c r="G95" s="25"/>
      <c r="H95" s="26"/>
    </row>
    <row r="96" spans="1:8" ht="15" x14ac:dyDescent="0.25">
      <c r="A96" s="29" t="s">
        <v>38</v>
      </c>
      <c r="B96" s="30">
        <v>0</v>
      </c>
      <c r="C96" s="30">
        <v>12</v>
      </c>
      <c r="D96" s="31">
        <f>SUM(B96:C96)</f>
        <v>12</v>
      </c>
      <c r="E96" s="32">
        <f t="shared" si="3"/>
        <v>14.117647058823529</v>
      </c>
      <c r="F96" s="25"/>
      <c r="G96" s="25"/>
      <c r="H96" s="26"/>
    </row>
    <row r="97" spans="1:14" ht="15" x14ac:dyDescent="0.25">
      <c r="A97" s="6" t="s">
        <v>39</v>
      </c>
      <c r="B97" s="28">
        <v>0</v>
      </c>
      <c r="C97" s="28">
        <v>16</v>
      </c>
      <c r="D97" s="14">
        <f t="shared" ref="D97:D106" si="4">SUM(B97:C97)</f>
        <v>16</v>
      </c>
      <c r="E97" s="9">
        <f t="shared" si="3"/>
        <v>18.823529411764707</v>
      </c>
      <c r="F97" s="25"/>
      <c r="G97" s="25"/>
      <c r="H97" s="26"/>
    </row>
    <row r="98" spans="1:14" ht="15" x14ac:dyDescent="0.25">
      <c r="A98" s="29" t="s">
        <v>40</v>
      </c>
      <c r="B98" s="30">
        <v>0</v>
      </c>
      <c r="C98" s="30">
        <v>18</v>
      </c>
      <c r="D98" s="31">
        <f t="shared" si="4"/>
        <v>18</v>
      </c>
      <c r="E98" s="32">
        <f t="shared" si="3"/>
        <v>21.176470588235293</v>
      </c>
      <c r="F98" s="25"/>
      <c r="G98" s="26"/>
      <c r="H98" s="26"/>
      <c r="M98" s="10"/>
      <c r="N98" s="10"/>
    </row>
    <row r="99" spans="1:14" ht="15" x14ac:dyDescent="0.25">
      <c r="A99" s="6" t="s">
        <v>41</v>
      </c>
      <c r="B99" s="28">
        <v>0</v>
      </c>
      <c r="C99" s="28">
        <v>13</v>
      </c>
      <c r="D99" s="14">
        <f t="shared" si="4"/>
        <v>13</v>
      </c>
      <c r="E99" s="9">
        <f t="shared" si="3"/>
        <v>15.294117647058824</v>
      </c>
      <c r="F99" s="25"/>
      <c r="G99" s="26"/>
      <c r="H99" s="26"/>
      <c r="K99" s="10"/>
      <c r="L99" s="10"/>
      <c r="M99" s="10"/>
      <c r="N99" s="10"/>
    </row>
    <row r="100" spans="1:14" ht="15" x14ac:dyDescent="0.25">
      <c r="A100" s="29" t="s">
        <v>42</v>
      </c>
      <c r="B100" s="30">
        <v>0</v>
      </c>
      <c r="C100" s="30">
        <v>3</v>
      </c>
      <c r="D100" s="31">
        <f t="shared" si="4"/>
        <v>3</v>
      </c>
      <c r="E100" s="32">
        <f t="shared" si="3"/>
        <v>3.5294117647058822</v>
      </c>
      <c r="F100" s="26"/>
      <c r="G100" s="26"/>
      <c r="H100" s="26"/>
      <c r="K100" s="10"/>
      <c r="L100" s="10"/>
      <c r="M100" s="10"/>
      <c r="N100" s="10"/>
    </row>
    <row r="101" spans="1:14" ht="15" x14ac:dyDescent="0.25">
      <c r="A101" s="6" t="s">
        <v>43</v>
      </c>
      <c r="B101" s="28">
        <v>0</v>
      </c>
      <c r="C101" s="28">
        <v>8</v>
      </c>
      <c r="D101" s="14">
        <f t="shared" si="4"/>
        <v>8</v>
      </c>
      <c r="E101" s="9">
        <f t="shared" si="3"/>
        <v>9.4117647058823533</v>
      </c>
      <c r="F101" s="25"/>
      <c r="G101" s="26"/>
      <c r="H101" s="26"/>
      <c r="K101" s="10"/>
      <c r="L101" s="10"/>
      <c r="M101" s="10"/>
      <c r="N101" s="10"/>
    </row>
    <row r="102" spans="1:14" ht="15" x14ac:dyDescent="0.25">
      <c r="A102" s="29" t="s">
        <v>44</v>
      </c>
      <c r="B102" s="30">
        <v>0</v>
      </c>
      <c r="C102" s="30">
        <v>3</v>
      </c>
      <c r="D102" s="31">
        <f t="shared" si="4"/>
        <v>3</v>
      </c>
      <c r="E102" s="32">
        <f>(D102/D$107)*100</f>
        <v>3.5294117647058822</v>
      </c>
      <c r="F102" s="26"/>
      <c r="G102" s="26"/>
      <c r="H102" s="26"/>
      <c r="K102" s="10"/>
      <c r="L102" s="10"/>
      <c r="M102" s="10"/>
      <c r="N102" s="10"/>
    </row>
    <row r="103" spans="1:14" ht="15" x14ac:dyDescent="0.25">
      <c r="A103" s="6" t="s">
        <v>45</v>
      </c>
      <c r="B103" s="28">
        <v>0</v>
      </c>
      <c r="C103" s="28">
        <v>4</v>
      </c>
      <c r="D103" s="14">
        <f>SUM(B103:C103)</f>
        <v>4</v>
      </c>
      <c r="E103" s="9">
        <f>(D103/D107)*100</f>
        <v>4.7058823529411766</v>
      </c>
      <c r="K103" s="10"/>
      <c r="L103" s="10"/>
    </row>
    <row r="104" spans="1:14" ht="15" x14ac:dyDescent="0.25">
      <c r="A104" s="29" t="s">
        <v>46</v>
      </c>
      <c r="B104" s="30">
        <v>0</v>
      </c>
      <c r="C104" s="30">
        <v>3</v>
      </c>
      <c r="D104" s="31">
        <f t="shared" si="4"/>
        <v>3</v>
      </c>
      <c r="E104" s="32">
        <f>(D104/D107)*100</f>
        <v>3.5294117647058822</v>
      </c>
      <c r="K104" s="10"/>
      <c r="L104" s="10"/>
    </row>
    <row r="105" spans="1:14" ht="15" x14ac:dyDescent="0.25">
      <c r="A105" s="6" t="s">
        <v>47</v>
      </c>
      <c r="B105" s="28">
        <v>0</v>
      </c>
      <c r="C105" s="28">
        <v>2</v>
      </c>
      <c r="D105" s="14">
        <f t="shared" si="4"/>
        <v>2</v>
      </c>
      <c r="E105" s="9">
        <f>(D105/D107)*100</f>
        <v>2.3529411764705883</v>
      </c>
      <c r="K105" s="10"/>
      <c r="L105" s="10"/>
    </row>
    <row r="106" spans="1:14" ht="15.75" thickBot="1" x14ac:dyDescent="0.3">
      <c r="A106" s="29" t="s">
        <v>48</v>
      </c>
      <c r="B106" s="30">
        <v>0</v>
      </c>
      <c r="C106" s="30">
        <v>3</v>
      </c>
      <c r="D106" s="31">
        <f t="shared" si="4"/>
        <v>3</v>
      </c>
      <c r="E106" s="32">
        <f>(D106/D107)*100</f>
        <v>3.5294117647058822</v>
      </c>
      <c r="K106" s="10"/>
      <c r="L106" s="10"/>
    </row>
    <row r="107" spans="1:14" ht="15.75" thickBot="1" x14ac:dyDescent="0.3">
      <c r="A107" s="3" t="s">
        <v>4</v>
      </c>
      <c r="B107" s="4">
        <f>SUM(B95:B106)</f>
        <v>0</v>
      </c>
      <c r="C107" s="4">
        <f>SUM(C95:C106)</f>
        <v>85</v>
      </c>
      <c r="D107" s="4">
        <f>SUM(D95:D106)</f>
        <v>85</v>
      </c>
      <c r="E107" s="16">
        <f>SUM(E95:E106)</f>
        <v>100</v>
      </c>
      <c r="K107" s="10"/>
      <c r="L107" s="10"/>
    </row>
    <row r="108" spans="1:14" ht="15" x14ac:dyDescent="0.25">
      <c r="A108" s="99" t="s">
        <v>49</v>
      </c>
      <c r="B108" s="99"/>
      <c r="C108" s="99"/>
      <c r="D108" s="99"/>
      <c r="E108" s="99"/>
      <c r="K108" s="10"/>
      <c r="L108" s="10"/>
      <c r="N108">
        <f>SUM(N98:N107)</f>
        <v>0</v>
      </c>
    </row>
    <row r="109" spans="1:14" ht="15" x14ac:dyDescent="0.25">
      <c r="A109" s="33"/>
      <c r="B109" s="33"/>
      <c r="C109" s="33"/>
      <c r="D109" s="33"/>
      <c r="E109" s="33"/>
      <c r="K109" s="10"/>
      <c r="L109" s="10"/>
    </row>
    <row r="110" spans="1:14" ht="15" x14ac:dyDescent="0.25">
      <c r="A110" s="33"/>
      <c r="B110" s="33"/>
      <c r="C110" s="33"/>
      <c r="D110" s="33"/>
      <c r="E110" s="33"/>
      <c r="K110" s="10"/>
      <c r="L110" s="10"/>
    </row>
    <row r="111" spans="1:14" ht="15" x14ac:dyDescent="0.25">
      <c r="A111" s="33"/>
      <c r="B111" s="33"/>
      <c r="C111" s="33"/>
      <c r="D111" s="33"/>
      <c r="E111" s="33"/>
      <c r="K111" s="10"/>
      <c r="L111" s="10"/>
    </row>
    <row r="112" spans="1:14" ht="15" x14ac:dyDescent="0.25">
      <c r="A112" s="33"/>
      <c r="B112" s="33"/>
      <c r="C112" s="33"/>
      <c r="D112" s="33"/>
      <c r="E112" s="33"/>
      <c r="K112" s="10"/>
      <c r="L112" s="10"/>
    </row>
    <row r="113" spans="1:12" ht="15" x14ac:dyDescent="0.25">
      <c r="A113" s="33"/>
      <c r="B113" s="33"/>
      <c r="C113" s="33"/>
      <c r="D113" s="33"/>
      <c r="E113" s="33"/>
      <c r="K113" s="10"/>
      <c r="L113" s="10"/>
    </row>
    <row r="114" spans="1:12" ht="15" x14ac:dyDescent="0.25">
      <c r="A114" s="33"/>
      <c r="B114" s="33"/>
      <c r="C114" s="33"/>
      <c r="D114" s="33"/>
      <c r="E114" s="33"/>
      <c r="K114" s="10"/>
      <c r="L114" s="10"/>
    </row>
    <row r="115" spans="1:12" ht="15" x14ac:dyDescent="0.25">
      <c r="A115" s="33"/>
      <c r="B115" s="33"/>
      <c r="C115" s="33"/>
      <c r="D115" s="33"/>
      <c r="E115" s="33"/>
      <c r="K115" s="10"/>
      <c r="L115" s="10"/>
    </row>
    <row r="116" spans="1:12" ht="15" x14ac:dyDescent="0.25">
      <c r="A116" s="33"/>
      <c r="B116" s="33"/>
      <c r="C116" s="33"/>
      <c r="D116" s="33"/>
      <c r="E116" s="33"/>
      <c r="K116" s="10"/>
      <c r="L116" s="10"/>
    </row>
    <row r="117" spans="1:12" ht="15" x14ac:dyDescent="0.25">
      <c r="A117" s="33"/>
      <c r="B117" s="33"/>
      <c r="C117" s="33"/>
      <c r="D117" s="33"/>
      <c r="E117" s="33"/>
      <c r="K117" s="10"/>
      <c r="L117" s="10"/>
    </row>
    <row r="118" spans="1:12" ht="15" x14ac:dyDescent="0.25">
      <c r="A118" s="33"/>
      <c r="B118" s="33"/>
      <c r="C118" s="33"/>
      <c r="D118" s="33"/>
      <c r="E118" s="33"/>
      <c r="K118" s="10"/>
      <c r="L118" s="10"/>
    </row>
    <row r="119" spans="1:12" ht="15" x14ac:dyDescent="0.25">
      <c r="A119" s="33"/>
      <c r="B119" s="33"/>
      <c r="C119" s="33"/>
      <c r="D119" s="33"/>
      <c r="E119" s="33"/>
      <c r="K119" s="10"/>
      <c r="L119" s="10"/>
    </row>
    <row r="120" spans="1:12" ht="15" x14ac:dyDescent="0.25">
      <c r="A120" s="33"/>
      <c r="B120" s="33"/>
      <c r="C120" s="33"/>
      <c r="D120" s="33"/>
      <c r="E120" s="33"/>
      <c r="K120" s="10"/>
      <c r="L120" s="10"/>
    </row>
    <row r="121" spans="1:12" ht="15" x14ac:dyDescent="0.25">
      <c r="A121" s="33"/>
      <c r="B121" s="33"/>
      <c r="C121" s="33"/>
      <c r="D121" s="33"/>
      <c r="E121" s="33"/>
      <c r="K121" s="10"/>
      <c r="L121" s="10"/>
    </row>
    <row r="122" spans="1:12" ht="15" x14ac:dyDescent="0.25">
      <c r="A122" s="33"/>
      <c r="B122" s="33"/>
      <c r="C122" s="33"/>
      <c r="D122" s="33"/>
      <c r="E122" s="33"/>
      <c r="K122" s="10"/>
      <c r="L122" s="10"/>
    </row>
    <row r="123" spans="1:12" ht="15" x14ac:dyDescent="0.25">
      <c r="A123" s="33"/>
      <c r="B123" s="33"/>
      <c r="C123" s="33"/>
      <c r="D123" s="33"/>
      <c r="E123" s="33"/>
      <c r="K123" s="10"/>
      <c r="L123" s="10"/>
    </row>
    <row r="124" spans="1:12" ht="15" x14ac:dyDescent="0.25">
      <c r="L124" s="10"/>
    </row>
    <row r="125" spans="1:12" ht="15.75" x14ac:dyDescent="0.25">
      <c r="A125" s="100" t="s">
        <v>50</v>
      </c>
      <c r="B125" s="100"/>
      <c r="C125" s="100"/>
      <c r="D125" s="100"/>
      <c r="E125" s="100"/>
    </row>
    <row r="126" spans="1:12" ht="16.5" thickBot="1" x14ac:dyDescent="0.3">
      <c r="A126" s="1"/>
    </row>
    <row r="127" spans="1:12" ht="15.75" thickBot="1" x14ac:dyDescent="0.3">
      <c r="A127" s="3" t="s">
        <v>51</v>
      </c>
      <c r="B127" s="4" t="s">
        <v>2</v>
      </c>
      <c r="C127" s="4" t="s">
        <v>3</v>
      </c>
      <c r="D127" s="4" t="s">
        <v>4</v>
      </c>
      <c r="E127" s="5" t="s">
        <v>5</v>
      </c>
    </row>
    <row r="128" spans="1:12" ht="15" x14ac:dyDescent="0.25">
      <c r="A128" s="34" t="s">
        <v>52</v>
      </c>
      <c r="B128" s="28">
        <v>0</v>
      </c>
      <c r="C128" s="28">
        <v>1</v>
      </c>
      <c r="D128" s="35">
        <f>SUM(B128:C128)</f>
        <v>1</v>
      </c>
      <c r="E128" s="9">
        <f t="shared" ref="E128:E133" si="5">(D128/D$134)*100</f>
        <v>1.1764705882352942</v>
      </c>
    </row>
    <row r="129" spans="1:5" ht="15" x14ac:dyDescent="0.25">
      <c r="A129" s="36" t="s">
        <v>53</v>
      </c>
      <c r="B129" s="37">
        <v>0</v>
      </c>
      <c r="C129" s="37">
        <v>4</v>
      </c>
      <c r="D129" s="38">
        <f>SUM(B129:C129)</f>
        <v>4</v>
      </c>
      <c r="E129" s="13">
        <f t="shared" si="5"/>
        <v>4.7058823529411766</v>
      </c>
    </row>
    <row r="130" spans="1:5" ht="15" x14ac:dyDescent="0.25">
      <c r="A130" s="34" t="s">
        <v>54</v>
      </c>
      <c r="B130" s="28">
        <v>0</v>
      </c>
      <c r="C130" s="28">
        <v>33</v>
      </c>
      <c r="D130" s="39">
        <f t="shared" ref="D130:D133" si="6">SUM(B130:C130)</f>
        <v>33</v>
      </c>
      <c r="E130" s="9">
        <f t="shared" si="5"/>
        <v>38.82352941176471</v>
      </c>
    </row>
    <row r="131" spans="1:5" ht="15" x14ac:dyDescent="0.25">
      <c r="A131" s="36" t="s">
        <v>55</v>
      </c>
      <c r="B131" s="37">
        <v>0</v>
      </c>
      <c r="C131" s="37">
        <v>29</v>
      </c>
      <c r="D131" s="38">
        <f t="shared" si="6"/>
        <v>29</v>
      </c>
      <c r="E131" s="13">
        <f t="shared" si="5"/>
        <v>34.117647058823529</v>
      </c>
    </row>
    <row r="132" spans="1:5" ht="15" x14ac:dyDescent="0.25">
      <c r="A132" s="34" t="s">
        <v>188</v>
      </c>
      <c r="B132" s="28">
        <v>0</v>
      </c>
      <c r="C132" s="28">
        <v>15</v>
      </c>
      <c r="D132" s="39">
        <f t="shared" si="6"/>
        <v>15</v>
      </c>
      <c r="E132" s="9">
        <f t="shared" si="5"/>
        <v>17.647058823529413</v>
      </c>
    </row>
    <row r="133" spans="1:5" ht="15.75" thickBot="1" x14ac:dyDescent="0.3">
      <c r="A133" s="36" t="s">
        <v>57</v>
      </c>
      <c r="B133" s="37">
        <v>0</v>
      </c>
      <c r="C133" s="37">
        <v>3</v>
      </c>
      <c r="D133" s="38">
        <f t="shared" si="6"/>
        <v>3</v>
      </c>
      <c r="E133" s="13">
        <f t="shared" si="5"/>
        <v>3.5294117647058822</v>
      </c>
    </row>
    <row r="134" spans="1:5" ht="15.75" thickBot="1" x14ac:dyDescent="0.3">
      <c r="A134" s="3" t="s">
        <v>4</v>
      </c>
      <c r="B134" s="41">
        <f>SUM(B128:B133)</f>
        <v>0</v>
      </c>
      <c r="C134" s="41">
        <f>SUM(C128:C133)</f>
        <v>85</v>
      </c>
      <c r="D134" s="4">
        <f>SUM(D128:D133)</f>
        <v>85</v>
      </c>
      <c r="E134" s="5">
        <f>SUM(E128:E133)</f>
        <v>100</v>
      </c>
    </row>
    <row r="135" spans="1:5" ht="15" x14ac:dyDescent="0.25">
      <c r="A135" s="99" t="s">
        <v>58</v>
      </c>
      <c r="B135" s="99"/>
      <c r="C135" s="99"/>
      <c r="D135" s="99"/>
      <c r="E135" s="99"/>
    </row>
    <row r="136" spans="1:5" ht="15" x14ac:dyDescent="0.25">
      <c r="A136" s="33"/>
      <c r="B136" s="33"/>
      <c r="C136" s="33"/>
      <c r="D136" s="33"/>
      <c r="E136" s="33"/>
    </row>
    <row r="137" spans="1:5" ht="15" x14ac:dyDescent="0.25">
      <c r="A137" s="33"/>
      <c r="B137" s="33"/>
      <c r="C137" s="33"/>
      <c r="D137" s="33"/>
      <c r="E137" s="33"/>
    </row>
    <row r="138" spans="1:5" ht="15" x14ac:dyDescent="0.25">
      <c r="A138" s="33"/>
      <c r="B138" s="33"/>
      <c r="C138" s="33"/>
      <c r="D138" s="33"/>
      <c r="E138" s="33"/>
    </row>
    <row r="139" spans="1:5" ht="15" x14ac:dyDescent="0.25">
      <c r="A139" s="33"/>
      <c r="B139" s="33"/>
      <c r="C139" s="33"/>
      <c r="D139" s="33"/>
      <c r="E139" s="33"/>
    </row>
    <row r="140" spans="1:5" ht="15" x14ac:dyDescent="0.25">
      <c r="A140" s="33"/>
      <c r="B140" s="33"/>
      <c r="C140" s="33"/>
      <c r="D140" s="33"/>
      <c r="E140" s="33"/>
    </row>
    <row r="141" spans="1:5" ht="15" x14ac:dyDescent="0.25">
      <c r="A141" s="33"/>
      <c r="B141" s="33"/>
      <c r="C141" s="33"/>
      <c r="D141" s="33"/>
      <c r="E141" s="33"/>
    </row>
    <row r="142" spans="1:5" ht="15" x14ac:dyDescent="0.25">
      <c r="A142" s="33"/>
      <c r="B142" s="33"/>
      <c r="C142" s="33"/>
      <c r="D142" s="33"/>
      <c r="E142" s="33"/>
    </row>
    <row r="143" spans="1:5" ht="15" x14ac:dyDescent="0.25">
      <c r="A143" s="33"/>
      <c r="B143" s="33"/>
      <c r="C143" s="33"/>
      <c r="D143" s="33"/>
      <c r="E143" s="33"/>
    </row>
    <row r="144" spans="1:5" ht="15" x14ac:dyDescent="0.25">
      <c r="A144" s="33"/>
      <c r="B144" s="33"/>
      <c r="C144" s="33"/>
      <c r="D144" s="33"/>
      <c r="E144" s="33"/>
    </row>
    <row r="145" spans="1:5" ht="15" x14ac:dyDescent="0.25">
      <c r="A145" s="33"/>
      <c r="B145" s="33"/>
      <c r="C145" s="33"/>
      <c r="D145" s="33"/>
      <c r="E145" s="33"/>
    </row>
    <row r="146" spans="1:5" ht="15" x14ac:dyDescent="0.25">
      <c r="A146" s="33"/>
      <c r="B146" s="33"/>
      <c r="C146" s="33"/>
      <c r="D146" s="33"/>
      <c r="E146" s="33"/>
    </row>
    <row r="147" spans="1:5" ht="15" x14ac:dyDescent="0.25">
      <c r="A147" s="33"/>
      <c r="B147" s="33"/>
      <c r="C147" s="33"/>
      <c r="D147" s="33"/>
      <c r="E147" s="33"/>
    </row>
    <row r="148" spans="1:5" ht="15" x14ac:dyDescent="0.25">
      <c r="A148" s="33"/>
      <c r="B148" s="33"/>
      <c r="C148" s="33"/>
      <c r="D148" s="33"/>
      <c r="E148" s="33"/>
    </row>
    <row r="149" spans="1:5" ht="15" x14ac:dyDescent="0.25">
      <c r="A149" s="33"/>
      <c r="B149" s="33"/>
      <c r="C149" s="33"/>
      <c r="D149" s="33"/>
      <c r="E149" s="33"/>
    </row>
    <row r="150" spans="1:5" ht="15" x14ac:dyDescent="0.25">
      <c r="A150" s="33"/>
      <c r="B150" s="33"/>
      <c r="C150" s="33"/>
      <c r="D150" s="33"/>
      <c r="E150" s="33"/>
    </row>
    <row r="151" spans="1:5" ht="15" x14ac:dyDescent="0.25">
      <c r="A151" s="33"/>
      <c r="B151" s="33"/>
      <c r="C151" s="33"/>
      <c r="D151" s="33"/>
      <c r="E151" s="33"/>
    </row>
    <row r="152" spans="1:5" ht="31.5" customHeight="1" x14ac:dyDescent="0.25">
      <c r="A152" s="92" t="s">
        <v>59</v>
      </c>
      <c r="B152" s="92"/>
      <c r="C152" s="92"/>
      <c r="D152" s="92"/>
      <c r="E152" s="92"/>
    </row>
    <row r="153" spans="1:5" ht="16.5" thickBot="1" x14ac:dyDescent="0.3">
      <c r="A153" s="2"/>
    </row>
    <row r="154" spans="1:5" ht="15.75" thickBot="1" x14ac:dyDescent="0.3">
      <c r="A154" s="3" t="s">
        <v>60</v>
      </c>
      <c r="B154" s="4" t="s">
        <v>2</v>
      </c>
      <c r="C154" s="4" t="s">
        <v>3</v>
      </c>
      <c r="D154" s="4" t="s">
        <v>4</v>
      </c>
      <c r="E154" s="5" t="s">
        <v>5</v>
      </c>
    </row>
    <row r="155" spans="1:5" ht="15" x14ac:dyDescent="0.25">
      <c r="A155" s="42" t="s">
        <v>61</v>
      </c>
      <c r="B155" s="28">
        <v>0</v>
      </c>
      <c r="C155" s="28">
        <v>19</v>
      </c>
      <c r="D155" s="43">
        <f>SUM(B155:C155)</f>
        <v>19</v>
      </c>
      <c r="E155" s="9">
        <f>(D155/D$163)*100</f>
        <v>22.352941176470591</v>
      </c>
    </row>
    <row r="156" spans="1:5" ht="15" x14ac:dyDescent="0.25">
      <c r="A156" s="44" t="s">
        <v>62</v>
      </c>
      <c r="B156" s="37">
        <v>0</v>
      </c>
      <c r="C156" s="37">
        <v>31</v>
      </c>
      <c r="D156" s="45">
        <f>SUM(B156:C156)</f>
        <v>31</v>
      </c>
      <c r="E156" s="13">
        <f t="shared" ref="E156:E162" si="7">(D156/D$163)*100</f>
        <v>36.470588235294116</v>
      </c>
    </row>
    <row r="157" spans="1:5" ht="15" x14ac:dyDescent="0.25">
      <c r="A157" s="42" t="s">
        <v>63</v>
      </c>
      <c r="B157" s="28">
        <v>0</v>
      </c>
      <c r="C157" s="28">
        <v>10</v>
      </c>
      <c r="D157" s="46">
        <f t="shared" ref="D157:D162" si="8">SUM(B157:C157)</f>
        <v>10</v>
      </c>
      <c r="E157" s="9">
        <f t="shared" si="7"/>
        <v>11.76470588235294</v>
      </c>
    </row>
    <row r="158" spans="1:5" ht="15" x14ac:dyDescent="0.25">
      <c r="A158" s="44" t="s">
        <v>64</v>
      </c>
      <c r="B158" s="37">
        <v>0</v>
      </c>
      <c r="C158" s="37">
        <v>2</v>
      </c>
      <c r="D158" s="45">
        <f t="shared" si="8"/>
        <v>2</v>
      </c>
      <c r="E158" s="13">
        <f t="shared" si="7"/>
        <v>2.3529411764705883</v>
      </c>
    </row>
    <row r="159" spans="1:5" ht="15" x14ac:dyDescent="0.25">
      <c r="A159" s="42" t="s">
        <v>65</v>
      </c>
      <c r="B159" s="28">
        <v>0</v>
      </c>
      <c r="C159" s="28">
        <v>2</v>
      </c>
      <c r="D159" s="46">
        <f t="shared" si="8"/>
        <v>2</v>
      </c>
      <c r="E159" s="9">
        <f t="shared" si="7"/>
        <v>2.3529411764705883</v>
      </c>
    </row>
    <row r="160" spans="1:5" ht="15" x14ac:dyDescent="0.25">
      <c r="A160" s="44" t="s">
        <v>66</v>
      </c>
      <c r="B160" s="37">
        <v>0</v>
      </c>
      <c r="C160" s="37">
        <v>19</v>
      </c>
      <c r="D160" s="45">
        <f t="shared" si="8"/>
        <v>19</v>
      </c>
      <c r="E160" s="13">
        <f t="shared" si="7"/>
        <v>22.352941176470591</v>
      </c>
    </row>
    <row r="161" spans="1:5" ht="15" x14ac:dyDescent="0.25">
      <c r="A161" s="42" t="s">
        <v>67</v>
      </c>
      <c r="B161" s="28">
        <v>0</v>
      </c>
      <c r="C161" s="28">
        <v>0</v>
      </c>
      <c r="D161" s="46">
        <f t="shared" si="8"/>
        <v>0</v>
      </c>
      <c r="E161" s="9">
        <f t="shared" si="7"/>
        <v>0</v>
      </c>
    </row>
    <row r="162" spans="1:5" ht="15.75" thickBot="1" x14ac:dyDescent="0.3">
      <c r="A162" s="11" t="s">
        <v>48</v>
      </c>
      <c r="B162" s="37">
        <v>0</v>
      </c>
      <c r="C162" s="37">
        <v>2</v>
      </c>
      <c r="D162" s="45">
        <f t="shared" si="8"/>
        <v>2</v>
      </c>
      <c r="E162" s="13">
        <f t="shared" si="7"/>
        <v>2.3529411764705883</v>
      </c>
    </row>
    <row r="163" spans="1:5" ht="15.75" thickBot="1" x14ac:dyDescent="0.3">
      <c r="A163" s="3" t="s">
        <v>4</v>
      </c>
      <c r="B163" s="4">
        <f>SUM(B155:B162)</f>
        <v>0</v>
      </c>
      <c r="C163" s="4">
        <f>SUM(C155:C162)</f>
        <v>85</v>
      </c>
      <c r="D163" s="4">
        <f>SUM(D155:D162)</f>
        <v>85</v>
      </c>
      <c r="E163" s="5">
        <f>SUM(E155:E162)</f>
        <v>100.00000000000003</v>
      </c>
    </row>
    <row r="164" spans="1:5" ht="15" x14ac:dyDescent="0.25">
      <c r="A164" s="99" t="s">
        <v>68</v>
      </c>
      <c r="B164" s="99"/>
      <c r="C164" s="99"/>
      <c r="D164" s="99"/>
      <c r="E164" s="99"/>
    </row>
    <row r="165" spans="1:5" ht="15" x14ac:dyDescent="0.25">
      <c r="A165" s="33"/>
      <c r="B165" s="33"/>
      <c r="C165" s="33"/>
      <c r="D165" s="33"/>
      <c r="E165" s="33"/>
    </row>
    <row r="166" spans="1:5" ht="15" x14ac:dyDescent="0.25">
      <c r="B166" s="33"/>
      <c r="C166" s="33"/>
      <c r="D166" s="33"/>
      <c r="E166" s="33"/>
    </row>
    <row r="167" spans="1:5" ht="15" x14ac:dyDescent="0.25">
      <c r="A167" s="33"/>
      <c r="B167" s="33"/>
      <c r="C167" s="33"/>
      <c r="D167" s="33"/>
      <c r="E167" s="33"/>
    </row>
    <row r="168" spans="1:5" ht="15" x14ac:dyDescent="0.25">
      <c r="A168" s="33"/>
      <c r="B168" s="33"/>
      <c r="C168" s="33"/>
      <c r="D168" s="33"/>
      <c r="E168" s="33"/>
    </row>
    <row r="169" spans="1:5" ht="16.5" customHeight="1" x14ac:dyDescent="0.25">
      <c r="A169" s="33"/>
      <c r="B169" s="33"/>
      <c r="C169" s="33"/>
      <c r="D169" s="33"/>
      <c r="E169" s="33"/>
    </row>
    <row r="170" spans="1:5" ht="16.5" customHeight="1" x14ac:dyDescent="0.25">
      <c r="A170" s="33"/>
      <c r="B170" s="33"/>
      <c r="C170" s="33"/>
      <c r="D170" s="33"/>
      <c r="E170" s="33"/>
    </row>
    <row r="171" spans="1:5" ht="16.5" customHeight="1" x14ac:dyDescent="0.25">
      <c r="A171" s="33"/>
      <c r="B171" s="33"/>
      <c r="C171" s="33"/>
      <c r="D171" s="33"/>
      <c r="E171" s="33"/>
    </row>
    <row r="172" spans="1:5" ht="16.5" customHeight="1" x14ac:dyDescent="0.25">
      <c r="A172" s="33"/>
      <c r="B172" s="33"/>
      <c r="C172" s="33"/>
      <c r="D172" s="33"/>
      <c r="E172" s="33"/>
    </row>
    <row r="173" spans="1:5" ht="16.5" customHeight="1" x14ac:dyDescent="0.25">
      <c r="A173" s="33"/>
      <c r="B173" s="33"/>
      <c r="C173" s="33"/>
      <c r="D173" s="33"/>
      <c r="E173" s="33"/>
    </row>
    <row r="174" spans="1:5" ht="16.5" customHeight="1" x14ac:dyDescent="0.25">
      <c r="A174" s="33"/>
      <c r="B174" s="33"/>
      <c r="C174" s="33"/>
      <c r="D174" s="33"/>
      <c r="E174" s="33"/>
    </row>
    <row r="175" spans="1:5" ht="15" x14ac:dyDescent="0.25">
      <c r="A175" s="33"/>
      <c r="B175" s="33"/>
      <c r="C175" s="33"/>
      <c r="D175" s="33"/>
      <c r="E175" s="33"/>
    </row>
    <row r="176" spans="1:5" ht="15" x14ac:dyDescent="0.25">
      <c r="A176" s="33"/>
      <c r="B176" s="33"/>
      <c r="C176" s="33"/>
      <c r="D176" s="33"/>
      <c r="E176" s="33"/>
    </row>
    <row r="177" spans="1:5" ht="15" x14ac:dyDescent="0.25">
      <c r="A177" s="33"/>
      <c r="B177" s="33"/>
      <c r="C177" s="33"/>
      <c r="D177" s="33"/>
      <c r="E177" s="33"/>
    </row>
    <row r="178" spans="1:5" ht="15" x14ac:dyDescent="0.25">
      <c r="A178" s="33"/>
      <c r="B178" s="33"/>
      <c r="C178" s="33"/>
      <c r="D178" s="33"/>
      <c r="E178" s="33"/>
    </row>
    <row r="179" spans="1:5" ht="15.75" x14ac:dyDescent="0.25">
      <c r="A179" s="1" t="s">
        <v>69</v>
      </c>
      <c r="B179" s="33"/>
      <c r="C179" s="33"/>
      <c r="D179" s="33"/>
      <c r="E179" s="33"/>
    </row>
    <row r="180" spans="1:5" ht="15.75" thickBot="1" x14ac:dyDescent="0.3"/>
    <row r="181" spans="1:5" ht="15.75" thickBot="1" x14ac:dyDescent="0.3">
      <c r="A181" s="3" t="s">
        <v>70</v>
      </c>
      <c r="B181" s="4" t="s">
        <v>2</v>
      </c>
      <c r="C181" s="4" t="s">
        <v>3</v>
      </c>
      <c r="D181" s="4" t="s">
        <v>4</v>
      </c>
      <c r="E181" s="5" t="s">
        <v>5</v>
      </c>
    </row>
    <row r="182" spans="1:5" ht="15" x14ac:dyDescent="0.25">
      <c r="A182" s="47">
        <v>0</v>
      </c>
      <c r="B182" s="28">
        <v>0</v>
      </c>
      <c r="C182" s="28">
        <v>9</v>
      </c>
      <c r="D182" s="8">
        <f>SUM(B182:C182)</f>
        <v>9</v>
      </c>
      <c r="E182" s="9">
        <f>(D182/D$194)*100</f>
        <v>10.588235294117647</v>
      </c>
    </row>
    <row r="183" spans="1:5" ht="15" x14ac:dyDescent="0.25">
      <c r="A183" s="48">
        <v>1</v>
      </c>
      <c r="B183" s="37">
        <v>0</v>
      </c>
      <c r="C183" s="37">
        <v>30</v>
      </c>
      <c r="D183" s="12">
        <f>SUM(B183:C183)</f>
        <v>30</v>
      </c>
      <c r="E183" s="13">
        <f t="shared" ref="E183:E193" si="9">(D183/D$194)*100</f>
        <v>35.294117647058826</v>
      </c>
    </row>
    <row r="184" spans="1:5" ht="15" x14ac:dyDescent="0.25">
      <c r="A184" s="47">
        <v>2</v>
      </c>
      <c r="B184" s="28">
        <v>0</v>
      </c>
      <c r="C184" s="28">
        <v>23</v>
      </c>
      <c r="D184" s="14">
        <f t="shared" ref="D184:D193" si="10">SUM(B184:C184)</f>
        <v>23</v>
      </c>
      <c r="E184" s="9">
        <f>(D184/D$194)*100</f>
        <v>27.058823529411764</v>
      </c>
    </row>
    <row r="185" spans="1:5" ht="15" x14ac:dyDescent="0.25">
      <c r="A185" s="48">
        <v>3</v>
      </c>
      <c r="B185" s="37">
        <v>0</v>
      </c>
      <c r="C185" s="37">
        <v>13</v>
      </c>
      <c r="D185" s="12">
        <f t="shared" si="10"/>
        <v>13</v>
      </c>
      <c r="E185" s="13">
        <f t="shared" si="9"/>
        <v>15.294117647058824</v>
      </c>
    </row>
    <row r="186" spans="1:5" ht="15" x14ac:dyDescent="0.25">
      <c r="A186" s="47">
        <v>4</v>
      </c>
      <c r="B186" s="28">
        <v>0</v>
      </c>
      <c r="C186" s="28">
        <v>8</v>
      </c>
      <c r="D186" s="14">
        <f t="shared" si="10"/>
        <v>8</v>
      </c>
      <c r="E186" s="9">
        <f t="shared" si="9"/>
        <v>9.4117647058823533</v>
      </c>
    </row>
    <row r="187" spans="1:5" ht="15" x14ac:dyDescent="0.25">
      <c r="A187" s="48">
        <v>5</v>
      </c>
      <c r="B187" s="37">
        <v>0</v>
      </c>
      <c r="C187" s="37">
        <v>1</v>
      </c>
      <c r="D187" s="12">
        <f t="shared" si="10"/>
        <v>1</v>
      </c>
      <c r="E187" s="13">
        <f t="shared" si="9"/>
        <v>1.1764705882352942</v>
      </c>
    </row>
    <row r="188" spans="1:5" ht="15" x14ac:dyDescent="0.25">
      <c r="A188" s="47">
        <v>6</v>
      </c>
      <c r="B188" s="28">
        <v>0</v>
      </c>
      <c r="C188" s="28">
        <v>1</v>
      </c>
      <c r="D188" s="14">
        <f t="shared" si="10"/>
        <v>1</v>
      </c>
      <c r="E188" s="9">
        <f t="shared" si="9"/>
        <v>1.1764705882352942</v>
      </c>
    </row>
    <row r="189" spans="1:5" ht="15" x14ac:dyDescent="0.25">
      <c r="A189" s="48">
        <v>7</v>
      </c>
      <c r="B189" s="37">
        <v>0</v>
      </c>
      <c r="C189" s="37">
        <v>0</v>
      </c>
      <c r="D189" s="12">
        <f t="shared" si="10"/>
        <v>0</v>
      </c>
      <c r="E189" s="13">
        <f t="shared" si="9"/>
        <v>0</v>
      </c>
    </row>
    <row r="190" spans="1:5" ht="15" x14ac:dyDescent="0.25">
      <c r="A190" s="47">
        <v>8</v>
      </c>
      <c r="B190" s="28">
        <v>0</v>
      </c>
      <c r="C190" s="28">
        <v>0</v>
      </c>
      <c r="D190" s="14">
        <f t="shared" si="10"/>
        <v>0</v>
      </c>
      <c r="E190" s="9">
        <f t="shared" si="9"/>
        <v>0</v>
      </c>
    </row>
    <row r="191" spans="1:5" ht="15" x14ac:dyDescent="0.25">
      <c r="A191" s="48">
        <v>9</v>
      </c>
      <c r="B191" s="37">
        <v>0</v>
      </c>
      <c r="C191" s="37">
        <v>0</v>
      </c>
      <c r="D191" s="12">
        <f t="shared" si="10"/>
        <v>0</v>
      </c>
      <c r="E191" s="13">
        <f t="shared" si="9"/>
        <v>0</v>
      </c>
    </row>
    <row r="192" spans="1:5" ht="15" x14ac:dyDescent="0.25">
      <c r="A192" s="47" t="s">
        <v>71</v>
      </c>
      <c r="B192" s="28">
        <v>0</v>
      </c>
      <c r="C192" s="28">
        <v>0</v>
      </c>
      <c r="D192" s="14">
        <f t="shared" si="10"/>
        <v>0</v>
      </c>
      <c r="E192" s="9">
        <f t="shared" si="9"/>
        <v>0</v>
      </c>
    </row>
    <row r="193" spans="1:5" ht="15.75" thickBot="1" x14ac:dyDescent="0.3">
      <c r="A193" s="48" t="s">
        <v>48</v>
      </c>
      <c r="B193" s="37">
        <v>0</v>
      </c>
      <c r="C193" s="37">
        <v>0</v>
      </c>
      <c r="D193" s="12">
        <f t="shared" si="10"/>
        <v>0</v>
      </c>
      <c r="E193" s="13">
        <f t="shared" si="9"/>
        <v>0</v>
      </c>
    </row>
    <row r="194" spans="1:5" ht="15.75" thickBot="1" x14ac:dyDescent="0.3">
      <c r="A194" s="3" t="s">
        <v>4</v>
      </c>
      <c r="B194" s="4">
        <f>SUM(B182:B193)</f>
        <v>0</v>
      </c>
      <c r="C194" s="4">
        <f>SUM(C182:C193)</f>
        <v>85</v>
      </c>
      <c r="D194" s="4">
        <f>SUM(D182:D193)</f>
        <v>85</v>
      </c>
      <c r="E194" s="5">
        <f>SUM(E182:E193)</f>
        <v>99.999999999999986</v>
      </c>
    </row>
    <row r="195" spans="1:5" ht="15" x14ac:dyDescent="0.25">
      <c r="A195" s="99" t="s">
        <v>72</v>
      </c>
      <c r="B195" s="99"/>
      <c r="C195" s="99"/>
      <c r="D195" s="99"/>
      <c r="E195" s="99"/>
    </row>
    <row r="196" spans="1:5" ht="15" x14ac:dyDescent="0.25">
      <c r="A196" s="33"/>
      <c r="B196" s="33"/>
      <c r="C196" s="33"/>
      <c r="D196" s="33"/>
      <c r="E196" s="33"/>
    </row>
    <row r="197" spans="1:5" ht="15" x14ac:dyDescent="0.25">
      <c r="A197" s="33"/>
      <c r="B197" s="33"/>
      <c r="C197" s="33"/>
      <c r="D197" s="33"/>
      <c r="E197" s="33"/>
    </row>
    <row r="198" spans="1:5" ht="15" x14ac:dyDescent="0.25">
      <c r="A198" s="33"/>
      <c r="B198" s="33"/>
      <c r="C198" s="33"/>
      <c r="D198" s="33"/>
      <c r="E198" s="33"/>
    </row>
    <row r="199" spans="1:5" ht="15" x14ac:dyDescent="0.25">
      <c r="A199" s="33"/>
      <c r="B199" s="33"/>
      <c r="C199" s="33"/>
      <c r="D199" s="33"/>
      <c r="E199" s="33"/>
    </row>
    <row r="200" spans="1:5" ht="15" x14ac:dyDescent="0.25">
      <c r="A200" s="33"/>
      <c r="B200" s="33"/>
      <c r="C200" s="33"/>
      <c r="D200" s="33"/>
      <c r="E200" s="33"/>
    </row>
    <row r="201" spans="1:5" ht="15" x14ac:dyDescent="0.25">
      <c r="A201" s="33"/>
      <c r="B201" s="33"/>
      <c r="C201" s="33"/>
      <c r="D201" s="33"/>
      <c r="E201" s="33"/>
    </row>
    <row r="202" spans="1:5" ht="15" x14ac:dyDescent="0.25">
      <c r="A202" s="33"/>
      <c r="B202" s="33"/>
      <c r="C202" s="33"/>
      <c r="D202" s="33"/>
      <c r="E202" s="33"/>
    </row>
    <row r="203" spans="1:5" ht="15" x14ac:dyDescent="0.25">
      <c r="A203" s="33"/>
      <c r="B203" s="33"/>
      <c r="C203" s="33"/>
      <c r="D203" s="33"/>
      <c r="E203" s="33"/>
    </row>
    <row r="204" spans="1:5" ht="15" x14ac:dyDescent="0.25">
      <c r="A204" s="33"/>
      <c r="B204" s="33"/>
      <c r="C204" s="33"/>
      <c r="D204" s="33"/>
      <c r="E204" s="33"/>
    </row>
    <row r="205" spans="1:5" ht="15" x14ac:dyDescent="0.25">
      <c r="A205" s="33"/>
      <c r="B205" s="33"/>
      <c r="C205" s="33"/>
      <c r="D205" s="33"/>
      <c r="E205" s="33"/>
    </row>
    <row r="206" spans="1:5" ht="15" x14ac:dyDescent="0.25">
      <c r="A206" s="33"/>
      <c r="B206" s="33"/>
      <c r="C206" s="33"/>
      <c r="D206" s="33"/>
      <c r="E206" s="33"/>
    </row>
    <row r="207" spans="1:5" ht="15" x14ac:dyDescent="0.25">
      <c r="A207" s="33"/>
      <c r="B207" s="33"/>
      <c r="C207" s="33"/>
      <c r="D207" s="33"/>
      <c r="E207" s="33"/>
    </row>
    <row r="208" spans="1:5" ht="15" x14ac:dyDescent="0.25">
      <c r="A208" s="33"/>
      <c r="B208" s="33"/>
      <c r="C208" s="33"/>
      <c r="D208" s="33"/>
      <c r="E208" s="33"/>
    </row>
    <row r="209" spans="1:5" ht="15" x14ac:dyDescent="0.25">
      <c r="A209" s="33"/>
      <c r="B209" s="33"/>
      <c r="C209" s="33"/>
      <c r="D209" s="33"/>
      <c r="E209" s="33"/>
    </row>
    <row r="210" spans="1:5" ht="15.75" x14ac:dyDescent="0.25">
      <c r="A210" s="1"/>
    </row>
    <row r="211" spans="1:5" ht="15.75" x14ac:dyDescent="0.25">
      <c r="A211" s="95" t="s">
        <v>73</v>
      </c>
      <c r="B211" s="95"/>
      <c r="C211" s="95"/>
      <c r="D211" s="95"/>
      <c r="E211" s="95"/>
    </row>
    <row r="212" spans="1:5" ht="16.5" thickBot="1" x14ac:dyDescent="0.3">
      <c r="A212" s="49"/>
      <c r="B212" s="49"/>
      <c r="C212" s="49"/>
      <c r="D212" s="49"/>
      <c r="E212" s="49"/>
    </row>
    <row r="213" spans="1:5" ht="15.75" thickBot="1" x14ac:dyDescent="0.3">
      <c r="A213" s="3" t="s">
        <v>74</v>
      </c>
      <c r="B213" s="4" t="s">
        <v>2</v>
      </c>
      <c r="C213" s="4" t="s">
        <v>3</v>
      </c>
      <c r="D213" s="4" t="s">
        <v>4</v>
      </c>
      <c r="E213" s="5" t="s">
        <v>5</v>
      </c>
    </row>
    <row r="214" spans="1:5" ht="15" x14ac:dyDescent="0.25">
      <c r="A214" s="6" t="s">
        <v>75</v>
      </c>
      <c r="B214" s="28">
        <v>0</v>
      </c>
      <c r="C214" s="28">
        <v>24</v>
      </c>
      <c r="D214" s="8">
        <f>SUM(B214:C214)</f>
        <v>24</v>
      </c>
      <c r="E214" s="9">
        <f t="shared" ref="E214:E221" si="11">(D214/D$222)*100</f>
        <v>28.235294117647058</v>
      </c>
    </row>
    <row r="215" spans="1:5" ht="15" x14ac:dyDescent="0.25">
      <c r="A215" s="50" t="s">
        <v>76</v>
      </c>
      <c r="B215" s="37">
        <v>0</v>
      </c>
      <c r="C215" s="37">
        <v>2</v>
      </c>
      <c r="D215" s="12">
        <f>SUM(B215:C215)</f>
        <v>2</v>
      </c>
      <c r="E215" s="13">
        <f t="shared" si="11"/>
        <v>2.3529411764705883</v>
      </c>
    </row>
    <row r="216" spans="1:5" ht="15" x14ac:dyDescent="0.25">
      <c r="A216" s="6" t="s">
        <v>77</v>
      </c>
      <c r="B216" s="28">
        <v>0</v>
      </c>
      <c r="C216" s="28">
        <v>1</v>
      </c>
      <c r="D216" s="14">
        <f t="shared" ref="D216:D221" si="12">SUM(B216:C216)</f>
        <v>1</v>
      </c>
      <c r="E216" s="9">
        <f t="shared" si="11"/>
        <v>1.1764705882352942</v>
      </c>
    </row>
    <row r="217" spans="1:5" ht="15" x14ac:dyDescent="0.25">
      <c r="A217" s="50" t="s">
        <v>78</v>
      </c>
      <c r="B217" s="37">
        <v>0</v>
      </c>
      <c r="C217" s="37">
        <v>55</v>
      </c>
      <c r="D217" s="12">
        <f>SUM(B217:C217)</f>
        <v>55</v>
      </c>
      <c r="E217" s="13">
        <f t="shared" si="11"/>
        <v>64.705882352941174</v>
      </c>
    </row>
    <row r="218" spans="1:5" ht="15" x14ac:dyDescent="0.25">
      <c r="A218" s="6" t="s">
        <v>79</v>
      </c>
      <c r="B218" s="28">
        <v>0</v>
      </c>
      <c r="C218" s="28">
        <v>1</v>
      </c>
      <c r="D218" s="14">
        <f t="shared" si="12"/>
        <v>1</v>
      </c>
      <c r="E218" s="9">
        <f t="shared" si="11"/>
        <v>1.1764705882352942</v>
      </c>
    </row>
    <row r="219" spans="1:5" ht="15" x14ac:dyDescent="0.25">
      <c r="A219" s="11" t="s">
        <v>33</v>
      </c>
      <c r="B219" s="37">
        <v>0</v>
      </c>
      <c r="C219" s="37">
        <v>1</v>
      </c>
      <c r="D219" s="12">
        <f t="shared" si="12"/>
        <v>1</v>
      </c>
      <c r="E219" s="13">
        <f t="shared" si="11"/>
        <v>1.1764705882352942</v>
      </c>
    </row>
    <row r="220" spans="1:5" ht="15" x14ac:dyDescent="0.25">
      <c r="A220" s="6" t="s">
        <v>80</v>
      </c>
      <c r="B220" s="28">
        <v>0</v>
      </c>
      <c r="C220" s="28">
        <v>0</v>
      </c>
      <c r="D220" s="14">
        <f t="shared" si="12"/>
        <v>0</v>
      </c>
      <c r="E220" s="9">
        <f t="shared" si="11"/>
        <v>0</v>
      </c>
    </row>
    <row r="221" spans="1:5" ht="15.75" thickBot="1" x14ac:dyDescent="0.3">
      <c r="A221" s="48" t="s">
        <v>48</v>
      </c>
      <c r="B221" s="37">
        <v>0</v>
      </c>
      <c r="C221" s="37">
        <v>1</v>
      </c>
      <c r="D221" s="12">
        <f t="shared" si="12"/>
        <v>1</v>
      </c>
      <c r="E221" s="13">
        <f t="shared" si="11"/>
        <v>1.1764705882352942</v>
      </c>
    </row>
    <row r="222" spans="1:5" ht="15.75" thickBot="1" x14ac:dyDescent="0.3">
      <c r="A222" s="3" t="s">
        <v>4</v>
      </c>
      <c r="B222" s="4">
        <f>SUM(B214:B221)</f>
        <v>0</v>
      </c>
      <c r="C222" s="4">
        <f>SUM(C214:C221)</f>
        <v>85</v>
      </c>
      <c r="D222" s="4">
        <f>SUM(D214:D221)</f>
        <v>85</v>
      </c>
      <c r="E222" s="5">
        <f>SUM(E214:E221)</f>
        <v>99.999999999999986</v>
      </c>
    </row>
    <row r="223" spans="1:5" ht="15" x14ac:dyDescent="0.25">
      <c r="A223" s="99" t="s">
        <v>81</v>
      </c>
      <c r="B223" s="99"/>
      <c r="C223" s="99"/>
      <c r="D223" s="99"/>
      <c r="E223" s="99"/>
    </row>
    <row r="224" spans="1:5" ht="15" x14ac:dyDescent="0.25">
      <c r="A224" s="33"/>
      <c r="B224" s="33"/>
      <c r="C224" s="33"/>
      <c r="D224" s="33"/>
      <c r="E224" s="33"/>
    </row>
    <row r="225" spans="1:5" ht="15" x14ac:dyDescent="0.25">
      <c r="A225" s="33"/>
      <c r="B225" s="33"/>
      <c r="C225" s="33"/>
      <c r="D225" s="33"/>
      <c r="E225" s="33"/>
    </row>
    <row r="226" spans="1:5" ht="15" x14ac:dyDescent="0.25">
      <c r="A226" s="33"/>
      <c r="B226" s="33"/>
      <c r="C226" s="33"/>
      <c r="D226" s="33"/>
      <c r="E226" s="33"/>
    </row>
    <row r="227" spans="1:5" ht="15" x14ac:dyDescent="0.25">
      <c r="A227" s="33"/>
      <c r="B227" s="33"/>
      <c r="C227" s="33"/>
      <c r="D227" s="33"/>
      <c r="E227" s="33"/>
    </row>
    <row r="228" spans="1:5" ht="15" x14ac:dyDescent="0.25">
      <c r="A228" s="33"/>
      <c r="B228" s="33"/>
      <c r="C228" s="33"/>
      <c r="D228" s="33"/>
      <c r="E228" s="33"/>
    </row>
    <row r="229" spans="1:5" ht="15" x14ac:dyDescent="0.25">
      <c r="A229" s="33"/>
      <c r="B229" s="33"/>
      <c r="C229" s="33"/>
      <c r="D229" s="33"/>
      <c r="E229" s="33"/>
    </row>
    <row r="230" spans="1:5" ht="15" x14ac:dyDescent="0.25">
      <c r="A230" s="33"/>
      <c r="B230" s="33"/>
      <c r="C230" s="33"/>
      <c r="D230" s="33"/>
      <c r="E230" s="33"/>
    </row>
    <row r="231" spans="1:5" ht="15" x14ac:dyDescent="0.25">
      <c r="A231" s="33"/>
      <c r="B231" s="33"/>
      <c r="C231" s="33"/>
      <c r="D231" s="33"/>
      <c r="E231" s="33"/>
    </row>
    <row r="232" spans="1:5" ht="15" x14ac:dyDescent="0.25">
      <c r="A232" s="33"/>
      <c r="B232" s="33"/>
      <c r="C232" s="33"/>
      <c r="D232" s="33"/>
      <c r="E232" s="33"/>
    </row>
    <row r="233" spans="1:5" ht="15" x14ac:dyDescent="0.25">
      <c r="A233" s="33"/>
      <c r="B233" s="33"/>
      <c r="C233" s="33"/>
      <c r="D233" s="33"/>
      <c r="E233" s="33"/>
    </row>
    <row r="234" spans="1:5" ht="15" x14ac:dyDescent="0.25">
      <c r="A234" s="33"/>
      <c r="B234" s="33"/>
      <c r="C234" s="33"/>
      <c r="D234" s="33"/>
      <c r="E234" s="33"/>
    </row>
    <row r="235" spans="1:5" ht="15" x14ac:dyDescent="0.25">
      <c r="A235" s="33"/>
      <c r="B235" s="33"/>
      <c r="C235" s="33"/>
      <c r="D235" s="33"/>
      <c r="E235" s="33"/>
    </row>
    <row r="236" spans="1:5" ht="15" x14ac:dyDescent="0.25">
      <c r="A236" s="33"/>
      <c r="B236" s="33"/>
      <c r="C236" s="33"/>
      <c r="D236" s="33"/>
      <c r="E236" s="33"/>
    </row>
    <row r="237" spans="1:5" ht="15" x14ac:dyDescent="0.25">
      <c r="A237" s="33"/>
      <c r="B237" s="33"/>
      <c r="C237" s="33"/>
      <c r="D237" s="33"/>
      <c r="E237" s="33"/>
    </row>
    <row r="238" spans="1:5" ht="15" x14ac:dyDescent="0.25"/>
    <row r="239" spans="1:5" ht="34.5" customHeight="1" x14ac:dyDescent="0.25">
      <c r="A239" s="101" t="s">
        <v>82</v>
      </c>
      <c r="B239" s="101"/>
      <c r="C239" s="101"/>
      <c r="D239" s="101"/>
      <c r="E239" s="101"/>
    </row>
    <row r="240" spans="1:5" ht="15.75" thickBot="1" x14ac:dyDescent="0.3"/>
    <row r="241" spans="1:5" ht="15.75" thickBot="1" x14ac:dyDescent="0.3">
      <c r="A241" s="3" t="s">
        <v>83</v>
      </c>
      <c r="B241" s="4" t="s">
        <v>2</v>
      </c>
      <c r="C241" s="4" t="s">
        <v>3</v>
      </c>
      <c r="D241" s="4" t="s">
        <v>4</v>
      </c>
      <c r="E241" s="5" t="s">
        <v>5</v>
      </c>
    </row>
    <row r="242" spans="1:5" ht="15" x14ac:dyDescent="0.25">
      <c r="A242" s="51" t="s">
        <v>84</v>
      </c>
      <c r="B242" s="28">
        <v>0</v>
      </c>
      <c r="C242" s="28">
        <v>45</v>
      </c>
      <c r="D242" s="8">
        <f>SUM(B242:C242)</f>
        <v>45</v>
      </c>
      <c r="E242" s="9">
        <f>(D242/D$253)*100</f>
        <v>52.941176470588239</v>
      </c>
    </row>
    <row r="243" spans="1:5" ht="15" x14ac:dyDescent="0.25">
      <c r="A243" s="52" t="s">
        <v>85</v>
      </c>
      <c r="B243" s="37">
        <v>0</v>
      </c>
      <c r="C243" s="37">
        <v>1</v>
      </c>
      <c r="D243" s="12">
        <f>SUM(B243:C243)</f>
        <v>1</v>
      </c>
      <c r="E243" s="13">
        <f t="shared" ref="E243:E248" si="13">(D243/D$253)*100</f>
        <v>1.1764705882352942</v>
      </c>
    </row>
    <row r="244" spans="1:5" ht="15" x14ac:dyDescent="0.25">
      <c r="A244" s="51" t="s">
        <v>86</v>
      </c>
      <c r="B244" s="28">
        <v>0</v>
      </c>
      <c r="C244" s="28">
        <v>0</v>
      </c>
      <c r="D244" s="14">
        <f t="shared" ref="D244:D252" si="14">SUM(B244:C244)</f>
        <v>0</v>
      </c>
      <c r="E244" s="9">
        <f t="shared" si="13"/>
        <v>0</v>
      </c>
    </row>
    <row r="245" spans="1:5" ht="15" x14ac:dyDescent="0.25">
      <c r="A245" s="52" t="s">
        <v>87</v>
      </c>
      <c r="B245" s="37">
        <v>0</v>
      </c>
      <c r="C245" s="37">
        <v>0</v>
      </c>
      <c r="D245" s="12">
        <f t="shared" si="14"/>
        <v>0</v>
      </c>
      <c r="E245" s="13">
        <f t="shared" si="13"/>
        <v>0</v>
      </c>
    </row>
    <row r="246" spans="1:5" ht="15" x14ac:dyDescent="0.25">
      <c r="A246" s="51" t="s">
        <v>88</v>
      </c>
      <c r="B246" s="28">
        <v>0</v>
      </c>
      <c r="C246" s="28">
        <v>0</v>
      </c>
      <c r="D246" s="14">
        <f t="shared" si="14"/>
        <v>0</v>
      </c>
      <c r="E246" s="9">
        <f t="shared" si="13"/>
        <v>0</v>
      </c>
    </row>
    <row r="247" spans="1:5" ht="15" x14ac:dyDescent="0.25">
      <c r="A247" s="52" t="s">
        <v>173</v>
      </c>
      <c r="B247" s="37">
        <v>0</v>
      </c>
      <c r="C247" s="37">
        <v>17</v>
      </c>
      <c r="D247" s="12">
        <f t="shared" si="14"/>
        <v>17</v>
      </c>
      <c r="E247" s="13">
        <f t="shared" si="13"/>
        <v>20</v>
      </c>
    </row>
    <row r="248" spans="1:5" ht="15" x14ac:dyDescent="0.25">
      <c r="A248" s="51" t="s">
        <v>89</v>
      </c>
      <c r="B248" s="28">
        <v>0</v>
      </c>
      <c r="C248" s="28">
        <v>1</v>
      </c>
      <c r="D248" s="14">
        <f t="shared" si="14"/>
        <v>1</v>
      </c>
      <c r="E248" s="9">
        <f t="shared" si="13"/>
        <v>1.1764705882352942</v>
      </c>
    </row>
    <row r="249" spans="1:5" ht="15" x14ac:dyDescent="0.25">
      <c r="A249" s="52" t="s">
        <v>90</v>
      </c>
      <c r="B249" s="37">
        <v>0</v>
      </c>
      <c r="C249" s="37">
        <v>0</v>
      </c>
      <c r="D249" s="12">
        <f t="shared" si="14"/>
        <v>0</v>
      </c>
      <c r="E249" s="13">
        <f>(D249/D$253)*100</f>
        <v>0</v>
      </c>
    </row>
    <row r="250" spans="1:5" ht="15" x14ac:dyDescent="0.25">
      <c r="A250" s="51" t="s">
        <v>91</v>
      </c>
      <c r="B250" s="28">
        <v>0</v>
      </c>
      <c r="C250" s="28">
        <v>12</v>
      </c>
      <c r="D250" s="14">
        <f t="shared" si="14"/>
        <v>12</v>
      </c>
      <c r="E250" s="9">
        <f>(D250/D$253)*100</f>
        <v>14.117647058823529</v>
      </c>
    </row>
    <row r="251" spans="1:5" ht="15" x14ac:dyDescent="0.25">
      <c r="A251" s="52" t="s">
        <v>92</v>
      </c>
      <c r="B251" s="37">
        <v>0</v>
      </c>
      <c r="C251" s="37">
        <v>0</v>
      </c>
      <c r="D251" s="12">
        <f t="shared" si="14"/>
        <v>0</v>
      </c>
      <c r="E251" s="13">
        <f>(D251/D$253)*100</f>
        <v>0</v>
      </c>
    </row>
    <row r="252" spans="1:5" ht="15.75" thickBot="1" x14ac:dyDescent="0.3">
      <c r="A252" s="51" t="s">
        <v>33</v>
      </c>
      <c r="B252" s="28">
        <v>0</v>
      </c>
      <c r="C252" s="28">
        <v>9</v>
      </c>
      <c r="D252" s="14">
        <f t="shared" si="14"/>
        <v>9</v>
      </c>
      <c r="E252" s="9">
        <f>(D252/D$253)*100</f>
        <v>10.588235294117647</v>
      </c>
    </row>
    <row r="253" spans="1:5" ht="15.75" thickBot="1" x14ac:dyDescent="0.3">
      <c r="A253" s="3" t="s">
        <v>4</v>
      </c>
      <c r="B253" s="4">
        <f>SUM(B242:B252)</f>
        <v>0</v>
      </c>
      <c r="C253" s="4">
        <f>SUM(C242:C252)</f>
        <v>85</v>
      </c>
      <c r="D253" s="4">
        <f>SUM(D242:D252)</f>
        <v>85</v>
      </c>
      <c r="E253" s="16">
        <f>SUM(E242:E252)</f>
        <v>100</v>
      </c>
    </row>
    <row r="254" spans="1:5" ht="15" x14ac:dyDescent="0.25">
      <c r="A254" s="99" t="s">
        <v>93</v>
      </c>
      <c r="B254" s="99"/>
      <c r="C254" s="99"/>
      <c r="D254" s="99"/>
      <c r="E254" s="99"/>
    </row>
    <row r="255" spans="1:5" ht="15" x14ac:dyDescent="0.25">
      <c r="A255" s="33"/>
      <c r="B255" s="33"/>
      <c r="C255" s="33"/>
      <c r="D255" s="33"/>
      <c r="E255" s="33"/>
    </row>
    <row r="256" spans="1:5" ht="15" x14ac:dyDescent="0.25">
      <c r="A256" s="33"/>
      <c r="B256" s="33"/>
      <c r="C256" s="33"/>
      <c r="D256" s="33"/>
      <c r="E256" s="33"/>
    </row>
    <row r="257" spans="1:5" ht="15" x14ac:dyDescent="0.25">
      <c r="A257" s="33"/>
      <c r="B257" s="33"/>
      <c r="C257" s="33"/>
      <c r="D257" s="33"/>
      <c r="E257" s="33"/>
    </row>
    <row r="258" spans="1:5" ht="15" x14ac:dyDescent="0.25">
      <c r="A258" s="33"/>
      <c r="B258" s="33"/>
      <c r="C258" s="33"/>
      <c r="D258" s="33"/>
      <c r="E258" s="33"/>
    </row>
    <row r="259" spans="1:5" ht="15" x14ac:dyDescent="0.25">
      <c r="A259" s="33"/>
      <c r="B259" s="33"/>
      <c r="C259" s="33"/>
      <c r="D259" s="33"/>
      <c r="E259" s="33"/>
    </row>
    <row r="260" spans="1:5" ht="15" x14ac:dyDescent="0.25">
      <c r="A260" s="33"/>
      <c r="B260" s="33"/>
      <c r="C260" s="33"/>
      <c r="D260" s="33"/>
      <c r="E260" s="33"/>
    </row>
    <row r="261" spans="1:5" ht="15" x14ac:dyDescent="0.25">
      <c r="A261" s="33"/>
      <c r="B261" s="33"/>
      <c r="C261" s="33"/>
      <c r="D261" s="33"/>
      <c r="E261" s="33"/>
    </row>
    <row r="262" spans="1:5" ht="15" x14ac:dyDescent="0.25">
      <c r="A262" s="33"/>
      <c r="B262" s="33"/>
      <c r="C262" s="33"/>
      <c r="D262" s="33"/>
      <c r="E262" s="33"/>
    </row>
    <row r="263" spans="1:5" ht="15" x14ac:dyDescent="0.25">
      <c r="A263" s="33"/>
      <c r="B263" s="33"/>
      <c r="C263" s="33"/>
      <c r="D263" s="33"/>
      <c r="E263" s="33"/>
    </row>
    <row r="264" spans="1:5" ht="15" x14ac:dyDescent="0.25">
      <c r="A264" s="33"/>
      <c r="B264" s="33"/>
      <c r="C264" s="33"/>
      <c r="D264" s="33"/>
      <c r="E264" s="33"/>
    </row>
    <row r="265" spans="1:5" ht="15" x14ac:dyDescent="0.25">
      <c r="A265" s="33"/>
      <c r="B265" s="33"/>
      <c r="C265" s="33"/>
      <c r="D265" s="33"/>
      <c r="E265" s="33"/>
    </row>
    <row r="266" spans="1:5" ht="15" x14ac:dyDescent="0.25">
      <c r="A266" s="33"/>
      <c r="B266" s="33"/>
      <c r="C266" s="33"/>
      <c r="D266" s="33"/>
      <c r="E266" s="33"/>
    </row>
    <row r="267" spans="1:5" ht="15" x14ac:dyDescent="0.25">
      <c r="A267" s="33"/>
      <c r="B267" s="33"/>
      <c r="C267" s="33"/>
      <c r="D267" s="33"/>
      <c r="E267" s="33"/>
    </row>
    <row r="268" spans="1:5" ht="15" x14ac:dyDescent="0.25">
      <c r="A268" s="33"/>
      <c r="B268" s="33"/>
      <c r="C268" s="33"/>
      <c r="D268" s="33"/>
      <c r="E268" s="33"/>
    </row>
    <row r="269" spans="1:5" ht="15" x14ac:dyDescent="0.25"/>
    <row r="270" spans="1:5" ht="21" customHeight="1" x14ac:dyDescent="0.25">
      <c r="A270" s="102" t="s">
        <v>94</v>
      </c>
      <c r="B270" s="102"/>
      <c r="C270" s="102"/>
      <c r="D270" s="102"/>
      <c r="E270" s="102"/>
    </row>
    <row r="271" spans="1:5" ht="15.75" thickBot="1" x14ac:dyDescent="0.3"/>
    <row r="272" spans="1:5" ht="15.75" thickBot="1" x14ac:dyDescent="0.3">
      <c r="A272" s="53" t="s">
        <v>95</v>
      </c>
      <c r="B272" s="54" t="s">
        <v>2</v>
      </c>
      <c r="C272" s="54" t="s">
        <v>3</v>
      </c>
      <c r="D272" s="54" t="s">
        <v>4</v>
      </c>
      <c r="E272" s="55" t="s">
        <v>5</v>
      </c>
    </row>
    <row r="273" spans="1:5" ht="15" x14ac:dyDescent="0.25">
      <c r="A273" s="19" t="s">
        <v>96</v>
      </c>
      <c r="B273" s="7">
        <v>0</v>
      </c>
      <c r="C273" s="7">
        <v>5</v>
      </c>
      <c r="D273" s="7">
        <f>B273+C273</f>
        <v>5</v>
      </c>
      <c r="E273" s="56">
        <f>D273/$D$281*100</f>
        <v>5.8823529411764701</v>
      </c>
    </row>
    <row r="274" spans="1:5" ht="15" x14ac:dyDescent="0.25">
      <c r="A274" s="57" t="s">
        <v>97</v>
      </c>
      <c r="B274" s="58">
        <v>0</v>
      </c>
      <c r="C274" s="58">
        <v>29</v>
      </c>
      <c r="D274" s="59">
        <f t="shared" ref="D274:D280" si="15">B274+C274</f>
        <v>29</v>
      </c>
      <c r="E274" s="60">
        <f t="shared" ref="E274:E280" si="16">D274/$D$281*100</f>
        <v>34.117647058823529</v>
      </c>
    </row>
    <row r="275" spans="1:5" ht="15" x14ac:dyDescent="0.25">
      <c r="A275" s="19" t="s">
        <v>98</v>
      </c>
      <c r="B275" s="7">
        <v>0</v>
      </c>
      <c r="C275" s="7">
        <v>8</v>
      </c>
      <c r="D275" s="7">
        <f t="shared" si="15"/>
        <v>8</v>
      </c>
      <c r="E275" s="56">
        <f t="shared" si="16"/>
        <v>9.4117647058823533</v>
      </c>
    </row>
    <row r="276" spans="1:5" ht="15" x14ac:dyDescent="0.25">
      <c r="A276" s="57" t="s">
        <v>99</v>
      </c>
      <c r="B276" s="58">
        <v>0</v>
      </c>
      <c r="C276" s="58">
        <v>13</v>
      </c>
      <c r="D276" s="59">
        <f t="shared" si="15"/>
        <v>13</v>
      </c>
      <c r="E276" s="60">
        <f t="shared" si="16"/>
        <v>15.294117647058824</v>
      </c>
    </row>
    <row r="277" spans="1:5" ht="15" x14ac:dyDescent="0.25">
      <c r="A277" s="19" t="s">
        <v>100</v>
      </c>
      <c r="B277" s="7">
        <v>0</v>
      </c>
      <c r="C277" s="7">
        <v>11</v>
      </c>
      <c r="D277" s="7">
        <f t="shared" si="15"/>
        <v>11</v>
      </c>
      <c r="E277" s="56">
        <f t="shared" si="16"/>
        <v>12.941176470588237</v>
      </c>
    </row>
    <row r="278" spans="1:5" ht="15" x14ac:dyDescent="0.25">
      <c r="A278" s="57" t="s">
        <v>101</v>
      </c>
      <c r="B278" s="58">
        <v>0</v>
      </c>
      <c r="C278" s="58">
        <v>14</v>
      </c>
      <c r="D278" s="59">
        <f t="shared" si="15"/>
        <v>14</v>
      </c>
      <c r="E278" s="60">
        <f t="shared" si="16"/>
        <v>16.470588235294116</v>
      </c>
    </row>
    <row r="279" spans="1:5" ht="15" x14ac:dyDescent="0.25">
      <c r="A279" s="19" t="s">
        <v>33</v>
      </c>
      <c r="B279" s="7">
        <v>0</v>
      </c>
      <c r="C279" s="7">
        <v>5</v>
      </c>
      <c r="D279" s="7">
        <f t="shared" si="15"/>
        <v>5</v>
      </c>
      <c r="E279" s="56">
        <f t="shared" si="16"/>
        <v>5.8823529411764701</v>
      </c>
    </row>
    <row r="280" spans="1:5" ht="15.75" thickBot="1" x14ac:dyDescent="0.3">
      <c r="A280" s="57" t="s">
        <v>48</v>
      </c>
      <c r="B280" s="58">
        <v>0</v>
      </c>
      <c r="C280" s="58">
        <v>0</v>
      </c>
      <c r="D280" s="59">
        <f t="shared" si="15"/>
        <v>0</v>
      </c>
      <c r="E280" s="60">
        <f t="shared" si="16"/>
        <v>0</v>
      </c>
    </row>
    <row r="281" spans="1:5" ht="15.75" thickBot="1" x14ac:dyDescent="0.3">
      <c r="A281" s="53" t="s">
        <v>4</v>
      </c>
      <c r="B281" s="54">
        <f>SUM(B273:B280)</f>
        <v>0</v>
      </c>
      <c r="C281" s="54">
        <f t="shared" ref="C281:E281" si="17">SUM(C273:C280)</f>
        <v>85</v>
      </c>
      <c r="D281" s="54">
        <f t="shared" si="17"/>
        <v>85</v>
      </c>
      <c r="E281" s="55">
        <f t="shared" si="17"/>
        <v>99.999999999999986</v>
      </c>
    </row>
    <row r="282" spans="1:5" ht="15" x14ac:dyDescent="0.25">
      <c r="A282" s="99" t="s">
        <v>102</v>
      </c>
      <c r="B282" s="99"/>
      <c r="C282" s="99"/>
      <c r="D282" s="99"/>
      <c r="E282" s="99"/>
    </row>
    <row r="283" spans="1:5" ht="15" x14ac:dyDescent="0.25"/>
    <row r="284" spans="1:5" ht="30.75" customHeight="1" x14ac:dyDescent="0.25">
      <c r="A284" s="92" t="s">
        <v>186</v>
      </c>
      <c r="B284" s="92"/>
      <c r="C284" s="92"/>
      <c r="D284" s="92"/>
      <c r="E284" s="92"/>
    </row>
    <row r="285" spans="1:5" ht="15.75" thickBot="1" x14ac:dyDescent="0.3"/>
    <row r="286" spans="1:5" ht="15.75" thickBot="1" x14ac:dyDescent="0.3">
      <c r="A286" s="3" t="s">
        <v>103</v>
      </c>
      <c r="B286" s="4" t="s">
        <v>2</v>
      </c>
      <c r="C286" s="4" t="s">
        <v>3</v>
      </c>
      <c r="D286" s="4" t="s">
        <v>4</v>
      </c>
      <c r="E286" s="5" t="s">
        <v>5</v>
      </c>
    </row>
    <row r="287" spans="1:5" ht="15" x14ac:dyDescent="0.25">
      <c r="A287" s="6" t="s">
        <v>104</v>
      </c>
      <c r="B287" s="23">
        <v>0</v>
      </c>
      <c r="C287" s="23">
        <v>85</v>
      </c>
      <c r="D287" s="43">
        <f>SUM(B287:C287)</f>
        <v>85</v>
      </c>
      <c r="E287" s="9">
        <f>(D287/D$290)*100</f>
        <v>100</v>
      </c>
    </row>
    <row r="288" spans="1:5" ht="15" x14ac:dyDescent="0.25">
      <c r="A288" s="11" t="s">
        <v>105</v>
      </c>
      <c r="B288" s="61">
        <v>0</v>
      </c>
      <c r="C288" s="61">
        <v>0</v>
      </c>
      <c r="D288" s="45">
        <f>SUM(B288:C288)</f>
        <v>0</v>
      </c>
      <c r="E288" s="13">
        <f>(D288/D$290)*100</f>
        <v>0</v>
      </c>
    </row>
    <row r="289" spans="1:5" ht="15.75" thickBot="1" x14ac:dyDescent="0.3">
      <c r="A289" s="6" t="s">
        <v>48</v>
      </c>
      <c r="B289" s="23">
        <v>0</v>
      </c>
      <c r="C289" s="23">
        <v>0</v>
      </c>
      <c r="D289" s="46">
        <f>SUM(B289:C289)</f>
        <v>0</v>
      </c>
      <c r="E289" s="9">
        <f>(D289/D$290)*100</f>
        <v>0</v>
      </c>
    </row>
    <row r="290" spans="1:5" ht="15.75" thickBot="1" x14ac:dyDescent="0.3">
      <c r="A290" s="3" t="s">
        <v>4</v>
      </c>
      <c r="B290" s="4">
        <f>SUM(B287:B289)</f>
        <v>0</v>
      </c>
      <c r="C290" s="4">
        <f t="shared" ref="C290:D290" si="18">SUM(C287:C289)</f>
        <v>85</v>
      </c>
      <c r="D290" s="4">
        <f t="shared" si="18"/>
        <v>85</v>
      </c>
      <c r="E290" s="16">
        <f>SUM(E287:E289)</f>
        <v>100</v>
      </c>
    </row>
    <row r="291" spans="1:5" ht="12.75" customHeight="1" x14ac:dyDescent="0.25">
      <c r="A291" s="99" t="s">
        <v>106</v>
      </c>
      <c r="B291" s="99"/>
      <c r="C291" s="99"/>
      <c r="D291" s="99"/>
      <c r="E291" s="99"/>
    </row>
    <row r="292" spans="1:5" ht="12.75" customHeight="1" x14ac:dyDescent="0.25">
      <c r="A292" s="33"/>
      <c r="B292" s="33"/>
      <c r="C292" s="33"/>
      <c r="D292" s="33"/>
      <c r="E292" s="33"/>
    </row>
    <row r="293" spans="1:5" ht="12.75" customHeight="1" x14ac:dyDescent="0.25">
      <c r="A293" s="33"/>
      <c r="B293" s="33"/>
      <c r="C293" s="33"/>
      <c r="D293" s="33"/>
      <c r="E293" s="33"/>
    </row>
    <row r="294" spans="1:5" ht="12.75" customHeight="1" x14ac:dyDescent="0.25">
      <c r="A294" s="33"/>
      <c r="B294" s="33"/>
      <c r="C294" s="33"/>
      <c r="D294" s="33"/>
      <c r="E294" s="33"/>
    </row>
    <row r="295" spans="1:5" ht="12.75" customHeight="1" x14ac:dyDescent="0.25">
      <c r="A295" s="33"/>
      <c r="B295" s="33"/>
      <c r="C295" s="33"/>
      <c r="D295" s="33"/>
      <c r="E295" s="33"/>
    </row>
    <row r="296" spans="1:5" ht="12.75" customHeight="1" x14ac:dyDescent="0.25">
      <c r="A296" s="33"/>
      <c r="B296" s="33"/>
      <c r="C296" s="33"/>
      <c r="D296" s="33"/>
      <c r="E296" s="33"/>
    </row>
    <row r="297" spans="1:5" ht="12.75" customHeight="1" x14ac:dyDescent="0.25">
      <c r="A297" s="33"/>
      <c r="B297" s="33"/>
      <c r="C297" s="33"/>
      <c r="D297" s="33"/>
      <c r="E297" s="33"/>
    </row>
    <row r="298" spans="1:5" ht="12.75" customHeight="1" x14ac:dyDescent="0.25">
      <c r="A298" s="33"/>
      <c r="B298" s="33"/>
      <c r="C298" s="33"/>
      <c r="D298" s="33"/>
      <c r="E298" s="33"/>
    </row>
    <row r="299" spans="1:5" ht="12.75" customHeight="1" x14ac:dyDescent="0.25">
      <c r="A299" s="33"/>
      <c r="B299" s="33"/>
      <c r="C299" s="33"/>
      <c r="D299" s="33"/>
      <c r="E299" s="33"/>
    </row>
    <row r="300" spans="1:5" ht="15.75" customHeight="1" x14ac:dyDescent="0.25">
      <c r="A300" s="33"/>
      <c r="B300" s="33"/>
      <c r="C300" s="33"/>
      <c r="D300" s="33"/>
      <c r="E300" s="33"/>
    </row>
    <row r="301" spans="1:5" ht="15.75" customHeight="1" x14ac:dyDescent="0.25">
      <c r="A301" s="33"/>
      <c r="B301" s="33"/>
      <c r="C301" s="33"/>
      <c r="D301" s="33"/>
      <c r="E301" s="33"/>
    </row>
    <row r="302" spans="1:5" ht="15.75" customHeight="1" x14ac:dyDescent="0.25">
      <c r="A302" s="33"/>
      <c r="B302" s="33"/>
      <c r="C302" s="33"/>
      <c r="D302" s="33"/>
      <c r="E302" s="33"/>
    </row>
    <row r="303" spans="1:5" ht="15.75" customHeight="1" x14ac:dyDescent="0.25">
      <c r="A303" s="33"/>
      <c r="B303" s="33"/>
      <c r="C303" s="33"/>
      <c r="D303" s="33"/>
      <c r="E303" s="33"/>
    </row>
    <row r="304" spans="1:5" ht="15" x14ac:dyDescent="0.25"/>
    <row r="305" spans="1:5" ht="27" customHeight="1" x14ac:dyDescent="0.25">
      <c r="A305" s="103" t="s">
        <v>107</v>
      </c>
      <c r="B305" s="103"/>
      <c r="C305" s="103"/>
      <c r="D305" s="103"/>
      <c r="E305" s="103"/>
    </row>
    <row r="306" spans="1:5" ht="15.75" thickBot="1" x14ac:dyDescent="0.3">
      <c r="A306" s="33"/>
      <c r="B306" s="33"/>
      <c r="C306" s="33"/>
      <c r="D306" s="33"/>
      <c r="E306" s="33"/>
    </row>
    <row r="307" spans="1:5" ht="15.75" thickBot="1" x14ac:dyDescent="0.3">
      <c r="A307" s="3" t="s">
        <v>108</v>
      </c>
      <c r="B307" s="4" t="s">
        <v>2</v>
      </c>
      <c r="C307" s="4" t="s">
        <v>3</v>
      </c>
      <c r="D307" s="4" t="s">
        <v>4</v>
      </c>
      <c r="E307" s="5" t="s">
        <v>5</v>
      </c>
    </row>
    <row r="308" spans="1:5" ht="15" x14ac:dyDescent="0.25">
      <c r="A308" s="62" t="s">
        <v>109</v>
      </c>
      <c r="B308" s="28"/>
      <c r="C308" s="28">
        <v>1</v>
      </c>
      <c r="D308" s="8">
        <f>SUM(B308:C308)</f>
        <v>1</v>
      </c>
      <c r="E308" s="9">
        <f t="shared" ref="E308:E318" si="19">(D308/D$319)*100</f>
        <v>1.1764705882352942</v>
      </c>
    </row>
    <row r="309" spans="1:5" ht="15" x14ac:dyDescent="0.25">
      <c r="A309" s="63" t="s">
        <v>110</v>
      </c>
      <c r="B309" s="37"/>
      <c r="C309" s="37">
        <v>3</v>
      </c>
      <c r="D309" s="12">
        <f>SUM(B309:C309)</f>
        <v>3</v>
      </c>
      <c r="E309" s="13">
        <f t="shared" si="19"/>
        <v>3.5294117647058822</v>
      </c>
    </row>
    <row r="310" spans="1:5" ht="15" x14ac:dyDescent="0.25">
      <c r="A310" s="62" t="s">
        <v>111</v>
      </c>
      <c r="B310" s="28"/>
      <c r="C310" s="28">
        <v>7</v>
      </c>
      <c r="D310" s="14">
        <f t="shared" ref="D310:D318" si="20">SUM(B310:C310)</f>
        <v>7</v>
      </c>
      <c r="E310" s="9">
        <f t="shared" si="19"/>
        <v>8.235294117647058</v>
      </c>
    </row>
    <row r="311" spans="1:5" ht="15" x14ac:dyDescent="0.25">
      <c r="A311" s="63" t="s">
        <v>112</v>
      </c>
      <c r="B311" s="37"/>
      <c r="C311" s="37">
        <v>9</v>
      </c>
      <c r="D311" s="12">
        <f t="shared" si="20"/>
        <v>9</v>
      </c>
      <c r="E311" s="13">
        <f t="shared" si="19"/>
        <v>10.588235294117647</v>
      </c>
    </row>
    <row r="312" spans="1:5" ht="15" x14ac:dyDescent="0.25">
      <c r="A312" s="62" t="s">
        <v>113</v>
      </c>
      <c r="B312" s="28"/>
      <c r="C312" s="28">
        <v>2</v>
      </c>
      <c r="D312" s="14">
        <f t="shared" si="20"/>
        <v>2</v>
      </c>
      <c r="E312" s="9">
        <f t="shared" si="19"/>
        <v>2.3529411764705883</v>
      </c>
    </row>
    <row r="313" spans="1:5" ht="15" x14ac:dyDescent="0.25">
      <c r="A313" s="63" t="s">
        <v>114</v>
      </c>
      <c r="B313" s="37"/>
      <c r="C313" s="37">
        <v>1</v>
      </c>
      <c r="D313" s="12">
        <f t="shared" si="20"/>
        <v>1</v>
      </c>
      <c r="E313" s="13">
        <f t="shared" si="19"/>
        <v>1.1764705882352942</v>
      </c>
    </row>
    <row r="314" spans="1:5" ht="15" x14ac:dyDescent="0.25">
      <c r="A314" s="62" t="s">
        <v>115</v>
      </c>
      <c r="B314" s="28"/>
      <c r="C314" s="28">
        <v>0</v>
      </c>
      <c r="D314" s="14">
        <f t="shared" si="20"/>
        <v>0</v>
      </c>
      <c r="E314" s="9">
        <f t="shared" si="19"/>
        <v>0</v>
      </c>
    </row>
    <row r="315" spans="1:5" ht="15" x14ac:dyDescent="0.25">
      <c r="A315" s="63" t="s">
        <v>116</v>
      </c>
      <c r="B315" s="37"/>
      <c r="C315" s="37">
        <v>2</v>
      </c>
      <c r="D315" s="12">
        <f t="shared" si="20"/>
        <v>2</v>
      </c>
      <c r="E315" s="13">
        <f t="shared" si="19"/>
        <v>2.3529411764705883</v>
      </c>
    </row>
    <row r="316" spans="1:5" ht="15" x14ac:dyDescent="0.25">
      <c r="A316" s="62" t="s">
        <v>117</v>
      </c>
      <c r="B316" s="28"/>
      <c r="C316" s="28">
        <v>0</v>
      </c>
      <c r="D316" s="14">
        <f t="shared" si="20"/>
        <v>0</v>
      </c>
      <c r="E316" s="9">
        <f t="shared" si="19"/>
        <v>0</v>
      </c>
    </row>
    <row r="317" spans="1:5" ht="15" x14ac:dyDescent="0.25">
      <c r="A317" s="63" t="s">
        <v>91</v>
      </c>
      <c r="B317" s="37"/>
      <c r="C317" s="37">
        <v>14</v>
      </c>
      <c r="D317" s="12">
        <f t="shared" si="20"/>
        <v>14</v>
      </c>
      <c r="E317" s="13">
        <f t="shared" si="19"/>
        <v>16.470588235294116</v>
      </c>
    </row>
    <row r="318" spans="1:5" ht="15.75" thickBot="1" x14ac:dyDescent="0.3">
      <c r="A318" s="62" t="s">
        <v>118</v>
      </c>
      <c r="B318" s="28"/>
      <c r="C318" s="28">
        <v>46</v>
      </c>
      <c r="D318" s="14">
        <f t="shared" si="20"/>
        <v>46</v>
      </c>
      <c r="E318" s="9">
        <f t="shared" si="19"/>
        <v>54.117647058823529</v>
      </c>
    </row>
    <row r="319" spans="1:5" ht="15.75" thickBot="1" x14ac:dyDescent="0.3">
      <c r="A319" s="3" t="s">
        <v>4</v>
      </c>
      <c r="B319" s="4">
        <f>SUM(B308:B318)</f>
        <v>0</v>
      </c>
      <c r="C319" s="4">
        <f>SUM(C308:C318)</f>
        <v>85</v>
      </c>
      <c r="D319" s="4">
        <f>SUM(D308:D318)</f>
        <v>85</v>
      </c>
      <c r="E319" s="16">
        <f>SUM(E308:E318)</f>
        <v>100</v>
      </c>
    </row>
    <row r="320" spans="1:5" ht="15" x14ac:dyDescent="0.25">
      <c r="A320" s="99" t="s">
        <v>119</v>
      </c>
      <c r="B320" s="99"/>
      <c r="C320" s="99"/>
      <c r="D320" s="99"/>
      <c r="E320" s="99"/>
    </row>
    <row r="321" spans="1:5" ht="15" x14ac:dyDescent="0.25">
      <c r="A321" s="33"/>
      <c r="B321" s="33"/>
      <c r="C321" s="33"/>
      <c r="D321" s="33"/>
      <c r="E321" s="33"/>
    </row>
    <row r="322" spans="1:5" ht="15" x14ac:dyDescent="0.25">
      <c r="A322" s="33"/>
      <c r="B322" s="33"/>
      <c r="C322" s="33"/>
      <c r="D322" s="33"/>
      <c r="E322" s="33"/>
    </row>
    <row r="323" spans="1:5" ht="15" x14ac:dyDescent="0.25">
      <c r="A323" s="33"/>
      <c r="B323" s="33"/>
      <c r="C323" s="33"/>
      <c r="D323" s="33"/>
      <c r="E323" s="33"/>
    </row>
    <row r="324" spans="1:5" ht="15" x14ac:dyDescent="0.25">
      <c r="A324" s="33"/>
      <c r="B324" s="33"/>
      <c r="C324" s="33"/>
      <c r="D324" s="33"/>
      <c r="E324" s="33"/>
    </row>
    <row r="325" spans="1:5" ht="15" x14ac:dyDescent="0.25">
      <c r="A325" s="33"/>
      <c r="B325" s="33"/>
      <c r="C325" s="33"/>
      <c r="D325" s="33"/>
      <c r="E325" s="33"/>
    </row>
    <row r="326" spans="1:5" ht="15" x14ac:dyDescent="0.25">
      <c r="A326" s="33"/>
      <c r="B326" s="33"/>
      <c r="C326" s="33"/>
      <c r="D326" s="33"/>
      <c r="E326" s="33"/>
    </row>
    <row r="327" spans="1:5" ht="15" x14ac:dyDescent="0.25">
      <c r="A327" s="33"/>
      <c r="B327" s="33"/>
      <c r="C327" s="33"/>
      <c r="D327" s="33"/>
      <c r="E327" s="33"/>
    </row>
    <row r="328" spans="1:5" ht="15" x14ac:dyDescent="0.25">
      <c r="A328" s="33"/>
      <c r="B328" s="33"/>
      <c r="C328" s="33"/>
      <c r="D328" s="33"/>
      <c r="E328" s="33"/>
    </row>
    <row r="329" spans="1:5" ht="15" x14ac:dyDescent="0.25">
      <c r="A329" s="33"/>
      <c r="B329" s="33"/>
      <c r="C329" s="33"/>
      <c r="D329" s="33"/>
      <c r="E329" s="33"/>
    </row>
    <row r="330" spans="1:5" ht="15" x14ac:dyDescent="0.25">
      <c r="A330" s="33"/>
      <c r="B330" s="33"/>
      <c r="C330" s="33"/>
      <c r="D330" s="33"/>
      <c r="E330" s="33"/>
    </row>
    <row r="331" spans="1:5" ht="15" x14ac:dyDescent="0.25">
      <c r="A331" s="33"/>
      <c r="B331" s="33"/>
      <c r="C331" s="33"/>
      <c r="D331" s="33"/>
      <c r="E331" s="33"/>
    </row>
    <row r="332" spans="1:5" ht="15" x14ac:dyDescent="0.25">
      <c r="A332" s="33"/>
      <c r="B332" s="33"/>
      <c r="C332" s="33"/>
      <c r="D332" s="33"/>
      <c r="E332" s="33"/>
    </row>
    <row r="333" spans="1:5" ht="15" x14ac:dyDescent="0.25">
      <c r="A333" s="33"/>
      <c r="B333" s="33"/>
      <c r="C333" s="33"/>
      <c r="D333" s="33"/>
      <c r="E333" s="33"/>
    </row>
    <row r="334" spans="1:5" ht="15" x14ac:dyDescent="0.25">
      <c r="A334" s="33"/>
      <c r="B334" s="33"/>
      <c r="C334" s="33"/>
      <c r="D334" s="33"/>
      <c r="E334" s="33"/>
    </row>
    <row r="335" spans="1:5" ht="15" x14ac:dyDescent="0.25">
      <c r="A335" s="33"/>
      <c r="B335" s="33"/>
      <c r="C335" s="33"/>
      <c r="D335" s="33"/>
      <c r="E335" s="33"/>
    </row>
    <row r="336" spans="1:5" ht="15" x14ac:dyDescent="0.25">
      <c r="A336" s="33"/>
      <c r="B336" s="33"/>
      <c r="C336" s="33"/>
      <c r="D336" s="33"/>
      <c r="E336" s="33"/>
    </row>
    <row r="337" spans="1:5" ht="15" x14ac:dyDescent="0.25">
      <c r="A337" s="33"/>
      <c r="B337" s="33"/>
      <c r="C337" s="33"/>
      <c r="D337" s="33"/>
      <c r="E337" s="33"/>
    </row>
    <row r="338" spans="1:5" ht="15" x14ac:dyDescent="0.25">
      <c r="A338" s="33"/>
      <c r="B338" s="33"/>
      <c r="C338" s="33"/>
      <c r="D338" s="33"/>
      <c r="E338" s="33"/>
    </row>
    <row r="339" spans="1:5" ht="15" x14ac:dyDescent="0.25">
      <c r="A339" s="33"/>
      <c r="B339" s="33"/>
      <c r="C339" s="33"/>
      <c r="D339" s="33"/>
      <c r="E339" s="33"/>
    </row>
    <row r="340" spans="1:5" ht="38.25" customHeight="1" x14ac:dyDescent="0.25">
      <c r="A340" s="92" t="s">
        <v>120</v>
      </c>
      <c r="B340" s="92"/>
      <c r="C340" s="92"/>
      <c r="D340" s="92"/>
      <c r="E340" s="92"/>
    </row>
    <row r="341" spans="1:5" ht="15.75" thickBot="1" x14ac:dyDescent="0.3"/>
    <row r="342" spans="1:5" ht="15.75" thickBot="1" x14ac:dyDescent="0.3">
      <c r="A342" s="3" t="s">
        <v>121</v>
      </c>
      <c r="B342" s="4" t="s">
        <v>2</v>
      </c>
      <c r="C342" s="4" t="s">
        <v>3</v>
      </c>
      <c r="D342" s="4" t="s">
        <v>4</v>
      </c>
      <c r="E342" s="5" t="s">
        <v>5</v>
      </c>
    </row>
    <row r="343" spans="1:5" ht="15" x14ac:dyDescent="0.25">
      <c r="A343" s="64" t="s">
        <v>122</v>
      </c>
      <c r="B343" s="28">
        <v>0</v>
      </c>
      <c r="C343" s="28">
        <v>6</v>
      </c>
      <c r="D343" s="65">
        <f>SUM(B343:C343)</f>
        <v>6</v>
      </c>
      <c r="E343" s="9">
        <f t="shared" ref="E343:E352" si="21">(D343/D$353)*100</f>
        <v>7.0588235294117645</v>
      </c>
    </row>
    <row r="344" spans="1:5" ht="15" x14ac:dyDescent="0.25">
      <c r="A344" s="66" t="s">
        <v>123</v>
      </c>
      <c r="B344" s="37">
        <v>0</v>
      </c>
      <c r="C344" s="37">
        <v>0</v>
      </c>
      <c r="D344" s="67">
        <f>SUM(B344:C344)</f>
        <v>0</v>
      </c>
      <c r="E344" s="13">
        <f t="shared" si="21"/>
        <v>0</v>
      </c>
    </row>
    <row r="345" spans="1:5" ht="15" x14ac:dyDescent="0.25">
      <c r="A345" s="64" t="s">
        <v>124</v>
      </c>
      <c r="B345" s="28">
        <v>0</v>
      </c>
      <c r="C345" s="28">
        <v>28</v>
      </c>
      <c r="D345" s="68">
        <f t="shared" ref="D345:D352" si="22">SUM(B345:C345)</f>
        <v>28</v>
      </c>
      <c r="E345" s="9">
        <f t="shared" si="21"/>
        <v>32.941176470588232</v>
      </c>
    </row>
    <row r="346" spans="1:5" ht="15" x14ac:dyDescent="0.25">
      <c r="A346" s="66" t="s">
        <v>174</v>
      </c>
      <c r="B346" s="37">
        <v>0</v>
      </c>
      <c r="C346" s="37">
        <v>11</v>
      </c>
      <c r="D346" s="67">
        <f t="shared" si="22"/>
        <v>11</v>
      </c>
      <c r="E346" s="13">
        <f t="shared" si="21"/>
        <v>12.941176470588237</v>
      </c>
    </row>
    <row r="347" spans="1:5" ht="24.75" customHeight="1" x14ac:dyDescent="0.25">
      <c r="A347" s="64" t="s">
        <v>125</v>
      </c>
      <c r="B347" s="28">
        <v>0</v>
      </c>
      <c r="C347" s="28">
        <v>0</v>
      </c>
      <c r="D347" s="68">
        <f t="shared" si="22"/>
        <v>0</v>
      </c>
      <c r="E347" s="9">
        <f t="shared" si="21"/>
        <v>0</v>
      </c>
    </row>
    <row r="348" spans="1:5" ht="15" x14ac:dyDescent="0.25">
      <c r="A348" s="66" t="s">
        <v>126</v>
      </c>
      <c r="B348" s="37">
        <v>0</v>
      </c>
      <c r="C348" s="37">
        <v>0</v>
      </c>
      <c r="D348" s="67">
        <f t="shared" si="22"/>
        <v>0</v>
      </c>
      <c r="E348" s="13">
        <f>(D348/D$353)*100</f>
        <v>0</v>
      </c>
    </row>
    <row r="349" spans="1:5" ht="25.5" x14ac:dyDescent="0.25">
      <c r="A349" s="64" t="s">
        <v>127</v>
      </c>
      <c r="B349" s="28">
        <v>0</v>
      </c>
      <c r="C349" s="28">
        <v>14</v>
      </c>
      <c r="D349" s="68">
        <f t="shared" si="22"/>
        <v>14</v>
      </c>
      <c r="E349" s="9">
        <f t="shared" si="21"/>
        <v>16.470588235294116</v>
      </c>
    </row>
    <row r="350" spans="1:5" ht="15" x14ac:dyDescent="0.25">
      <c r="A350" s="69" t="s">
        <v>128</v>
      </c>
      <c r="B350" s="37">
        <v>0</v>
      </c>
      <c r="C350" s="37">
        <v>21</v>
      </c>
      <c r="D350" s="67">
        <f t="shared" si="22"/>
        <v>21</v>
      </c>
      <c r="E350" s="13">
        <f t="shared" si="21"/>
        <v>24.705882352941178</v>
      </c>
    </row>
    <row r="351" spans="1:5" ht="15" x14ac:dyDescent="0.25">
      <c r="A351" s="64" t="s">
        <v>129</v>
      </c>
      <c r="B351" s="28">
        <v>0</v>
      </c>
      <c r="C351" s="28">
        <v>1</v>
      </c>
      <c r="D351" s="68">
        <f t="shared" si="22"/>
        <v>1</v>
      </c>
      <c r="E351" s="9">
        <f t="shared" si="21"/>
        <v>1.1764705882352942</v>
      </c>
    </row>
    <row r="352" spans="1:5" s="70" customFormat="1" ht="15.75" thickBot="1" x14ac:dyDescent="0.3">
      <c r="A352" s="63" t="s">
        <v>48</v>
      </c>
      <c r="B352" s="37">
        <v>0</v>
      </c>
      <c r="C352" s="37">
        <v>4</v>
      </c>
      <c r="D352" s="67">
        <f t="shared" si="22"/>
        <v>4</v>
      </c>
      <c r="E352" s="13">
        <f t="shared" si="21"/>
        <v>4.7058823529411766</v>
      </c>
    </row>
    <row r="353" spans="1:5" s="70" customFormat="1" ht="15.75" thickBot="1" x14ac:dyDescent="0.3">
      <c r="A353" s="3" t="s">
        <v>4</v>
      </c>
      <c r="B353" s="41">
        <f>SUM(B343:B352)</f>
        <v>0</v>
      </c>
      <c r="C353" s="41">
        <f>SUM(C343:C352)</f>
        <v>85</v>
      </c>
      <c r="D353" s="4">
        <f>SUM(D343:D352)</f>
        <v>85</v>
      </c>
      <c r="E353" s="5">
        <f>SUM(E343:E352)</f>
        <v>99.999999999999986</v>
      </c>
    </row>
    <row r="354" spans="1:5" s="70" customFormat="1" ht="15" x14ac:dyDescent="0.25">
      <c r="A354" s="105" t="s">
        <v>130</v>
      </c>
      <c r="B354" s="105"/>
      <c r="C354" s="105"/>
      <c r="D354" s="105"/>
      <c r="E354" s="105"/>
    </row>
    <row r="355" spans="1:5" s="70" customFormat="1" ht="15" x14ac:dyDescent="0.25">
      <c r="A355" s="71"/>
      <c r="B355" s="71"/>
      <c r="C355" s="71"/>
      <c r="D355" s="71"/>
      <c r="E355" s="71"/>
    </row>
    <row r="356" spans="1:5" s="70" customFormat="1" ht="15" x14ac:dyDescent="0.25">
      <c r="A356" s="71"/>
      <c r="B356" s="71"/>
      <c r="C356" s="71"/>
      <c r="D356" s="71"/>
      <c r="E356" s="71"/>
    </row>
    <row r="357" spans="1:5" s="70" customFormat="1" ht="15" x14ac:dyDescent="0.25">
      <c r="A357" s="71"/>
      <c r="B357" s="71"/>
      <c r="C357" s="71"/>
      <c r="D357" s="71"/>
      <c r="E357" s="71"/>
    </row>
    <row r="358" spans="1:5" s="70" customFormat="1" ht="15" x14ac:dyDescent="0.25">
      <c r="A358" s="71"/>
      <c r="B358" s="71"/>
      <c r="C358" s="71"/>
      <c r="D358" s="71"/>
      <c r="E358" s="71"/>
    </row>
    <row r="359" spans="1:5" s="70" customFormat="1" ht="15" x14ac:dyDescent="0.25">
      <c r="A359" s="71"/>
      <c r="B359" s="71"/>
      <c r="C359" s="71"/>
      <c r="D359" s="71"/>
      <c r="E359" s="71"/>
    </row>
    <row r="360" spans="1:5" s="70" customFormat="1" ht="15" x14ac:dyDescent="0.25">
      <c r="A360" s="71"/>
      <c r="B360" s="71"/>
      <c r="C360" s="71"/>
      <c r="D360" s="71"/>
      <c r="E360" s="71"/>
    </row>
    <row r="361" spans="1:5" s="70" customFormat="1" ht="15" x14ac:dyDescent="0.25">
      <c r="A361" s="71"/>
      <c r="B361" s="71"/>
      <c r="C361" s="71"/>
      <c r="D361" s="71"/>
      <c r="E361" s="71"/>
    </row>
    <row r="362" spans="1:5" s="70" customFormat="1" ht="15" x14ac:dyDescent="0.25">
      <c r="A362" s="71"/>
      <c r="B362" s="71"/>
      <c r="C362" s="71"/>
      <c r="D362" s="71"/>
      <c r="E362" s="71"/>
    </row>
    <row r="363" spans="1:5" s="70" customFormat="1" ht="15" x14ac:dyDescent="0.25">
      <c r="A363" s="71"/>
      <c r="B363" s="71"/>
      <c r="C363" s="71"/>
      <c r="D363" s="71"/>
      <c r="E363" s="71"/>
    </row>
    <row r="364" spans="1:5" s="70" customFormat="1" ht="15" x14ac:dyDescent="0.25">
      <c r="A364" s="71"/>
      <c r="B364" s="71"/>
      <c r="C364" s="71"/>
      <c r="D364" s="71"/>
      <c r="E364" s="71"/>
    </row>
    <row r="365" spans="1:5" s="70" customFormat="1" ht="15" x14ac:dyDescent="0.25">
      <c r="A365" s="71"/>
      <c r="B365" s="71"/>
      <c r="C365" s="71"/>
      <c r="D365" s="71"/>
      <c r="E365" s="71"/>
    </row>
    <row r="366" spans="1:5" s="70" customFormat="1" ht="15" x14ac:dyDescent="0.25">
      <c r="A366" s="71"/>
      <c r="B366" s="71"/>
      <c r="C366" s="71"/>
      <c r="D366" s="71"/>
      <c r="E366" s="71"/>
    </row>
    <row r="367" spans="1:5" s="70" customFormat="1" ht="15" x14ac:dyDescent="0.25">
      <c r="A367" s="71"/>
      <c r="B367" s="71"/>
      <c r="C367" s="71"/>
      <c r="D367" s="71"/>
      <c r="E367" s="71"/>
    </row>
    <row r="368" spans="1:5" s="70" customFormat="1" ht="15" x14ac:dyDescent="0.25">
      <c r="A368" s="72"/>
      <c r="B368" s="71"/>
      <c r="C368" s="71"/>
      <c r="D368" s="72"/>
      <c r="E368" s="72"/>
    </row>
    <row r="369" spans="1:5" s="70" customFormat="1" ht="15" x14ac:dyDescent="0.25">
      <c r="A369" s="72"/>
      <c r="B369" s="71"/>
      <c r="C369" s="71"/>
      <c r="D369" s="72"/>
      <c r="E369" s="72"/>
    </row>
    <row r="370" spans="1:5" s="70" customFormat="1" ht="15" x14ac:dyDescent="0.25">
      <c r="A370" s="72"/>
      <c r="B370" s="71"/>
      <c r="C370" s="71"/>
      <c r="D370" s="72"/>
      <c r="E370" s="72"/>
    </row>
    <row r="371" spans="1:5" s="70" customFormat="1" ht="15" x14ac:dyDescent="0.25">
      <c r="A371" s="72"/>
      <c r="B371" s="71"/>
      <c r="C371" s="71"/>
      <c r="D371" s="72"/>
      <c r="E371" s="72"/>
    </row>
    <row r="372" spans="1:5" s="70" customFormat="1" ht="15" x14ac:dyDescent="0.25">
      <c r="A372" s="72"/>
      <c r="B372" s="71"/>
      <c r="C372" s="71"/>
      <c r="D372" s="72"/>
      <c r="E372" s="72"/>
    </row>
    <row r="373" spans="1:5" s="70" customFormat="1" ht="15" x14ac:dyDescent="0.25">
      <c r="A373" s="72"/>
      <c r="B373" s="71"/>
      <c r="C373" s="71"/>
      <c r="D373" s="72"/>
      <c r="E373" s="72"/>
    </row>
    <row r="374" spans="1:5" s="70" customFormat="1" ht="51" customHeight="1" x14ac:dyDescent="0.25">
      <c r="A374" s="106" t="s">
        <v>189</v>
      </c>
      <c r="B374" s="106"/>
      <c r="C374" s="106"/>
      <c r="D374" s="106"/>
      <c r="E374" s="106"/>
    </row>
    <row r="375" spans="1:5" s="70" customFormat="1" ht="15.75" thickBot="1" x14ac:dyDescent="0.3">
      <c r="E375" s="73"/>
    </row>
    <row r="376" spans="1:5" s="70" customFormat="1" ht="15.75" thickBot="1" x14ac:dyDescent="0.3">
      <c r="A376" s="3" t="s">
        <v>131</v>
      </c>
      <c r="B376" s="4" t="s">
        <v>2</v>
      </c>
      <c r="C376" s="4" t="s">
        <v>3</v>
      </c>
      <c r="D376" s="4" t="s">
        <v>4</v>
      </c>
      <c r="E376" s="5" t="s">
        <v>5</v>
      </c>
    </row>
    <row r="377" spans="1:5" s="70" customFormat="1" ht="15" x14ac:dyDescent="0.25">
      <c r="A377" s="74" t="s">
        <v>132</v>
      </c>
      <c r="B377" s="28">
        <v>0</v>
      </c>
      <c r="C377" s="28">
        <v>15</v>
      </c>
      <c r="D377" s="8">
        <f>SUM(B377:C377)</f>
        <v>15</v>
      </c>
      <c r="E377" s="9">
        <f t="shared" ref="E377:E385" si="23">(D377/D$386)*100</f>
        <v>17.647058823529413</v>
      </c>
    </row>
    <row r="378" spans="1:5" s="70" customFormat="1" ht="15" x14ac:dyDescent="0.25">
      <c r="A378" s="66" t="s">
        <v>181</v>
      </c>
      <c r="B378" s="37">
        <v>0</v>
      </c>
      <c r="C378" s="37">
        <v>35</v>
      </c>
      <c r="D378" s="12">
        <f>SUM(B378:C378)</f>
        <v>35</v>
      </c>
      <c r="E378" s="13">
        <f t="shared" si="23"/>
        <v>41.17647058823529</v>
      </c>
    </row>
    <row r="379" spans="1:5" s="70" customFormat="1" ht="15" x14ac:dyDescent="0.25">
      <c r="A379" s="64" t="s">
        <v>134</v>
      </c>
      <c r="B379" s="28">
        <v>0</v>
      </c>
      <c r="C379" s="28">
        <v>13</v>
      </c>
      <c r="D379" s="14">
        <f t="shared" ref="D379:D385" si="24">SUM(B379:C379)</f>
        <v>13</v>
      </c>
      <c r="E379" s="9">
        <f t="shared" si="23"/>
        <v>15.294117647058824</v>
      </c>
    </row>
    <row r="380" spans="1:5" s="70" customFormat="1" ht="15" x14ac:dyDescent="0.25">
      <c r="A380" s="66" t="s">
        <v>135</v>
      </c>
      <c r="B380" s="37">
        <v>0</v>
      </c>
      <c r="C380" s="37">
        <v>7</v>
      </c>
      <c r="D380" s="12">
        <f t="shared" si="24"/>
        <v>7</v>
      </c>
      <c r="E380" s="13">
        <f t="shared" si="23"/>
        <v>8.235294117647058</v>
      </c>
    </row>
    <row r="381" spans="1:5" s="70" customFormat="1" ht="15" x14ac:dyDescent="0.25">
      <c r="A381" s="64" t="s">
        <v>136</v>
      </c>
      <c r="B381" s="28">
        <v>0</v>
      </c>
      <c r="C381" s="28">
        <v>1</v>
      </c>
      <c r="D381" s="14">
        <f t="shared" si="24"/>
        <v>1</v>
      </c>
      <c r="E381" s="9">
        <f t="shared" si="23"/>
        <v>1.1764705882352942</v>
      </c>
    </row>
    <row r="382" spans="1:5" s="70" customFormat="1" ht="15" x14ac:dyDescent="0.25">
      <c r="A382" s="66" t="s">
        <v>137</v>
      </c>
      <c r="B382" s="37">
        <v>0</v>
      </c>
      <c r="C382" s="37">
        <v>4</v>
      </c>
      <c r="D382" s="12">
        <f t="shared" si="24"/>
        <v>4</v>
      </c>
      <c r="E382" s="13">
        <f t="shared" si="23"/>
        <v>4.7058823529411766</v>
      </c>
    </row>
    <row r="383" spans="1:5" s="70" customFormat="1" ht="15" x14ac:dyDescent="0.25">
      <c r="A383" s="64" t="s">
        <v>138</v>
      </c>
      <c r="B383" s="28">
        <v>0</v>
      </c>
      <c r="C383" s="28">
        <v>0</v>
      </c>
      <c r="D383" s="14">
        <f t="shared" si="24"/>
        <v>0</v>
      </c>
      <c r="E383" s="9">
        <f t="shared" si="23"/>
        <v>0</v>
      </c>
    </row>
    <row r="384" spans="1:5" s="70" customFormat="1" ht="15" x14ac:dyDescent="0.25">
      <c r="A384" s="66" t="s">
        <v>33</v>
      </c>
      <c r="B384" s="37">
        <v>0</v>
      </c>
      <c r="C384" s="37">
        <v>0</v>
      </c>
      <c r="D384" s="12">
        <f t="shared" si="24"/>
        <v>0</v>
      </c>
      <c r="E384" s="13">
        <f t="shared" si="23"/>
        <v>0</v>
      </c>
    </row>
    <row r="385" spans="1:5" s="70" customFormat="1" ht="15.75" thickBot="1" x14ac:dyDescent="0.3">
      <c r="A385" s="62" t="s">
        <v>48</v>
      </c>
      <c r="B385" s="28">
        <v>0</v>
      </c>
      <c r="C385" s="28">
        <v>10</v>
      </c>
      <c r="D385" s="14">
        <f t="shared" si="24"/>
        <v>10</v>
      </c>
      <c r="E385" s="9">
        <f t="shared" si="23"/>
        <v>11.76470588235294</v>
      </c>
    </row>
    <row r="386" spans="1:5" s="70" customFormat="1" ht="15.75" thickBot="1" x14ac:dyDescent="0.3">
      <c r="A386" s="3" t="s">
        <v>4</v>
      </c>
      <c r="B386" s="4">
        <f>SUM(B377:B385)</f>
        <v>0</v>
      </c>
      <c r="C386" s="4">
        <f>SUM(C377:C385)</f>
        <v>85</v>
      </c>
      <c r="D386" s="4">
        <f>SUM(D377:D385)</f>
        <v>85</v>
      </c>
      <c r="E386" s="5">
        <f>SUM(E377:E385)</f>
        <v>99.999999999999986</v>
      </c>
    </row>
    <row r="387" spans="1:5" s="70" customFormat="1" ht="15" x14ac:dyDescent="0.25">
      <c r="A387" s="99" t="s">
        <v>139</v>
      </c>
      <c r="B387" s="99"/>
      <c r="C387" s="99"/>
      <c r="D387" s="99"/>
      <c r="E387" s="99"/>
    </row>
    <row r="388" spans="1:5" s="70" customFormat="1" ht="15" x14ac:dyDescent="0.25">
      <c r="A388" s="33"/>
      <c r="B388" s="33"/>
      <c r="C388" s="33"/>
      <c r="D388" s="33"/>
      <c r="E388" s="33"/>
    </row>
    <row r="389" spans="1:5" s="70" customFormat="1" ht="15" x14ac:dyDescent="0.25">
      <c r="A389" s="33"/>
      <c r="B389" s="33"/>
      <c r="C389" s="33"/>
      <c r="D389" s="33"/>
      <c r="E389" s="33"/>
    </row>
    <row r="390" spans="1:5" s="70" customFormat="1" ht="15" x14ac:dyDescent="0.25">
      <c r="A390" s="33"/>
      <c r="B390" s="33"/>
      <c r="C390" s="33"/>
      <c r="D390" s="33"/>
      <c r="E390" s="33"/>
    </row>
    <row r="391" spans="1:5" s="70" customFormat="1" ht="15" x14ac:dyDescent="0.25">
      <c r="A391" s="33"/>
      <c r="B391" s="33"/>
      <c r="C391" s="33"/>
      <c r="D391" s="33"/>
      <c r="E391" s="33"/>
    </row>
    <row r="392" spans="1:5" s="70" customFormat="1" ht="15" x14ac:dyDescent="0.25">
      <c r="A392" s="33"/>
      <c r="B392" s="33"/>
      <c r="C392" s="33"/>
      <c r="D392" s="33"/>
      <c r="E392" s="33"/>
    </row>
    <row r="393" spans="1:5" s="70" customFormat="1" ht="15" x14ac:dyDescent="0.25">
      <c r="A393" s="33"/>
      <c r="B393" s="33"/>
      <c r="C393" s="33"/>
      <c r="D393" s="33"/>
      <c r="E393" s="33"/>
    </row>
    <row r="394" spans="1:5" s="70" customFormat="1" ht="15" x14ac:dyDescent="0.25">
      <c r="A394" s="33"/>
      <c r="B394" s="33"/>
      <c r="C394" s="33"/>
      <c r="D394" s="33"/>
      <c r="E394" s="33"/>
    </row>
    <row r="395" spans="1:5" s="70" customFormat="1" ht="15" x14ac:dyDescent="0.25">
      <c r="A395" s="33"/>
      <c r="B395" s="33"/>
      <c r="C395" s="33"/>
      <c r="D395" s="33"/>
      <c r="E395" s="33"/>
    </row>
    <row r="396" spans="1:5" s="70" customFormat="1" ht="15" x14ac:dyDescent="0.25">
      <c r="A396" s="33"/>
      <c r="B396" s="33"/>
      <c r="C396" s="33"/>
      <c r="D396" s="33"/>
      <c r="E396" s="33"/>
    </row>
    <row r="397" spans="1:5" s="70" customFormat="1" ht="15" x14ac:dyDescent="0.25">
      <c r="A397" s="33"/>
      <c r="B397" s="33"/>
      <c r="C397" s="33"/>
      <c r="D397" s="33"/>
      <c r="E397" s="33"/>
    </row>
    <row r="398" spans="1:5" s="70" customFormat="1" ht="15" x14ac:dyDescent="0.25">
      <c r="A398" s="33"/>
      <c r="B398" s="33"/>
      <c r="C398" s="33"/>
      <c r="D398" s="33"/>
      <c r="E398" s="33"/>
    </row>
    <row r="399" spans="1:5" s="70" customFormat="1" ht="15" x14ac:dyDescent="0.25">
      <c r="A399" s="33"/>
      <c r="B399" s="33"/>
      <c r="C399" s="33"/>
      <c r="D399" s="33"/>
      <c r="E399" s="33"/>
    </row>
    <row r="400" spans="1:5" s="70" customFormat="1" ht="15" x14ac:dyDescent="0.25">
      <c r="A400" s="33"/>
      <c r="B400" s="33"/>
      <c r="C400" s="33"/>
      <c r="D400" s="33"/>
      <c r="E400" s="33"/>
    </row>
    <row r="401" spans="1:6" s="70" customFormat="1" ht="15" x14ac:dyDescent="0.25">
      <c r="A401" s="33"/>
      <c r="B401" s="33"/>
      <c r="C401" s="33"/>
      <c r="D401" s="33"/>
      <c r="E401" s="33"/>
    </row>
    <row r="402" spans="1:6" s="70" customFormat="1" ht="15" x14ac:dyDescent="0.25">
      <c r="A402" s="33"/>
      <c r="B402" s="33"/>
      <c r="C402" s="33"/>
      <c r="D402" s="33"/>
      <c r="E402" s="33"/>
    </row>
    <row r="403" spans="1:6" s="70" customFormat="1" ht="15" x14ac:dyDescent="0.25">
      <c r="A403" s="33"/>
      <c r="B403" s="33"/>
      <c r="C403" s="33"/>
      <c r="D403" s="33"/>
      <c r="E403" s="33"/>
    </row>
    <row r="404" spans="1:6" s="70" customFormat="1" ht="15" x14ac:dyDescent="0.25">
      <c r="A404" s="33"/>
      <c r="B404" s="33"/>
      <c r="C404" s="33"/>
      <c r="D404" s="33"/>
      <c r="E404" s="33"/>
    </row>
    <row r="405" spans="1:6" s="70" customFormat="1" ht="15" x14ac:dyDescent="0.25">
      <c r="A405" s="33"/>
      <c r="B405" s="33"/>
      <c r="C405" s="33"/>
      <c r="D405" s="33"/>
      <c r="E405" s="33"/>
    </row>
    <row r="406" spans="1:6" s="70" customFormat="1" ht="15" x14ac:dyDescent="0.25">
      <c r="A406" s="33"/>
      <c r="B406" s="33"/>
      <c r="C406" s="33"/>
      <c r="D406" s="33"/>
      <c r="E406" s="33"/>
    </row>
    <row r="407" spans="1:6" s="70" customFormat="1" ht="15" x14ac:dyDescent="0.25">
      <c r="A407" s="33"/>
      <c r="B407" s="33"/>
      <c r="C407" s="33"/>
      <c r="D407" s="33"/>
      <c r="E407" s="33"/>
    </row>
    <row r="408" spans="1:6" s="70" customFormat="1" ht="15" x14ac:dyDescent="0.25">
      <c r="A408" s="33"/>
      <c r="B408" s="33"/>
      <c r="C408" s="33"/>
      <c r="D408" s="33"/>
      <c r="E408" s="33"/>
    </row>
    <row r="409" spans="1:6" s="70" customFormat="1" ht="15" x14ac:dyDescent="0.25">
      <c r="A409" s="33" t="s">
        <v>140</v>
      </c>
      <c r="B409" s="33"/>
      <c r="C409" s="33"/>
      <c r="D409" s="33"/>
      <c r="E409" s="33"/>
    </row>
    <row r="410" spans="1:6" s="70" customFormat="1" ht="15" x14ac:dyDescent="0.25">
      <c r="A410" s="33"/>
      <c r="B410" s="33"/>
      <c r="C410" s="33"/>
      <c r="D410" s="33"/>
      <c r="E410" s="33"/>
    </row>
    <row r="411" spans="1:6" s="70" customFormat="1" ht="25.5" customHeight="1" x14ac:dyDescent="0.25">
      <c r="A411" s="110" t="s">
        <v>190</v>
      </c>
      <c r="B411" s="110"/>
      <c r="C411" s="110"/>
      <c r="D411" s="110"/>
      <c r="E411" s="110"/>
    </row>
    <row r="412" spans="1:6" ht="15.75" thickBot="1" x14ac:dyDescent="0.3">
      <c r="A412" s="70"/>
      <c r="B412" s="70"/>
      <c r="C412" s="70"/>
      <c r="D412" s="70"/>
      <c r="E412" s="73"/>
    </row>
    <row r="413" spans="1:6" ht="15.75" thickBot="1" x14ac:dyDescent="0.3">
      <c r="A413" s="3" t="s">
        <v>141</v>
      </c>
      <c r="B413" s="75" t="s">
        <v>2</v>
      </c>
      <c r="C413" s="75" t="s">
        <v>3</v>
      </c>
      <c r="D413" s="75" t="s">
        <v>142</v>
      </c>
      <c r="E413" s="5" t="s">
        <v>5</v>
      </c>
    </row>
    <row r="414" spans="1:6" ht="15" x14ac:dyDescent="0.25">
      <c r="A414" s="76" t="s">
        <v>143</v>
      </c>
      <c r="B414" s="35">
        <v>0</v>
      </c>
      <c r="C414" s="35">
        <v>29</v>
      </c>
      <c r="D414" s="35">
        <f>SUM(B414:C414)</f>
        <v>29</v>
      </c>
      <c r="E414" s="9">
        <f>(D414/D$416)*100</f>
        <v>34.117647058823529</v>
      </c>
      <c r="F414" s="70"/>
    </row>
    <row r="415" spans="1:6" ht="15.75" thickBot="1" x14ac:dyDescent="0.3">
      <c r="A415" s="77" t="s">
        <v>144</v>
      </c>
      <c r="B415" s="31">
        <v>0</v>
      </c>
      <c r="C415" s="31">
        <v>56</v>
      </c>
      <c r="D415" s="78">
        <f>SUM(B415:C415)</f>
        <v>56</v>
      </c>
      <c r="E415" s="32">
        <f>(D415/D$416)*100</f>
        <v>65.882352941176464</v>
      </c>
      <c r="F415" s="70"/>
    </row>
    <row r="416" spans="1:6" ht="15.75" thickBot="1" x14ac:dyDescent="0.3">
      <c r="A416" s="3" t="s">
        <v>4</v>
      </c>
      <c r="B416" s="4"/>
      <c r="C416" s="4"/>
      <c r="D416" s="4">
        <f>D415+D414</f>
        <v>85</v>
      </c>
      <c r="E416" s="16">
        <f>SUM(E414:E415)</f>
        <v>100</v>
      </c>
      <c r="F416" s="70"/>
    </row>
    <row r="417" spans="1:6" ht="15" x14ac:dyDescent="0.25">
      <c r="A417" s="107" t="s">
        <v>145</v>
      </c>
      <c r="B417" s="107"/>
      <c r="C417" s="107"/>
      <c r="D417" s="107"/>
      <c r="E417" s="107"/>
      <c r="F417" s="70"/>
    </row>
    <row r="418" spans="1:6" ht="15" x14ac:dyDescent="0.25">
      <c r="A418" s="79"/>
      <c r="B418" s="79"/>
      <c r="C418" s="79"/>
      <c r="D418" s="79"/>
      <c r="E418" s="79"/>
      <c r="F418" s="70"/>
    </row>
    <row r="419" spans="1:6" ht="15" x14ac:dyDescent="0.25">
      <c r="A419" s="79"/>
      <c r="B419" s="79"/>
      <c r="C419" s="79"/>
      <c r="D419" s="79"/>
      <c r="E419" s="79"/>
      <c r="F419" s="70"/>
    </row>
    <row r="420" spans="1:6" ht="15" x14ac:dyDescent="0.25">
      <c r="A420" s="79"/>
      <c r="B420" s="79"/>
      <c r="C420" s="79"/>
      <c r="D420" s="79"/>
      <c r="E420" s="79"/>
      <c r="F420" s="70"/>
    </row>
    <row r="421" spans="1:6" ht="15" x14ac:dyDescent="0.25">
      <c r="A421" s="79"/>
      <c r="B421" s="79"/>
      <c r="C421" s="79"/>
      <c r="D421" s="79"/>
      <c r="E421" s="79"/>
      <c r="F421" s="70"/>
    </row>
    <row r="422" spans="1:6" ht="15" x14ac:dyDescent="0.25">
      <c r="A422" s="79"/>
      <c r="B422" s="79"/>
      <c r="C422" s="79"/>
      <c r="D422" s="79"/>
      <c r="E422" s="79"/>
      <c r="F422" s="70"/>
    </row>
    <row r="423" spans="1:6" ht="15" x14ac:dyDescent="0.25">
      <c r="A423" s="79"/>
      <c r="B423" s="79"/>
      <c r="C423" s="79"/>
      <c r="D423" s="79"/>
      <c r="E423" s="79"/>
      <c r="F423" s="70"/>
    </row>
    <row r="424" spans="1:6" ht="15" x14ac:dyDescent="0.25">
      <c r="A424" s="79"/>
      <c r="B424" s="79"/>
      <c r="C424" s="79"/>
      <c r="D424" s="79"/>
      <c r="E424" s="79"/>
      <c r="F424" s="70"/>
    </row>
    <row r="425" spans="1:6" ht="15" x14ac:dyDescent="0.25">
      <c r="A425" s="79"/>
      <c r="B425" s="79"/>
      <c r="C425" s="79"/>
      <c r="D425" s="79"/>
      <c r="E425" s="79"/>
      <c r="F425" s="70"/>
    </row>
    <row r="426" spans="1:6" ht="15" x14ac:dyDescent="0.25">
      <c r="A426" s="79"/>
      <c r="B426" s="79"/>
      <c r="C426" s="79"/>
      <c r="D426" s="79"/>
      <c r="E426" s="79"/>
      <c r="F426" s="70"/>
    </row>
    <row r="427" spans="1:6" ht="15" x14ac:dyDescent="0.25">
      <c r="A427" s="79"/>
      <c r="B427" s="79"/>
      <c r="C427" s="79"/>
      <c r="D427" s="79"/>
      <c r="E427" s="79"/>
      <c r="F427" s="70"/>
    </row>
    <row r="428" spans="1:6" ht="15" x14ac:dyDescent="0.25">
      <c r="A428" s="79"/>
      <c r="B428" s="79"/>
      <c r="C428" s="79"/>
      <c r="D428" s="79"/>
      <c r="E428" s="79"/>
      <c r="F428" s="70"/>
    </row>
    <row r="429" spans="1:6" ht="15" x14ac:dyDescent="0.25">
      <c r="A429" s="79"/>
      <c r="B429" s="79"/>
      <c r="C429" s="79"/>
      <c r="D429" s="79"/>
      <c r="E429" s="79"/>
      <c r="F429" s="70"/>
    </row>
    <row r="430" spans="1:6" ht="15" x14ac:dyDescent="0.25">
      <c r="A430" s="70"/>
      <c r="B430" s="8"/>
      <c r="C430" s="8"/>
      <c r="D430" s="8"/>
      <c r="E430" s="73"/>
      <c r="F430" s="70"/>
    </row>
    <row r="431" spans="1:6" ht="36.75" customHeight="1" x14ac:dyDescent="0.25">
      <c r="A431" s="104" t="s">
        <v>184</v>
      </c>
      <c r="B431" s="104"/>
      <c r="C431" s="104"/>
      <c r="D431" s="104"/>
      <c r="E431" s="104"/>
      <c r="F431" s="70"/>
    </row>
    <row r="432" spans="1:6" ht="15.75" thickBot="1" x14ac:dyDescent="0.3"/>
    <row r="433" spans="1:5" ht="15.75" thickBot="1" x14ac:dyDescent="0.3">
      <c r="A433" s="3" t="s">
        <v>146</v>
      </c>
      <c r="B433" s="4" t="s">
        <v>2</v>
      </c>
      <c r="C433" s="4" t="s">
        <v>3</v>
      </c>
      <c r="D433" s="4" t="s">
        <v>4</v>
      </c>
      <c r="E433" s="5" t="s">
        <v>5</v>
      </c>
    </row>
    <row r="434" spans="1:5" ht="15" x14ac:dyDescent="0.25">
      <c r="A434" s="6" t="s">
        <v>147</v>
      </c>
      <c r="B434" s="28">
        <v>0</v>
      </c>
      <c r="C434" s="28">
        <v>15</v>
      </c>
      <c r="D434" s="8">
        <f>SUM(B434:C434)</f>
        <v>15</v>
      </c>
      <c r="E434" s="9">
        <f>(D434/D$439)*100</f>
        <v>26.785714285714285</v>
      </c>
    </row>
    <row r="435" spans="1:5" ht="15" x14ac:dyDescent="0.25">
      <c r="A435" s="29" t="s">
        <v>148</v>
      </c>
      <c r="B435" s="78">
        <v>0</v>
      </c>
      <c r="C435" s="78">
        <v>36</v>
      </c>
      <c r="D435" s="31">
        <f>SUM(B435:C435)</f>
        <v>36</v>
      </c>
      <c r="E435" s="32">
        <f>(D435/D$439)*100</f>
        <v>64.285714285714292</v>
      </c>
    </row>
    <row r="436" spans="1:5" ht="15" x14ac:dyDescent="0.25">
      <c r="A436" s="6" t="s">
        <v>149</v>
      </c>
      <c r="B436" s="28">
        <v>0</v>
      </c>
      <c r="C436" s="28">
        <v>6</v>
      </c>
      <c r="D436" s="14">
        <f>SUM(B436:C436)</f>
        <v>6</v>
      </c>
      <c r="E436" s="9">
        <f>(D436/D$439)*100</f>
        <v>10.714285714285714</v>
      </c>
    </row>
    <row r="437" spans="1:5" ht="15" x14ac:dyDescent="0.25">
      <c r="A437" s="29" t="s">
        <v>150</v>
      </c>
      <c r="B437" s="30">
        <v>0</v>
      </c>
      <c r="C437" s="30">
        <v>25</v>
      </c>
      <c r="D437" s="31">
        <f>SUM(B437:C437)</f>
        <v>25</v>
      </c>
      <c r="E437" s="32">
        <f>(D437/D$439)*100</f>
        <v>44.642857142857146</v>
      </c>
    </row>
    <row r="438" spans="1:5" ht="15.75" thickBot="1" x14ac:dyDescent="0.3">
      <c r="A438" s="80" t="s">
        <v>151</v>
      </c>
      <c r="B438" s="81">
        <v>0</v>
      </c>
      <c r="C438" s="81">
        <v>1</v>
      </c>
      <c r="D438" s="82">
        <f>SUM(B438:C438)</f>
        <v>1</v>
      </c>
      <c r="E438" s="83">
        <f>(D438/D$439)*100</f>
        <v>1.7857142857142856</v>
      </c>
    </row>
    <row r="439" spans="1:5" ht="15.75" thickBot="1" x14ac:dyDescent="0.3">
      <c r="A439" s="84" t="s">
        <v>4</v>
      </c>
      <c r="B439" s="4" t="s">
        <v>152</v>
      </c>
      <c r="C439" s="4" t="s">
        <v>152</v>
      </c>
      <c r="D439" s="4">
        <v>56</v>
      </c>
      <c r="E439" s="16"/>
    </row>
    <row r="440" spans="1:5" ht="15" x14ac:dyDescent="0.25">
      <c r="A440" s="107" t="s">
        <v>153</v>
      </c>
      <c r="B440" s="107"/>
      <c r="C440" s="107"/>
      <c r="D440" s="107"/>
      <c r="E440" s="107"/>
    </row>
    <row r="441" spans="1:5" ht="15" x14ac:dyDescent="0.25">
      <c r="A441" s="79"/>
      <c r="B441" s="79"/>
      <c r="C441" s="79"/>
      <c r="D441" s="79"/>
      <c r="E441" s="79"/>
    </row>
    <row r="442" spans="1:5" ht="15" x14ac:dyDescent="0.25">
      <c r="A442" s="79"/>
      <c r="B442" s="79"/>
      <c r="C442" s="79"/>
      <c r="D442" s="79"/>
      <c r="E442" s="79"/>
    </row>
    <row r="443" spans="1:5" ht="15" x14ac:dyDescent="0.25">
      <c r="A443" s="79"/>
      <c r="B443" s="79"/>
      <c r="C443" s="79"/>
      <c r="D443" s="79"/>
      <c r="E443" s="79"/>
    </row>
    <row r="444" spans="1:5" ht="15" x14ac:dyDescent="0.25">
      <c r="A444" s="79"/>
      <c r="B444" s="79"/>
      <c r="C444" s="79"/>
      <c r="D444" s="79"/>
      <c r="E444" s="79"/>
    </row>
    <row r="445" spans="1:5" ht="15" x14ac:dyDescent="0.25">
      <c r="A445" s="79"/>
      <c r="B445" s="79"/>
      <c r="C445" s="79"/>
      <c r="D445" s="79"/>
      <c r="E445" s="79"/>
    </row>
    <row r="446" spans="1:5" ht="15" x14ac:dyDescent="0.25">
      <c r="A446" s="79"/>
      <c r="B446" s="79"/>
      <c r="C446" s="79"/>
      <c r="D446" s="79"/>
      <c r="E446" s="79"/>
    </row>
    <row r="447" spans="1:5" ht="15" x14ac:dyDescent="0.25">
      <c r="A447" s="79"/>
      <c r="B447" s="79"/>
      <c r="C447" s="79"/>
      <c r="D447" s="79"/>
      <c r="E447" s="79"/>
    </row>
    <row r="448" spans="1:5" ht="15" x14ac:dyDescent="0.25">
      <c r="A448" s="79"/>
      <c r="B448" s="79"/>
      <c r="C448" s="79"/>
      <c r="D448" s="79"/>
      <c r="E448" s="79"/>
    </row>
    <row r="449" spans="1:5" ht="15" x14ac:dyDescent="0.25">
      <c r="A449" s="79"/>
      <c r="B449" s="79"/>
      <c r="C449" s="79"/>
      <c r="D449" s="79"/>
      <c r="E449" s="79"/>
    </row>
    <row r="450" spans="1:5" ht="15" x14ac:dyDescent="0.25">
      <c r="A450" s="79"/>
      <c r="B450" s="79"/>
      <c r="C450" s="79"/>
      <c r="D450" s="79"/>
      <c r="E450" s="79"/>
    </row>
    <row r="451" spans="1:5" ht="15" x14ac:dyDescent="0.25">
      <c r="A451" s="79"/>
      <c r="B451" s="79"/>
      <c r="C451" s="79"/>
      <c r="D451" s="79"/>
      <c r="E451" s="79"/>
    </row>
    <row r="452" spans="1:5" ht="15" x14ac:dyDescent="0.25">
      <c r="A452" s="79"/>
      <c r="B452" s="79"/>
      <c r="C452" s="79"/>
      <c r="D452" s="79"/>
      <c r="E452" s="79"/>
    </row>
    <row r="453" spans="1:5" ht="15" x14ac:dyDescent="0.25">
      <c r="A453" s="79"/>
      <c r="B453" s="79"/>
      <c r="C453" s="79"/>
      <c r="D453" s="79"/>
      <c r="E453" s="79"/>
    </row>
    <row r="454" spans="1:5" ht="15" x14ac:dyDescent="0.25">
      <c r="A454" s="79"/>
      <c r="B454" s="79"/>
      <c r="C454" s="79"/>
      <c r="D454" s="79"/>
      <c r="E454" s="79"/>
    </row>
    <row r="455" spans="1:5" ht="15" x14ac:dyDescent="0.25">
      <c r="A455" s="79"/>
      <c r="B455" s="79"/>
      <c r="C455" s="79"/>
      <c r="D455" s="79"/>
      <c r="E455" s="79"/>
    </row>
    <row r="456" spans="1:5" ht="36.75" customHeight="1" x14ac:dyDescent="0.25">
      <c r="A456" s="102" t="s">
        <v>154</v>
      </c>
      <c r="B456" s="102"/>
      <c r="C456" s="102"/>
      <c r="D456" s="102"/>
      <c r="E456" s="102"/>
    </row>
    <row r="457" spans="1:5" ht="15.75" thickBot="1" x14ac:dyDescent="0.3"/>
    <row r="458" spans="1:5" ht="15.75" thickBot="1" x14ac:dyDescent="0.3">
      <c r="A458" s="3" t="s">
        <v>155</v>
      </c>
      <c r="B458" s="4" t="s">
        <v>2</v>
      </c>
      <c r="C458" s="4" t="s">
        <v>3</v>
      </c>
      <c r="D458" s="4" t="s">
        <v>4</v>
      </c>
      <c r="E458" s="5" t="s">
        <v>5</v>
      </c>
    </row>
    <row r="459" spans="1:5" ht="15" x14ac:dyDescent="0.25">
      <c r="A459" s="6" t="s">
        <v>156</v>
      </c>
      <c r="B459" s="28">
        <v>0</v>
      </c>
      <c r="C459" s="28">
        <v>49</v>
      </c>
      <c r="D459" s="65">
        <f>SUM(B459:C459)</f>
        <v>49</v>
      </c>
      <c r="E459" s="85">
        <f t="shared" ref="E459:E466" si="25">(D459/D$466)*100</f>
        <v>85.964912280701753</v>
      </c>
    </row>
    <row r="460" spans="1:5" ht="15" x14ac:dyDescent="0.25">
      <c r="A460" s="29" t="s">
        <v>157</v>
      </c>
      <c r="B460" s="30">
        <v>0</v>
      </c>
      <c r="C460" s="30">
        <v>3</v>
      </c>
      <c r="D460" s="86">
        <f t="shared" ref="D460:D465" si="26">SUM(B460:C460)</f>
        <v>3</v>
      </c>
      <c r="E460" s="87">
        <f>(D460/D$466)*100</f>
        <v>5.2631578947368416</v>
      </c>
    </row>
    <row r="461" spans="1:5" ht="15" x14ac:dyDescent="0.25">
      <c r="A461" s="19" t="s">
        <v>158</v>
      </c>
      <c r="B461" s="28">
        <v>0</v>
      </c>
      <c r="C461" s="28">
        <v>0</v>
      </c>
      <c r="D461" s="65">
        <f t="shared" si="26"/>
        <v>0</v>
      </c>
      <c r="E461" s="85">
        <f>(D461/D$466)*100</f>
        <v>0</v>
      </c>
    </row>
    <row r="462" spans="1:5" ht="15" x14ac:dyDescent="0.25">
      <c r="A462" s="29" t="s">
        <v>159</v>
      </c>
      <c r="B462" s="30">
        <v>0</v>
      </c>
      <c r="C462" s="30">
        <v>3</v>
      </c>
      <c r="D462" s="86">
        <f t="shared" si="26"/>
        <v>3</v>
      </c>
      <c r="E462" s="87">
        <f t="shared" si="25"/>
        <v>5.2631578947368416</v>
      </c>
    </row>
    <row r="463" spans="1:5" ht="15" x14ac:dyDescent="0.25">
      <c r="A463" s="6" t="s">
        <v>160</v>
      </c>
      <c r="B463" s="28">
        <v>0</v>
      </c>
      <c r="C463" s="28">
        <v>0</v>
      </c>
      <c r="D463" s="65">
        <f t="shared" si="26"/>
        <v>0</v>
      </c>
      <c r="E463" s="85">
        <f t="shared" si="25"/>
        <v>0</v>
      </c>
    </row>
    <row r="464" spans="1:5" ht="15" x14ac:dyDescent="0.25">
      <c r="A464" s="29" t="s">
        <v>178</v>
      </c>
      <c r="B464" s="30">
        <v>0</v>
      </c>
      <c r="C464" s="30">
        <v>0</v>
      </c>
      <c r="D464" s="86">
        <f t="shared" si="26"/>
        <v>0</v>
      </c>
      <c r="E464" s="87">
        <f>(D464/D$466)*100</f>
        <v>0</v>
      </c>
    </row>
    <row r="465" spans="1:5" ht="15.75" thickBot="1" x14ac:dyDescent="0.3">
      <c r="A465" s="80" t="s">
        <v>168</v>
      </c>
      <c r="B465" s="28">
        <v>0</v>
      </c>
      <c r="C465" s="28">
        <v>2</v>
      </c>
      <c r="D465" s="65">
        <f t="shared" si="26"/>
        <v>2</v>
      </c>
      <c r="E465" s="88">
        <f t="shared" si="25"/>
        <v>3.5087719298245612</v>
      </c>
    </row>
    <row r="466" spans="1:5" ht="15.75" thickBot="1" x14ac:dyDescent="0.3">
      <c r="A466" s="3" t="s">
        <v>4</v>
      </c>
      <c r="B466" s="4">
        <f>SUM(B459:B465)</f>
        <v>0</v>
      </c>
      <c r="C466" s="4">
        <f>SUM(C459:C465)</f>
        <v>57</v>
      </c>
      <c r="D466" s="4">
        <f>SUM(D459:D465)</f>
        <v>57</v>
      </c>
      <c r="E466" s="16">
        <f t="shared" si="25"/>
        <v>100</v>
      </c>
    </row>
    <row r="467" spans="1:5" ht="15" x14ac:dyDescent="0.25">
      <c r="A467" s="107" t="s">
        <v>161</v>
      </c>
      <c r="B467" s="107"/>
      <c r="C467" s="107"/>
      <c r="D467" s="107"/>
      <c r="E467" s="107"/>
    </row>
    <row r="468" spans="1:5" ht="15" x14ac:dyDescent="0.25">
      <c r="A468" s="79"/>
      <c r="B468" s="79"/>
      <c r="C468" s="79"/>
      <c r="D468" s="79"/>
      <c r="E468" s="79"/>
    </row>
    <row r="469" spans="1:5" ht="15" x14ac:dyDescent="0.25">
      <c r="A469" s="79"/>
      <c r="B469" s="79"/>
      <c r="C469" s="79"/>
      <c r="D469" s="79"/>
      <c r="E469" s="79"/>
    </row>
    <row r="470" spans="1:5" ht="15" x14ac:dyDescent="0.25">
      <c r="A470" s="79"/>
      <c r="B470" s="79"/>
      <c r="C470" s="79"/>
      <c r="D470" s="79"/>
      <c r="E470" s="79"/>
    </row>
    <row r="471" spans="1:5" ht="15" x14ac:dyDescent="0.25">
      <c r="A471" s="79"/>
      <c r="B471" s="79"/>
      <c r="C471" s="79"/>
      <c r="D471" s="79"/>
      <c r="E471" s="79"/>
    </row>
    <row r="472" spans="1:5" ht="15" x14ac:dyDescent="0.25">
      <c r="A472" s="79"/>
      <c r="B472" s="79"/>
      <c r="C472" s="79"/>
      <c r="D472" s="79"/>
      <c r="E472" s="79"/>
    </row>
    <row r="473" spans="1:5" ht="15" x14ac:dyDescent="0.25">
      <c r="A473" s="79"/>
      <c r="B473" s="79"/>
      <c r="C473" s="79"/>
      <c r="D473" s="79"/>
      <c r="E473" s="79"/>
    </row>
    <row r="474" spans="1:5" ht="15" x14ac:dyDescent="0.25">
      <c r="A474" s="79"/>
      <c r="B474" s="79"/>
      <c r="C474" s="79"/>
      <c r="D474" s="79"/>
      <c r="E474" s="79"/>
    </row>
    <row r="475" spans="1:5" ht="15" x14ac:dyDescent="0.25">
      <c r="A475" s="79"/>
      <c r="B475" s="79"/>
      <c r="C475" s="79"/>
      <c r="D475" s="79"/>
      <c r="E475" s="79"/>
    </row>
    <row r="476" spans="1:5" ht="15" x14ac:dyDescent="0.25">
      <c r="A476" s="79"/>
      <c r="B476" s="79"/>
      <c r="C476" s="79"/>
      <c r="D476" s="79"/>
      <c r="E476" s="79"/>
    </row>
    <row r="477" spans="1:5" ht="15" x14ac:dyDescent="0.25">
      <c r="A477" s="79"/>
      <c r="B477" s="79"/>
      <c r="C477" s="79"/>
      <c r="D477" s="79"/>
      <c r="E477" s="79"/>
    </row>
    <row r="478" spans="1:5" ht="15" x14ac:dyDescent="0.25">
      <c r="A478" s="79"/>
      <c r="B478" s="79"/>
      <c r="C478" s="79"/>
      <c r="D478" s="79"/>
      <c r="E478" s="79"/>
    </row>
    <row r="479" spans="1:5" ht="15" x14ac:dyDescent="0.25">
      <c r="A479" s="79"/>
      <c r="B479" s="79"/>
      <c r="C479" s="79"/>
      <c r="D479" s="79"/>
      <c r="E479" s="79"/>
    </row>
    <row r="480" spans="1:5" ht="15" x14ac:dyDescent="0.25">
      <c r="A480" s="79"/>
      <c r="B480" s="79"/>
      <c r="C480" s="79"/>
      <c r="D480" s="79"/>
      <c r="E480" s="79"/>
    </row>
    <row r="481" spans="1:5" ht="15" x14ac:dyDescent="0.25">
      <c r="A481" s="79"/>
      <c r="B481" s="79"/>
      <c r="C481" s="79"/>
      <c r="D481" s="79"/>
      <c r="E481" s="79"/>
    </row>
    <row r="482" spans="1:5" ht="15" x14ac:dyDescent="0.25">
      <c r="A482" s="79"/>
      <c r="B482" s="79"/>
      <c r="C482" s="79"/>
      <c r="D482" s="79"/>
      <c r="E482" s="79"/>
    </row>
    <row r="483" spans="1:5" ht="12.75" customHeight="1" x14ac:dyDescent="0.25"/>
    <row r="484" spans="1:5" ht="12.75" customHeight="1" x14ac:dyDescent="0.25"/>
    <row r="485" spans="1:5" ht="12.75" customHeight="1" x14ac:dyDescent="0.25"/>
    <row r="486" spans="1:5" ht="12.75" customHeight="1" x14ac:dyDescent="0.25"/>
    <row r="487" spans="1:5" ht="12.75" customHeight="1" x14ac:dyDescent="0.25"/>
    <row r="488" spans="1:5" ht="12.75" customHeight="1" x14ac:dyDescent="0.25"/>
    <row r="489" spans="1:5" ht="12.75" customHeight="1" x14ac:dyDescent="0.25"/>
    <row r="490" spans="1:5" ht="12.75" customHeight="1" x14ac:dyDescent="0.25"/>
    <row r="491" spans="1:5" ht="12.75" customHeight="1" x14ac:dyDescent="0.25"/>
    <row r="492" spans="1:5" ht="12.75" customHeight="1" x14ac:dyDescent="0.25"/>
  </sheetData>
  <mergeCells count="34">
    <mergeCell ref="A431:E431"/>
    <mergeCell ref="A440:E440"/>
    <mergeCell ref="A456:E456"/>
    <mergeCell ref="A467:E467"/>
    <mergeCell ref="A340:E340"/>
    <mergeCell ref="A354:E354"/>
    <mergeCell ref="A374:E374"/>
    <mergeCell ref="A387:E387"/>
    <mergeCell ref="A411:E411"/>
    <mergeCell ref="A417:E417"/>
    <mergeCell ref="A320:E320"/>
    <mergeCell ref="A164:E164"/>
    <mergeCell ref="A195:E195"/>
    <mergeCell ref="A211:E211"/>
    <mergeCell ref="A223:E223"/>
    <mergeCell ref="A239:E239"/>
    <mergeCell ref="A254:E254"/>
    <mergeCell ref="A270:E270"/>
    <mergeCell ref="A282:E282"/>
    <mergeCell ref="A284:E284"/>
    <mergeCell ref="A291:E291"/>
    <mergeCell ref="A305:E305"/>
    <mergeCell ref="A152:E152"/>
    <mergeCell ref="A4:E4"/>
    <mergeCell ref="A5:E5"/>
    <mergeCell ref="A6:E6"/>
    <mergeCell ref="A12:E12"/>
    <mergeCell ref="A29:E29"/>
    <mergeCell ref="A61:E61"/>
    <mergeCell ref="A75:E75"/>
    <mergeCell ref="A92:E92"/>
    <mergeCell ref="A108:E108"/>
    <mergeCell ref="A125:E125"/>
    <mergeCell ref="A135:E135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N492"/>
  <sheetViews>
    <sheetView zoomScale="120" zoomScaleNormal="120" workbookViewId="0">
      <selection activeCell="C437" sqref="C437"/>
    </sheetView>
  </sheetViews>
  <sheetFormatPr baseColWidth="10" defaultColWidth="0" defaultRowHeight="12.75" customHeight="1" zeroHeight="1" x14ac:dyDescent="0.25"/>
  <cols>
    <col min="1" max="1" width="32.28515625" customWidth="1"/>
    <col min="2" max="4" width="12.5703125" customWidth="1"/>
    <col min="5" max="5" width="12.140625" customWidth="1"/>
    <col min="6" max="6" width="6.140625" hidden="1" customWidth="1"/>
    <col min="7" max="14" width="0" hidden="1" customWidth="1"/>
    <col min="15" max="16384" width="11.42578125" hidden="1"/>
  </cols>
  <sheetData>
    <row r="1" spans="1:13" ht="12.75" customHeight="1" x14ac:dyDescent="0.25"/>
    <row r="2" spans="1:13" ht="12.75" customHeight="1" x14ac:dyDescent="0.25"/>
    <row r="3" spans="1:13" ht="12.75" customHeight="1" x14ac:dyDescent="0.25"/>
    <row r="4" spans="1:13" ht="15.75" customHeight="1" x14ac:dyDescent="0.25">
      <c r="A4" s="108" t="s">
        <v>183</v>
      </c>
      <c r="B4" s="108"/>
      <c r="C4" s="108"/>
      <c r="D4" s="108"/>
      <c r="E4" s="108"/>
    </row>
    <row r="5" spans="1:13" ht="42.75" customHeight="1" x14ac:dyDescent="0.25">
      <c r="A5" s="92" t="s">
        <v>176</v>
      </c>
      <c r="B5" s="92"/>
      <c r="C5" s="92"/>
      <c r="D5" s="92"/>
      <c r="E5" s="92"/>
    </row>
    <row r="6" spans="1:13" ht="15.75" x14ac:dyDescent="0.25">
      <c r="A6" s="95" t="s">
        <v>0</v>
      </c>
      <c r="B6" s="95"/>
      <c r="C6" s="95"/>
      <c r="D6" s="95"/>
      <c r="E6" s="95"/>
    </row>
    <row r="7" spans="1:13" ht="16.5" thickBot="1" x14ac:dyDescent="0.3">
      <c r="A7" s="2"/>
    </row>
    <row r="8" spans="1:13" ht="15.75" thickBot="1" x14ac:dyDescent="0.3">
      <c r="A8" s="3" t="s">
        <v>1</v>
      </c>
      <c r="B8" s="4" t="s">
        <v>2</v>
      </c>
      <c r="C8" s="4" t="s">
        <v>3</v>
      </c>
      <c r="D8" s="4" t="s">
        <v>4</v>
      </c>
      <c r="E8" s="5" t="s">
        <v>5</v>
      </c>
    </row>
    <row r="9" spans="1:13" ht="15" x14ac:dyDescent="0.25">
      <c r="A9" s="6" t="s">
        <v>8</v>
      </c>
      <c r="B9" s="8">
        <v>2</v>
      </c>
      <c r="C9" s="8">
        <v>286</v>
      </c>
      <c r="D9" s="14">
        <f>SUM(B9:C9)</f>
        <v>288</v>
      </c>
      <c r="E9" s="9">
        <f>(D9/D$12)*100</f>
        <v>41.921397379912662</v>
      </c>
      <c r="G9" s="10"/>
      <c r="L9" s="15"/>
      <c r="M9" s="10"/>
    </row>
    <row r="10" spans="1:13" ht="15" x14ac:dyDescent="0.25">
      <c r="A10" s="11" t="s">
        <v>9</v>
      </c>
      <c r="B10" s="12">
        <v>0</v>
      </c>
      <c r="C10" s="12">
        <v>77</v>
      </c>
      <c r="D10" s="12">
        <f t="shared" ref="D10:D11" si="0">SUM(B10:C10)</f>
        <v>77</v>
      </c>
      <c r="E10" s="13">
        <f>(D10/D$12)*100</f>
        <v>11.208151382823871</v>
      </c>
      <c r="G10" s="10"/>
      <c r="L10" s="15"/>
      <c r="M10" s="10"/>
    </row>
    <row r="11" spans="1:13" ht="15.75" thickBot="1" x14ac:dyDescent="0.3">
      <c r="A11" s="6" t="s">
        <v>10</v>
      </c>
      <c r="B11" s="8">
        <v>2</v>
      </c>
      <c r="C11" s="8">
        <v>320</v>
      </c>
      <c r="D11" s="14">
        <f t="shared" si="0"/>
        <v>322</v>
      </c>
      <c r="E11" s="9">
        <f>(D11/D$12)*100</f>
        <v>46.870451237263467</v>
      </c>
      <c r="L11" s="15"/>
      <c r="M11" s="10"/>
    </row>
    <row r="12" spans="1:13" ht="15.75" thickBot="1" x14ac:dyDescent="0.3">
      <c r="A12" s="3" t="s">
        <v>4</v>
      </c>
      <c r="B12" s="4">
        <f>SUM(B9:B11)</f>
        <v>4</v>
      </c>
      <c r="C12" s="4">
        <f>SUM(C9:C11)</f>
        <v>683</v>
      </c>
      <c r="D12" s="4">
        <f>SUM(D9:D11)</f>
        <v>687</v>
      </c>
      <c r="E12" s="16">
        <f>SUM(E9:E11)</f>
        <v>100</v>
      </c>
      <c r="L12" s="15"/>
      <c r="M12" s="10"/>
    </row>
    <row r="13" spans="1:13" ht="15" x14ac:dyDescent="0.25">
      <c r="A13" s="96" t="s">
        <v>12</v>
      </c>
      <c r="B13" s="96"/>
      <c r="C13" s="96"/>
      <c r="D13" s="96"/>
      <c r="E13" s="96"/>
      <c r="L13" s="15"/>
      <c r="M13" s="10"/>
    </row>
    <row r="14" spans="1:13" ht="15" x14ac:dyDescent="0.25">
      <c r="A14" s="7"/>
      <c r="B14" s="7"/>
      <c r="C14" s="7"/>
      <c r="D14" s="7"/>
      <c r="E14" s="7"/>
      <c r="L14" s="15"/>
      <c r="M14" s="10"/>
    </row>
    <row r="15" spans="1:13" ht="15" x14ac:dyDescent="0.25">
      <c r="A15" s="7"/>
      <c r="B15" s="7"/>
      <c r="C15" s="7"/>
      <c r="D15" s="7"/>
      <c r="E15" s="7"/>
      <c r="L15" s="15"/>
      <c r="M15" s="10"/>
    </row>
    <row r="16" spans="1:13" ht="15" x14ac:dyDescent="0.25">
      <c r="A16" s="7"/>
      <c r="B16" s="7"/>
      <c r="C16" s="7"/>
      <c r="D16" s="7"/>
      <c r="E16" s="7"/>
      <c r="L16" s="15"/>
      <c r="M16" s="10"/>
    </row>
    <row r="17" spans="1:13" ht="15" x14ac:dyDescent="0.25">
      <c r="A17" s="7"/>
      <c r="B17" s="7"/>
      <c r="C17" s="7"/>
      <c r="D17" s="7"/>
      <c r="E17" s="7"/>
      <c r="L17" s="15"/>
      <c r="M17" s="10"/>
    </row>
    <row r="18" spans="1:13" ht="15" x14ac:dyDescent="0.25">
      <c r="A18" s="7"/>
      <c r="B18" s="7"/>
      <c r="C18" s="7"/>
      <c r="D18" s="7"/>
      <c r="E18" s="7"/>
      <c r="L18" s="15"/>
      <c r="M18" s="10"/>
    </row>
    <row r="19" spans="1:13" ht="15" x14ac:dyDescent="0.25">
      <c r="A19" s="7"/>
      <c r="B19" s="7"/>
      <c r="C19" s="7"/>
      <c r="D19" s="7"/>
      <c r="E19" s="7"/>
      <c r="L19" s="15"/>
      <c r="M19" s="10"/>
    </row>
    <row r="20" spans="1:13" ht="15" x14ac:dyDescent="0.25">
      <c r="A20" s="7"/>
      <c r="B20" s="7"/>
      <c r="C20" s="7"/>
      <c r="D20" s="7"/>
      <c r="L20" s="15"/>
      <c r="M20" s="10"/>
    </row>
    <row r="21" spans="1:13" ht="15" x14ac:dyDescent="0.25">
      <c r="A21" s="7"/>
      <c r="B21" s="7"/>
      <c r="C21" s="7"/>
      <c r="D21" s="7"/>
      <c r="L21" s="15"/>
      <c r="M21" s="10"/>
    </row>
    <row r="22" spans="1:13" ht="15" x14ac:dyDescent="0.25">
      <c r="A22" s="7"/>
      <c r="B22" s="7"/>
      <c r="C22" s="7"/>
      <c r="D22" s="7"/>
      <c r="E22" s="7"/>
      <c r="L22" s="15"/>
      <c r="M22" s="10"/>
    </row>
    <row r="23" spans="1:13" ht="15" x14ac:dyDescent="0.25">
      <c r="A23" s="7"/>
      <c r="B23" s="7"/>
      <c r="C23" s="7"/>
      <c r="D23" s="7"/>
      <c r="E23" s="7"/>
      <c r="L23" s="15"/>
      <c r="M23" s="10"/>
    </row>
    <row r="24" spans="1:13" ht="15" x14ac:dyDescent="0.25">
      <c r="A24" s="7"/>
      <c r="B24" s="7"/>
      <c r="C24" s="7"/>
      <c r="D24" s="7"/>
      <c r="E24" s="7"/>
      <c r="L24" s="15"/>
      <c r="M24" s="10"/>
    </row>
    <row r="25" spans="1:13" ht="15" x14ac:dyDescent="0.25">
      <c r="A25" s="7"/>
      <c r="B25" s="7"/>
      <c r="C25" s="7"/>
      <c r="D25" s="7"/>
      <c r="E25" s="7"/>
      <c r="L25" s="15"/>
      <c r="M25" s="10"/>
    </row>
    <row r="26" spans="1:13" ht="15" x14ac:dyDescent="0.25">
      <c r="A26" s="7"/>
      <c r="B26" s="7"/>
      <c r="C26" s="7"/>
      <c r="D26" s="7"/>
      <c r="E26" s="7"/>
      <c r="L26" s="15"/>
      <c r="M26" s="10"/>
    </row>
    <row r="27" spans="1:13" ht="15" x14ac:dyDescent="0.25">
      <c r="A27" s="7"/>
      <c r="B27" s="7"/>
      <c r="C27" s="7"/>
      <c r="D27" s="7"/>
      <c r="E27" s="7"/>
      <c r="L27" s="15"/>
      <c r="M27" s="10"/>
    </row>
    <row r="28" spans="1:13" ht="15" x14ac:dyDescent="0.25">
      <c r="A28" s="7"/>
      <c r="B28" s="7"/>
      <c r="C28" s="7"/>
      <c r="D28" s="7"/>
      <c r="E28" s="7"/>
      <c r="L28" s="15"/>
      <c r="M28" s="10"/>
    </row>
    <row r="29" spans="1:13" ht="15" x14ac:dyDescent="0.25">
      <c r="L29" s="15"/>
      <c r="M29" s="10"/>
    </row>
    <row r="30" spans="1:13" ht="30.75" customHeight="1" x14ac:dyDescent="0.25">
      <c r="A30" s="92" t="s">
        <v>13</v>
      </c>
      <c r="B30" s="92"/>
      <c r="C30" s="92"/>
      <c r="D30" s="92"/>
      <c r="E30" s="92"/>
      <c r="L30" s="15"/>
      <c r="M30" s="10"/>
    </row>
    <row r="31" spans="1:13" ht="15.75" thickBot="1" x14ac:dyDescent="0.3">
      <c r="L31" s="15"/>
      <c r="M31" s="10"/>
    </row>
    <row r="32" spans="1:13" ht="15.75" thickBot="1" x14ac:dyDescent="0.3">
      <c r="A32" s="3" t="s">
        <v>14</v>
      </c>
      <c r="B32" s="4" t="s">
        <v>2</v>
      </c>
      <c r="C32" s="4" t="s">
        <v>3</v>
      </c>
      <c r="D32" s="4" t="s">
        <v>4</v>
      </c>
      <c r="E32" s="5" t="s">
        <v>5</v>
      </c>
      <c r="L32" s="15"/>
      <c r="M32" s="10"/>
    </row>
    <row r="33" spans="1:14" ht="15" x14ac:dyDescent="0.25">
      <c r="A33" s="17" t="s">
        <v>169</v>
      </c>
      <c r="B33" s="12">
        <v>0</v>
      </c>
      <c r="C33" s="12">
        <v>77</v>
      </c>
      <c r="D33" s="12">
        <f>SUM(B33:C33)</f>
        <v>77</v>
      </c>
      <c r="E33" s="18">
        <f>(D33/D$44)*100</f>
        <v>11.208151382823871</v>
      </c>
      <c r="L33" s="15"/>
      <c r="M33" s="10"/>
    </row>
    <row r="34" spans="1:14" ht="15" x14ac:dyDescent="0.25">
      <c r="A34" s="19" t="s">
        <v>170</v>
      </c>
      <c r="B34" s="8">
        <v>2</v>
      </c>
      <c r="C34" s="8">
        <v>286</v>
      </c>
      <c r="D34" s="8">
        <f>SUM(B34:C34)</f>
        <v>288</v>
      </c>
      <c r="E34" s="20">
        <f t="shared" ref="E34:E43" si="1">(D34/D$44)*100</f>
        <v>41.921397379912662</v>
      </c>
    </row>
    <row r="35" spans="1:14" ht="15" x14ac:dyDescent="0.25">
      <c r="A35" s="17" t="s">
        <v>15</v>
      </c>
      <c r="B35" s="12">
        <v>2</v>
      </c>
      <c r="C35" s="12">
        <v>320</v>
      </c>
      <c r="D35" s="12">
        <f>SUM(B35:C35)</f>
        <v>322</v>
      </c>
      <c r="E35" s="18">
        <f t="shared" si="1"/>
        <v>46.870451237263467</v>
      </c>
    </row>
    <row r="36" spans="1:14" ht="15" x14ac:dyDescent="0.25">
      <c r="A36" s="21" t="s">
        <v>16</v>
      </c>
      <c r="B36" s="14">
        <v>0</v>
      </c>
      <c r="C36" s="14">
        <v>0</v>
      </c>
      <c r="D36" s="8">
        <f>SUM(B36:C36)</f>
        <v>0</v>
      </c>
      <c r="E36" s="20">
        <f t="shared" si="1"/>
        <v>0</v>
      </c>
    </row>
    <row r="37" spans="1:14" ht="15" x14ac:dyDescent="0.25">
      <c r="A37" s="17" t="s">
        <v>17</v>
      </c>
      <c r="B37" s="12">
        <v>0</v>
      </c>
      <c r="C37" s="12">
        <v>0</v>
      </c>
      <c r="D37" s="12">
        <v>0</v>
      </c>
      <c r="E37" s="18">
        <f t="shared" si="1"/>
        <v>0</v>
      </c>
    </row>
    <row r="38" spans="1:14" ht="15" x14ac:dyDescent="0.25">
      <c r="A38" s="21" t="s">
        <v>18</v>
      </c>
      <c r="B38" s="14">
        <v>0</v>
      </c>
      <c r="C38" s="14">
        <v>0</v>
      </c>
      <c r="D38" s="14">
        <f>SUM(B38:C38)</f>
        <v>0</v>
      </c>
      <c r="E38" s="20">
        <f t="shared" si="1"/>
        <v>0</v>
      </c>
    </row>
    <row r="39" spans="1:14" ht="15" x14ac:dyDescent="0.25">
      <c r="A39" s="17" t="s">
        <v>19</v>
      </c>
      <c r="B39" s="12">
        <v>0</v>
      </c>
      <c r="C39" s="12">
        <v>0</v>
      </c>
      <c r="D39" s="12">
        <v>0</v>
      </c>
      <c r="E39" s="18">
        <f t="shared" si="1"/>
        <v>0</v>
      </c>
    </row>
    <row r="40" spans="1:14" ht="15" x14ac:dyDescent="0.25">
      <c r="A40" s="21" t="s">
        <v>20</v>
      </c>
      <c r="B40" s="14">
        <v>0</v>
      </c>
      <c r="C40" s="14">
        <v>0</v>
      </c>
      <c r="D40" s="8">
        <v>0</v>
      </c>
      <c r="E40" s="20">
        <f t="shared" si="1"/>
        <v>0</v>
      </c>
    </row>
    <row r="41" spans="1:14" ht="15" x14ac:dyDescent="0.25">
      <c r="A41" s="17" t="s">
        <v>171</v>
      </c>
      <c r="B41" s="12">
        <v>0</v>
      </c>
      <c r="C41" s="12">
        <v>0</v>
      </c>
      <c r="D41" s="12">
        <v>0</v>
      </c>
      <c r="E41" s="18">
        <f t="shared" si="1"/>
        <v>0</v>
      </c>
    </row>
    <row r="42" spans="1:14" ht="15" x14ac:dyDescent="0.25">
      <c r="A42" s="21" t="s">
        <v>172</v>
      </c>
      <c r="B42" s="14">
        <v>0</v>
      </c>
      <c r="C42" s="14">
        <v>0</v>
      </c>
      <c r="D42" s="8">
        <f>SUM(B42:C42)</f>
        <v>0</v>
      </c>
      <c r="E42" s="20">
        <f t="shared" si="1"/>
        <v>0</v>
      </c>
    </row>
    <row r="43" spans="1:14" ht="15.75" thickBot="1" x14ac:dyDescent="0.3">
      <c r="A43" s="17" t="s">
        <v>21</v>
      </c>
      <c r="B43" s="12">
        <v>0</v>
      </c>
      <c r="C43" s="12">
        <v>0</v>
      </c>
      <c r="D43" s="12">
        <v>0</v>
      </c>
      <c r="E43" s="18">
        <f t="shared" si="1"/>
        <v>0</v>
      </c>
    </row>
    <row r="44" spans="1:14" ht="15.75" thickBot="1" x14ac:dyDescent="0.3">
      <c r="A44" s="3" t="s">
        <v>4</v>
      </c>
      <c r="B44" s="4">
        <f>SUM(B33:B43)</f>
        <v>4</v>
      </c>
      <c r="C44" s="4">
        <f>SUM(C33:C43)</f>
        <v>683</v>
      </c>
      <c r="D44" s="4">
        <f>SUM(D33:D43)</f>
        <v>687</v>
      </c>
      <c r="E44" s="16">
        <f>SUM(E33:E43)</f>
        <v>100</v>
      </c>
    </row>
    <row r="45" spans="1:14" ht="15" x14ac:dyDescent="0.25">
      <c r="A45" s="22"/>
      <c r="B45" s="23" t="s">
        <v>22</v>
      </c>
      <c r="C45" s="22"/>
      <c r="D45" s="22"/>
      <c r="E45" s="22"/>
      <c r="N45" s="24"/>
    </row>
    <row r="46" spans="1:14" ht="15" x14ac:dyDescent="0.25">
      <c r="A46" s="22"/>
      <c r="B46" s="23"/>
      <c r="C46" s="22"/>
      <c r="D46" s="22"/>
      <c r="E46" s="22"/>
      <c r="N46" s="24"/>
    </row>
    <row r="47" spans="1:14" ht="15" x14ac:dyDescent="0.25">
      <c r="A47" s="22"/>
      <c r="B47" s="23"/>
      <c r="C47" s="22"/>
      <c r="D47" s="22"/>
      <c r="E47" s="22"/>
      <c r="N47" s="24"/>
    </row>
    <row r="48" spans="1:14" ht="15" x14ac:dyDescent="0.25">
      <c r="A48" s="22"/>
      <c r="B48" s="23"/>
      <c r="C48" s="22"/>
      <c r="D48" s="22"/>
      <c r="E48" s="22"/>
      <c r="N48" s="24"/>
    </row>
    <row r="49" spans="1:14" ht="15" x14ac:dyDescent="0.25">
      <c r="A49" s="22"/>
      <c r="B49" s="23"/>
      <c r="C49" s="22"/>
      <c r="D49" s="22"/>
      <c r="E49" s="22"/>
      <c r="N49" s="24"/>
    </row>
    <row r="50" spans="1:14" ht="15" x14ac:dyDescent="0.25">
      <c r="A50" s="22"/>
      <c r="B50" s="23"/>
      <c r="C50" s="22"/>
      <c r="D50" s="22"/>
      <c r="E50" s="22"/>
      <c r="N50" s="24"/>
    </row>
    <row r="51" spans="1:14" ht="15" x14ac:dyDescent="0.25">
      <c r="A51" s="22"/>
      <c r="B51" s="23"/>
      <c r="C51" s="22"/>
      <c r="D51" s="22"/>
      <c r="E51" s="22"/>
      <c r="N51" s="24"/>
    </row>
    <row r="52" spans="1:14" ht="15" x14ac:dyDescent="0.25">
      <c r="A52" s="22"/>
      <c r="B52" s="23"/>
      <c r="C52" s="22"/>
      <c r="D52" s="22"/>
      <c r="E52" s="22"/>
      <c r="N52" s="24"/>
    </row>
    <row r="53" spans="1:14" ht="15" x14ac:dyDescent="0.25">
      <c r="A53" s="22"/>
      <c r="B53" s="23"/>
      <c r="C53" s="22"/>
      <c r="D53" s="22"/>
      <c r="E53" s="22"/>
      <c r="N53" s="24"/>
    </row>
    <row r="54" spans="1:14" ht="12.75" customHeight="1" x14ac:dyDescent="0.25">
      <c r="A54" s="22"/>
      <c r="B54" s="23"/>
      <c r="C54" s="22"/>
      <c r="D54" s="22"/>
      <c r="E54" s="22"/>
      <c r="N54" s="24"/>
    </row>
    <row r="55" spans="1:14" ht="12.75" customHeight="1" x14ac:dyDescent="0.25">
      <c r="A55" s="22"/>
      <c r="B55" s="23"/>
      <c r="C55" s="22"/>
      <c r="D55" s="22"/>
      <c r="E55" s="22"/>
      <c r="N55" s="24"/>
    </row>
    <row r="56" spans="1:14" ht="12.75" customHeight="1" x14ac:dyDescent="0.25">
      <c r="A56" s="22"/>
      <c r="B56" s="23"/>
      <c r="C56" s="22"/>
      <c r="D56" s="22"/>
      <c r="E56" s="22"/>
      <c r="N56" s="24"/>
    </row>
    <row r="57" spans="1:14" ht="12.75" customHeight="1" x14ac:dyDescent="0.25">
      <c r="A57" s="22"/>
      <c r="B57" s="23"/>
      <c r="C57" s="22"/>
      <c r="D57" s="22"/>
      <c r="E57" s="22"/>
      <c r="N57" s="24"/>
    </row>
    <row r="58" spans="1:14" ht="12.75" customHeight="1" x14ac:dyDescent="0.25">
      <c r="A58" s="22"/>
      <c r="B58" s="23"/>
      <c r="C58" s="22"/>
      <c r="D58" s="22"/>
      <c r="E58" s="22"/>
      <c r="N58" s="24"/>
    </row>
    <row r="59" spans="1:14" ht="12.75" customHeight="1" x14ac:dyDescent="0.25">
      <c r="A59" s="22"/>
      <c r="B59" s="23"/>
      <c r="C59" s="22"/>
      <c r="D59" s="22"/>
      <c r="E59" s="22"/>
      <c r="N59" s="24"/>
    </row>
    <row r="60" spans="1:14" ht="12.75" customHeight="1" x14ac:dyDescent="0.25">
      <c r="A60" s="22"/>
      <c r="B60" s="23"/>
      <c r="C60" s="22"/>
      <c r="D60" s="22"/>
      <c r="E60" s="22"/>
      <c r="N60" s="24"/>
    </row>
    <row r="61" spans="1:14" ht="12.75" customHeight="1" x14ac:dyDescent="0.25">
      <c r="A61" s="22"/>
      <c r="B61" s="23"/>
      <c r="C61" s="22"/>
      <c r="D61" s="22"/>
      <c r="E61" s="22"/>
      <c r="N61" s="24"/>
    </row>
    <row r="62" spans="1:14" ht="31.5" customHeight="1" x14ac:dyDescent="0.25">
      <c r="A62" s="92" t="s">
        <v>23</v>
      </c>
      <c r="B62" s="92"/>
      <c r="C62" s="92"/>
      <c r="D62" s="92"/>
      <c r="E62" s="92"/>
      <c r="N62" s="24"/>
    </row>
    <row r="63" spans="1:14" ht="15.75" thickBot="1" x14ac:dyDescent="0.3">
      <c r="A63" s="22"/>
      <c r="B63" s="23"/>
      <c r="C63" s="22"/>
      <c r="D63" s="22"/>
      <c r="E63" s="22"/>
      <c r="N63" s="24"/>
    </row>
    <row r="64" spans="1:14" ht="15.75" thickBot="1" x14ac:dyDescent="0.3">
      <c r="A64" s="3" t="s">
        <v>24</v>
      </c>
      <c r="B64" s="4" t="s">
        <v>2</v>
      </c>
      <c r="C64" s="4" t="s">
        <v>3</v>
      </c>
      <c r="D64" s="4" t="s">
        <v>4</v>
      </c>
      <c r="E64" s="5" t="s">
        <v>5</v>
      </c>
      <c r="L64" s="10"/>
      <c r="N64" s="24"/>
    </row>
    <row r="65" spans="1:14" ht="15" x14ac:dyDescent="0.25">
      <c r="A65" s="19" t="s">
        <v>25</v>
      </c>
      <c r="B65" s="8">
        <v>0</v>
      </c>
      <c r="C65" s="8">
        <v>40</v>
      </c>
      <c r="D65" s="8">
        <f>SUM(B65:C65)</f>
        <v>40</v>
      </c>
      <c r="E65" s="20">
        <f>(D65/D$44)*100</f>
        <v>5.8224163027656477</v>
      </c>
      <c r="L65" s="10"/>
      <c r="N65" s="24"/>
    </row>
    <row r="66" spans="1:14" ht="15" x14ac:dyDescent="0.25">
      <c r="A66" s="17" t="s">
        <v>26</v>
      </c>
      <c r="B66" s="12">
        <v>0</v>
      </c>
      <c r="C66" s="12">
        <v>2</v>
      </c>
      <c r="D66" s="12">
        <f>SUM(B66:C66)</f>
        <v>2</v>
      </c>
      <c r="E66" s="18">
        <f t="shared" ref="E66:E74" si="2">(D66/D$44)*100</f>
        <v>0.29112081513828242</v>
      </c>
      <c r="L66" s="10"/>
      <c r="N66" s="24"/>
    </row>
    <row r="67" spans="1:14" ht="15" x14ac:dyDescent="0.25">
      <c r="A67" s="21" t="s">
        <v>27</v>
      </c>
      <c r="B67" s="8">
        <v>2</v>
      </c>
      <c r="C67" s="8">
        <v>251</v>
      </c>
      <c r="D67" s="14">
        <f t="shared" ref="D67:D71" si="3">SUM(B67:C67)</f>
        <v>253</v>
      </c>
      <c r="E67" s="20">
        <f t="shared" si="2"/>
        <v>36.826783114992722</v>
      </c>
      <c r="L67" s="10"/>
      <c r="N67" s="24"/>
    </row>
    <row r="68" spans="1:14" ht="15" x14ac:dyDescent="0.25">
      <c r="A68" s="17" t="s">
        <v>28</v>
      </c>
      <c r="B68" s="12">
        <v>0</v>
      </c>
      <c r="C68" s="12">
        <v>7</v>
      </c>
      <c r="D68" s="12">
        <f t="shared" si="3"/>
        <v>7</v>
      </c>
      <c r="E68" s="18">
        <f t="shared" si="2"/>
        <v>1.0189228529839884</v>
      </c>
      <c r="L68" s="10"/>
      <c r="N68" s="24"/>
    </row>
    <row r="69" spans="1:14" ht="15" x14ac:dyDescent="0.25">
      <c r="A69" s="21" t="s">
        <v>29</v>
      </c>
      <c r="B69" s="14">
        <v>0</v>
      </c>
      <c r="C69" s="14">
        <v>1</v>
      </c>
      <c r="D69" s="14">
        <f t="shared" si="3"/>
        <v>1</v>
      </c>
      <c r="E69" s="20">
        <f t="shared" si="2"/>
        <v>0.14556040756914121</v>
      </c>
      <c r="L69" s="10"/>
      <c r="N69" s="24"/>
    </row>
    <row r="70" spans="1:14" ht="15" x14ac:dyDescent="0.25">
      <c r="A70" s="17" t="s">
        <v>30</v>
      </c>
      <c r="B70" s="12">
        <v>0</v>
      </c>
      <c r="C70" s="12">
        <v>0</v>
      </c>
      <c r="D70" s="12">
        <f t="shared" si="3"/>
        <v>0</v>
      </c>
      <c r="E70" s="18">
        <f t="shared" si="2"/>
        <v>0</v>
      </c>
      <c r="L70" s="10"/>
      <c r="N70" s="24"/>
    </row>
    <row r="71" spans="1:14" ht="15" x14ac:dyDescent="0.25">
      <c r="A71" s="21" t="s">
        <v>31</v>
      </c>
      <c r="B71" s="14">
        <v>0</v>
      </c>
      <c r="C71" s="14">
        <v>3</v>
      </c>
      <c r="D71" s="14">
        <f t="shared" si="3"/>
        <v>3</v>
      </c>
      <c r="E71" s="20">
        <f t="shared" si="2"/>
        <v>0.43668122270742354</v>
      </c>
      <c r="L71" s="10"/>
    </row>
    <row r="72" spans="1:14" ht="15" x14ac:dyDescent="0.25">
      <c r="A72" s="17" t="s">
        <v>32</v>
      </c>
      <c r="B72" s="12">
        <v>0</v>
      </c>
      <c r="C72" s="12">
        <v>15</v>
      </c>
      <c r="D72" s="12">
        <f>SUM(B72:C72)</f>
        <v>15</v>
      </c>
      <c r="E72" s="18">
        <f t="shared" si="2"/>
        <v>2.1834061135371177</v>
      </c>
      <c r="L72" s="10"/>
    </row>
    <row r="73" spans="1:14" ht="15" x14ac:dyDescent="0.25">
      <c r="A73" s="21" t="s">
        <v>33</v>
      </c>
      <c r="B73" s="14">
        <v>0</v>
      </c>
      <c r="C73" s="14">
        <v>0</v>
      </c>
      <c r="D73" s="14">
        <f>SUM(B73:C73)</f>
        <v>0</v>
      </c>
      <c r="E73" s="20">
        <f t="shared" si="2"/>
        <v>0</v>
      </c>
      <c r="F73" s="10"/>
      <c r="G73" s="10"/>
      <c r="L73" s="10"/>
    </row>
    <row r="74" spans="1:14" ht="15.75" thickBot="1" x14ac:dyDescent="0.3">
      <c r="A74" s="17" t="s">
        <v>21</v>
      </c>
      <c r="B74" s="12">
        <v>0</v>
      </c>
      <c r="C74" s="12">
        <v>1</v>
      </c>
      <c r="D74" s="12">
        <f>SUM(B74:C74)</f>
        <v>1</v>
      </c>
      <c r="E74" s="18">
        <f t="shared" si="2"/>
        <v>0.14556040756914121</v>
      </c>
      <c r="F74" s="25"/>
      <c r="G74" s="25"/>
      <c r="H74" s="26"/>
      <c r="L74" s="10"/>
    </row>
    <row r="75" spans="1:14" ht="15.75" thickBot="1" x14ac:dyDescent="0.3">
      <c r="A75" s="3" t="s">
        <v>4</v>
      </c>
      <c r="B75" s="4">
        <f>SUM(B65:B74)</f>
        <v>2</v>
      </c>
      <c r="C75" s="4">
        <f>SUM(C65:C74)</f>
        <v>320</v>
      </c>
      <c r="D75" s="4">
        <f>SUM(D65:D74)</f>
        <v>322</v>
      </c>
      <c r="E75" s="16">
        <f>SUM(E65:E74)</f>
        <v>46.870451237263467</v>
      </c>
      <c r="F75" s="25"/>
      <c r="G75" s="25"/>
      <c r="H75" s="26"/>
    </row>
    <row r="76" spans="1:14" ht="15" x14ac:dyDescent="0.25">
      <c r="A76" s="97" t="s">
        <v>34</v>
      </c>
      <c r="B76" s="97"/>
      <c r="C76" s="97"/>
      <c r="D76" s="97"/>
      <c r="E76" s="97"/>
      <c r="F76" s="25"/>
      <c r="G76" s="25"/>
      <c r="H76" s="26"/>
    </row>
    <row r="77" spans="1:14" ht="15" x14ac:dyDescent="0.25">
      <c r="A77" s="27"/>
      <c r="B77" s="27"/>
      <c r="C77" s="27"/>
      <c r="D77" s="27"/>
      <c r="E77" s="27"/>
      <c r="F77" s="25"/>
      <c r="G77" s="25"/>
      <c r="H77" s="26"/>
    </row>
    <row r="78" spans="1:14" ht="15" x14ac:dyDescent="0.25">
      <c r="A78" s="27"/>
      <c r="B78" s="27"/>
      <c r="C78" s="27"/>
      <c r="D78" s="27"/>
      <c r="E78" s="27"/>
      <c r="F78" s="25"/>
      <c r="G78" s="25"/>
      <c r="H78" s="26"/>
    </row>
    <row r="79" spans="1:14" ht="15" x14ac:dyDescent="0.25">
      <c r="A79" s="27"/>
      <c r="B79" s="27"/>
      <c r="C79" s="27"/>
      <c r="D79" s="27"/>
      <c r="E79" s="27"/>
      <c r="F79" s="25"/>
      <c r="G79" s="25"/>
      <c r="H79" s="26"/>
    </row>
    <row r="80" spans="1:14" ht="15" x14ac:dyDescent="0.25">
      <c r="A80" s="27"/>
      <c r="B80" s="27"/>
      <c r="C80" s="27"/>
      <c r="D80" s="27"/>
      <c r="E80" s="27"/>
      <c r="F80" s="25"/>
      <c r="G80" s="25"/>
      <c r="H80" s="26"/>
    </row>
    <row r="81" spans="1:8" ht="15" x14ac:dyDescent="0.25">
      <c r="A81" s="27"/>
      <c r="B81" s="27"/>
      <c r="C81" s="27"/>
      <c r="D81" s="27"/>
      <c r="E81" s="27"/>
      <c r="F81" s="25"/>
      <c r="G81" s="25"/>
      <c r="H81" s="26"/>
    </row>
    <row r="82" spans="1:8" ht="15" x14ac:dyDescent="0.25">
      <c r="A82" s="27"/>
      <c r="B82" s="27"/>
      <c r="C82" s="27"/>
      <c r="D82" s="27"/>
      <c r="E82" s="27"/>
      <c r="F82" s="25"/>
      <c r="G82" s="25"/>
      <c r="H82" s="26"/>
    </row>
    <row r="83" spans="1:8" ht="15" x14ac:dyDescent="0.25">
      <c r="A83" s="27"/>
      <c r="B83" s="27"/>
      <c r="C83" s="27"/>
      <c r="D83" s="27"/>
      <c r="E83" s="27"/>
      <c r="F83" s="25"/>
      <c r="G83" s="25"/>
      <c r="H83" s="26"/>
    </row>
    <row r="84" spans="1:8" ht="15" x14ac:dyDescent="0.25">
      <c r="A84" s="27"/>
      <c r="B84" s="27"/>
      <c r="C84" s="27"/>
      <c r="D84" s="27"/>
      <c r="E84" s="27"/>
      <c r="F84" s="25"/>
      <c r="G84" s="25"/>
      <c r="H84" s="26"/>
    </row>
    <row r="85" spans="1:8" ht="15" x14ac:dyDescent="0.25">
      <c r="A85" s="27"/>
      <c r="B85" s="27"/>
      <c r="C85" s="27"/>
      <c r="D85" s="27"/>
      <c r="E85" s="27"/>
      <c r="F85" s="25"/>
      <c r="G85" s="25"/>
      <c r="H85" s="26"/>
    </row>
    <row r="86" spans="1:8" ht="15" x14ac:dyDescent="0.25">
      <c r="A86" s="27"/>
      <c r="B86" s="27"/>
      <c r="C86" s="27"/>
      <c r="D86" s="27"/>
      <c r="E86" s="27"/>
      <c r="F86" s="25"/>
      <c r="G86" s="25"/>
      <c r="H86" s="26"/>
    </row>
    <row r="87" spans="1:8" ht="15" x14ac:dyDescent="0.25">
      <c r="A87" s="27"/>
      <c r="B87" s="27"/>
      <c r="C87" s="27"/>
      <c r="D87" s="27"/>
      <c r="E87" s="27"/>
      <c r="F87" s="25"/>
      <c r="G87" s="25"/>
      <c r="H87" s="26"/>
    </row>
    <row r="88" spans="1:8" ht="15" x14ac:dyDescent="0.25">
      <c r="A88" s="27"/>
      <c r="B88" s="27"/>
      <c r="C88" s="27"/>
      <c r="D88" s="27"/>
      <c r="E88" s="27"/>
      <c r="F88" s="25"/>
      <c r="G88" s="25"/>
      <c r="H88" s="26"/>
    </row>
    <row r="89" spans="1:8" ht="15" x14ac:dyDescent="0.25">
      <c r="A89" s="27"/>
      <c r="B89" s="27"/>
      <c r="C89" s="27"/>
      <c r="D89" s="27"/>
      <c r="E89" s="27"/>
      <c r="F89" s="25"/>
      <c r="G89" s="25"/>
      <c r="H89" s="26"/>
    </row>
    <row r="90" spans="1:8" ht="15" x14ac:dyDescent="0.25">
      <c r="A90" s="27"/>
      <c r="B90" s="27"/>
      <c r="C90" s="27"/>
      <c r="D90" s="27"/>
      <c r="E90" s="27"/>
      <c r="F90" s="25"/>
      <c r="G90" s="25"/>
      <c r="H90" s="26"/>
    </row>
    <row r="91" spans="1:8" ht="15" x14ac:dyDescent="0.25">
      <c r="A91" s="27"/>
      <c r="B91" s="27"/>
      <c r="C91" s="27"/>
      <c r="D91" s="27"/>
      <c r="E91" s="27"/>
      <c r="F91" s="25"/>
      <c r="G91" s="25"/>
      <c r="H91" s="26"/>
    </row>
    <row r="92" spans="1:8" ht="15" x14ac:dyDescent="0.25">
      <c r="A92" s="27"/>
      <c r="B92" s="27"/>
      <c r="C92" s="27"/>
      <c r="D92" s="27"/>
      <c r="E92" s="27"/>
      <c r="F92" s="25"/>
      <c r="G92" s="25"/>
      <c r="H92" s="26"/>
    </row>
    <row r="93" spans="1:8" ht="29.25" customHeight="1" x14ac:dyDescent="0.25">
      <c r="A93" s="98" t="s">
        <v>35</v>
      </c>
      <c r="B93" s="98"/>
      <c r="C93" s="98"/>
      <c r="D93" s="98"/>
      <c r="E93" s="98"/>
      <c r="F93" s="25"/>
      <c r="G93" s="25"/>
      <c r="H93" s="26"/>
    </row>
    <row r="94" spans="1:8" ht="15.75" thickBot="1" x14ac:dyDescent="0.3">
      <c r="F94" s="25"/>
      <c r="G94" s="25"/>
      <c r="H94" s="26"/>
    </row>
    <row r="95" spans="1:8" ht="15.75" thickBot="1" x14ac:dyDescent="0.3">
      <c r="A95" s="3" t="s">
        <v>36</v>
      </c>
      <c r="B95" s="4" t="s">
        <v>2</v>
      </c>
      <c r="C95" s="4" t="s">
        <v>3</v>
      </c>
      <c r="D95" s="4" t="s">
        <v>4</v>
      </c>
      <c r="E95" s="5" t="s">
        <v>5</v>
      </c>
      <c r="F95" s="25"/>
      <c r="G95" s="25"/>
      <c r="H95" s="26"/>
    </row>
    <row r="96" spans="1:8" ht="15" x14ac:dyDescent="0.25">
      <c r="A96" s="6" t="s">
        <v>37</v>
      </c>
      <c r="B96" s="28">
        <v>0</v>
      </c>
      <c r="C96" s="28">
        <v>5</v>
      </c>
      <c r="D96" s="8">
        <f>SUM(B96:C96)</f>
        <v>5</v>
      </c>
      <c r="E96" s="9">
        <f t="shared" ref="E96:E102" si="4">(D96/D$108)*100</f>
        <v>1.5527950310559007</v>
      </c>
      <c r="F96" s="25"/>
      <c r="G96" s="25"/>
      <c r="H96" s="26"/>
    </row>
    <row r="97" spans="1:14" ht="15" x14ac:dyDescent="0.25">
      <c r="A97" s="29" t="s">
        <v>38</v>
      </c>
      <c r="B97" s="30">
        <v>0</v>
      </c>
      <c r="C97" s="30">
        <v>37</v>
      </c>
      <c r="D97" s="31">
        <f>SUM(B97:C97)</f>
        <v>37</v>
      </c>
      <c r="E97" s="32">
        <f t="shared" si="4"/>
        <v>11.490683229813664</v>
      </c>
      <c r="F97" s="25"/>
      <c r="G97" s="25"/>
      <c r="H97" s="26"/>
    </row>
    <row r="98" spans="1:14" ht="15" x14ac:dyDescent="0.25">
      <c r="A98" s="6" t="s">
        <v>39</v>
      </c>
      <c r="B98" s="28">
        <v>0</v>
      </c>
      <c r="C98" s="28">
        <v>54</v>
      </c>
      <c r="D98" s="14">
        <f t="shared" ref="D98:D107" si="5">SUM(B98:C98)</f>
        <v>54</v>
      </c>
      <c r="E98" s="9">
        <f t="shared" si="4"/>
        <v>16.770186335403729</v>
      </c>
      <c r="F98" s="25"/>
      <c r="G98" s="25"/>
      <c r="H98" s="26"/>
    </row>
    <row r="99" spans="1:14" ht="15" x14ac:dyDescent="0.25">
      <c r="A99" s="29" t="s">
        <v>40</v>
      </c>
      <c r="B99" s="30">
        <v>0</v>
      </c>
      <c r="C99" s="30">
        <v>72</v>
      </c>
      <c r="D99" s="31">
        <f t="shared" si="5"/>
        <v>72</v>
      </c>
      <c r="E99" s="32">
        <f t="shared" si="4"/>
        <v>22.36024844720497</v>
      </c>
      <c r="F99" s="25"/>
      <c r="G99" s="26"/>
      <c r="H99" s="26"/>
      <c r="M99" s="10"/>
      <c r="N99" s="10"/>
    </row>
    <row r="100" spans="1:14" ht="15" x14ac:dyDescent="0.25">
      <c r="A100" s="6" t="s">
        <v>41</v>
      </c>
      <c r="B100" s="28">
        <v>0</v>
      </c>
      <c r="C100" s="28">
        <v>44</v>
      </c>
      <c r="D100" s="14">
        <f t="shared" si="5"/>
        <v>44</v>
      </c>
      <c r="E100" s="9">
        <f t="shared" si="4"/>
        <v>13.664596273291925</v>
      </c>
      <c r="F100" s="25"/>
      <c r="G100" s="26"/>
      <c r="H100" s="26"/>
      <c r="K100" s="10"/>
      <c r="L100" s="10"/>
      <c r="M100" s="10"/>
      <c r="N100" s="10"/>
    </row>
    <row r="101" spans="1:14" ht="15" x14ac:dyDescent="0.25">
      <c r="A101" s="29" t="s">
        <v>42</v>
      </c>
      <c r="B101" s="30">
        <v>1</v>
      </c>
      <c r="C101" s="30">
        <v>31</v>
      </c>
      <c r="D101" s="31">
        <f t="shared" si="5"/>
        <v>32</v>
      </c>
      <c r="E101" s="32">
        <f t="shared" si="4"/>
        <v>9.9378881987577632</v>
      </c>
      <c r="F101" s="26"/>
      <c r="G101" s="26"/>
      <c r="H101" s="26"/>
      <c r="K101" s="10"/>
      <c r="L101" s="10"/>
      <c r="M101" s="10"/>
      <c r="N101" s="10"/>
    </row>
    <row r="102" spans="1:14" ht="15" x14ac:dyDescent="0.25">
      <c r="A102" s="6" t="s">
        <v>43</v>
      </c>
      <c r="B102" s="28">
        <v>0</v>
      </c>
      <c r="C102" s="28">
        <v>24</v>
      </c>
      <c r="D102" s="14">
        <f t="shared" si="5"/>
        <v>24</v>
      </c>
      <c r="E102" s="9">
        <f t="shared" si="4"/>
        <v>7.4534161490683228</v>
      </c>
      <c r="F102" s="25"/>
      <c r="G102" s="26"/>
      <c r="H102" s="26"/>
      <c r="K102" s="10"/>
      <c r="L102" s="10"/>
      <c r="M102" s="10"/>
      <c r="N102" s="10"/>
    </row>
    <row r="103" spans="1:14" ht="15" x14ac:dyDescent="0.25">
      <c r="A103" s="29" t="s">
        <v>44</v>
      </c>
      <c r="B103" s="30">
        <v>1</v>
      </c>
      <c r="C103" s="30">
        <v>21</v>
      </c>
      <c r="D103" s="31">
        <f t="shared" si="5"/>
        <v>22</v>
      </c>
      <c r="E103" s="32">
        <f>(D103/D$108)*100</f>
        <v>6.8322981366459627</v>
      </c>
      <c r="F103" s="26"/>
      <c r="G103" s="26"/>
      <c r="H103" s="26"/>
      <c r="K103" s="10"/>
      <c r="L103" s="10"/>
      <c r="M103" s="10"/>
      <c r="N103" s="10"/>
    </row>
    <row r="104" spans="1:14" ht="15" x14ac:dyDescent="0.25">
      <c r="A104" s="6" t="s">
        <v>45</v>
      </c>
      <c r="B104" s="28">
        <v>0</v>
      </c>
      <c r="C104" s="28">
        <v>13</v>
      </c>
      <c r="D104" s="14">
        <f>SUM(B104:C104)</f>
        <v>13</v>
      </c>
      <c r="E104" s="9">
        <f>(D104/D108)*100</f>
        <v>4.0372670807453419</v>
      </c>
      <c r="K104" s="10"/>
      <c r="L104" s="10"/>
    </row>
    <row r="105" spans="1:14" ht="15" x14ac:dyDescent="0.25">
      <c r="A105" s="29" t="s">
        <v>46</v>
      </c>
      <c r="B105" s="30">
        <v>0</v>
      </c>
      <c r="C105" s="30">
        <v>13</v>
      </c>
      <c r="D105" s="31">
        <f t="shared" si="5"/>
        <v>13</v>
      </c>
      <c r="E105" s="32">
        <f>(D105/D108)*100</f>
        <v>4.0372670807453419</v>
      </c>
      <c r="K105" s="10"/>
      <c r="L105" s="10"/>
    </row>
    <row r="106" spans="1:14" ht="15" x14ac:dyDescent="0.25">
      <c r="A106" s="6" t="s">
        <v>47</v>
      </c>
      <c r="B106" s="28">
        <v>0</v>
      </c>
      <c r="C106" s="28">
        <v>6</v>
      </c>
      <c r="D106" s="14">
        <f t="shared" si="5"/>
        <v>6</v>
      </c>
      <c r="E106" s="9">
        <f>(D106/D108)*100</f>
        <v>1.8633540372670807</v>
      </c>
      <c r="K106" s="10"/>
      <c r="L106" s="10"/>
    </row>
    <row r="107" spans="1:14" ht="15.75" thickBot="1" x14ac:dyDescent="0.3">
      <c r="A107" s="29" t="s">
        <v>48</v>
      </c>
      <c r="B107" s="30">
        <v>0</v>
      </c>
      <c r="C107" s="30">
        <v>0</v>
      </c>
      <c r="D107" s="31">
        <f t="shared" si="5"/>
        <v>0</v>
      </c>
      <c r="E107" s="32">
        <f>(D107/D108)*100</f>
        <v>0</v>
      </c>
      <c r="K107" s="10"/>
      <c r="L107" s="10"/>
    </row>
    <row r="108" spans="1:14" ht="15.75" thickBot="1" x14ac:dyDescent="0.3">
      <c r="A108" s="3" t="s">
        <v>4</v>
      </c>
      <c r="B108" s="4">
        <f>SUM(B96:B107)</f>
        <v>2</v>
      </c>
      <c r="C108" s="4">
        <f>SUM(C96:C107)</f>
        <v>320</v>
      </c>
      <c r="D108" s="4">
        <f>SUM(D96:D107)</f>
        <v>322</v>
      </c>
      <c r="E108" s="16">
        <f>SUM(E96:E107)</f>
        <v>99.999999999999986</v>
      </c>
      <c r="K108" s="10"/>
      <c r="L108" s="10"/>
    </row>
    <row r="109" spans="1:14" ht="15" x14ac:dyDescent="0.25">
      <c r="A109" s="99" t="s">
        <v>49</v>
      </c>
      <c r="B109" s="99"/>
      <c r="C109" s="99"/>
      <c r="D109" s="99"/>
      <c r="E109" s="99"/>
      <c r="K109" s="10"/>
      <c r="L109" s="10"/>
      <c r="N109">
        <f>SUM(N99:N108)</f>
        <v>0</v>
      </c>
    </row>
    <row r="110" spans="1:14" ht="15" x14ac:dyDescent="0.25">
      <c r="A110" s="33"/>
      <c r="B110" s="33"/>
      <c r="C110" s="33"/>
      <c r="D110" s="33"/>
      <c r="E110" s="33"/>
      <c r="K110" s="10"/>
      <c r="L110" s="10"/>
    </row>
    <row r="111" spans="1:14" ht="15" x14ac:dyDescent="0.25">
      <c r="A111" s="33"/>
      <c r="B111" s="33"/>
      <c r="C111" s="33"/>
      <c r="D111" s="33"/>
      <c r="E111" s="33"/>
      <c r="K111" s="10"/>
      <c r="L111" s="10"/>
    </row>
    <row r="112" spans="1:14" ht="15" x14ac:dyDescent="0.25">
      <c r="A112" s="33"/>
      <c r="B112" s="33"/>
      <c r="C112" s="33"/>
      <c r="D112" s="33"/>
      <c r="E112" s="33"/>
      <c r="K112" s="10"/>
      <c r="L112" s="10"/>
    </row>
    <row r="113" spans="1:12" ht="15" x14ac:dyDescent="0.25">
      <c r="A113" s="33"/>
      <c r="B113" s="33"/>
      <c r="C113" s="33"/>
      <c r="D113" s="33"/>
      <c r="E113" s="33"/>
      <c r="K113" s="10"/>
      <c r="L113" s="10"/>
    </row>
    <row r="114" spans="1:12" ht="15" x14ac:dyDescent="0.25">
      <c r="A114" s="33"/>
      <c r="B114" s="33"/>
      <c r="C114" s="33"/>
      <c r="D114" s="33"/>
      <c r="E114" s="33"/>
      <c r="K114" s="10"/>
      <c r="L114" s="10"/>
    </row>
    <row r="115" spans="1:12" ht="15" x14ac:dyDescent="0.25">
      <c r="A115" s="33"/>
      <c r="B115" s="33"/>
      <c r="C115" s="33"/>
      <c r="D115" s="33"/>
      <c r="E115" s="33"/>
      <c r="K115" s="10"/>
      <c r="L115" s="10"/>
    </row>
    <row r="116" spans="1:12" ht="15" x14ac:dyDescent="0.25">
      <c r="A116" s="33"/>
      <c r="B116" s="33"/>
      <c r="C116" s="33"/>
      <c r="D116" s="33"/>
      <c r="E116" s="33"/>
      <c r="K116" s="10"/>
      <c r="L116" s="10"/>
    </row>
    <row r="117" spans="1:12" ht="15" x14ac:dyDescent="0.25">
      <c r="A117" s="33"/>
      <c r="B117" s="33"/>
      <c r="C117" s="33"/>
      <c r="D117" s="33"/>
      <c r="E117" s="33"/>
      <c r="K117" s="10"/>
      <c r="L117" s="10"/>
    </row>
    <row r="118" spans="1:12" ht="15" x14ac:dyDescent="0.25">
      <c r="A118" s="33"/>
      <c r="B118" s="33"/>
      <c r="C118" s="33"/>
      <c r="D118" s="33"/>
      <c r="E118" s="33"/>
      <c r="K118" s="10"/>
      <c r="L118" s="10"/>
    </row>
    <row r="119" spans="1:12" ht="15" x14ac:dyDescent="0.25">
      <c r="A119" s="33"/>
      <c r="B119" s="33"/>
      <c r="C119" s="33"/>
      <c r="D119" s="33"/>
      <c r="E119" s="33"/>
      <c r="K119" s="10"/>
      <c r="L119" s="10"/>
    </row>
    <row r="120" spans="1:12" ht="15" x14ac:dyDescent="0.25">
      <c r="A120" s="33"/>
      <c r="B120" s="33"/>
      <c r="C120" s="33"/>
      <c r="D120" s="33"/>
      <c r="E120" s="33"/>
      <c r="K120" s="10"/>
      <c r="L120" s="10"/>
    </row>
    <row r="121" spans="1:12" ht="15" x14ac:dyDescent="0.25">
      <c r="A121" s="33"/>
      <c r="B121" s="33"/>
      <c r="C121" s="33"/>
      <c r="D121" s="33"/>
      <c r="E121" s="33"/>
      <c r="K121" s="10"/>
      <c r="L121" s="10"/>
    </row>
    <row r="122" spans="1:12" ht="15" x14ac:dyDescent="0.25">
      <c r="A122" s="33"/>
      <c r="B122" s="33"/>
      <c r="C122" s="33"/>
      <c r="D122" s="33"/>
      <c r="E122" s="33"/>
      <c r="K122" s="10"/>
      <c r="L122" s="10"/>
    </row>
    <row r="123" spans="1:12" ht="15" x14ac:dyDescent="0.25">
      <c r="A123" s="33"/>
      <c r="B123" s="33"/>
      <c r="C123" s="33"/>
      <c r="D123" s="33"/>
      <c r="E123" s="33"/>
      <c r="K123" s="10"/>
      <c r="L123" s="10"/>
    </row>
    <row r="124" spans="1:12" ht="15" x14ac:dyDescent="0.25">
      <c r="A124" s="33"/>
      <c r="B124" s="33"/>
      <c r="C124" s="33"/>
      <c r="D124" s="33"/>
      <c r="E124" s="33"/>
      <c r="K124" s="10"/>
      <c r="L124" s="10"/>
    </row>
    <row r="125" spans="1:12" ht="15" x14ac:dyDescent="0.25">
      <c r="L125" s="10"/>
    </row>
    <row r="126" spans="1:12" ht="15.75" x14ac:dyDescent="0.25">
      <c r="A126" s="100" t="s">
        <v>50</v>
      </c>
      <c r="B126" s="100"/>
      <c r="C126" s="100"/>
      <c r="D126" s="100"/>
      <c r="E126" s="100"/>
    </row>
    <row r="127" spans="1:12" ht="16.5" thickBot="1" x14ac:dyDescent="0.3">
      <c r="A127" s="1"/>
    </row>
    <row r="128" spans="1:12" ht="15.75" thickBot="1" x14ac:dyDescent="0.3">
      <c r="A128" s="3" t="s">
        <v>51</v>
      </c>
      <c r="B128" s="4" t="s">
        <v>2</v>
      </c>
      <c r="C128" s="4" t="s">
        <v>3</v>
      </c>
      <c r="D128" s="4" t="s">
        <v>4</v>
      </c>
      <c r="E128" s="5" t="s">
        <v>5</v>
      </c>
    </row>
    <row r="129" spans="1:5" ht="15" x14ac:dyDescent="0.25">
      <c r="A129" s="34" t="s">
        <v>52</v>
      </c>
      <c r="B129" s="28">
        <v>0</v>
      </c>
      <c r="C129" s="28">
        <v>5</v>
      </c>
      <c r="D129" s="35">
        <f>SUM(B129:C129)</f>
        <v>5</v>
      </c>
      <c r="E129" s="9">
        <f t="shared" ref="E129:E134" si="6">(D129/D$135)*100</f>
        <v>1.5527950310559007</v>
      </c>
    </row>
    <row r="130" spans="1:5" ht="15" x14ac:dyDescent="0.25">
      <c r="A130" s="36" t="s">
        <v>53</v>
      </c>
      <c r="B130" s="37">
        <v>1</v>
      </c>
      <c r="C130" s="37">
        <v>64</v>
      </c>
      <c r="D130" s="38">
        <f>SUM(B130:C130)</f>
        <v>65</v>
      </c>
      <c r="E130" s="13">
        <f t="shared" si="6"/>
        <v>20.186335403726709</v>
      </c>
    </row>
    <row r="131" spans="1:5" ht="15" x14ac:dyDescent="0.25">
      <c r="A131" s="34" t="s">
        <v>54</v>
      </c>
      <c r="B131" s="28">
        <v>1</v>
      </c>
      <c r="C131" s="28">
        <v>136</v>
      </c>
      <c r="D131" s="39">
        <f t="shared" ref="D131:D134" si="7">SUM(B131:C131)</f>
        <v>137</v>
      </c>
      <c r="E131" s="9">
        <f t="shared" si="6"/>
        <v>42.546583850931682</v>
      </c>
    </row>
    <row r="132" spans="1:5" ht="15" x14ac:dyDescent="0.25">
      <c r="A132" s="36" t="s">
        <v>55</v>
      </c>
      <c r="B132" s="37">
        <v>0</v>
      </c>
      <c r="C132" s="37">
        <v>78</v>
      </c>
      <c r="D132" s="38">
        <f t="shared" si="7"/>
        <v>78</v>
      </c>
      <c r="E132" s="13">
        <f t="shared" si="6"/>
        <v>24.22360248447205</v>
      </c>
    </row>
    <row r="133" spans="1:5" ht="15" x14ac:dyDescent="0.25">
      <c r="A133" s="34" t="s">
        <v>188</v>
      </c>
      <c r="B133" s="28">
        <v>0</v>
      </c>
      <c r="C133" s="28">
        <v>37</v>
      </c>
      <c r="D133" s="39">
        <f t="shared" si="7"/>
        <v>37</v>
      </c>
      <c r="E133" s="9">
        <f t="shared" si="6"/>
        <v>11.490683229813664</v>
      </c>
    </row>
    <row r="134" spans="1:5" ht="15.75" thickBot="1" x14ac:dyDescent="0.3">
      <c r="A134" s="36" t="s">
        <v>57</v>
      </c>
      <c r="B134" s="37">
        <v>0</v>
      </c>
      <c r="C134" s="37">
        <v>0</v>
      </c>
      <c r="D134" s="38">
        <f t="shared" si="7"/>
        <v>0</v>
      </c>
      <c r="E134" s="13">
        <f t="shared" si="6"/>
        <v>0</v>
      </c>
    </row>
    <row r="135" spans="1:5" ht="15.75" thickBot="1" x14ac:dyDescent="0.3">
      <c r="A135" s="3" t="s">
        <v>4</v>
      </c>
      <c r="B135" s="41">
        <f>SUM(B129:B134)</f>
        <v>2</v>
      </c>
      <c r="C135" s="41">
        <f>SUM(C129:C134)</f>
        <v>320</v>
      </c>
      <c r="D135" s="4">
        <f>SUM(D129:D134)</f>
        <v>322</v>
      </c>
      <c r="E135" s="5">
        <f>SUM(E129:E134)</f>
        <v>100.00000000000001</v>
      </c>
    </row>
    <row r="136" spans="1:5" ht="15" x14ac:dyDescent="0.25">
      <c r="A136" s="99" t="s">
        <v>58</v>
      </c>
      <c r="B136" s="99"/>
      <c r="C136" s="99"/>
      <c r="D136" s="99"/>
      <c r="E136" s="99"/>
    </row>
    <row r="137" spans="1:5" ht="15" x14ac:dyDescent="0.25">
      <c r="A137" s="33"/>
      <c r="B137" s="33"/>
      <c r="C137" s="33"/>
      <c r="D137" s="33"/>
      <c r="E137" s="33"/>
    </row>
    <row r="138" spans="1:5" ht="15" x14ac:dyDescent="0.25">
      <c r="A138" s="33"/>
      <c r="B138" s="33"/>
      <c r="C138" s="33"/>
      <c r="D138" s="33"/>
      <c r="E138" s="33"/>
    </row>
    <row r="139" spans="1:5" ht="15" x14ac:dyDescent="0.25">
      <c r="A139" s="33"/>
      <c r="B139" s="33"/>
      <c r="C139" s="33"/>
      <c r="D139" s="33"/>
      <c r="E139" s="33"/>
    </row>
    <row r="140" spans="1:5" ht="15" x14ac:dyDescent="0.25">
      <c r="A140" s="33"/>
      <c r="B140" s="33"/>
      <c r="C140" s="33"/>
      <c r="D140" s="33"/>
      <c r="E140" s="33"/>
    </row>
    <row r="141" spans="1:5" ht="15" x14ac:dyDescent="0.25">
      <c r="A141" s="33"/>
      <c r="B141" s="33"/>
      <c r="C141" s="33"/>
      <c r="D141" s="33"/>
      <c r="E141" s="33"/>
    </row>
    <row r="142" spans="1:5" ht="15" x14ac:dyDescent="0.25">
      <c r="A142" s="33"/>
      <c r="B142" s="33"/>
      <c r="C142" s="33"/>
      <c r="D142" s="33"/>
      <c r="E142" s="33"/>
    </row>
    <row r="143" spans="1:5" ht="15" x14ac:dyDescent="0.25">
      <c r="A143" s="33"/>
      <c r="B143" s="33"/>
      <c r="C143" s="33"/>
      <c r="D143" s="33"/>
      <c r="E143" s="33"/>
    </row>
    <row r="144" spans="1:5" ht="15" x14ac:dyDescent="0.25">
      <c r="A144" s="33"/>
      <c r="B144" s="33"/>
      <c r="C144" s="33"/>
      <c r="D144" s="33"/>
      <c r="E144" s="33"/>
    </row>
    <row r="145" spans="1:5" ht="15" x14ac:dyDescent="0.25">
      <c r="A145" s="33"/>
      <c r="B145" s="33"/>
      <c r="C145" s="33"/>
      <c r="D145" s="33"/>
      <c r="E145" s="33"/>
    </row>
    <row r="146" spans="1:5" ht="15" x14ac:dyDescent="0.25">
      <c r="A146" s="33"/>
      <c r="B146" s="33"/>
      <c r="C146" s="33"/>
      <c r="D146" s="33"/>
      <c r="E146" s="33"/>
    </row>
    <row r="147" spans="1:5" ht="15" x14ac:dyDescent="0.25">
      <c r="A147" s="33"/>
      <c r="B147" s="33"/>
      <c r="C147" s="33"/>
      <c r="D147" s="33"/>
      <c r="E147" s="33"/>
    </row>
    <row r="148" spans="1:5" ht="15" x14ac:dyDescent="0.25">
      <c r="A148" s="33"/>
      <c r="B148" s="33"/>
      <c r="C148" s="33"/>
      <c r="D148" s="33"/>
      <c r="E148" s="33"/>
    </row>
    <row r="149" spans="1:5" ht="15" x14ac:dyDescent="0.25">
      <c r="A149" s="33"/>
      <c r="B149" s="33"/>
      <c r="C149" s="33"/>
      <c r="D149" s="33"/>
      <c r="E149" s="33"/>
    </row>
    <row r="150" spans="1:5" ht="15" x14ac:dyDescent="0.25">
      <c r="A150" s="33"/>
      <c r="B150" s="33"/>
      <c r="C150" s="33"/>
      <c r="D150" s="33"/>
      <c r="E150" s="33"/>
    </row>
    <row r="151" spans="1:5" ht="15" x14ac:dyDescent="0.25">
      <c r="A151" s="33"/>
      <c r="B151" s="33"/>
      <c r="C151" s="33"/>
      <c r="D151" s="33"/>
      <c r="E151" s="33"/>
    </row>
    <row r="152" spans="1:5" ht="15" x14ac:dyDescent="0.25">
      <c r="A152" s="33"/>
      <c r="B152" s="33"/>
      <c r="C152" s="33"/>
      <c r="D152" s="33"/>
      <c r="E152" s="33"/>
    </row>
    <row r="153" spans="1:5" ht="31.5" customHeight="1" x14ac:dyDescent="0.25">
      <c r="A153" s="92" t="s">
        <v>59</v>
      </c>
      <c r="B153" s="92"/>
      <c r="C153" s="92"/>
      <c r="D153" s="92"/>
      <c r="E153" s="92"/>
    </row>
    <row r="154" spans="1:5" ht="16.5" thickBot="1" x14ac:dyDescent="0.3">
      <c r="A154" s="2"/>
    </row>
    <row r="155" spans="1:5" ht="15.75" thickBot="1" x14ac:dyDescent="0.3">
      <c r="A155" s="3" t="s">
        <v>60</v>
      </c>
      <c r="B155" s="4" t="s">
        <v>2</v>
      </c>
      <c r="C155" s="4" t="s">
        <v>3</v>
      </c>
      <c r="D155" s="4" t="s">
        <v>4</v>
      </c>
      <c r="E155" s="5" t="s">
        <v>5</v>
      </c>
    </row>
    <row r="156" spans="1:5" ht="15" x14ac:dyDescent="0.25">
      <c r="A156" s="42" t="s">
        <v>61</v>
      </c>
      <c r="B156" s="28">
        <v>0</v>
      </c>
      <c r="C156" s="28">
        <v>115</v>
      </c>
      <c r="D156" s="43">
        <f>SUM(B156:C156)</f>
        <v>115</v>
      </c>
      <c r="E156" s="9">
        <f>(D156/D$164)*100</f>
        <v>35.714285714285715</v>
      </c>
    </row>
    <row r="157" spans="1:5" ht="15" x14ac:dyDescent="0.25">
      <c r="A157" s="44" t="s">
        <v>62</v>
      </c>
      <c r="B157" s="37">
        <v>2</v>
      </c>
      <c r="C157" s="37">
        <v>143</v>
      </c>
      <c r="D157" s="45">
        <f>SUM(B157:C157)</f>
        <v>145</v>
      </c>
      <c r="E157" s="13">
        <f t="shared" ref="E157:E163" si="8">(D157/D$164)*100</f>
        <v>45.031055900621119</v>
      </c>
    </row>
    <row r="158" spans="1:5" ht="15" x14ac:dyDescent="0.25">
      <c r="A158" s="42" t="s">
        <v>63</v>
      </c>
      <c r="B158" s="28">
        <v>0</v>
      </c>
      <c r="C158" s="28">
        <v>35</v>
      </c>
      <c r="D158" s="46">
        <f t="shared" ref="D158:D163" si="9">SUM(B158:C158)</f>
        <v>35</v>
      </c>
      <c r="E158" s="9">
        <f t="shared" si="8"/>
        <v>10.869565217391305</v>
      </c>
    </row>
    <row r="159" spans="1:5" ht="15" x14ac:dyDescent="0.25">
      <c r="A159" s="44" t="s">
        <v>64</v>
      </c>
      <c r="B159" s="37">
        <v>0</v>
      </c>
      <c r="C159" s="37">
        <v>5</v>
      </c>
      <c r="D159" s="45">
        <f t="shared" si="9"/>
        <v>5</v>
      </c>
      <c r="E159" s="13">
        <f t="shared" si="8"/>
        <v>1.5527950310559007</v>
      </c>
    </row>
    <row r="160" spans="1:5" ht="15" x14ac:dyDescent="0.25">
      <c r="A160" s="42" t="s">
        <v>65</v>
      </c>
      <c r="B160" s="28">
        <v>0</v>
      </c>
      <c r="C160" s="28">
        <v>6</v>
      </c>
      <c r="D160" s="46">
        <f t="shared" si="9"/>
        <v>6</v>
      </c>
      <c r="E160" s="9">
        <f t="shared" si="8"/>
        <v>1.8633540372670807</v>
      </c>
    </row>
    <row r="161" spans="1:5" ht="15" x14ac:dyDescent="0.25">
      <c r="A161" s="44" t="s">
        <v>66</v>
      </c>
      <c r="B161" s="37">
        <v>0</v>
      </c>
      <c r="C161" s="37">
        <v>16</v>
      </c>
      <c r="D161" s="45">
        <f t="shared" si="9"/>
        <v>16</v>
      </c>
      <c r="E161" s="13">
        <f t="shared" si="8"/>
        <v>4.9689440993788816</v>
      </c>
    </row>
    <row r="162" spans="1:5" ht="15" x14ac:dyDescent="0.25">
      <c r="A162" s="42" t="s">
        <v>67</v>
      </c>
      <c r="B162" s="28">
        <v>0</v>
      </c>
      <c r="C162" s="28">
        <v>0</v>
      </c>
      <c r="D162" s="46">
        <f t="shared" si="9"/>
        <v>0</v>
      </c>
      <c r="E162" s="9">
        <f t="shared" si="8"/>
        <v>0</v>
      </c>
    </row>
    <row r="163" spans="1:5" ht="15.75" thickBot="1" x14ac:dyDescent="0.3">
      <c r="A163" s="11" t="s">
        <v>48</v>
      </c>
      <c r="B163" s="37">
        <v>0</v>
      </c>
      <c r="C163" s="37">
        <v>0</v>
      </c>
      <c r="D163" s="45">
        <f t="shared" si="9"/>
        <v>0</v>
      </c>
      <c r="E163" s="13">
        <f t="shared" si="8"/>
        <v>0</v>
      </c>
    </row>
    <row r="164" spans="1:5" ht="15.75" thickBot="1" x14ac:dyDescent="0.3">
      <c r="A164" s="3" t="s">
        <v>4</v>
      </c>
      <c r="B164" s="4">
        <f>SUM(B156:B163)</f>
        <v>2</v>
      </c>
      <c r="C164" s="4">
        <f>SUM(C156:C163)</f>
        <v>320</v>
      </c>
      <c r="D164" s="4">
        <f>SUM(D156:D163)</f>
        <v>322</v>
      </c>
      <c r="E164" s="5">
        <f>SUM(E156:E163)</f>
        <v>100.00000000000001</v>
      </c>
    </row>
    <row r="165" spans="1:5" ht="15" x14ac:dyDescent="0.25">
      <c r="A165" s="99" t="s">
        <v>68</v>
      </c>
      <c r="B165" s="99"/>
      <c r="C165" s="99"/>
      <c r="D165" s="99"/>
      <c r="E165" s="99"/>
    </row>
    <row r="166" spans="1:5" ht="15" x14ac:dyDescent="0.25">
      <c r="A166" s="33"/>
      <c r="B166" s="33"/>
      <c r="C166" s="33"/>
      <c r="D166" s="33"/>
      <c r="E166" s="33"/>
    </row>
    <row r="167" spans="1:5" ht="15" x14ac:dyDescent="0.25">
      <c r="B167" s="33"/>
      <c r="C167" s="33"/>
      <c r="D167" s="33"/>
      <c r="E167" s="33"/>
    </row>
    <row r="168" spans="1:5" ht="15" x14ac:dyDescent="0.25">
      <c r="A168" s="33"/>
      <c r="B168" s="33"/>
      <c r="C168" s="33"/>
      <c r="D168" s="33"/>
      <c r="E168" s="33"/>
    </row>
    <row r="169" spans="1:5" ht="15" x14ac:dyDescent="0.25">
      <c r="A169" s="33"/>
      <c r="B169" s="33"/>
      <c r="C169" s="33"/>
      <c r="D169" s="33"/>
      <c r="E169" s="33"/>
    </row>
    <row r="170" spans="1:5" ht="16.5" customHeight="1" x14ac:dyDescent="0.25">
      <c r="A170" s="33"/>
      <c r="B170" s="33"/>
      <c r="C170" s="33"/>
      <c r="D170" s="33"/>
      <c r="E170" s="33"/>
    </row>
    <row r="171" spans="1:5" ht="16.5" customHeight="1" x14ac:dyDescent="0.25">
      <c r="A171" s="33"/>
      <c r="B171" s="33"/>
      <c r="C171" s="33"/>
      <c r="D171" s="33"/>
      <c r="E171" s="33"/>
    </row>
    <row r="172" spans="1:5" ht="16.5" customHeight="1" x14ac:dyDescent="0.25">
      <c r="A172" s="33"/>
      <c r="B172" s="33"/>
      <c r="C172" s="33"/>
      <c r="D172" s="33"/>
      <c r="E172" s="33"/>
    </row>
    <row r="173" spans="1:5" ht="16.5" customHeight="1" x14ac:dyDescent="0.25">
      <c r="A173" s="33"/>
      <c r="B173" s="33"/>
      <c r="C173" s="33"/>
      <c r="D173" s="33"/>
      <c r="E173" s="33"/>
    </row>
    <row r="174" spans="1:5" ht="16.5" customHeight="1" x14ac:dyDescent="0.25">
      <c r="A174" s="33"/>
      <c r="B174" s="33"/>
      <c r="C174" s="33"/>
      <c r="D174" s="33"/>
      <c r="E174" s="33"/>
    </row>
    <row r="175" spans="1:5" ht="16.5" customHeight="1" x14ac:dyDescent="0.25">
      <c r="A175" s="33"/>
      <c r="B175" s="33"/>
      <c r="C175" s="33"/>
      <c r="D175" s="33"/>
      <c r="E175" s="33"/>
    </row>
    <row r="176" spans="1:5" ht="15" x14ac:dyDescent="0.25">
      <c r="A176" s="33"/>
      <c r="B176" s="33"/>
      <c r="C176" s="33"/>
      <c r="D176" s="33"/>
      <c r="E176" s="33"/>
    </row>
    <row r="177" spans="1:5" ht="15" x14ac:dyDescent="0.25">
      <c r="A177" s="33"/>
      <c r="B177" s="33"/>
      <c r="C177" s="33"/>
      <c r="D177" s="33"/>
      <c r="E177" s="33"/>
    </row>
    <row r="178" spans="1:5" ht="15" x14ac:dyDescent="0.25">
      <c r="A178" s="33"/>
      <c r="B178" s="33"/>
      <c r="C178" s="33"/>
      <c r="D178" s="33"/>
      <c r="E178" s="33"/>
    </row>
    <row r="179" spans="1:5" ht="15" x14ac:dyDescent="0.25">
      <c r="A179" s="33"/>
      <c r="B179" s="33"/>
      <c r="C179" s="33"/>
      <c r="D179" s="33"/>
      <c r="E179" s="33"/>
    </row>
    <row r="180" spans="1:5" ht="15.75" x14ac:dyDescent="0.25">
      <c r="A180" s="1" t="s">
        <v>69</v>
      </c>
      <c r="B180" s="33"/>
      <c r="C180" s="33"/>
      <c r="D180" s="33"/>
      <c r="E180" s="33"/>
    </row>
    <row r="181" spans="1:5" ht="15.75" thickBot="1" x14ac:dyDescent="0.3"/>
    <row r="182" spans="1:5" ht="15.75" thickBot="1" x14ac:dyDescent="0.3">
      <c r="A182" s="3" t="s">
        <v>70</v>
      </c>
      <c r="B182" s="4" t="s">
        <v>2</v>
      </c>
      <c r="C182" s="4" t="s">
        <v>3</v>
      </c>
      <c r="D182" s="4" t="s">
        <v>4</v>
      </c>
      <c r="E182" s="5" t="s">
        <v>5</v>
      </c>
    </row>
    <row r="183" spans="1:5" ht="15" x14ac:dyDescent="0.25">
      <c r="A183" s="47">
        <v>0</v>
      </c>
      <c r="B183" s="28">
        <v>0</v>
      </c>
      <c r="C183" s="28">
        <v>37</v>
      </c>
      <c r="D183" s="8">
        <f>SUM(B183:C183)</f>
        <v>37</v>
      </c>
      <c r="E183" s="9">
        <f>(D183/D$195)*100</f>
        <v>11.490683229813664</v>
      </c>
    </row>
    <row r="184" spans="1:5" ht="15" x14ac:dyDescent="0.25">
      <c r="A184" s="48">
        <v>1</v>
      </c>
      <c r="B184" s="37">
        <v>0</v>
      </c>
      <c r="C184" s="37">
        <v>57</v>
      </c>
      <c r="D184" s="12">
        <f>SUM(B184:C184)</f>
        <v>57</v>
      </c>
      <c r="E184" s="13">
        <f t="shared" ref="E184:E194" si="10">(D184/D$195)*100</f>
        <v>17.701863354037268</v>
      </c>
    </row>
    <row r="185" spans="1:5" ht="15" x14ac:dyDescent="0.25">
      <c r="A185" s="47">
        <v>2</v>
      </c>
      <c r="B185" s="28">
        <v>1</v>
      </c>
      <c r="C185" s="28">
        <v>96</v>
      </c>
      <c r="D185" s="14">
        <f t="shared" ref="D185:D194" si="11">SUM(B185:C185)</f>
        <v>97</v>
      </c>
      <c r="E185" s="9">
        <f>(D185/D$195)*100</f>
        <v>30.124223602484474</v>
      </c>
    </row>
    <row r="186" spans="1:5" ht="15" x14ac:dyDescent="0.25">
      <c r="A186" s="48">
        <v>3</v>
      </c>
      <c r="B186" s="37">
        <v>1</v>
      </c>
      <c r="C186" s="37">
        <v>69</v>
      </c>
      <c r="D186" s="12">
        <f t="shared" si="11"/>
        <v>70</v>
      </c>
      <c r="E186" s="13">
        <f t="shared" si="10"/>
        <v>21.739130434782609</v>
      </c>
    </row>
    <row r="187" spans="1:5" ht="15" x14ac:dyDescent="0.25">
      <c r="A187" s="47">
        <v>4</v>
      </c>
      <c r="B187" s="28">
        <v>0</v>
      </c>
      <c r="C187" s="28">
        <v>45</v>
      </c>
      <c r="D187" s="14">
        <f t="shared" si="11"/>
        <v>45</v>
      </c>
      <c r="E187" s="9">
        <f t="shared" si="10"/>
        <v>13.975155279503104</v>
      </c>
    </row>
    <row r="188" spans="1:5" ht="15" x14ac:dyDescent="0.25">
      <c r="A188" s="48">
        <v>5</v>
      </c>
      <c r="B188" s="37">
        <v>0</v>
      </c>
      <c r="C188" s="37">
        <v>9</v>
      </c>
      <c r="D188" s="12">
        <f t="shared" si="11"/>
        <v>9</v>
      </c>
      <c r="E188" s="13">
        <f t="shared" si="10"/>
        <v>2.7950310559006213</v>
      </c>
    </row>
    <row r="189" spans="1:5" ht="15" x14ac:dyDescent="0.25">
      <c r="A189" s="47">
        <v>6</v>
      </c>
      <c r="B189" s="28">
        <v>0</v>
      </c>
      <c r="C189" s="28">
        <v>5</v>
      </c>
      <c r="D189" s="14">
        <f t="shared" si="11"/>
        <v>5</v>
      </c>
      <c r="E189" s="9">
        <f t="shared" si="10"/>
        <v>1.5527950310559007</v>
      </c>
    </row>
    <row r="190" spans="1:5" ht="15" x14ac:dyDescent="0.25">
      <c r="A190" s="48">
        <v>7</v>
      </c>
      <c r="B190" s="37">
        <v>0</v>
      </c>
      <c r="C190" s="37">
        <v>0</v>
      </c>
      <c r="D190" s="12">
        <f t="shared" si="11"/>
        <v>0</v>
      </c>
      <c r="E190" s="13">
        <f t="shared" si="10"/>
        <v>0</v>
      </c>
    </row>
    <row r="191" spans="1:5" ht="15" x14ac:dyDescent="0.25">
      <c r="A191" s="47">
        <v>8</v>
      </c>
      <c r="B191" s="28">
        <v>0</v>
      </c>
      <c r="C191" s="28">
        <v>1</v>
      </c>
      <c r="D191" s="14">
        <f t="shared" si="11"/>
        <v>1</v>
      </c>
      <c r="E191" s="9">
        <f t="shared" si="10"/>
        <v>0.3105590062111801</v>
      </c>
    </row>
    <row r="192" spans="1:5" ht="15" x14ac:dyDescent="0.25">
      <c r="A192" s="48">
        <v>9</v>
      </c>
      <c r="B192" s="37">
        <v>0</v>
      </c>
      <c r="C192" s="37">
        <v>0</v>
      </c>
      <c r="D192" s="12">
        <f t="shared" si="11"/>
        <v>0</v>
      </c>
      <c r="E192" s="13">
        <f t="shared" si="10"/>
        <v>0</v>
      </c>
    </row>
    <row r="193" spans="1:5" ht="15" x14ac:dyDescent="0.25">
      <c r="A193" s="47" t="s">
        <v>71</v>
      </c>
      <c r="B193" s="28">
        <v>0</v>
      </c>
      <c r="C193" s="28">
        <v>0</v>
      </c>
      <c r="D193" s="14">
        <f t="shared" si="11"/>
        <v>0</v>
      </c>
      <c r="E193" s="9">
        <f t="shared" si="10"/>
        <v>0</v>
      </c>
    </row>
    <row r="194" spans="1:5" ht="15.75" thickBot="1" x14ac:dyDescent="0.3">
      <c r="A194" s="48" t="s">
        <v>48</v>
      </c>
      <c r="B194" s="37">
        <v>0</v>
      </c>
      <c r="C194" s="37">
        <v>1</v>
      </c>
      <c r="D194" s="12">
        <f t="shared" si="11"/>
        <v>1</v>
      </c>
      <c r="E194" s="13">
        <f t="shared" si="10"/>
        <v>0.3105590062111801</v>
      </c>
    </row>
    <row r="195" spans="1:5" ht="15.75" thickBot="1" x14ac:dyDescent="0.3">
      <c r="A195" s="3" t="s">
        <v>4</v>
      </c>
      <c r="B195" s="4">
        <f>SUM(B183:B194)</f>
        <v>2</v>
      </c>
      <c r="C195" s="4">
        <f>SUM(C183:C194)</f>
        <v>320</v>
      </c>
      <c r="D195" s="4">
        <f>SUM(D183:D194)</f>
        <v>322</v>
      </c>
      <c r="E195" s="5">
        <f>SUM(E183:E194)</f>
        <v>100</v>
      </c>
    </row>
    <row r="196" spans="1:5" ht="15" x14ac:dyDescent="0.25">
      <c r="A196" s="99" t="s">
        <v>72</v>
      </c>
      <c r="B196" s="99"/>
      <c r="C196" s="99"/>
      <c r="D196" s="99"/>
      <c r="E196" s="99"/>
    </row>
    <row r="197" spans="1:5" ht="15" x14ac:dyDescent="0.25">
      <c r="A197" s="33"/>
      <c r="B197" s="33"/>
      <c r="C197" s="33"/>
      <c r="D197" s="33"/>
      <c r="E197" s="33"/>
    </row>
    <row r="198" spans="1:5" ht="15" x14ac:dyDescent="0.25">
      <c r="A198" s="33"/>
      <c r="B198" s="33"/>
      <c r="C198" s="33"/>
      <c r="D198" s="33"/>
      <c r="E198" s="33"/>
    </row>
    <row r="199" spans="1:5" ht="15" x14ac:dyDescent="0.25">
      <c r="A199" s="33"/>
      <c r="B199" s="33"/>
      <c r="C199" s="33"/>
      <c r="D199" s="33"/>
      <c r="E199" s="33"/>
    </row>
    <row r="200" spans="1:5" ht="15" x14ac:dyDescent="0.25">
      <c r="A200" s="33"/>
      <c r="B200" s="33"/>
      <c r="C200" s="33"/>
      <c r="D200" s="33"/>
      <c r="E200" s="33"/>
    </row>
    <row r="201" spans="1:5" ht="15" x14ac:dyDescent="0.25">
      <c r="A201" s="33"/>
      <c r="B201" s="33"/>
      <c r="C201" s="33"/>
      <c r="D201" s="33"/>
      <c r="E201" s="33"/>
    </row>
    <row r="202" spans="1:5" ht="15" x14ac:dyDescent="0.25">
      <c r="A202" s="33"/>
      <c r="B202" s="33"/>
      <c r="C202" s="33"/>
      <c r="D202" s="33"/>
      <c r="E202" s="33"/>
    </row>
    <row r="203" spans="1:5" ht="15" x14ac:dyDescent="0.25">
      <c r="A203" s="33"/>
      <c r="B203" s="33"/>
      <c r="C203" s="33"/>
      <c r="D203" s="33"/>
      <c r="E203" s="33"/>
    </row>
    <row r="204" spans="1:5" ht="15" x14ac:dyDescent="0.25">
      <c r="A204" s="33"/>
      <c r="B204" s="33"/>
      <c r="C204" s="33"/>
      <c r="D204" s="33"/>
      <c r="E204" s="33"/>
    </row>
    <row r="205" spans="1:5" ht="15" x14ac:dyDescent="0.25">
      <c r="A205" s="33"/>
      <c r="B205" s="33"/>
      <c r="C205" s="33"/>
      <c r="D205" s="33"/>
      <c r="E205" s="33"/>
    </row>
    <row r="206" spans="1:5" ht="15" x14ac:dyDescent="0.25">
      <c r="A206" s="33"/>
      <c r="B206" s="33"/>
      <c r="C206" s="33"/>
      <c r="D206" s="33"/>
      <c r="E206" s="33"/>
    </row>
    <row r="207" spans="1:5" ht="15" x14ac:dyDescent="0.25">
      <c r="A207" s="33"/>
      <c r="B207" s="33"/>
      <c r="C207" s="33"/>
      <c r="D207" s="33"/>
      <c r="E207" s="33"/>
    </row>
    <row r="208" spans="1:5" ht="15" x14ac:dyDescent="0.25">
      <c r="A208" s="33"/>
      <c r="B208" s="33"/>
      <c r="C208" s="33"/>
      <c r="D208" s="33"/>
      <c r="E208" s="33"/>
    </row>
    <row r="209" spans="1:5" ht="15" x14ac:dyDescent="0.25">
      <c r="A209" s="33"/>
      <c r="B209" s="33"/>
      <c r="C209" s="33"/>
      <c r="D209" s="33"/>
      <c r="E209" s="33"/>
    </row>
    <row r="210" spans="1:5" ht="15" x14ac:dyDescent="0.25">
      <c r="A210" s="33"/>
      <c r="B210" s="33"/>
      <c r="C210" s="33"/>
      <c r="D210" s="33"/>
      <c r="E210" s="33"/>
    </row>
    <row r="211" spans="1:5" ht="15.75" x14ac:dyDescent="0.25">
      <c r="A211" s="1"/>
    </row>
    <row r="212" spans="1:5" ht="15.75" x14ac:dyDescent="0.25">
      <c r="A212" s="95" t="s">
        <v>73</v>
      </c>
      <c r="B212" s="95"/>
      <c r="C212" s="95"/>
      <c r="D212" s="95"/>
      <c r="E212" s="95"/>
    </row>
    <row r="213" spans="1:5" ht="16.5" thickBot="1" x14ac:dyDescent="0.3">
      <c r="A213" s="49"/>
      <c r="B213" s="49"/>
      <c r="C213" s="49"/>
      <c r="D213" s="49"/>
      <c r="E213" s="49"/>
    </row>
    <row r="214" spans="1:5" ht="15.75" thickBot="1" x14ac:dyDescent="0.3">
      <c r="A214" s="3" t="s">
        <v>74</v>
      </c>
      <c r="B214" s="4" t="s">
        <v>2</v>
      </c>
      <c r="C214" s="4" t="s">
        <v>3</v>
      </c>
      <c r="D214" s="4" t="s">
        <v>4</v>
      </c>
      <c r="E214" s="5" t="s">
        <v>5</v>
      </c>
    </row>
    <row r="215" spans="1:5" ht="15" x14ac:dyDescent="0.25">
      <c r="A215" s="6" t="s">
        <v>75</v>
      </c>
      <c r="B215" s="28">
        <v>0</v>
      </c>
      <c r="C215" s="28">
        <v>114</v>
      </c>
      <c r="D215" s="8">
        <f>SUM(B215:C215)</f>
        <v>114</v>
      </c>
      <c r="E215" s="9">
        <f t="shared" ref="E215:E222" si="12">(D215/D$223)*100</f>
        <v>35.403726708074537</v>
      </c>
    </row>
    <row r="216" spans="1:5" ht="15" x14ac:dyDescent="0.25">
      <c r="A216" s="50" t="s">
        <v>76</v>
      </c>
      <c r="B216" s="37">
        <v>0</v>
      </c>
      <c r="C216" s="37">
        <v>8</v>
      </c>
      <c r="D216" s="12">
        <f>SUM(B216:C216)</f>
        <v>8</v>
      </c>
      <c r="E216" s="13">
        <f t="shared" si="12"/>
        <v>2.4844720496894408</v>
      </c>
    </row>
    <row r="217" spans="1:5" ht="15" x14ac:dyDescent="0.25">
      <c r="A217" s="6" t="s">
        <v>77</v>
      </c>
      <c r="B217" s="28">
        <v>0</v>
      </c>
      <c r="C217" s="28">
        <v>3</v>
      </c>
      <c r="D217" s="14">
        <f t="shared" ref="D217:D222" si="13">SUM(B217:C217)</f>
        <v>3</v>
      </c>
      <c r="E217" s="9">
        <f t="shared" si="12"/>
        <v>0.93167701863354035</v>
      </c>
    </row>
    <row r="218" spans="1:5" ht="15" x14ac:dyDescent="0.25">
      <c r="A218" s="50" t="s">
        <v>78</v>
      </c>
      <c r="B218" s="37">
        <v>2</v>
      </c>
      <c r="C218" s="37">
        <v>179</v>
      </c>
      <c r="D218" s="12">
        <f t="shared" si="13"/>
        <v>181</v>
      </c>
      <c r="E218" s="13">
        <f t="shared" si="12"/>
        <v>56.211180124223603</v>
      </c>
    </row>
    <row r="219" spans="1:5" ht="15" x14ac:dyDescent="0.25">
      <c r="A219" s="6" t="s">
        <v>79</v>
      </c>
      <c r="B219" s="28">
        <v>0</v>
      </c>
      <c r="C219" s="28">
        <v>3</v>
      </c>
      <c r="D219" s="14">
        <f t="shared" si="13"/>
        <v>3</v>
      </c>
      <c r="E219" s="9">
        <f t="shared" si="12"/>
        <v>0.93167701863354035</v>
      </c>
    </row>
    <row r="220" spans="1:5" ht="15" x14ac:dyDescent="0.25">
      <c r="A220" s="11" t="s">
        <v>33</v>
      </c>
      <c r="B220" s="37">
        <v>0</v>
      </c>
      <c r="C220" s="37">
        <v>0</v>
      </c>
      <c r="D220" s="12">
        <f t="shared" si="13"/>
        <v>0</v>
      </c>
      <c r="E220" s="13">
        <f t="shared" si="12"/>
        <v>0</v>
      </c>
    </row>
    <row r="221" spans="1:5" ht="15" x14ac:dyDescent="0.25">
      <c r="A221" s="6" t="s">
        <v>80</v>
      </c>
      <c r="B221" s="28">
        <v>0</v>
      </c>
      <c r="C221" s="28">
        <v>12</v>
      </c>
      <c r="D221" s="14">
        <f t="shared" si="13"/>
        <v>12</v>
      </c>
      <c r="E221" s="9">
        <f t="shared" si="12"/>
        <v>3.7267080745341614</v>
      </c>
    </row>
    <row r="222" spans="1:5" ht="15.75" thickBot="1" x14ac:dyDescent="0.3">
      <c r="A222" s="48" t="s">
        <v>48</v>
      </c>
      <c r="B222" s="37">
        <v>0</v>
      </c>
      <c r="C222" s="37">
        <v>1</v>
      </c>
      <c r="D222" s="12">
        <f t="shared" si="13"/>
        <v>1</v>
      </c>
      <c r="E222" s="13">
        <f t="shared" si="12"/>
        <v>0.3105590062111801</v>
      </c>
    </row>
    <row r="223" spans="1:5" ht="15.75" thickBot="1" x14ac:dyDescent="0.3">
      <c r="A223" s="3" t="s">
        <v>4</v>
      </c>
      <c r="B223" s="4">
        <f>SUM(B215:B222)</f>
        <v>2</v>
      </c>
      <c r="C223" s="4">
        <f>SUM(C215:C222)</f>
        <v>320</v>
      </c>
      <c r="D223" s="4">
        <f>SUM(D215:D222)</f>
        <v>322</v>
      </c>
      <c r="E223" s="5">
        <f>SUM(E215:E222)</f>
        <v>100</v>
      </c>
    </row>
    <row r="224" spans="1:5" ht="15" x14ac:dyDescent="0.25">
      <c r="A224" s="99" t="s">
        <v>81</v>
      </c>
      <c r="B224" s="99"/>
      <c r="C224" s="99"/>
      <c r="D224" s="99"/>
      <c r="E224" s="99"/>
    </row>
    <row r="225" spans="1:5" ht="15" x14ac:dyDescent="0.25">
      <c r="A225" s="33"/>
      <c r="B225" s="33"/>
      <c r="C225" s="33"/>
      <c r="D225" s="33"/>
      <c r="E225" s="33"/>
    </row>
    <row r="226" spans="1:5" ht="15" x14ac:dyDescent="0.25">
      <c r="A226" s="33"/>
      <c r="B226" s="33"/>
      <c r="C226" s="33"/>
      <c r="D226" s="33"/>
      <c r="E226" s="33"/>
    </row>
    <row r="227" spans="1:5" ht="15" x14ac:dyDescent="0.25">
      <c r="A227" s="33"/>
      <c r="B227" s="33"/>
      <c r="C227" s="33"/>
      <c r="D227" s="33"/>
      <c r="E227" s="33"/>
    </row>
    <row r="228" spans="1:5" ht="15" x14ac:dyDescent="0.25">
      <c r="A228" s="33"/>
      <c r="B228" s="33"/>
      <c r="C228" s="33"/>
      <c r="D228" s="33"/>
      <c r="E228" s="33"/>
    </row>
    <row r="229" spans="1:5" ht="15" x14ac:dyDescent="0.25">
      <c r="A229" s="33"/>
      <c r="B229" s="33"/>
      <c r="C229" s="33"/>
      <c r="D229" s="33"/>
      <c r="E229" s="33"/>
    </row>
    <row r="230" spans="1:5" ht="15" x14ac:dyDescent="0.25">
      <c r="A230" s="33"/>
      <c r="B230" s="33"/>
      <c r="C230" s="33"/>
      <c r="D230" s="33"/>
      <c r="E230" s="33"/>
    </row>
    <row r="231" spans="1:5" ht="15" x14ac:dyDescent="0.25">
      <c r="A231" s="33"/>
      <c r="B231" s="33"/>
      <c r="C231" s="33"/>
      <c r="D231" s="33"/>
      <c r="E231" s="33"/>
    </row>
    <row r="232" spans="1:5" ht="15" x14ac:dyDescent="0.25">
      <c r="A232" s="33"/>
      <c r="B232" s="33"/>
      <c r="C232" s="33"/>
      <c r="D232" s="33"/>
      <c r="E232" s="33"/>
    </row>
    <row r="233" spans="1:5" ht="15" x14ac:dyDescent="0.25">
      <c r="A233" s="33"/>
      <c r="B233" s="33"/>
      <c r="C233" s="33"/>
      <c r="D233" s="33"/>
      <c r="E233" s="33"/>
    </row>
    <row r="234" spans="1:5" ht="15" x14ac:dyDescent="0.25">
      <c r="A234" s="33"/>
      <c r="B234" s="33"/>
      <c r="C234" s="33"/>
      <c r="D234" s="33"/>
      <c r="E234" s="33"/>
    </row>
    <row r="235" spans="1:5" ht="15" x14ac:dyDescent="0.25">
      <c r="A235" s="33"/>
      <c r="B235" s="33"/>
      <c r="C235" s="33"/>
      <c r="D235" s="33"/>
      <c r="E235" s="33"/>
    </row>
    <row r="236" spans="1:5" ht="15" x14ac:dyDescent="0.25">
      <c r="A236" s="33"/>
      <c r="B236" s="33"/>
      <c r="C236" s="33"/>
      <c r="D236" s="33"/>
      <c r="E236" s="33"/>
    </row>
    <row r="237" spans="1:5" ht="15" x14ac:dyDescent="0.25">
      <c r="A237" s="33"/>
      <c r="B237" s="33"/>
      <c r="C237" s="33"/>
      <c r="D237" s="33"/>
      <c r="E237" s="33"/>
    </row>
    <row r="238" spans="1:5" ht="15" x14ac:dyDescent="0.25">
      <c r="A238" s="33"/>
      <c r="B238" s="33"/>
      <c r="C238" s="33"/>
      <c r="D238" s="33"/>
      <c r="E238" s="33"/>
    </row>
    <row r="239" spans="1:5" ht="15" x14ac:dyDescent="0.25"/>
    <row r="240" spans="1:5" ht="34.5" customHeight="1" x14ac:dyDescent="0.25">
      <c r="A240" s="101" t="s">
        <v>82</v>
      </c>
      <c r="B240" s="101"/>
      <c r="C240" s="101"/>
      <c r="D240" s="101"/>
      <c r="E240" s="101"/>
    </row>
    <row r="241" spans="1:5" ht="15.75" thickBot="1" x14ac:dyDescent="0.3"/>
    <row r="242" spans="1:5" ht="15.75" thickBot="1" x14ac:dyDescent="0.3">
      <c r="A242" s="3" t="s">
        <v>83</v>
      </c>
      <c r="B242" s="4" t="s">
        <v>2</v>
      </c>
      <c r="C242" s="4" t="s">
        <v>3</v>
      </c>
      <c r="D242" s="4" t="s">
        <v>4</v>
      </c>
      <c r="E242" s="5" t="s">
        <v>5</v>
      </c>
    </row>
    <row r="243" spans="1:5" ht="15" x14ac:dyDescent="0.25">
      <c r="A243" s="51" t="s">
        <v>84</v>
      </c>
      <c r="B243" s="28">
        <v>0</v>
      </c>
      <c r="C243" s="28">
        <v>176</v>
      </c>
      <c r="D243" s="8">
        <f>SUM(B243:C243)</f>
        <v>176</v>
      </c>
      <c r="E243" s="9">
        <f>(D243/D$254)*100</f>
        <v>54.658385093167702</v>
      </c>
    </row>
    <row r="244" spans="1:5" ht="15" x14ac:dyDescent="0.25">
      <c r="A244" s="52" t="s">
        <v>85</v>
      </c>
      <c r="B244" s="37">
        <v>0</v>
      </c>
      <c r="C244" s="37">
        <v>7</v>
      </c>
      <c r="D244" s="12">
        <f>SUM(B244:C244)</f>
        <v>7</v>
      </c>
      <c r="E244" s="13">
        <f t="shared" ref="E244:E249" si="14">(D244/D$254)*100</f>
        <v>2.1739130434782608</v>
      </c>
    </row>
    <row r="245" spans="1:5" ht="15" x14ac:dyDescent="0.25">
      <c r="A245" s="51" t="s">
        <v>86</v>
      </c>
      <c r="B245" s="28">
        <v>0</v>
      </c>
      <c r="C245" s="28">
        <v>0</v>
      </c>
      <c r="D245" s="14">
        <f t="shared" ref="D245:D253" si="15">SUM(B245:C245)</f>
        <v>0</v>
      </c>
      <c r="E245" s="9">
        <f t="shared" si="14"/>
        <v>0</v>
      </c>
    </row>
    <row r="246" spans="1:5" ht="15" x14ac:dyDescent="0.25">
      <c r="A246" s="52" t="s">
        <v>87</v>
      </c>
      <c r="B246" s="37">
        <v>0</v>
      </c>
      <c r="C246" s="37">
        <v>0</v>
      </c>
      <c r="D246" s="12">
        <f t="shared" si="15"/>
        <v>0</v>
      </c>
      <c r="E246" s="13">
        <f t="shared" si="14"/>
        <v>0</v>
      </c>
    </row>
    <row r="247" spans="1:5" ht="15" x14ac:dyDescent="0.25">
      <c r="A247" s="51" t="s">
        <v>88</v>
      </c>
      <c r="B247" s="28">
        <v>0</v>
      </c>
      <c r="C247" s="28">
        <v>0</v>
      </c>
      <c r="D247" s="14">
        <f t="shared" si="15"/>
        <v>0</v>
      </c>
      <c r="E247" s="9">
        <f t="shared" si="14"/>
        <v>0</v>
      </c>
    </row>
    <row r="248" spans="1:5" ht="15" x14ac:dyDescent="0.25">
      <c r="A248" s="52" t="s">
        <v>173</v>
      </c>
      <c r="B248" s="37">
        <v>1</v>
      </c>
      <c r="C248" s="37">
        <v>75</v>
      </c>
      <c r="D248" s="12">
        <f t="shared" si="15"/>
        <v>76</v>
      </c>
      <c r="E248" s="13">
        <f t="shared" si="14"/>
        <v>23.602484472049689</v>
      </c>
    </row>
    <row r="249" spans="1:5" ht="15" x14ac:dyDescent="0.25">
      <c r="A249" s="51" t="s">
        <v>89</v>
      </c>
      <c r="B249" s="28">
        <v>0</v>
      </c>
      <c r="C249" s="28">
        <v>4</v>
      </c>
      <c r="D249" s="14">
        <f t="shared" si="15"/>
        <v>4</v>
      </c>
      <c r="E249" s="9">
        <f t="shared" si="14"/>
        <v>1.2422360248447204</v>
      </c>
    </row>
    <row r="250" spans="1:5" ht="15" x14ac:dyDescent="0.25">
      <c r="A250" s="52" t="s">
        <v>90</v>
      </c>
      <c r="B250" s="37">
        <v>0</v>
      </c>
      <c r="C250" s="37">
        <v>0</v>
      </c>
      <c r="D250" s="12">
        <f t="shared" si="15"/>
        <v>0</v>
      </c>
      <c r="E250" s="13">
        <f>(D250/D$254)*100</f>
        <v>0</v>
      </c>
    </row>
    <row r="251" spans="1:5" ht="15" x14ac:dyDescent="0.25">
      <c r="A251" s="51" t="s">
        <v>91</v>
      </c>
      <c r="B251" s="28">
        <v>1</v>
      </c>
      <c r="C251" s="28">
        <v>53</v>
      </c>
      <c r="D251" s="14">
        <f t="shared" si="15"/>
        <v>54</v>
      </c>
      <c r="E251" s="9">
        <f>(D251/D$254)*100</f>
        <v>16.770186335403729</v>
      </c>
    </row>
    <row r="252" spans="1:5" ht="15" x14ac:dyDescent="0.25">
      <c r="A252" s="52" t="s">
        <v>92</v>
      </c>
      <c r="B252" s="37">
        <v>0</v>
      </c>
      <c r="C252" s="37">
        <v>5</v>
      </c>
      <c r="D252" s="12">
        <f t="shared" si="15"/>
        <v>5</v>
      </c>
      <c r="E252" s="13">
        <f>(D252/D$254)*100</f>
        <v>1.5527950310559007</v>
      </c>
    </row>
    <row r="253" spans="1:5" ht="15.75" thickBot="1" x14ac:dyDescent="0.3">
      <c r="A253" s="51" t="s">
        <v>33</v>
      </c>
      <c r="B253" s="28">
        <v>0</v>
      </c>
      <c r="C253" s="28">
        <v>0</v>
      </c>
      <c r="D253" s="14">
        <f t="shared" si="15"/>
        <v>0</v>
      </c>
      <c r="E253" s="9">
        <f>(D253/D$254)*100</f>
        <v>0</v>
      </c>
    </row>
    <row r="254" spans="1:5" ht="15.75" thickBot="1" x14ac:dyDescent="0.3">
      <c r="A254" s="3" t="s">
        <v>4</v>
      </c>
      <c r="B254" s="4">
        <f>SUM(B243:B253)</f>
        <v>2</v>
      </c>
      <c r="C254" s="4">
        <f>SUM(C243:C253)</f>
        <v>320</v>
      </c>
      <c r="D254" s="4">
        <f>SUM(D243:D253)</f>
        <v>322</v>
      </c>
      <c r="E254" s="16">
        <f>SUM(E243:E253)</f>
        <v>100</v>
      </c>
    </row>
    <row r="255" spans="1:5" ht="15" x14ac:dyDescent="0.25">
      <c r="A255" s="99" t="s">
        <v>93</v>
      </c>
      <c r="B255" s="99"/>
      <c r="C255" s="99"/>
      <c r="D255" s="99"/>
      <c r="E255" s="99"/>
    </row>
    <row r="256" spans="1:5" ht="15" x14ac:dyDescent="0.25">
      <c r="A256" s="33"/>
      <c r="B256" s="33"/>
      <c r="C256" s="33"/>
      <c r="D256" s="33"/>
      <c r="E256" s="33"/>
    </row>
    <row r="257" spans="1:5" ht="15" x14ac:dyDescent="0.25">
      <c r="A257" s="33"/>
      <c r="B257" s="33"/>
      <c r="C257" s="33"/>
      <c r="D257" s="33"/>
      <c r="E257" s="33"/>
    </row>
    <row r="258" spans="1:5" ht="15" x14ac:dyDescent="0.25">
      <c r="A258" s="33"/>
      <c r="B258" s="33"/>
      <c r="C258" s="33"/>
      <c r="D258" s="33"/>
      <c r="E258" s="33"/>
    </row>
    <row r="259" spans="1:5" ht="15" x14ac:dyDescent="0.25">
      <c r="A259" s="33"/>
      <c r="B259" s="33"/>
      <c r="C259" s="33"/>
      <c r="D259" s="33"/>
      <c r="E259" s="33"/>
    </row>
    <row r="260" spans="1:5" ht="15" x14ac:dyDescent="0.25">
      <c r="A260" s="33"/>
      <c r="B260" s="33"/>
      <c r="C260" s="33"/>
      <c r="D260" s="33"/>
      <c r="E260" s="33"/>
    </row>
    <row r="261" spans="1:5" ht="15" x14ac:dyDescent="0.25">
      <c r="A261" s="33"/>
      <c r="B261" s="33"/>
      <c r="C261" s="33"/>
      <c r="D261" s="33"/>
      <c r="E261" s="33"/>
    </row>
    <row r="262" spans="1:5" ht="15" x14ac:dyDescent="0.25">
      <c r="A262" s="33"/>
      <c r="B262" s="33"/>
      <c r="C262" s="33"/>
      <c r="D262" s="33"/>
      <c r="E262" s="33"/>
    </row>
    <row r="263" spans="1:5" ht="15" x14ac:dyDescent="0.25">
      <c r="A263" s="33"/>
      <c r="B263" s="33"/>
      <c r="C263" s="33"/>
      <c r="D263" s="33"/>
      <c r="E263" s="33"/>
    </row>
    <row r="264" spans="1:5" ht="15" x14ac:dyDescent="0.25">
      <c r="A264" s="33"/>
      <c r="B264" s="33"/>
      <c r="C264" s="33"/>
      <c r="D264" s="33"/>
      <c r="E264" s="33"/>
    </row>
    <row r="265" spans="1:5" ht="15" x14ac:dyDescent="0.25">
      <c r="A265" s="33"/>
      <c r="B265" s="33"/>
      <c r="C265" s="33"/>
      <c r="D265" s="33"/>
      <c r="E265" s="33"/>
    </row>
    <row r="266" spans="1:5" ht="15" x14ac:dyDescent="0.25">
      <c r="A266" s="33"/>
      <c r="B266" s="33"/>
      <c r="C266" s="33"/>
      <c r="D266" s="33"/>
      <c r="E266" s="33"/>
    </row>
    <row r="267" spans="1:5" ht="15" x14ac:dyDescent="0.25">
      <c r="A267" s="33"/>
      <c r="B267" s="33"/>
      <c r="C267" s="33"/>
      <c r="D267" s="33"/>
      <c r="E267" s="33"/>
    </row>
    <row r="268" spans="1:5" ht="15" x14ac:dyDescent="0.25">
      <c r="A268" s="33"/>
      <c r="B268" s="33"/>
      <c r="C268" s="33"/>
      <c r="D268" s="33"/>
      <c r="E268" s="33"/>
    </row>
    <row r="269" spans="1:5" ht="15" x14ac:dyDescent="0.25">
      <c r="A269" s="33"/>
      <c r="B269" s="33"/>
      <c r="C269" s="33"/>
      <c r="D269" s="33"/>
      <c r="E269" s="33"/>
    </row>
    <row r="270" spans="1:5" ht="15" x14ac:dyDescent="0.25"/>
    <row r="271" spans="1:5" ht="21" customHeight="1" x14ac:dyDescent="0.25">
      <c r="A271" s="102" t="s">
        <v>94</v>
      </c>
      <c r="B271" s="102"/>
      <c r="C271" s="102"/>
      <c r="D271" s="102"/>
      <c r="E271" s="102"/>
    </row>
    <row r="272" spans="1:5" ht="15.75" thickBot="1" x14ac:dyDescent="0.3"/>
    <row r="273" spans="1:5" ht="15.75" thickBot="1" x14ac:dyDescent="0.3">
      <c r="A273" s="53" t="s">
        <v>95</v>
      </c>
      <c r="B273" s="54" t="s">
        <v>2</v>
      </c>
      <c r="C273" s="54" t="s">
        <v>3</v>
      </c>
      <c r="D273" s="54" t="s">
        <v>4</v>
      </c>
      <c r="E273" s="55" t="s">
        <v>5</v>
      </c>
    </row>
    <row r="274" spans="1:5" ht="15" x14ac:dyDescent="0.25">
      <c r="A274" s="19" t="s">
        <v>96</v>
      </c>
      <c r="B274" s="7">
        <v>0</v>
      </c>
      <c r="C274" s="7">
        <v>37</v>
      </c>
      <c r="D274" s="7">
        <f>B274+C274</f>
        <v>37</v>
      </c>
      <c r="E274" s="56">
        <f>D274/$D$282*100</f>
        <v>11.490683229813664</v>
      </c>
    </row>
    <row r="275" spans="1:5" ht="15" x14ac:dyDescent="0.25">
      <c r="A275" s="57" t="s">
        <v>97</v>
      </c>
      <c r="B275" s="58">
        <v>0</v>
      </c>
      <c r="C275" s="58">
        <v>93</v>
      </c>
      <c r="D275" s="59">
        <f t="shared" ref="D275:D281" si="16">B275+C275</f>
        <v>93</v>
      </c>
      <c r="E275" s="60">
        <f t="shared" ref="E275:E281" si="17">D275/$D$282*100</f>
        <v>28.881987577639752</v>
      </c>
    </row>
    <row r="276" spans="1:5" ht="15" x14ac:dyDescent="0.25">
      <c r="A276" s="19" t="s">
        <v>98</v>
      </c>
      <c r="B276" s="7">
        <v>0</v>
      </c>
      <c r="C276" s="7">
        <v>53</v>
      </c>
      <c r="D276" s="7">
        <f t="shared" si="16"/>
        <v>53</v>
      </c>
      <c r="E276" s="56">
        <f t="shared" si="17"/>
        <v>16.459627329192546</v>
      </c>
    </row>
    <row r="277" spans="1:5" ht="15" x14ac:dyDescent="0.25">
      <c r="A277" s="57" t="s">
        <v>99</v>
      </c>
      <c r="B277" s="58">
        <v>0</v>
      </c>
      <c r="C277" s="58">
        <v>57</v>
      </c>
      <c r="D277" s="59">
        <f t="shared" si="16"/>
        <v>57</v>
      </c>
      <c r="E277" s="60">
        <f t="shared" si="17"/>
        <v>17.701863354037268</v>
      </c>
    </row>
    <row r="278" spans="1:5" ht="15" x14ac:dyDescent="0.25">
      <c r="A278" s="19" t="s">
        <v>100</v>
      </c>
      <c r="B278" s="7">
        <v>0</v>
      </c>
      <c r="C278" s="7">
        <v>25</v>
      </c>
      <c r="D278" s="7">
        <f t="shared" si="16"/>
        <v>25</v>
      </c>
      <c r="E278" s="56">
        <f t="shared" si="17"/>
        <v>7.7639751552795024</v>
      </c>
    </row>
    <row r="279" spans="1:5" ht="15" x14ac:dyDescent="0.25">
      <c r="A279" s="57" t="s">
        <v>101</v>
      </c>
      <c r="B279" s="58">
        <v>1</v>
      </c>
      <c r="C279" s="58">
        <v>40</v>
      </c>
      <c r="D279" s="59">
        <f t="shared" si="16"/>
        <v>41</v>
      </c>
      <c r="E279" s="60">
        <f t="shared" si="17"/>
        <v>12.732919254658384</v>
      </c>
    </row>
    <row r="280" spans="1:5" ht="15" x14ac:dyDescent="0.25">
      <c r="A280" s="19" t="s">
        <v>33</v>
      </c>
      <c r="B280" s="7">
        <v>1</v>
      </c>
      <c r="C280" s="7">
        <v>15</v>
      </c>
      <c r="D280" s="7">
        <f t="shared" si="16"/>
        <v>16</v>
      </c>
      <c r="E280" s="56">
        <f t="shared" si="17"/>
        <v>4.9689440993788816</v>
      </c>
    </row>
    <row r="281" spans="1:5" ht="15.75" thickBot="1" x14ac:dyDescent="0.3">
      <c r="A281" s="57" t="s">
        <v>48</v>
      </c>
      <c r="B281" s="58">
        <v>0</v>
      </c>
      <c r="C281" s="58">
        <v>0</v>
      </c>
      <c r="D281" s="59">
        <f t="shared" si="16"/>
        <v>0</v>
      </c>
      <c r="E281" s="60">
        <f t="shared" si="17"/>
        <v>0</v>
      </c>
    </row>
    <row r="282" spans="1:5" ht="15.75" thickBot="1" x14ac:dyDescent="0.3">
      <c r="A282" s="53" t="s">
        <v>4</v>
      </c>
      <c r="B282" s="54">
        <f>SUM(B274:B281)</f>
        <v>2</v>
      </c>
      <c r="C282" s="54">
        <f t="shared" ref="C282:E282" si="18">SUM(C274:C281)</f>
        <v>320</v>
      </c>
      <c r="D282" s="54">
        <f t="shared" si="18"/>
        <v>322</v>
      </c>
      <c r="E282" s="55">
        <f t="shared" si="18"/>
        <v>100</v>
      </c>
    </row>
    <row r="283" spans="1:5" ht="15" x14ac:dyDescent="0.25">
      <c r="A283" s="99" t="s">
        <v>102</v>
      </c>
      <c r="B283" s="99"/>
      <c r="C283" s="99"/>
      <c r="D283" s="99"/>
      <c r="E283" s="99"/>
    </row>
    <row r="284" spans="1:5" ht="15" x14ac:dyDescent="0.25"/>
    <row r="285" spans="1:5" ht="30.75" customHeight="1" x14ac:dyDescent="0.25">
      <c r="A285" s="92" t="s">
        <v>175</v>
      </c>
      <c r="B285" s="92"/>
      <c r="C285" s="92"/>
      <c r="D285" s="92"/>
      <c r="E285" s="92"/>
    </row>
    <row r="286" spans="1:5" ht="15.75" thickBot="1" x14ac:dyDescent="0.3"/>
    <row r="287" spans="1:5" ht="15.75" thickBot="1" x14ac:dyDescent="0.3">
      <c r="A287" s="3" t="s">
        <v>103</v>
      </c>
      <c r="B287" s="4" t="s">
        <v>2</v>
      </c>
      <c r="C287" s="4" t="s">
        <v>3</v>
      </c>
      <c r="D287" s="4" t="s">
        <v>4</v>
      </c>
      <c r="E287" s="5" t="s">
        <v>5</v>
      </c>
    </row>
    <row r="288" spans="1:5" ht="15" x14ac:dyDescent="0.25">
      <c r="A288" s="6" t="s">
        <v>104</v>
      </c>
      <c r="B288" s="23">
        <v>2</v>
      </c>
      <c r="C288" s="23">
        <v>320</v>
      </c>
      <c r="D288" s="43">
        <f>SUM(B288:C288)</f>
        <v>322</v>
      </c>
      <c r="E288" s="9">
        <f>(D288/D$291)*100</f>
        <v>100</v>
      </c>
    </row>
    <row r="289" spans="1:5" ht="15" x14ac:dyDescent="0.25">
      <c r="A289" s="11" t="s">
        <v>105</v>
      </c>
      <c r="B289" s="61">
        <v>0</v>
      </c>
      <c r="C289" s="61">
        <v>0</v>
      </c>
      <c r="D289" s="45">
        <f>SUM(B289:C289)</f>
        <v>0</v>
      </c>
      <c r="E289" s="13">
        <f>(D289/D$291)*100</f>
        <v>0</v>
      </c>
    </row>
    <row r="290" spans="1:5" ht="15.75" thickBot="1" x14ac:dyDescent="0.3">
      <c r="A290" s="6" t="s">
        <v>48</v>
      </c>
      <c r="B290" s="23">
        <v>0</v>
      </c>
      <c r="C290" s="23">
        <v>0</v>
      </c>
      <c r="D290" s="46">
        <f>SUM(B290:C290)</f>
        <v>0</v>
      </c>
      <c r="E290" s="9">
        <f>(D290/D$291)*100</f>
        <v>0</v>
      </c>
    </row>
    <row r="291" spans="1:5" ht="15.75" thickBot="1" x14ac:dyDescent="0.3">
      <c r="A291" s="3" t="s">
        <v>4</v>
      </c>
      <c r="B291" s="4">
        <f>SUM(B288:B290)</f>
        <v>2</v>
      </c>
      <c r="C291" s="4">
        <f t="shared" ref="C291:D291" si="19">SUM(C288:C290)</f>
        <v>320</v>
      </c>
      <c r="D291" s="4">
        <f t="shared" si="19"/>
        <v>322</v>
      </c>
      <c r="E291" s="16">
        <f>SUM(E288:E290)</f>
        <v>100</v>
      </c>
    </row>
    <row r="292" spans="1:5" ht="12.75" customHeight="1" x14ac:dyDescent="0.25">
      <c r="A292" s="99" t="s">
        <v>106</v>
      </c>
      <c r="B292" s="99"/>
      <c r="C292" s="99"/>
      <c r="D292" s="99"/>
      <c r="E292" s="99"/>
    </row>
    <row r="293" spans="1:5" ht="12.75" customHeight="1" x14ac:dyDescent="0.25">
      <c r="A293" s="33"/>
      <c r="B293" s="33"/>
      <c r="C293" s="33"/>
      <c r="D293" s="33"/>
      <c r="E293" s="33"/>
    </row>
    <row r="294" spans="1:5" ht="12.75" customHeight="1" x14ac:dyDescent="0.25">
      <c r="A294" s="33"/>
      <c r="B294" s="33"/>
      <c r="C294" s="33"/>
      <c r="D294" s="33"/>
      <c r="E294" s="33"/>
    </row>
    <row r="295" spans="1:5" ht="12.75" customHeight="1" x14ac:dyDescent="0.25">
      <c r="A295" s="33"/>
      <c r="B295" s="33"/>
      <c r="C295" s="33"/>
      <c r="D295" s="33"/>
      <c r="E295" s="33"/>
    </row>
    <row r="296" spans="1:5" ht="12.75" customHeight="1" x14ac:dyDescent="0.25">
      <c r="A296" s="33"/>
      <c r="B296" s="33"/>
      <c r="C296" s="33"/>
      <c r="D296" s="33"/>
      <c r="E296" s="33"/>
    </row>
    <row r="297" spans="1:5" ht="12.75" customHeight="1" x14ac:dyDescent="0.25">
      <c r="A297" s="33"/>
      <c r="B297" s="33"/>
      <c r="C297" s="33"/>
      <c r="D297" s="33"/>
      <c r="E297" s="33"/>
    </row>
    <row r="298" spans="1:5" ht="12.75" customHeight="1" x14ac:dyDescent="0.25">
      <c r="A298" s="33"/>
      <c r="B298" s="33"/>
      <c r="C298" s="33"/>
      <c r="D298" s="33"/>
      <c r="E298" s="33"/>
    </row>
    <row r="299" spans="1:5" ht="12.75" customHeight="1" x14ac:dyDescent="0.25">
      <c r="A299" s="33"/>
      <c r="B299" s="33"/>
      <c r="C299" s="33"/>
      <c r="D299" s="33"/>
      <c r="E299" s="33"/>
    </row>
    <row r="300" spans="1:5" ht="12.75" customHeight="1" x14ac:dyDescent="0.25">
      <c r="A300" s="33"/>
      <c r="B300" s="33"/>
      <c r="C300" s="33"/>
      <c r="D300" s="33"/>
      <c r="E300" s="33"/>
    </row>
    <row r="301" spans="1:5" ht="15.75" customHeight="1" x14ac:dyDescent="0.25">
      <c r="A301" s="33"/>
      <c r="B301" s="33"/>
      <c r="C301" s="33"/>
      <c r="D301" s="33"/>
      <c r="E301" s="33"/>
    </row>
    <row r="302" spans="1:5" ht="15.75" customHeight="1" x14ac:dyDescent="0.25">
      <c r="A302" s="33"/>
      <c r="B302" s="33"/>
      <c r="C302" s="33"/>
      <c r="D302" s="33"/>
      <c r="E302" s="33"/>
    </row>
    <row r="303" spans="1:5" ht="15.75" customHeight="1" x14ac:dyDescent="0.25">
      <c r="A303" s="33"/>
      <c r="B303" s="33"/>
      <c r="C303" s="33"/>
      <c r="D303" s="33"/>
      <c r="E303" s="33"/>
    </row>
    <row r="304" spans="1:5" ht="15.75" customHeight="1" x14ac:dyDescent="0.25">
      <c r="A304" s="33"/>
      <c r="B304" s="33"/>
      <c r="C304" s="33"/>
      <c r="D304" s="33"/>
      <c r="E304" s="33"/>
    </row>
    <row r="305" spans="1:5" ht="15" x14ac:dyDescent="0.25"/>
    <row r="306" spans="1:5" ht="27" customHeight="1" x14ac:dyDescent="0.25">
      <c r="A306" s="103" t="s">
        <v>107</v>
      </c>
      <c r="B306" s="103"/>
      <c r="C306" s="103"/>
      <c r="D306" s="103"/>
      <c r="E306" s="103"/>
    </row>
    <row r="307" spans="1:5" ht="15.75" thickBot="1" x14ac:dyDescent="0.3">
      <c r="A307" s="33"/>
      <c r="B307" s="33"/>
      <c r="C307" s="33"/>
      <c r="D307" s="33"/>
      <c r="E307" s="33"/>
    </row>
    <row r="308" spans="1:5" ht="15.75" thickBot="1" x14ac:dyDescent="0.3">
      <c r="A308" s="3" t="s">
        <v>108</v>
      </c>
      <c r="B308" s="4" t="s">
        <v>2</v>
      </c>
      <c r="C308" s="4" t="s">
        <v>3</v>
      </c>
      <c r="D308" s="4" t="s">
        <v>4</v>
      </c>
      <c r="E308" s="5" t="s">
        <v>5</v>
      </c>
    </row>
    <row r="309" spans="1:5" ht="15" x14ac:dyDescent="0.25">
      <c r="A309" s="62" t="s">
        <v>109</v>
      </c>
      <c r="B309" s="28">
        <v>0</v>
      </c>
      <c r="C309" s="28">
        <v>11</v>
      </c>
      <c r="D309" s="8">
        <f>SUM(B309:C309)</f>
        <v>11</v>
      </c>
      <c r="E309" s="9">
        <f t="shared" ref="E309:E319" si="20">(D309/D$320)*100</f>
        <v>3.4161490683229814</v>
      </c>
    </row>
    <row r="310" spans="1:5" ht="15" x14ac:dyDescent="0.25">
      <c r="A310" s="63" t="s">
        <v>110</v>
      </c>
      <c r="B310" s="37">
        <v>0</v>
      </c>
      <c r="C310" s="37">
        <v>65</v>
      </c>
      <c r="D310" s="12">
        <f>SUM(B310:C310)</f>
        <v>65</v>
      </c>
      <c r="E310" s="13">
        <f t="shared" si="20"/>
        <v>20.186335403726709</v>
      </c>
    </row>
    <row r="311" spans="1:5" ht="15" x14ac:dyDescent="0.25">
      <c r="A311" s="62" t="s">
        <v>111</v>
      </c>
      <c r="B311" s="28">
        <v>2</v>
      </c>
      <c r="C311" s="28">
        <v>113</v>
      </c>
      <c r="D311" s="14">
        <f t="shared" ref="D311:D319" si="21">SUM(B311:C311)</f>
        <v>115</v>
      </c>
      <c r="E311" s="9">
        <f t="shared" si="20"/>
        <v>35.714285714285715</v>
      </c>
    </row>
    <row r="312" spans="1:5" ht="15" x14ac:dyDescent="0.25">
      <c r="A312" s="63" t="s">
        <v>112</v>
      </c>
      <c r="B312" s="37">
        <v>0</v>
      </c>
      <c r="C312" s="37">
        <v>75</v>
      </c>
      <c r="D312" s="12">
        <f t="shared" si="21"/>
        <v>75</v>
      </c>
      <c r="E312" s="13">
        <f t="shared" si="20"/>
        <v>23.29192546583851</v>
      </c>
    </row>
    <row r="313" spans="1:5" ht="15" x14ac:dyDescent="0.25">
      <c r="A313" s="62" t="s">
        <v>113</v>
      </c>
      <c r="B313" s="28">
        <v>0</v>
      </c>
      <c r="C313" s="28">
        <v>19</v>
      </c>
      <c r="D313" s="14">
        <f t="shared" si="21"/>
        <v>19</v>
      </c>
      <c r="E313" s="9">
        <f t="shared" si="20"/>
        <v>5.9006211180124222</v>
      </c>
    </row>
    <row r="314" spans="1:5" ht="15" x14ac:dyDescent="0.25">
      <c r="A314" s="63" t="s">
        <v>114</v>
      </c>
      <c r="B314" s="37">
        <v>0</v>
      </c>
      <c r="C314" s="37">
        <v>5</v>
      </c>
      <c r="D314" s="12">
        <f t="shared" si="21"/>
        <v>5</v>
      </c>
      <c r="E314" s="13">
        <f t="shared" si="20"/>
        <v>1.5527950310559007</v>
      </c>
    </row>
    <row r="315" spans="1:5" ht="15" x14ac:dyDescent="0.25">
      <c r="A315" s="62" t="s">
        <v>115</v>
      </c>
      <c r="B315" s="28">
        <v>0</v>
      </c>
      <c r="C315" s="28">
        <v>0</v>
      </c>
      <c r="D315" s="14">
        <f t="shared" si="21"/>
        <v>0</v>
      </c>
      <c r="E315" s="9">
        <f t="shared" si="20"/>
        <v>0</v>
      </c>
    </row>
    <row r="316" spans="1:5" ht="15" x14ac:dyDescent="0.25">
      <c r="A316" s="63" t="s">
        <v>116</v>
      </c>
      <c r="B316" s="37">
        <v>0</v>
      </c>
      <c r="C316" s="37">
        <v>0</v>
      </c>
      <c r="D316" s="12">
        <f t="shared" si="21"/>
        <v>0</v>
      </c>
      <c r="E316" s="13">
        <f t="shared" si="20"/>
        <v>0</v>
      </c>
    </row>
    <row r="317" spans="1:5" ht="15" x14ac:dyDescent="0.25">
      <c r="A317" s="62" t="s">
        <v>117</v>
      </c>
      <c r="B317" s="28">
        <v>0</v>
      </c>
      <c r="C317" s="28">
        <v>0</v>
      </c>
      <c r="D317" s="14">
        <f t="shared" si="21"/>
        <v>0</v>
      </c>
      <c r="E317" s="9">
        <f t="shared" si="20"/>
        <v>0</v>
      </c>
    </row>
    <row r="318" spans="1:5" ht="15" x14ac:dyDescent="0.25">
      <c r="A318" s="63" t="s">
        <v>91</v>
      </c>
      <c r="B318" s="37">
        <v>0</v>
      </c>
      <c r="C318" s="37">
        <v>18</v>
      </c>
      <c r="D318" s="12">
        <f t="shared" si="21"/>
        <v>18</v>
      </c>
      <c r="E318" s="13">
        <f t="shared" si="20"/>
        <v>5.5900621118012426</v>
      </c>
    </row>
    <row r="319" spans="1:5" ht="15.75" thickBot="1" x14ac:dyDescent="0.3">
      <c r="A319" s="62" t="s">
        <v>118</v>
      </c>
      <c r="B319" s="28">
        <v>0</v>
      </c>
      <c r="C319" s="28">
        <v>14</v>
      </c>
      <c r="D319" s="14">
        <f t="shared" si="21"/>
        <v>14</v>
      </c>
      <c r="E319" s="9">
        <f t="shared" si="20"/>
        <v>4.3478260869565215</v>
      </c>
    </row>
    <row r="320" spans="1:5" ht="15.75" thickBot="1" x14ac:dyDescent="0.3">
      <c r="A320" s="3" t="s">
        <v>4</v>
      </c>
      <c r="B320" s="4">
        <f>SUM(B309:B319)</f>
        <v>2</v>
      </c>
      <c r="C320" s="4">
        <f>SUM(C309:C319)</f>
        <v>320</v>
      </c>
      <c r="D320" s="4">
        <f>SUM(D309:D319)</f>
        <v>322</v>
      </c>
      <c r="E320" s="16">
        <f>SUM(E309:E319)</f>
        <v>99.999999999999986</v>
      </c>
    </row>
    <row r="321" spans="1:5" ht="15" x14ac:dyDescent="0.25">
      <c r="A321" s="99" t="s">
        <v>119</v>
      </c>
      <c r="B321" s="99"/>
      <c r="C321" s="99"/>
      <c r="D321" s="99"/>
      <c r="E321" s="99"/>
    </row>
    <row r="322" spans="1:5" ht="15" x14ac:dyDescent="0.25">
      <c r="A322" s="33"/>
      <c r="B322" s="33"/>
      <c r="C322" s="33"/>
      <c r="D322" s="33"/>
      <c r="E322" s="33"/>
    </row>
    <row r="323" spans="1:5" ht="15" x14ac:dyDescent="0.25">
      <c r="A323" s="33"/>
      <c r="B323" s="33"/>
      <c r="C323" s="33"/>
      <c r="D323" s="33"/>
      <c r="E323" s="33"/>
    </row>
    <row r="324" spans="1:5" ht="15" x14ac:dyDescent="0.25">
      <c r="A324" s="33"/>
      <c r="B324" s="33"/>
      <c r="C324" s="33"/>
      <c r="D324" s="33"/>
      <c r="E324" s="33"/>
    </row>
    <row r="325" spans="1:5" ht="15" x14ac:dyDescent="0.25">
      <c r="A325" s="33"/>
      <c r="B325" s="33"/>
      <c r="C325" s="33"/>
      <c r="D325" s="33"/>
      <c r="E325" s="33"/>
    </row>
    <row r="326" spans="1:5" ht="15" x14ac:dyDescent="0.25">
      <c r="A326" s="33"/>
      <c r="B326" s="33"/>
      <c r="C326" s="33"/>
      <c r="D326" s="33"/>
      <c r="E326" s="33"/>
    </row>
    <row r="327" spans="1:5" ht="15" x14ac:dyDescent="0.25">
      <c r="A327" s="33"/>
      <c r="B327" s="33"/>
      <c r="C327" s="33"/>
      <c r="D327" s="33"/>
      <c r="E327" s="33"/>
    </row>
    <row r="328" spans="1:5" ht="15" x14ac:dyDescent="0.25">
      <c r="A328" s="33"/>
      <c r="B328" s="33"/>
      <c r="C328" s="33"/>
      <c r="D328" s="33"/>
      <c r="E328" s="33"/>
    </row>
    <row r="329" spans="1:5" ht="15" x14ac:dyDescent="0.25">
      <c r="A329" s="33"/>
      <c r="B329" s="33"/>
      <c r="C329" s="33"/>
      <c r="D329" s="33"/>
      <c r="E329" s="33"/>
    </row>
    <row r="330" spans="1:5" ht="15" x14ac:dyDescent="0.25">
      <c r="A330" s="33"/>
      <c r="B330" s="33"/>
      <c r="C330" s="33"/>
      <c r="D330" s="33"/>
      <c r="E330" s="33"/>
    </row>
    <row r="331" spans="1:5" ht="15" x14ac:dyDescent="0.25">
      <c r="A331" s="33"/>
      <c r="B331" s="33"/>
      <c r="C331" s="33"/>
      <c r="D331" s="33"/>
      <c r="E331" s="33"/>
    </row>
    <row r="332" spans="1:5" ht="15" x14ac:dyDescent="0.25">
      <c r="A332" s="33"/>
      <c r="B332" s="33"/>
      <c r="C332" s="33"/>
      <c r="D332" s="33"/>
      <c r="E332" s="33"/>
    </row>
    <row r="333" spans="1:5" ht="15" x14ac:dyDescent="0.25">
      <c r="A333" s="33"/>
      <c r="B333" s="33"/>
      <c r="C333" s="33"/>
      <c r="D333" s="33"/>
      <c r="E333" s="33"/>
    </row>
    <row r="334" spans="1:5" ht="15" x14ac:dyDescent="0.25">
      <c r="A334" s="33"/>
      <c r="B334" s="33"/>
      <c r="C334" s="33"/>
      <c r="D334" s="33"/>
      <c r="E334" s="33"/>
    </row>
    <row r="335" spans="1:5" ht="15" x14ac:dyDescent="0.25">
      <c r="A335" s="33"/>
      <c r="B335" s="33"/>
      <c r="C335" s="33"/>
      <c r="D335" s="33"/>
      <c r="E335" s="33"/>
    </row>
    <row r="336" spans="1:5" ht="15" x14ac:dyDescent="0.25">
      <c r="A336" s="33"/>
      <c r="B336" s="33"/>
      <c r="C336" s="33"/>
      <c r="D336" s="33"/>
      <c r="E336" s="33"/>
    </row>
    <row r="337" spans="1:5" ht="15" x14ac:dyDescent="0.25">
      <c r="A337" s="33"/>
      <c r="B337" s="33"/>
      <c r="C337" s="33"/>
      <c r="D337" s="33"/>
      <c r="E337" s="33"/>
    </row>
    <row r="338" spans="1:5" ht="15" x14ac:dyDescent="0.25">
      <c r="A338" s="33"/>
      <c r="B338" s="33"/>
      <c r="C338" s="33"/>
      <c r="D338" s="33"/>
      <c r="E338" s="33"/>
    </row>
    <row r="339" spans="1:5" ht="15" x14ac:dyDescent="0.25">
      <c r="A339" s="33"/>
      <c r="B339" s="33"/>
      <c r="C339" s="33"/>
      <c r="D339" s="33"/>
      <c r="E339" s="33"/>
    </row>
    <row r="340" spans="1:5" ht="15" x14ac:dyDescent="0.25">
      <c r="A340" s="33"/>
      <c r="B340" s="33"/>
      <c r="C340" s="33"/>
      <c r="D340" s="33"/>
      <c r="E340" s="33"/>
    </row>
    <row r="341" spans="1:5" ht="38.25" customHeight="1" x14ac:dyDescent="0.25">
      <c r="A341" s="92" t="s">
        <v>120</v>
      </c>
      <c r="B341" s="92"/>
      <c r="C341" s="92"/>
      <c r="D341" s="92"/>
      <c r="E341" s="92"/>
    </row>
    <row r="342" spans="1:5" ht="15.75" thickBot="1" x14ac:dyDescent="0.3"/>
    <row r="343" spans="1:5" ht="15.75" thickBot="1" x14ac:dyDescent="0.3">
      <c r="A343" s="3" t="s">
        <v>121</v>
      </c>
      <c r="B343" s="4" t="s">
        <v>2</v>
      </c>
      <c r="C343" s="4" t="s">
        <v>3</v>
      </c>
      <c r="D343" s="4" t="s">
        <v>4</v>
      </c>
      <c r="E343" s="5" t="s">
        <v>5</v>
      </c>
    </row>
    <row r="344" spans="1:5" ht="15" x14ac:dyDescent="0.25">
      <c r="A344" s="64" t="s">
        <v>122</v>
      </c>
      <c r="B344" s="28">
        <v>1</v>
      </c>
      <c r="C344" s="28">
        <v>84</v>
      </c>
      <c r="D344" s="65">
        <f>SUM(B344:C344)</f>
        <v>85</v>
      </c>
      <c r="E344" s="9">
        <f t="shared" ref="E344:E353" si="22">(D344/D$354)*100</f>
        <v>26.397515527950311</v>
      </c>
    </row>
    <row r="345" spans="1:5" ht="15" x14ac:dyDescent="0.25">
      <c r="A345" s="66" t="s">
        <v>123</v>
      </c>
      <c r="B345" s="37">
        <v>0</v>
      </c>
      <c r="C345" s="37">
        <v>5</v>
      </c>
      <c r="D345" s="67">
        <f>SUM(B345:C345)</f>
        <v>5</v>
      </c>
      <c r="E345" s="13">
        <f t="shared" si="22"/>
        <v>1.5527950310559007</v>
      </c>
    </row>
    <row r="346" spans="1:5" ht="15" x14ac:dyDescent="0.25">
      <c r="A346" s="64" t="s">
        <v>124</v>
      </c>
      <c r="B346" s="28">
        <v>0</v>
      </c>
      <c r="C346" s="28">
        <v>87</v>
      </c>
      <c r="D346" s="68">
        <f t="shared" ref="D346:D353" si="23">SUM(B346:C346)</f>
        <v>87</v>
      </c>
      <c r="E346" s="9">
        <f t="shared" si="22"/>
        <v>27.018633540372672</v>
      </c>
    </row>
    <row r="347" spans="1:5" ht="15" x14ac:dyDescent="0.25">
      <c r="A347" s="66" t="s">
        <v>174</v>
      </c>
      <c r="B347" s="37">
        <v>0</v>
      </c>
      <c r="C347" s="37">
        <v>47</v>
      </c>
      <c r="D347" s="67">
        <f t="shared" si="23"/>
        <v>47</v>
      </c>
      <c r="E347" s="13">
        <f t="shared" si="22"/>
        <v>14.596273291925465</v>
      </c>
    </row>
    <row r="348" spans="1:5" ht="24.75" customHeight="1" x14ac:dyDescent="0.25">
      <c r="A348" s="64" t="s">
        <v>125</v>
      </c>
      <c r="B348" s="28">
        <v>1</v>
      </c>
      <c r="C348" s="28">
        <v>1</v>
      </c>
      <c r="D348" s="68">
        <f t="shared" si="23"/>
        <v>2</v>
      </c>
      <c r="E348" s="9">
        <f t="shared" si="22"/>
        <v>0.6211180124223602</v>
      </c>
    </row>
    <row r="349" spans="1:5" ht="15" x14ac:dyDescent="0.25">
      <c r="A349" s="66" t="s">
        <v>126</v>
      </c>
      <c r="B349" s="37">
        <v>0</v>
      </c>
      <c r="C349" s="37">
        <v>11</v>
      </c>
      <c r="D349" s="67">
        <f t="shared" si="23"/>
        <v>11</v>
      </c>
      <c r="E349" s="13">
        <f>(D349/D$354)*100</f>
        <v>3.4161490683229814</v>
      </c>
    </row>
    <row r="350" spans="1:5" ht="25.5" x14ac:dyDescent="0.25">
      <c r="A350" s="64" t="s">
        <v>127</v>
      </c>
      <c r="B350" s="28">
        <v>0</v>
      </c>
      <c r="C350" s="28">
        <v>47</v>
      </c>
      <c r="D350" s="68">
        <f t="shared" si="23"/>
        <v>47</v>
      </c>
      <c r="E350" s="9">
        <f t="shared" si="22"/>
        <v>14.596273291925465</v>
      </c>
    </row>
    <row r="351" spans="1:5" ht="15" x14ac:dyDescent="0.25">
      <c r="A351" s="69" t="s">
        <v>128</v>
      </c>
      <c r="B351" s="37">
        <v>0</v>
      </c>
      <c r="C351" s="37">
        <v>30</v>
      </c>
      <c r="D351" s="67">
        <f t="shared" si="23"/>
        <v>30</v>
      </c>
      <c r="E351" s="13">
        <f t="shared" si="22"/>
        <v>9.316770186335404</v>
      </c>
    </row>
    <row r="352" spans="1:5" ht="15" x14ac:dyDescent="0.25">
      <c r="A352" s="64" t="s">
        <v>129</v>
      </c>
      <c r="B352" s="28">
        <v>0</v>
      </c>
      <c r="C352" s="28">
        <v>3</v>
      </c>
      <c r="D352" s="68">
        <f t="shared" si="23"/>
        <v>3</v>
      </c>
      <c r="E352" s="9">
        <f t="shared" si="22"/>
        <v>0.93167701863354035</v>
      </c>
    </row>
    <row r="353" spans="1:5" s="70" customFormat="1" ht="15.75" thickBot="1" x14ac:dyDescent="0.3">
      <c r="A353" s="63" t="s">
        <v>48</v>
      </c>
      <c r="B353" s="37">
        <v>0</v>
      </c>
      <c r="C353" s="37">
        <v>5</v>
      </c>
      <c r="D353" s="67">
        <f t="shared" si="23"/>
        <v>5</v>
      </c>
      <c r="E353" s="13">
        <f t="shared" si="22"/>
        <v>1.5527950310559007</v>
      </c>
    </row>
    <row r="354" spans="1:5" s="70" customFormat="1" ht="15.75" thickBot="1" x14ac:dyDescent="0.3">
      <c r="A354" s="3" t="s">
        <v>4</v>
      </c>
      <c r="B354" s="41">
        <f>SUM(B344:B353)</f>
        <v>2</v>
      </c>
      <c r="C354" s="41">
        <f>SUM(C344:C353)</f>
        <v>320</v>
      </c>
      <c r="D354" s="4">
        <f>SUM(D344:D353)</f>
        <v>322</v>
      </c>
      <c r="E354" s="5">
        <f>SUM(E344:E353)</f>
        <v>100</v>
      </c>
    </row>
    <row r="355" spans="1:5" s="70" customFormat="1" ht="15" x14ac:dyDescent="0.25">
      <c r="A355" s="105" t="s">
        <v>130</v>
      </c>
      <c r="B355" s="105"/>
      <c r="C355" s="105"/>
      <c r="D355" s="105"/>
      <c r="E355" s="105"/>
    </row>
    <row r="356" spans="1:5" s="70" customFormat="1" ht="15" x14ac:dyDescent="0.25">
      <c r="A356" s="71"/>
      <c r="B356" s="71"/>
      <c r="C356" s="71"/>
      <c r="D356" s="71"/>
      <c r="E356" s="71"/>
    </row>
    <row r="357" spans="1:5" s="70" customFormat="1" ht="15" x14ac:dyDescent="0.25">
      <c r="A357" s="71"/>
      <c r="B357" s="71"/>
      <c r="C357" s="71"/>
      <c r="D357" s="71"/>
      <c r="E357" s="71"/>
    </row>
    <row r="358" spans="1:5" s="70" customFormat="1" ht="15" x14ac:dyDescent="0.25">
      <c r="A358" s="71"/>
      <c r="B358" s="71"/>
      <c r="C358" s="71"/>
      <c r="D358" s="71"/>
      <c r="E358" s="71"/>
    </row>
    <row r="359" spans="1:5" s="70" customFormat="1" ht="15" x14ac:dyDescent="0.25">
      <c r="A359" s="71"/>
      <c r="B359" s="71"/>
      <c r="C359" s="71"/>
      <c r="D359" s="71"/>
      <c r="E359" s="71"/>
    </row>
    <row r="360" spans="1:5" s="70" customFormat="1" ht="15" x14ac:dyDescent="0.25">
      <c r="A360" s="71"/>
      <c r="B360" s="71"/>
      <c r="C360" s="71"/>
      <c r="D360" s="71"/>
      <c r="E360" s="71"/>
    </row>
    <row r="361" spans="1:5" s="70" customFormat="1" ht="15" x14ac:dyDescent="0.25">
      <c r="A361" s="71"/>
      <c r="B361" s="71"/>
      <c r="C361" s="71"/>
      <c r="D361" s="71"/>
      <c r="E361" s="71"/>
    </row>
    <row r="362" spans="1:5" s="70" customFormat="1" ht="15" x14ac:dyDescent="0.25">
      <c r="A362" s="71"/>
      <c r="B362" s="71"/>
      <c r="C362" s="71"/>
      <c r="D362" s="71"/>
      <c r="E362" s="71"/>
    </row>
    <row r="363" spans="1:5" s="70" customFormat="1" ht="15" x14ac:dyDescent="0.25">
      <c r="A363" s="71"/>
      <c r="B363" s="71"/>
      <c r="C363" s="71"/>
      <c r="D363" s="71"/>
      <c r="E363" s="71"/>
    </row>
    <row r="364" spans="1:5" s="70" customFormat="1" ht="15" x14ac:dyDescent="0.25">
      <c r="A364" s="71"/>
      <c r="B364" s="71"/>
      <c r="C364" s="71"/>
      <c r="D364" s="71"/>
      <c r="E364" s="71"/>
    </row>
    <row r="365" spans="1:5" s="70" customFormat="1" ht="15" x14ac:dyDescent="0.25">
      <c r="A365" s="71"/>
      <c r="B365" s="71"/>
      <c r="C365" s="71"/>
      <c r="D365" s="71"/>
      <c r="E365" s="71"/>
    </row>
    <row r="366" spans="1:5" s="70" customFormat="1" ht="15" x14ac:dyDescent="0.25">
      <c r="A366" s="71"/>
      <c r="B366" s="71"/>
      <c r="C366" s="71"/>
      <c r="D366" s="71"/>
      <c r="E366" s="71"/>
    </row>
    <row r="367" spans="1:5" s="70" customFormat="1" ht="15" x14ac:dyDescent="0.25">
      <c r="A367" s="71"/>
      <c r="B367" s="71"/>
      <c r="C367" s="71"/>
      <c r="D367" s="71"/>
      <c r="E367" s="71"/>
    </row>
    <row r="368" spans="1:5" s="70" customFormat="1" ht="15" x14ac:dyDescent="0.25">
      <c r="A368" s="71"/>
      <c r="B368" s="71"/>
      <c r="C368" s="71"/>
      <c r="D368" s="71"/>
      <c r="E368" s="71"/>
    </row>
    <row r="369" spans="1:5" s="70" customFormat="1" ht="15" x14ac:dyDescent="0.25">
      <c r="A369" s="72"/>
      <c r="B369" s="71"/>
      <c r="C369" s="71"/>
      <c r="D369" s="72"/>
      <c r="E369" s="72"/>
    </row>
    <row r="370" spans="1:5" s="70" customFormat="1" ht="15" x14ac:dyDescent="0.25">
      <c r="A370" s="72"/>
      <c r="B370" s="71"/>
      <c r="C370" s="71"/>
      <c r="D370" s="72"/>
      <c r="E370" s="72"/>
    </row>
    <row r="371" spans="1:5" s="70" customFormat="1" ht="15" x14ac:dyDescent="0.25">
      <c r="A371" s="72"/>
      <c r="B371" s="71"/>
      <c r="C371" s="71"/>
      <c r="D371" s="72"/>
      <c r="E371" s="72"/>
    </row>
    <row r="372" spans="1:5" s="70" customFormat="1" ht="15" x14ac:dyDescent="0.25">
      <c r="A372" s="72"/>
      <c r="B372" s="71"/>
      <c r="C372" s="71"/>
      <c r="D372" s="72"/>
      <c r="E372" s="72"/>
    </row>
    <row r="373" spans="1:5" s="70" customFormat="1" ht="15" x14ac:dyDescent="0.25">
      <c r="A373" s="72"/>
      <c r="B373" s="71"/>
      <c r="C373" s="71"/>
      <c r="D373" s="72"/>
      <c r="E373" s="72"/>
    </row>
    <row r="374" spans="1:5" s="70" customFormat="1" ht="15" x14ac:dyDescent="0.25">
      <c r="A374" s="72"/>
      <c r="B374" s="71"/>
      <c r="C374" s="71"/>
      <c r="D374" s="72"/>
      <c r="E374" s="72"/>
    </row>
    <row r="375" spans="1:5" s="70" customFormat="1" ht="51" customHeight="1" x14ac:dyDescent="0.25">
      <c r="A375" s="106" t="s">
        <v>191</v>
      </c>
      <c r="B375" s="106"/>
      <c r="C375" s="106"/>
      <c r="D375" s="106"/>
      <c r="E375" s="106"/>
    </row>
    <row r="376" spans="1:5" s="70" customFormat="1" ht="15.75" thickBot="1" x14ac:dyDescent="0.3">
      <c r="E376" s="73"/>
    </row>
    <row r="377" spans="1:5" s="70" customFormat="1" ht="15.75" thickBot="1" x14ac:dyDescent="0.3">
      <c r="A377" s="3" t="s">
        <v>131</v>
      </c>
      <c r="B377" s="4" t="s">
        <v>2</v>
      </c>
      <c r="C377" s="4" t="s">
        <v>3</v>
      </c>
      <c r="D377" s="4" t="s">
        <v>4</v>
      </c>
      <c r="E377" s="5" t="s">
        <v>5</v>
      </c>
    </row>
    <row r="378" spans="1:5" s="70" customFormat="1" ht="15" x14ac:dyDescent="0.25">
      <c r="A378" s="74" t="s">
        <v>132</v>
      </c>
      <c r="B378" s="28">
        <v>0</v>
      </c>
      <c r="C378" s="28">
        <v>61</v>
      </c>
      <c r="D378" s="8">
        <f>SUM(B378:C378)</f>
        <v>61</v>
      </c>
      <c r="E378" s="9">
        <f t="shared" ref="E378:E386" si="24">(D378/D$387)*100</f>
        <v>18.944099378881987</v>
      </c>
    </row>
    <row r="379" spans="1:5" s="70" customFormat="1" ht="15" x14ac:dyDescent="0.25">
      <c r="A379" s="66" t="s">
        <v>133</v>
      </c>
      <c r="B379" s="37">
        <v>2</v>
      </c>
      <c r="C379" s="37">
        <v>145</v>
      </c>
      <c r="D379" s="12">
        <f>SUM(B379:C379)</f>
        <v>147</v>
      </c>
      <c r="E379" s="13">
        <f t="shared" si="24"/>
        <v>45.652173913043477</v>
      </c>
    </row>
    <row r="380" spans="1:5" s="70" customFormat="1" ht="15" x14ac:dyDescent="0.25">
      <c r="A380" s="64" t="s">
        <v>134</v>
      </c>
      <c r="B380" s="28">
        <v>0</v>
      </c>
      <c r="C380" s="28">
        <v>75</v>
      </c>
      <c r="D380" s="14">
        <f t="shared" ref="D380:D386" si="25">SUM(B380:C380)</f>
        <v>75</v>
      </c>
      <c r="E380" s="9">
        <f t="shared" si="24"/>
        <v>23.29192546583851</v>
      </c>
    </row>
    <row r="381" spans="1:5" s="70" customFormat="1" ht="15" x14ac:dyDescent="0.25">
      <c r="A381" s="66" t="s">
        <v>135</v>
      </c>
      <c r="B381" s="37">
        <v>0</v>
      </c>
      <c r="C381" s="37">
        <v>12</v>
      </c>
      <c r="D381" s="12">
        <f t="shared" si="25"/>
        <v>12</v>
      </c>
      <c r="E381" s="13">
        <f t="shared" si="24"/>
        <v>3.7267080745341614</v>
      </c>
    </row>
    <row r="382" spans="1:5" s="70" customFormat="1" ht="15" x14ac:dyDescent="0.25">
      <c r="A382" s="64" t="s">
        <v>136</v>
      </c>
      <c r="B382" s="28">
        <v>0</v>
      </c>
      <c r="C382" s="28">
        <v>10</v>
      </c>
      <c r="D382" s="14">
        <f t="shared" si="25"/>
        <v>10</v>
      </c>
      <c r="E382" s="9">
        <f t="shared" si="24"/>
        <v>3.1055900621118013</v>
      </c>
    </row>
    <row r="383" spans="1:5" s="70" customFormat="1" ht="15" x14ac:dyDescent="0.25">
      <c r="A383" s="66" t="s">
        <v>137</v>
      </c>
      <c r="B383" s="37">
        <v>0</v>
      </c>
      <c r="C383" s="37">
        <v>10</v>
      </c>
      <c r="D383" s="12">
        <f t="shared" si="25"/>
        <v>10</v>
      </c>
      <c r="E383" s="13">
        <f t="shared" si="24"/>
        <v>3.1055900621118013</v>
      </c>
    </row>
    <row r="384" spans="1:5" s="70" customFormat="1" ht="15" x14ac:dyDescent="0.25">
      <c r="A384" s="64" t="s">
        <v>138</v>
      </c>
      <c r="B384" s="28">
        <v>0</v>
      </c>
      <c r="C384" s="28">
        <v>2</v>
      </c>
      <c r="D384" s="14">
        <f t="shared" si="25"/>
        <v>2</v>
      </c>
      <c r="E384" s="9">
        <f t="shared" si="24"/>
        <v>0.6211180124223602</v>
      </c>
    </row>
    <row r="385" spans="1:5" s="70" customFormat="1" ht="15" x14ac:dyDescent="0.25">
      <c r="A385" s="66" t="s">
        <v>33</v>
      </c>
      <c r="B385" s="37">
        <v>0</v>
      </c>
      <c r="C385" s="37">
        <v>2</v>
      </c>
      <c r="D385" s="12">
        <f t="shared" si="25"/>
        <v>2</v>
      </c>
      <c r="E385" s="13">
        <f t="shared" si="24"/>
        <v>0.6211180124223602</v>
      </c>
    </row>
    <row r="386" spans="1:5" s="70" customFormat="1" ht="15.75" thickBot="1" x14ac:dyDescent="0.3">
      <c r="A386" s="62" t="s">
        <v>48</v>
      </c>
      <c r="B386" s="28">
        <v>0</v>
      </c>
      <c r="C386" s="28">
        <v>3</v>
      </c>
      <c r="D386" s="14">
        <f t="shared" si="25"/>
        <v>3</v>
      </c>
      <c r="E386" s="9">
        <f t="shared" si="24"/>
        <v>0.93167701863354035</v>
      </c>
    </row>
    <row r="387" spans="1:5" s="70" customFormat="1" ht="15.75" thickBot="1" x14ac:dyDescent="0.3">
      <c r="A387" s="3" t="s">
        <v>4</v>
      </c>
      <c r="B387" s="4">
        <f>SUM(B378:B386)</f>
        <v>2</v>
      </c>
      <c r="C387" s="4">
        <f>SUM(C378:C386)</f>
        <v>320</v>
      </c>
      <c r="D387" s="4">
        <f>SUM(D378:D386)</f>
        <v>322</v>
      </c>
      <c r="E387" s="5">
        <f>SUM(E378:E386)</f>
        <v>99.999999999999986</v>
      </c>
    </row>
    <row r="388" spans="1:5" s="70" customFormat="1" ht="15" x14ac:dyDescent="0.25">
      <c r="A388" s="99" t="s">
        <v>139</v>
      </c>
      <c r="B388" s="99"/>
      <c r="C388" s="99"/>
      <c r="D388" s="99"/>
      <c r="E388" s="99"/>
    </row>
    <row r="389" spans="1:5" s="70" customFormat="1" ht="15" x14ac:dyDescent="0.25">
      <c r="A389" s="33"/>
      <c r="B389" s="33"/>
      <c r="C389" s="33"/>
      <c r="D389" s="33"/>
      <c r="E389" s="33"/>
    </row>
    <row r="390" spans="1:5" s="70" customFormat="1" ht="15" x14ac:dyDescent="0.25">
      <c r="A390" s="33"/>
      <c r="B390" s="33"/>
      <c r="C390" s="33"/>
      <c r="D390" s="33"/>
      <c r="E390" s="33"/>
    </row>
    <row r="391" spans="1:5" s="70" customFormat="1" ht="15" x14ac:dyDescent="0.25">
      <c r="A391" s="33"/>
      <c r="B391" s="33"/>
      <c r="C391" s="33"/>
      <c r="D391" s="33"/>
      <c r="E391" s="33"/>
    </row>
    <row r="392" spans="1:5" s="70" customFormat="1" ht="15" x14ac:dyDescent="0.25">
      <c r="A392" s="33"/>
      <c r="B392" s="33"/>
      <c r="C392" s="33"/>
      <c r="D392" s="33"/>
      <c r="E392" s="33"/>
    </row>
    <row r="393" spans="1:5" s="70" customFormat="1" ht="15" x14ac:dyDescent="0.25">
      <c r="A393" s="33"/>
      <c r="B393" s="33"/>
      <c r="C393" s="33"/>
      <c r="D393" s="33"/>
      <c r="E393" s="33"/>
    </row>
    <row r="394" spans="1:5" s="70" customFormat="1" ht="15" x14ac:dyDescent="0.25">
      <c r="A394" s="33"/>
      <c r="B394" s="33"/>
      <c r="C394" s="33"/>
      <c r="D394" s="33"/>
      <c r="E394" s="33"/>
    </row>
    <row r="395" spans="1:5" s="70" customFormat="1" ht="15" x14ac:dyDescent="0.25">
      <c r="A395" s="33"/>
      <c r="B395" s="33"/>
      <c r="C395" s="33"/>
      <c r="D395" s="33"/>
      <c r="E395" s="33"/>
    </row>
    <row r="396" spans="1:5" s="70" customFormat="1" ht="15" x14ac:dyDescent="0.25">
      <c r="A396" s="33"/>
      <c r="B396" s="33"/>
      <c r="C396" s="33"/>
      <c r="D396" s="33"/>
      <c r="E396" s="33"/>
    </row>
    <row r="397" spans="1:5" s="70" customFormat="1" ht="15" x14ac:dyDescent="0.25">
      <c r="A397" s="33"/>
      <c r="B397" s="33"/>
      <c r="C397" s="33"/>
      <c r="D397" s="33"/>
      <c r="E397" s="33"/>
    </row>
    <row r="398" spans="1:5" s="70" customFormat="1" ht="15" x14ac:dyDescent="0.25">
      <c r="A398" s="33"/>
      <c r="B398" s="33"/>
      <c r="C398" s="33"/>
      <c r="D398" s="33"/>
      <c r="E398" s="33"/>
    </row>
    <row r="399" spans="1:5" s="70" customFormat="1" ht="15" x14ac:dyDescent="0.25">
      <c r="A399" s="33"/>
      <c r="B399" s="33"/>
      <c r="C399" s="33"/>
      <c r="D399" s="33"/>
      <c r="E399" s="33"/>
    </row>
    <row r="400" spans="1:5" s="70" customFormat="1" ht="15" x14ac:dyDescent="0.25">
      <c r="A400" s="33"/>
      <c r="B400" s="33"/>
      <c r="C400" s="33"/>
      <c r="D400" s="33"/>
      <c r="E400" s="33"/>
    </row>
    <row r="401" spans="1:6" s="70" customFormat="1" ht="15" x14ac:dyDescent="0.25">
      <c r="A401" s="33"/>
      <c r="B401" s="33"/>
      <c r="C401" s="33"/>
      <c r="D401" s="33"/>
      <c r="E401" s="33"/>
    </row>
    <row r="402" spans="1:6" s="70" customFormat="1" ht="15" x14ac:dyDescent="0.25">
      <c r="A402" s="33"/>
      <c r="B402" s="33"/>
      <c r="C402" s="33"/>
      <c r="D402" s="33"/>
      <c r="E402" s="33"/>
    </row>
    <row r="403" spans="1:6" s="70" customFormat="1" ht="15" x14ac:dyDescent="0.25">
      <c r="A403" s="33"/>
      <c r="B403" s="33"/>
      <c r="C403" s="33"/>
      <c r="D403" s="33"/>
      <c r="E403" s="33"/>
    </row>
    <row r="404" spans="1:6" s="70" customFormat="1" ht="15" x14ac:dyDescent="0.25">
      <c r="A404" s="33"/>
      <c r="B404" s="33"/>
      <c r="C404" s="33"/>
      <c r="D404" s="33"/>
      <c r="E404" s="33"/>
    </row>
    <row r="405" spans="1:6" s="70" customFormat="1" ht="15" x14ac:dyDescent="0.25">
      <c r="A405" s="33"/>
      <c r="B405" s="33"/>
      <c r="C405" s="33"/>
      <c r="D405" s="33"/>
      <c r="E405" s="33"/>
    </row>
    <row r="406" spans="1:6" s="70" customFormat="1" ht="15" x14ac:dyDescent="0.25">
      <c r="A406" s="33"/>
      <c r="B406" s="33"/>
      <c r="C406" s="33"/>
      <c r="D406" s="33"/>
      <c r="E406" s="33"/>
    </row>
    <row r="407" spans="1:6" s="70" customFormat="1" ht="15" x14ac:dyDescent="0.25">
      <c r="A407" s="33"/>
      <c r="B407" s="33"/>
      <c r="C407" s="33"/>
      <c r="D407" s="33"/>
      <c r="E407" s="33"/>
    </row>
    <row r="408" spans="1:6" s="70" customFormat="1" ht="15" x14ac:dyDescent="0.25">
      <c r="A408" s="33"/>
      <c r="B408" s="33"/>
      <c r="C408" s="33"/>
      <c r="D408" s="33"/>
      <c r="E408" s="33"/>
    </row>
    <row r="409" spans="1:6" s="70" customFormat="1" ht="15" x14ac:dyDescent="0.25">
      <c r="A409" s="33"/>
      <c r="B409" s="33"/>
      <c r="C409" s="33"/>
      <c r="D409" s="33"/>
      <c r="E409" s="33"/>
    </row>
    <row r="410" spans="1:6" s="70" customFormat="1" ht="15" x14ac:dyDescent="0.25">
      <c r="A410" s="33" t="s">
        <v>140</v>
      </c>
      <c r="B410" s="33"/>
      <c r="C410" s="33"/>
      <c r="D410" s="33"/>
      <c r="E410" s="33"/>
    </row>
    <row r="411" spans="1:6" s="70" customFormat="1" ht="15" x14ac:dyDescent="0.25">
      <c r="A411" s="33"/>
      <c r="B411" s="33"/>
      <c r="C411" s="33"/>
      <c r="D411" s="33"/>
      <c r="E411" s="33"/>
    </row>
    <row r="412" spans="1:6" s="70" customFormat="1" ht="25.5" customHeight="1" x14ac:dyDescent="0.25">
      <c r="A412" s="110" t="s">
        <v>182</v>
      </c>
      <c r="B412" s="110"/>
      <c r="C412" s="110"/>
      <c r="D412" s="110"/>
      <c r="E412" s="110"/>
    </row>
    <row r="413" spans="1:6" ht="15.75" thickBot="1" x14ac:dyDescent="0.3">
      <c r="A413" s="70"/>
      <c r="B413" s="70"/>
      <c r="C413" s="70"/>
      <c r="D413" s="70"/>
      <c r="E413" s="73"/>
    </row>
    <row r="414" spans="1:6" ht="15.75" thickBot="1" x14ac:dyDescent="0.3">
      <c r="A414" s="3" t="s">
        <v>141</v>
      </c>
      <c r="B414" s="75" t="s">
        <v>2</v>
      </c>
      <c r="C414" s="75" t="s">
        <v>3</v>
      </c>
      <c r="D414" s="75" t="s">
        <v>142</v>
      </c>
      <c r="E414" s="5" t="s">
        <v>5</v>
      </c>
    </row>
    <row r="415" spans="1:6" ht="15" x14ac:dyDescent="0.25">
      <c r="A415" s="76" t="s">
        <v>143</v>
      </c>
      <c r="B415" s="35">
        <v>0</v>
      </c>
      <c r="C415" s="35">
        <v>0</v>
      </c>
      <c r="D415" s="35">
        <f>SUM(B415:C415)</f>
        <v>0</v>
      </c>
      <c r="E415" s="9">
        <f>(D415/D$417)*100</f>
        <v>0</v>
      </c>
      <c r="F415" s="70"/>
    </row>
    <row r="416" spans="1:6" ht="15.75" thickBot="1" x14ac:dyDescent="0.3">
      <c r="A416" s="77" t="s">
        <v>144</v>
      </c>
      <c r="B416" s="31">
        <v>2</v>
      </c>
      <c r="C416" s="31">
        <v>320</v>
      </c>
      <c r="D416" s="78">
        <f>SUM(B416:C416)</f>
        <v>322</v>
      </c>
      <c r="E416" s="32">
        <f>(D416/D$417)*100</f>
        <v>100</v>
      </c>
      <c r="F416" s="70"/>
    </row>
    <row r="417" spans="1:6" ht="15.75" thickBot="1" x14ac:dyDescent="0.3">
      <c r="A417" s="3" t="s">
        <v>4</v>
      </c>
      <c r="B417" s="4">
        <f>B415+B416</f>
        <v>2</v>
      </c>
      <c r="C417" s="4">
        <f>C415+C416</f>
        <v>320</v>
      </c>
      <c r="D417" s="4">
        <f>D416+D415</f>
        <v>322</v>
      </c>
      <c r="E417" s="16">
        <f>SUM(E415:E416)</f>
        <v>100</v>
      </c>
      <c r="F417" s="70"/>
    </row>
    <row r="418" spans="1:6" ht="15" x14ac:dyDescent="0.25">
      <c r="A418" s="107" t="s">
        <v>145</v>
      </c>
      <c r="B418" s="107"/>
      <c r="C418" s="107"/>
      <c r="D418" s="107"/>
      <c r="E418" s="107"/>
      <c r="F418" s="70"/>
    </row>
    <row r="419" spans="1:6" ht="15" x14ac:dyDescent="0.25">
      <c r="A419" s="79"/>
      <c r="B419" s="79"/>
      <c r="C419" s="79"/>
      <c r="D419" s="79"/>
      <c r="E419" s="79"/>
      <c r="F419" s="70"/>
    </row>
    <row r="420" spans="1:6" ht="15" x14ac:dyDescent="0.25">
      <c r="A420" s="79"/>
      <c r="B420" s="79"/>
      <c r="C420" s="79"/>
      <c r="D420" s="79"/>
      <c r="E420" s="79"/>
      <c r="F420" s="70"/>
    </row>
    <row r="421" spans="1:6" ht="15" x14ac:dyDescent="0.25">
      <c r="A421" s="79"/>
      <c r="B421" s="79"/>
      <c r="C421" s="79"/>
      <c r="D421" s="79"/>
      <c r="E421" s="79"/>
      <c r="F421" s="70"/>
    </row>
    <row r="422" spans="1:6" ht="15" x14ac:dyDescent="0.25">
      <c r="A422" s="79"/>
      <c r="B422" s="79"/>
      <c r="C422" s="79"/>
      <c r="D422" s="79"/>
      <c r="E422" s="79"/>
      <c r="F422" s="70"/>
    </row>
    <row r="423" spans="1:6" ht="15" x14ac:dyDescent="0.25">
      <c r="A423" s="79"/>
      <c r="B423" s="79"/>
      <c r="C423" s="79"/>
      <c r="D423" s="79"/>
      <c r="E423" s="79"/>
      <c r="F423" s="70"/>
    </row>
    <row r="424" spans="1:6" ht="15" x14ac:dyDescent="0.25">
      <c r="A424" s="79"/>
      <c r="B424" s="79"/>
      <c r="C424" s="79"/>
      <c r="D424" s="79"/>
      <c r="E424" s="79"/>
      <c r="F424" s="70"/>
    </row>
    <row r="425" spans="1:6" ht="15" x14ac:dyDescent="0.25">
      <c r="A425" s="79"/>
      <c r="B425" s="79"/>
      <c r="C425" s="79"/>
      <c r="D425" s="79"/>
      <c r="E425" s="79"/>
      <c r="F425" s="70"/>
    </row>
    <row r="426" spans="1:6" ht="15" x14ac:dyDescent="0.25">
      <c r="A426" s="79"/>
      <c r="B426" s="79"/>
      <c r="C426" s="79"/>
      <c r="D426" s="79"/>
      <c r="E426" s="79"/>
      <c r="F426" s="70"/>
    </row>
    <row r="427" spans="1:6" ht="15" x14ac:dyDescent="0.25">
      <c r="A427" s="79"/>
      <c r="B427" s="79"/>
      <c r="C427" s="79"/>
      <c r="D427" s="79"/>
      <c r="E427" s="79"/>
      <c r="F427" s="70"/>
    </row>
    <row r="428" spans="1:6" ht="15" x14ac:dyDescent="0.25">
      <c r="A428" s="79"/>
      <c r="B428" s="79"/>
      <c r="C428" s="79"/>
      <c r="D428" s="79"/>
      <c r="E428" s="79"/>
      <c r="F428" s="70"/>
    </row>
    <row r="429" spans="1:6" ht="15" x14ac:dyDescent="0.25">
      <c r="A429" s="79"/>
      <c r="B429" s="79"/>
      <c r="C429" s="79"/>
      <c r="D429" s="79"/>
      <c r="E429" s="79"/>
      <c r="F429" s="70"/>
    </row>
    <row r="430" spans="1:6" ht="15" x14ac:dyDescent="0.25">
      <c r="A430" s="79"/>
      <c r="B430" s="79"/>
      <c r="C430" s="79"/>
      <c r="D430" s="79"/>
      <c r="E430" s="79"/>
      <c r="F430" s="70"/>
    </row>
    <row r="431" spans="1:6" ht="15" x14ac:dyDescent="0.25">
      <c r="A431" s="70"/>
      <c r="B431" s="8"/>
      <c r="C431" s="8"/>
      <c r="D431" s="8"/>
      <c r="E431" s="73"/>
      <c r="F431" s="70"/>
    </row>
    <row r="432" spans="1:6" ht="36.75" customHeight="1" x14ac:dyDescent="0.25">
      <c r="A432" s="104" t="s">
        <v>192</v>
      </c>
      <c r="B432" s="104"/>
      <c r="C432" s="104"/>
      <c r="D432" s="104"/>
      <c r="E432" s="104"/>
      <c r="F432" s="70"/>
    </row>
    <row r="433" spans="1:5" ht="15.75" thickBot="1" x14ac:dyDescent="0.3"/>
    <row r="434" spans="1:5" ht="15.75" thickBot="1" x14ac:dyDescent="0.3">
      <c r="A434" s="3" t="s">
        <v>146</v>
      </c>
      <c r="B434" s="4" t="s">
        <v>2</v>
      </c>
      <c r="C434" s="4" t="s">
        <v>3</v>
      </c>
      <c r="D434" s="4" t="s">
        <v>4</v>
      </c>
      <c r="E434" s="5" t="s">
        <v>5</v>
      </c>
    </row>
    <row r="435" spans="1:5" ht="15" x14ac:dyDescent="0.25">
      <c r="A435" s="6" t="s">
        <v>147</v>
      </c>
      <c r="B435" s="28">
        <v>0</v>
      </c>
      <c r="C435" s="28">
        <v>63</v>
      </c>
      <c r="D435" s="8">
        <f>SUM(B435:C435)</f>
        <v>63</v>
      </c>
      <c r="E435" s="9">
        <f>(D435/D$440)*100</f>
        <v>19.565217391304348</v>
      </c>
    </row>
    <row r="436" spans="1:5" ht="15" x14ac:dyDescent="0.25">
      <c r="A436" s="29" t="s">
        <v>148</v>
      </c>
      <c r="B436" s="78">
        <v>2</v>
      </c>
      <c r="C436" s="78">
        <v>315</v>
      </c>
      <c r="D436" s="31">
        <f>SUM(B436:C436)</f>
        <v>317</v>
      </c>
      <c r="E436" s="32">
        <f>(D436/D$440)*100</f>
        <v>98.447204968944106</v>
      </c>
    </row>
    <row r="437" spans="1:5" ht="15" x14ac:dyDescent="0.25">
      <c r="A437" s="6" t="s">
        <v>149</v>
      </c>
      <c r="B437" s="28">
        <v>0</v>
      </c>
      <c r="C437" s="28">
        <v>144</v>
      </c>
      <c r="D437" s="14">
        <f>SUM(B437:C437)</f>
        <v>144</v>
      </c>
      <c r="E437" s="9">
        <f>(D437/D$440)*100</f>
        <v>44.720496894409941</v>
      </c>
    </row>
    <row r="438" spans="1:5" ht="15" x14ac:dyDescent="0.25">
      <c r="A438" s="29" t="s">
        <v>150</v>
      </c>
      <c r="B438" s="30">
        <v>0</v>
      </c>
      <c r="C438" s="30">
        <v>17</v>
      </c>
      <c r="D438" s="31">
        <f>SUM(B438:C438)</f>
        <v>17</v>
      </c>
      <c r="E438" s="32">
        <f>(D438/D$440)*100</f>
        <v>5.2795031055900621</v>
      </c>
    </row>
    <row r="439" spans="1:5" ht="15.75" thickBot="1" x14ac:dyDescent="0.3">
      <c r="A439" s="80" t="s">
        <v>151</v>
      </c>
      <c r="B439" s="81">
        <v>0</v>
      </c>
      <c r="C439" s="81">
        <v>37</v>
      </c>
      <c r="D439" s="82">
        <f>SUM(B439:C439)</f>
        <v>37</v>
      </c>
      <c r="E439" s="83">
        <f>(D439/D$440)*100</f>
        <v>11.490683229813664</v>
      </c>
    </row>
    <row r="440" spans="1:5" ht="15.75" thickBot="1" x14ac:dyDescent="0.3">
      <c r="A440" s="84" t="s">
        <v>4</v>
      </c>
      <c r="B440" s="4" t="s">
        <v>152</v>
      </c>
      <c r="C440" s="4" t="s">
        <v>152</v>
      </c>
      <c r="D440" s="4">
        <v>322</v>
      </c>
      <c r="E440" s="16"/>
    </row>
    <row r="441" spans="1:5" ht="15" x14ac:dyDescent="0.25">
      <c r="A441" s="107" t="s">
        <v>153</v>
      </c>
      <c r="B441" s="107"/>
      <c r="C441" s="107"/>
      <c r="D441" s="107"/>
      <c r="E441" s="107"/>
    </row>
    <row r="442" spans="1:5" ht="15" x14ac:dyDescent="0.25">
      <c r="A442" s="79"/>
      <c r="B442" s="79"/>
      <c r="C442" s="79"/>
      <c r="D442" s="79"/>
      <c r="E442" s="79"/>
    </row>
    <row r="443" spans="1:5" ht="15" x14ac:dyDescent="0.25">
      <c r="A443" s="79"/>
      <c r="B443" s="79"/>
      <c r="C443" s="79"/>
      <c r="D443" s="79"/>
      <c r="E443" s="79"/>
    </row>
    <row r="444" spans="1:5" ht="15" x14ac:dyDescent="0.25">
      <c r="A444" s="79"/>
      <c r="B444" s="79"/>
      <c r="C444" s="79"/>
      <c r="D444" s="79"/>
      <c r="E444" s="79"/>
    </row>
    <row r="445" spans="1:5" ht="15" x14ac:dyDescent="0.25">
      <c r="A445" s="79"/>
      <c r="B445" s="79"/>
      <c r="C445" s="79"/>
      <c r="D445" s="79"/>
      <c r="E445" s="79"/>
    </row>
    <row r="446" spans="1:5" ht="15" x14ac:dyDescent="0.25">
      <c r="A446" s="79"/>
      <c r="B446" s="79"/>
      <c r="C446" s="79"/>
      <c r="D446" s="79"/>
      <c r="E446" s="79"/>
    </row>
    <row r="447" spans="1:5" ht="15" x14ac:dyDescent="0.25">
      <c r="A447" s="79"/>
      <c r="B447" s="79"/>
      <c r="C447" s="79"/>
      <c r="D447" s="79"/>
      <c r="E447" s="79"/>
    </row>
    <row r="448" spans="1:5" ht="15" x14ac:dyDescent="0.25">
      <c r="A448" s="79"/>
      <c r="B448" s="79"/>
      <c r="C448" s="79"/>
      <c r="D448" s="79"/>
      <c r="E448" s="79"/>
    </row>
    <row r="449" spans="1:5" ht="15" x14ac:dyDescent="0.25">
      <c r="A449" s="79"/>
      <c r="B449" s="79"/>
      <c r="C449" s="79"/>
      <c r="D449" s="79"/>
      <c r="E449" s="79"/>
    </row>
    <row r="450" spans="1:5" ht="15" x14ac:dyDescent="0.25">
      <c r="A450" s="79"/>
      <c r="B450" s="79"/>
      <c r="C450" s="79"/>
      <c r="D450" s="79"/>
      <c r="E450" s="79"/>
    </row>
    <row r="451" spans="1:5" ht="15" x14ac:dyDescent="0.25">
      <c r="A451" s="79"/>
      <c r="B451" s="79"/>
      <c r="C451" s="79"/>
      <c r="D451" s="79"/>
      <c r="E451" s="79"/>
    </row>
    <row r="452" spans="1:5" ht="15" x14ac:dyDescent="0.25">
      <c r="A452" s="79"/>
      <c r="B452" s="79"/>
      <c r="C452" s="79"/>
      <c r="D452" s="79"/>
      <c r="E452" s="79"/>
    </row>
    <row r="453" spans="1:5" ht="15" x14ac:dyDescent="0.25">
      <c r="A453" s="79"/>
      <c r="B453" s="79"/>
      <c r="C453" s="79"/>
      <c r="D453" s="79"/>
      <c r="E453" s="79"/>
    </row>
    <row r="454" spans="1:5" ht="15" x14ac:dyDescent="0.25">
      <c r="A454" s="79"/>
      <c r="B454" s="79"/>
      <c r="C454" s="79"/>
      <c r="D454" s="79"/>
      <c r="E454" s="79"/>
    </row>
    <row r="455" spans="1:5" ht="15" x14ac:dyDescent="0.25">
      <c r="A455" s="79"/>
      <c r="B455" s="79"/>
      <c r="C455" s="79"/>
      <c r="D455" s="79"/>
      <c r="E455" s="79"/>
    </row>
    <row r="456" spans="1:5" ht="15" x14ac:dyDescent="0.25">
      <c r="A456" s="79"/>
      <c r="B456" s="79"/>
      <c r="C456" s="79"/>
      <c r="D456" s="79"/>
      <c r="E456" s="79"/>
    </row>
    <row r="457" spans="1:5" ht="36.75" customHeight="1" x14ac:dyDescent="0.25">
      <c r="A457" s="102" t="s">
        <v>154</v>
      </c>
      <c r="B457" s="102"/>
      <c r="C457" s="102"/>
      <c r="D457" s="102"/>
      <c r="E457" s="102"/>
    </row>
    <row r="458" spans="1:5" ht="15.75" thickBot="1" x14ac:dyDescent="0.3"/>
    <row r="459" spans="1:5" ht="15.75" thickBot="1" x14ac:dyDescent="0.3">
      <c r="A459" s="3" t="s">
        <v>155</v>
      </c>
      <c r="B459" s="4" t="s">
        <v>2</v>
      </c>
      <c r="C459" s="4" t="s">
        <v>3</v>
      </c>
      <c r="D459" s="4" t="s">
        <v>4</v>
      </c>
      <c r="E459" s="5" t="s">
        <v>5</v>
      </c>
    </row>
    <row r="460" spans="1:5" ht="15" x14ac:dyDescent="0.25">
      <c r="A460" s="6" t="s">
        <v>156</v>
      </c>
      <c r="B460" s="28">
        <v>2</v>
      </c>
      <c r="C460" s="28">
        <v>278</v>
      </c>
      <c r="D460" s="65">
        <f>SUM(B460:C460)</f>
        <v>280</v>
      </c>
      <c r="E460" s="85">
        <f t="shared" ref="E460:E467" si="26">(D460/D$467)*100</f>
        <v>86.956521739130437</v>
      </c>
    </row>
    <row r="461" spans="1:5" ht="15" x14ac:dyDescent="0.25">
      <c r="A461" s="29" t="s">
        <v>157</v>
      </c>
      <c r="B461" s="30">
        <v>0</v>
      </c>
      <c r="C461" s="30">
        <v>10</v>
      </c>
      <c r="D461" s="86">
        <f t="shared" ref="D461:D466" si="27">SUM(B461:C461)</f>
        <v>10</v>
      </c>
      <c r="E461" s="87">
        <f>(D461/D$467)*100</f>
        <v>3.1055900621118013</v>
      </c>
    </row>
    <row r="462" spans="1:5" ht="15" x14ac:dyDescent="0.25">
      <c r="A462" s="19" t="s">
        <v>158</v>
      </c>
      <c r="B462" s="28">
        <v>0</v>
      </c>
      <c r="C462" s="28">
        <v>0</v>
      </c>
      <c r="D462" s="65">
        <f t="shared" si="27"/>
        <v>0</v>
      </c>
      <c r="E462" s="85">
        <f>(D462/D$467)*100</f>
        <v>0</v>
      </c>
    </row>
    <row r="463" spans="1:5" ht="15" x14ac:dyDescent="0.25">
      <c r="A463" s="29" t="s">
        <v>159</v>
      </c>
      <c r="B463" s="30">
        <v>0</v>
      </c>
      <c r="C463" s="30">
        <v>24</v>
      </c>
      <c r="D463" s="86">
        <f t="shared" si="27"/>
        <v>24</v>
      </c>
      <c r="E463" s="87">
        <f t="shared" si="26"/>
        <v>7.4534161490683228</v>
      </c>
    </row>
    <row r="464" spans="1:5" ht="15" x14ac:dyDescent="0.25">
      <c r="A464" s="6" t="s">
        <v>160</v>
      </c>
      <c r="B464" s="28">
        <v>0</v>
      </c>
      <c r="C464" s="28">
        <v>2</v>
      </c>
      <c r="D464" s="65">
        <f t="shared" si="27"/>
        <v>2</v>
      </c>
      <c r="E464" s="85">
        <f t="shared" si="26"/>
        <v>0.6211180124223602</v>
      </c>
    </row>
    <row r="465" spans="1:5" ht="15" x14ac:dyDescent="0.25">
      <c r="A465" s="29" t="s">
        <v>178</v>
      </c>
      <c r="B465" s="30">
        <v>0</v>
      </c>
      <c r="C465" s="30">
        <v>0</v>
      </c>
      <c r="D465" s="86">
        <f t="shared" si="27"/>
        <v>0</v>
      </c>
      <c r="E465" s="87">
        <f>(D465/D$467)*100</f>
        <v>0</v>
      </c>
    </row>
    <row r="466" spans="1:5" ht="15.75" thickBot="1" x14ac:dyDescent="0.3">
      <c r="A466" s="80" t="s">
        <v>168</v>
      </c>
      <c r="B466" s="28">
        <v>0</v>
      </c>
      <c r="C466" s="28">
        <v>6</v>
      </c>
      <c r="D466" s="65">
        <f t="shared" si="27"/>
        <v>6</v>
      </c>
      <c r="E466" s="88">
        <f t="shared" si="26"/>
        <v>1.8633540372670807</v>
      </c>
    </row>
    <row r="467" spans="1:5" ht="15.75" thickBot="1" x14ac:dyDescent="0.3">
      <c r="A467" s="3" t="s">
        <v>4</v>
      </c>
      <c r="B467" s="4">
        <f>SUM(B460:B466)</f>
        <v>2</v>
      </c>
      <c r="C467" s="4">
        <f>SUM(C460:C466)</f>
        <v>320</v>
      </c>
      <c r="D467" s="4">
        <f>SUM(D460:D466)</f>
        <v>322</v>
      </c>
      <c r="E467" s="16">
        <f t="shared" si="26"/>
        <v>100</v>
      </c>
    </row>
    <row r="468" spans="1:5" ht="15" x14ac:dyDescent="0.25">
      <c r="A468" s="107" t="s">
        <v>161</v>
      </c>
      <c r="B468" s="107"/>
      <c r="C468" s="107"/>
      <c r="D468" s="107"/>
      <c r="E468" s="107"/>
    </row>
    <row r="469" spans="1:5" ht="15" x14ac:dyDescent="0.25">
      <c r="A469" s="79"/>
      <c r="B469" s="79"/>
      <c r="C469" s="79"/>
      <c r="D469" s="79"/>
      <c r="E469" s="79"/>
    </row>
    <row r="470" spans="1:5" ht="15" x14ac:dyDescent="0.25">
      <c r="A470" s="79"/>
      <c r="B470" s="79"/>
      <c r="C470" s="79"/>
      <c r="D470" s="79"/>
      <c r="E470" s="79"/>
    </row>
    <row r="471" spans="1:5" ht="15" x14ac:dyDescent="0.25">
      <c r="A471" s="79"/>
      <c r="B471" s="79"/>
      <c r="C471" s="79"/>
      <c r="D471" s="79"/>
      <c r="E471" s="79"/>
    </row>
    <row r="472" spans="1:5" ht="15" x14ac:dyDescent="0.25">
      <c r="A472" s="79"/>
      <c r="B472" s="79"/>
      <c r="C472" s="79"/>
      <c r="D472" s="79"/>
      <c r="E472" s="79"/>
    </row>
    <row r="473" spans="1:5" ht="15" x14ac:dyDescent="0.25">
      <c r="A473" s="79"/>
      <c r="B473" s="79"/>
      <c r="C473" s="79"/>
      <c r="D473" s="79"/>
      <c r="E473" s="79"/>
    </row>
    <row r="474" spans="1:5" ht="15" x14ac:dyDescent="0.25">
      <c r="A474" s="79"/>
      <c r="B474" s="79"/>
      <c r="C474" s="79"/>
      <c r="D474" s="79"/>
      <c r="E474" s="79"/>
    </row>
    <row r="475" spans="1:5" ht="15" x14ac:dyDescent="0.25">
      <c r="A475" s="79"/>
      <c r="B475" s="79"/>
      <c r="C475" s="79"/>
      <c r="D475" s="79"/>
      <c r="E475" s="79"/>
    </row>
    <row r="476" spans="1:5" ht="15" x14ac:dyDescent="0.25">
      <c r="A476" s="79"/>
      <c r="B476" s="79"/>
      <c r="C476" s="79"/>
      <c r="D476" s="79"/>
      <c r="E476" s="79"/>
    </row>
    <row r="477" spans="1:5" ht="15" x14ac:dyDescent="0.25">
      <c r="A477" s="79"/>
      <c r="B477" s="79"/>
      <c r="C477" s="79"/>
      <c r="D477" s="79"/>
      <c r="E477" s="79"/>
    </row>
    <row r="478" spans="1:5" ht="15" x14ac:dyDescent="0.25">
      <c r="A478" s="79"/>
      <c r="B478" s="79"/>
      <c r="C478" s="79"/>
      <c r="D478" s="79"/>
      <c r="E478" s="79"/>
    </row>
    <row r="479" spans="1:5" ht="15" x14ac:dyDescent="0.25">
      <c r="A479" s="79"/>
      <c r="B479" s="79"/>
      <c r="C479" s="79"/>
      <c r="D479" s="79"/>
      <c r="E479" s="79"/>
    </row>
    <row r="480" spans="1:5" ht="15" x14ac:dyDescent="0.25">
      <c r="A480" s="79"/>
      <c r="B480" s="79"/>
      <c r="C480" s="79"/>
      <c r="D480" s="79"/>
      <c r="E480" s="79"/>
    </row>
    <row r="481" spans="1:5" ht="15" x14ac:dyDescent="0.25">
      <c r="A481" s="79"/>
      <c r="B481" s="79"/>
      <c r="C481" s="79"/>
      <c r="D481" s="79"/>
      <c r="E481" s="79"/>
    </row>
    <row r="482" spans="1:5" ht="15" x14ac:dyDescent="0.25">
      <c r="A482" s="79"/>
      <c r="B482" s="79"/>
      <c r="C482" s="79"/>
      <c r="D482" s="79"/>
      <c r="E482" s="79"/>
    </row>
    <row r="483" spans="1:5" ht="15" x14ac:dyDescent="0.25">
      <c r="A483" s="79"/>
      <c r="B483" s="79"/>
      <c r="C483" s="79"/>
      <c r="D483" s="79"/>
      <c r="E483" s="79"/>
    </row>
    <row r="484" spans="1:5" ht="12.75" customHeight="1" x14ac:dyDescent="0.25"/>
    <row r="485" spans="1:5" ht="12.75" customHeight="1" x14ac:dyDescent="0.25"/>
    <row r="486" spans="1:5" ht="12.75" customHeight="1" x14ac:dyDescent="0.25"/>
    <row r="487" spans="1:5" ht="12.75" customHeight="1" x14ac:dyDescent="0.25"/>
    <row r="488" spans="1:5" ht="12.75" customHeight="1" x14ac:dyDescent="0.25"/>
    <row r="489" spans="1:5" ht="12.75" customHeight="1" x14ac:dyDescent="0.25"/>
    <row r="490" spans="1:5" ht="12.75" customHeight="1" x14ac:dyDescent="0.25"/>
    <row r="491" spans="1:5" ht="12.75" customHeight="1" x14ac:dyDescent="0.25"/>
    <row r="492" spans="1:5" ht="12.75" customHeight="1" x14ac:dyDescent="0.25"/>
  </sheetData>
  <mergeCells count="34">
    <mergeCell ref="A153:E153"/>
    <mergeCell ref="A4:E4"/>
    <mergeCell ref="A5:E5"/>
    <mergeCell ref="A6:E6"/>
    <mergeCell ref="A13:E13"/>
    <mergeCell ref="A30:E30"/>
    <mergeCell ref="A62:E62"/>
    <mergeCell ref="A76:E76"/>
    <mergeCell ref="A93:E93"/>
    <mergeCell ref="A109:E109"/>
    <mergeCell ref="A126:E126"/>
    <mergeCell ref="A136:E136"/>
    <mergeCell ref="A321:E321"/>
    <mergeCell ref="A165:E165"/>
    <mergeCell ref="A196:E196"/>
    <mergeCell ref="A212:E212"/>
    <mergeCell ref="A224:E224"/>
    <mergeCell ref="A240:E240"/>
    <mergeCell ref="A255:E255"/>
    <mergeCell ref="A271:E271"/>
    <mergeCell ref="A283:E283"/>
    <mergeCell ref="A285:E285"/>
    <mergeCell ref="A292:E292"/>
    <mergeCell ref="A306:E306"/>
    <mergeCell ref="A432:E432"/>
    <mergeCell ref="A441:E441"/>
    <mergeCell ref="A457:E457"/>
    <mergeCell ref="A468:E468"/>
    <mergeCell ref="A341:E341"/>
    <mergeCell ref="A355:E355"/>
    <mergeCell ref="A375:E375"/>
    <mergeCell ref="A388:E388"/>
    <mergeCell ref="A412:E412"/>
    <mergeCell ref="A418:E418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2"/>
  <sheetViews>
    <sheetView tabSelected="1" zoomScale="120" zoomScaleNormal="120" workbookViewId="0">
      <selection activeCell="A375" sqref="A375:E375"/>
    </sheetView>
  </sheetViews>
  <sheetFormatPr baseColWidth="10" defaultColWidth="0" defaultRowHeight="12.75" customHeight="1" zeroHeight="1" x14ac:dyDescent="0.25"/>
  <cols>
    <col min="1" max="1" width="32.28515625" customWidth="1"/>
    <col min="2" max="4" width="12.5703125" customWidth="1"/>
    <col min="5" max="5" width="12.140625" customWidth="1"/>
    <col min="6" max="6" width="6.140625" hidden="1" customWidth="1"/>
    <col min="7" max="14" width="0" hidden="1" customWidth="1"/>
    <col min="15" max="16384" width="11.42578125" hidden="1"/>
  </cols>
  <sheetData>
    <row r="1" spans="1:13" ht="12.75" customHeight="1" x14ac:dyDescent="0.25"/>
    <row r="2" spans="1:13" ht="12.75" customHeight="1" x14ac:dyDescent="0.25"/>
    <row r="3" spans="1:13" ht="12.75" customHeight="1" x14ac:dyDescent="0.25"/>
    <row r="4" spans="1:13" ht="15.75" customHeight="1" x14ac:dyDescent="0.25">
      <c r="A4" s="108" t="s">
        <v>183</v>
      </c>
      <c r="B4" s="108"/>
      <c r="C4" s="108"/>
      <c r="D4" s="108"/>
      <c r="E4" s="108"/>
    </row>
    <row r="5" spans="1:13" ht="42.75" customHeight="1" x14ac:dyDescent="0.25">
      <c r="A5" s="92" t="s">
        <v>176</v>
      </c>
      <c r="B5" s="92"/>
      <c r="C5" s="92"/>
      <c r="D5" s="92"/>
      <c r="E5" s="92"/>
    </row>
    <row r="6" spans="1:13" ht="15.75" x14ac:dyDescent="0.25">
      <c r="A6" s="95" t="s">
        <v>0</v>
      </c>
      <c r="B6" s="95"/>
      <c r="C6" s="95"/>
      <c r="D6" s="95"/>
      <c r="E6" s="95"/>
    </row>
    <row r="7" spans="1:13" ht="16.5" thickBot="1" x14ac:dyDescent="0.3">
      <c r="A7" s="2"/>
    </row>
    <row r="8" spans="1:13" ht="15.75" thickBot="1" x14ac:dyDescent="0.3">
      <c r="A8" s="3" t="s">
        <v>1</v>
      </c>
      <c r="B8" s="4" t="s">
        <v>2</v>
      </c>
      <c r="C8" s="4" t="s">
        <v>3</v>
      </c>
      <c r="D8" s="4" t="s">
        <v>4</v>
      </c>
      <c r="E8" s="5" t="s">
        <v>5</v>
      </c>
    </row>
    <row r="9" spans="1:13" ht="15" x14ac:dyDescent="0.25">
      <c r="A9" s="6" t="s">
        <v>8</v>
      </c>
      <c r="B9" s="8">
        <v>0</v>
      </c>
      <c r="C9" s="8">
        <v>34</v>
      </c>
      <c r="D9" s="14">
        <f>SUM(B9:C9)</f>
        <v>34</v>
      </c>
      <c r="E9" s="9">
        <f>(D9/D$12)*100</f>
        <v>30.088495575221241</v>
      </c>
      <c r="G9" s="10"/>
      <c r="L9" s="15"/>
      <c r="M9" s="10"/>
    </row>
    <row r="10" spans="1:13" ht="15" x14ac:dyDescent="0.25">
      <c r="A10" s="11" t="s">
        <v>9</v>
      </c>
      <c r="B10" s="12">
        <v>0</v>
      </c>
      <c r="C10" s="12">
        <v>35</v>
      </c>
      <c r="D10" s="12">
        <f t="shared" ref="D10:D11" si="0">SUM(B10:C10)</f>
        <v>35</v>
      </c>
      <c r="E10" s="13">
        <f>(D10/D$12)*100</f>
        <v>30.973451327433626</v>
      </c>
      <c r="G10" s="10"/>
      <c r="L10" s="15"/>
      <c r="M10" s="10"/>
    </row>
    <row r="11" spans="1:13" ht="15.75" thickBot="1" x14ac:dyDescent="0.3">
      <c r="A11" s="6" t="s">
        <v>10</v>
      </c>
      <c r="B11" s="8">
        <v>0</v>
      </c>
      <c r="C11" s="8">
        <v>44</v>
      </c>
      <c r="D11" s="14">
        <f t="shared" si="0"/>
        <v>44</v>
      </c>
      <c r="E11" s="9">
        <f>(D11/D$12)*100</f>
        <v>38.938053097345133</v>
      </c>
      <c r="L11" s="15"/>
      <c r="M11" s="10"/>
    </row>
    <row r="12" spans="1:13" ht="15.75" thickBot="1" x14ac:dyDescent="0.3">
      <c r="A12" s="3" t="s">
        <v>4</v>
      </c>
      <c r="B12" s="4">
        <f>SUM(B9:B11)</f>
        <v>0</v>
      </c>
      <c r="C12" s="4">
        <f>SUM(C9:C11)</f>
        <v>113</v>
      </c>
      <c r="D12" s="4">
        <f>SUM(D9:D11)</f>
        <v>113</v>
      </c>
      <c r="E12" s="16">
        <f>SUM(E9:E11)</f>
        <v>100</v>
      </c>
      <c r="L12" s="15"/>
      <c r="M12" s="10"/>
    </row>
    <row r="13" spans="1:13" ht="15" x14ac:dyDescent="0.25">
      <c r="A13" s="96" t="s">
        <v>12</v>
      </c>
      <c r="B13" s="96"/>
      <c r="C13" s="96"/>
      <c r="D13" s="96"/>
      <c r="E13" s="96"/>
      <c r="L13" s="15"/>
      <c r="M13" s="10"/>
    </row>
    <row r="14" spans="1:13" ht="15" x14ac:dyDescent="0.25">
      <c r="A14" s="7"/>
      <c r="B14" s="7"/>
      <c r="C14" s="7"/>
      <c r="D14" s="7"/>
      <c r="E14" s="7"/>
      <c r="L14" s="15"/>
      <c r="M14" s="10"/>
    </row>
    <row r="15" spans="1:13" ht="15" x14ac:dyDescent="0.25">
      <c r="A15" s="7"/>
      <c r="B15" s="7"/>
      <c r="C15" s="7"/>
      <c r="D15" s="7"/>
      <c r="E15" s="7"/>
      <c r="L15" s="15"/>
      <c r="M15" s="10"/>
    </row>
    <row r="16" spans="1:13" ht="15" x14ac:dyDescent="0.25">
      <c r="A16" s="7"/>
      <c r="B16" s="7"/>
      <c r="C16" s="7"/>
      <c r="D16" s="7"/>
      <c r="E16" s="7"/>
      <c r="L16" s="15"/>
      <c r="M16" s="10"/>
    </row>
    <row r="17" spans="1:13" ht="15" x14ac:dyDescent="0.25">
      <c r="A17" s="7"/>
      <c r="B17" s="7"/>
      <c r="C17" s="7"/>
      <c r="D17" s="7"/>
      <c r="E17" s="7"/>
      <c r="L17" s="15"/>
      <c r="M17" s="10"/>
    </row>
    <row r="18" spans="1:13" ht="15" x14ac:dyDescent="0.25">
      <c r="A18" s="7"/>
      <c r="B18" s="7"/>
      <c r="C18" s="7"/>
      <c r="D18" s="7"/>
      <c r="E18" s="7"/>
      <c r="L18" s="15"/>
      <c r="M18" s="10"/>
    </row>
    <row r="19" spans="1:13" ht="15" x14ac:dyDescent="0.25">
      <c r="A19" s="7"/>
      <c r="B19" s="7"/>
      <c r="C19" s="7"/>
      <c r="D19" s="7"/>
      <c r="E19" s="7"/>
      <c r="L19" s="15"/>
      <c r="M19" s="10"/>
    </row>
    <row r="20" spans="1:13" ht="15" x14ac:dyDescent="0.25">
      <c r="A20" s="7"/>
      <c r="B20" s="7"/>
      <c r="C20" s="7"/>
      <c r="D20" s="7"/>
      <c r="L20" s="15"/>
      <c r="M20" s="10"/>
    </row>
    <row r="21" spans="1:13" ht="15" x14ac:dyDescent="0.25">
      <c r="A21" s="7"/>
      <c r="B21" s="7"/>
      <c r="C21" s="7"/>
      <c r="D21" s="7"/>
      <c r="L21" s="15"/>
      <c r="M21" s="10"/>
    </row>
    <row r="22" spans="1:13" ht="15" x14ac:dyDescent="0.25">
      <c r="A22" s="7"/>
      <c r="B22" s="7"/>
      <c r="C22" s="7"/>
      <c r="D22" s="7"/>
      <c r="E22" s="7"/>
      <c r="L22" s="15"/>
      <c r="M22" s="10"/>
    </row>
    <row r="23" spans="1:13" ht="15" x14ac:dyDescent="0.25">
      <c r="A23" s="7"/>
      <c r="B23" s="7"/>
      <c r="C23" s="7"/>
      <c r="D23" s="7"/>
      <c r="E23" s="7"/>
      <c r="L23" s="15"/>
      <c r="M23" s="10"/>
    </row>
    <row r="24" spans="1:13" ht="15" x14ac:dyDescent="0.25">
      <c r="A24" s="7"/>
      <c r="B24" s="7"/>
      <c r="C24" s="7"/>
      <c r="D24" s="7"/>
      <c r="E24" s="7"/>
      <c r="L24" s="15"/>
      <c r="M24" s="10"/>
    </row>
    <row r="25" spans="1:13" ht="15" x14ac:dyDescent="0.25">
      <c r="A25" s="7"/>
      <c r="B25" s="7"/>
      <c r="C25" s="7"/>
      <c r="D25" s="7"/>
      <c r="E25" s="7"/>
      <c r="L25" s="15"/>
      <c r="M25" s="10"/>
    </row>
    <row r="26" spans="1:13" ht="15" x14ac:dyDescent="0.25">
      <c r="A26" s="7"/>
      <c r="B26" s="7"/>
      <c r="C26" s="7"/>
      <c r="D26" s="7"/>
      <c r="E26" s="7"/>
      <c r="L26" s="15"/>
      <c r="M26" s="10"/>
    </row>
    <row r="27" spans="1:13" ht="15" x14ac:dyDescent="0.25">
      <c r="A27" s="7"/>
      <c r="B27" s="7"/>
      <c r="C27" s="7"/>
      <c r="D27" s="7"/>
      <c r="E27" s="7"/>
      <c r="L27" s="15"/>
      <c r="M27" s="10"/>
    </row>
    <row r="28" spans="1:13" ht="15" x14ac:dyDescent="0.25">
      <c r="A28" s="7"/>
      <c r="B28" s="7"/>
      <c r="C28" s="7"/>
      <c r="D28" s="7"/>
      <c r="E28" s="7"/>
      <c r="L28" s="15"/>
      <c r="M28" s="10"/>
    </row>
    <row r="29" spans="1:13" ht="15" x14ac:dyDescent="0.25">
      <c r="L29" s="15"/>
      <c r="M29" s="10"/>
    </row>
    <row r="30" spans="1:13" ht="30.75" customHeight="1" x14ac:dyDescent="0.25">
      <c r="A30" s="92" t="s">
        <v>13</v>
      </c>
      <c r="B30" s="92"/>
      <c r="C30" s="92"/>
      <c r="D30" s="92"/>
      <c r="E30" s="92"/>
      <c r="L30" s="15"/>
      <c r="M30" s="10"/>
    </row>
    <row r="31" spans="1:13" ht="15.75" thickBot="1" x14ac:dyDescent="0.3">
      <c r="L31" s="15"/>
      <c r="M31" s="10"/>
    </row>
    <row r="32" spans="1:13" ht="15.75" thickBot="1" x14ac:dyDescent="0.3">
      <c r="A32" s="3" t="s">
        <v>14</v>
      </c>
      <c r="B32" s="4" t="s">
        <v>2</v>
      </c>
      <c r="C32" s="4" t="s">
        <v>3</v>
      </c>
      <c r="D32" s="4" t="s">
        <v>4</v>
      </c>
      <c r="E32" s="5" t="s">
        <v>5</v>
      </c>
      <c r="L32" s="15"/>
      <c r="M32" s="10"/>
    </row>
    <row r="33" spans="1:14" ht="15" x14ac:dyDescent="0.25">
      <c r="A33" s="17" t="s">
        <v>169</v>
      </c>
      <c r="B33" s="12">
        <v>0</v>
      </c>
      <c r="C33" s="12">
        <v>35</v>
      </c>
      <c r="D33" s="12">
        <f>SUM(B33:C33)</f>
        <v>35</v>
      </c>
      <c r="E33" s="18">
        <f>(D33/D$44)*100</f>
        <v>30.973451327433626</v>
      </c>
      <c r="L33" s="15"/>
      <c r="M33" s="10"/>
    </row>
    <row r="34" spans="1:14" ht="15" x14ac:dyDescent="0.25">
      <c r="A34" s="19" t="s">
        <v>170</v>
      </c>
      <c r="B34" s="8">
        <v>0</v>
      </c>
      <c r="C34" s="8">
        <v>34</v>
      </c>
      <c r="D34" s="8">
        <f>SUM(B34:C34)</f>
        <v>34</v>
      </c>
      <c r="E34" s="20">
        <f t="shared" ref="E34:E43" si="1">(D34/D$44)*100</f>
        <v>30.088495575221241</v>
      </c>
    </row>
    <row r="35" spans="1:14" ht="15" x14ac:dyDescent="0.25">
      <c r="A35" s="17" t="s">
        <v>15</v>
      </c>
      <c r="B35" s="12">
        <v>0</v>
      </c>
      <c r="C35" s="12">
        <v>44</v>
      </c>
      <c r="D35" s="12">
        <f>SUM(B35:C35)</f>
        <v>44</v>
      </c>
      <c r="E35" s="18">
        <f t="shared" si="1"/>
        <v>38.938053097345133</v>
      </c>
    </row>
    <row r="36" spans="1:14" ht="15" x14ac:dyDescent="0.25">
      <c r="A36" s="21" t="s">
        <v>16</v>
      </c>
      <c r="B36" s="14">
        <v>0</v>
      </c>
      <c r="C36" s="14">
        <v>0</v>
      </c>
      <c r="D36" s="8">
        <f>SUM(B36:C36)</f>
        <v>0</v>
      </c>
      <c r="E36" s="20">
        <f t="shared" si="1"/>
        <v>0</v>
      </c>
    </row>
    <row r="37" spans="1:14" ht="15" x14ac:dyDescent="0.25">
      <c r="A37" s="17" t="s">
        <v>17</v>
      </c>
      <c r="B37" s="12">
        <v>0</v>
      </c>
      <c r="C37" s="12">
        <v>0</v>
      </c>
      <c r="D37" s="12">
        <v>0</v>
      </c>
      <c r="E37" s="18">
        <f t="shared" si="1"/>
        <v>0</v>
      </c>
    </row>
    <row r="38" spans="1:14" ht="15" x14ac:dyDescent="0.25">
      <c r="A38" s="21" t="s">
        <v>18</v>
      </c>
      <c r="B38" s="14">
        <v>0</v>
      </c>
      <c r="C38" s="14">
        <v>0</v>
      </c>
      <c r="D38" s="14">
        <f>SUM(B38:C38)</f>
        <v>0</v>
      </c>
      <c r="E38" s="20">
        <f t="shared" si="1"/>
        <v>0</v>
      </c>
    </row>
    <row r="39" spans="1:14" ht="15" x14ac:dyDescent="0.25">
      <c r="A39" s="17" t="s">
        <v>19</v>
      </c>
      <c r="B39" s="12">
        <v>0</v>
      </c>
      <c r="C39" s="12">
        <v>0</v>
      </c>
      <c r="D39" s="12">
        <v>0</v>
      </c>
      <c r="E39" s="18">
        <f t="shared" si="1"/>
        <v>0</v>
      </c>
    </row>
    <row r="40" spans="1:14" ht="15" x14ac:dyDescent="0.25">
      <c r="A40" s="21" t="s">
        <v>20</v>
      </c>
      <c r="B40" s="14">
        <v>0</v>
      </c>
      <c r="C40" s="14">
        <v>0</v>
      </c>
      <c r="D40" s="8">
        <v>0</v>
      </c>
      <c r="E40" s="20">
        <f t="shared" si="1"/>
        <v>0</v>
      </c>
    </row>
    <row r="41" spans="1:14" ht="15" x14ac:dyDescent="0.25">
      <c r="A41" s="17" t="s">
        <v>171</v>
      </c>
      <c r="B41" s="12">
        <v>0</v>
      </c>
      <c r="C41" s="12">
        <v>0</v>
      </c>
      <c r="D41" s="12">
        <v>0</v>
      </c>
      <c r="E41" s="18">
        <f t="shared" si="1"/>
        <v>0</v>
      </c>
    </row>
    <row r="42" spans="1:14" ht="15" x14ac:dyDescent="0.25">
      <c r="A42" s="21" t="s">
        <v>172</v>
      </c>
      <c r="B42" s="14">
        <v>0</v>
      </c>
      <c r="C42" s="14">
        <v>0</v>
      </c>
      <c r="D42" s="8">
        <f>SUM(B42:C42)</f>
        <v>0</v>
      </c>
      <c r="E42" s="20">
        <f t="shared" si="1"/>
        <v>0</v>
      </c>
    </row>
    <row r="43" spans="1:14" ht="15.75" thickBot="1" x14ac:dyDescent="0.3">
      <c r="A43" s="17" t="s">
        <v>21</v>
      </c>
      <c r="B43" s="12">
        <v>0</v>
      </c>
      <c r="C43" s="12">
        <v>0</v>
      </c>
      <c r="D43" s="12">
        <v>0</v>
      </c>
      <c r="E43" s="18">
        <f t="shared" si="1"/>
        <v>0</v>
      </c>
    </row>
    <row r="44" spans="1:14" ht="15.75" thickBot="1" x14ac:dyDescent="0.3">
      <c r="A44" s="3" t="s">
        <v>4</v>
      </c>
      <c r="B44" s="4">
        <f>SUM(B33:B43)</f>
        <v>0</v>
      </c>
      <c r="C44" s="4">
        <f>SUM(C33:C43)</f>
        <v>113</v>
      </c>
      <c r="D44" s="4">
        <f>SUM(D33:D43)</f>
        <v>113</v>
      </c>
      <c r="E44" s="16">
        <f>SUM(E33:E43)</f>
        <v>100</v>
      </c>
    </row>
    <row r="45" spans="1:14" ht="15" x14ac:dyDescent="0.25">
      <c r="A45" s="22"/>
      <c r="B45" s="23" t="s">
        <v>22</v>
      </c>
      <c r="C45" s="22"/>
      <c r="D45" s="22"/>
      <c r="E45" s="22"/>
      <c r="N45" s="24"/>
    </row>
    <row r="46" spans="1:14" ht="15" x14ac:dyDescent="0.25">
      <c r="A46" s="22"/>
      <c r="B46" s="23"/>
      <c r="C46" s="22"/>
      <c r="D46" s="22"/>
      <c r="E46" s="22"/>
      <c r="N46" s="24"/>
    </row>
    <row r="47" spans="1:14" ht="15" x14ac:dyDescent="0.25">
      <c r="A47" s="22"/>
      <c r="B47" s="23"/>
      <c r="C47" s="22"/>
      <c r="D47" s="22"/>
      <c r="E47" s="22"/>
      <c r="N47" s="24"/>
    </row>
    <row r="48" spans="1:14" ht="15" x14ac:dyDescent="0.25">
      <c r="A48" s="22"/>
      <c r="B48" s="23"/>
      <c r="C48" s="22"/>
      <c r="D48" s="22"/>
      <c r="E48" s="22"/>
      <c r="N48" s="24"/>
    </row>
    <row r="49" spans="1:14" ht="15" x14ac:dyDescent="0.25">
      <c r="A49" s="22"/>
      <c r="B49" s="23"/>
      <c r="C49" s="22"/>
      <c r="D49" s="22"/>
      <c r="E49" s="22"/>
      <c r="N49" s="24"/>
    </row>
    <row r="50" spans="1:14" ht="15" x14ac:dyDescent="0.25">
      <c r="A50" s="22"/>
      <c r="B50" s="23"/>
      <c r="C50" s="22"/>
      <c r="D50" s="22"/>
      <c r="E50" s="22"/>
      <c r="N50" s="24"/>
    </row>
    <row r="51" spans="1:14" ht="15" x14ac:dyDescent="0.25">
      <c r="A51" s="22"/>
      <c r="B51" s="23"/>
      <c r="C51" s="22"/>
      <c r="D51" s="22"/>
      <c r="E51" s="22"/>
      <c r="N51" s="24"/>
    </row>
    <row r="52" spans="1:14" ht="15" x14ac:dyDescent="0.25">
      <c r="A52" s="22"/>
      <c r="B52" s="23"/>
      <c r="C52" s="22"/>
      <c r="D52" s="22"/>
      <c r="E52" s="22"/>
      <c r="N52" s="24"/>
    </row>
    <row r="53" spans="1:14" ht="15" x14ac:dyDescent="0.25">
      <c r="A53" s="22"/>
      <c r="B53" s="23"/>
      <c r="C53" s="22"/>
      <c r="D53" s="22"/>
      <c r="E53" s="22"/>
      <c r="N53" s="24"/>
    </row>
    <row r="54" spans="1:14" ht="12.75" customHeight="1" x14ac:dyDescent="0.25">
      <c r="A54" s="22"/>
      <c r="B54" s="23"/>
      <c r="C54" s="22"/>
      <c r="D54" s="22"/>
      <c r="E54" s="22"/>
      <c r="N54" s="24"/>
    </row>
    <row r="55" spans="1:14" ht="12.75" customHeight="1" x14ac:dyDescent="0.25">
      <c r="A55" s="22"/>
      <c r="B55" s="23"/>
      <c r="C55" s="22"/>
      <c r="D55" s="22"/>
      <c r="E55" s="22"/>
      <c r="N55" s="24"/>
    </row>
    <row r="56" spans="1:14" ht="12.75" customHeight="1" x14ac:dyDescent="0.25">
      <c r="A56" s="22"/>
      <c r="B56" s="23"/>
      <c r="C56" s="22"/>
      <c r="D56" s="22"/>
      <c r="E56" s="22"/>
      <c r="N56" s="24"/>
    </row>
    <row r="57" spans="1:14" ht="12.75" customHeight="1" x14ac:dyDescent="0.25">
      <c r="A57" s="22"/>
      <c r="B57" s="23"/>
      <c r="C57" s="22"/>
      <c r="D57" s="22"/>
      <c r="E57" s="22"/>
      <c r="N57" s="24"/>
    </row>
    <row r="58" spans="1:14" ht="12.75" customHeight="1" x14ac:dyDescent="0.25">
      <c r="A58" s="22"/>
      <c r="B58" s="23"/>
      <c r="C58" s="22"/>
      <c r="D58" s="22"/>
      <c r="E58" s="22"/>
      <c r="N58" s="24"/>
    </row>
    <row r="59" spans="1:14" ht="12.75" customHeight="1" x14ac:dyDescent="0.25">
      <c r="A59" s="22"/>
      <c r="B59" s="23"/>
      <c r="C59" s="22"/>
      <c r="D59" s="22"/>
      <c r="E59" s="22"/>
      <c r="N59" s="24"/>
    </row>
    <row r="60" spans="1:14" ht="12.75" customHeight="1" x14ac:dyDescent="0.25">
      <c r="A60" s="22"/>
      <c r="B60" s="23"/>
      <c r="C60" s="22"/>
      <c r="D60" s="22"/>
      <c r="E60" s="22"/>
      <c r="N60" s="24"/>
    </row>
    <row r="61" spans="1:14" ht="12.75" customHeight="1" x14ac:dyDescent="0.25">
      <c r="A61" s="22"/>
      <c r="B61" s="23"/>
      <c r="C61" s="22"/>
      <c r="D61" s="22"/>
      <c r="E61" s="22"/>
      <c r="N61" s="24"/>
    </row>
    <row r="62" spans="1:14" ht="31.5" customHeight="1" x14ac:dyDescent="0.25">
      <c r="A62" s="92" t="s">
        <v>23</v>
      </c>
      <c r="B62" s="92"/>
      <c r="C62" s="92"/>
      <c r="D62" s="92"/>
      <c r="E62" s="92"/>
      <c r="N62" s="24"/>
    </row>
    <row r="63" spans="1:14" ht="15.75" thickBot="1" x14ac:dyDescent="0.3">
      <c r="A63" s="22"/>
      <c r="B63" s="23"/>
      <c r="C63" s="22"/>
      <c r="D63" s="22"/>
      <c r="E63" s="22"/>
      <c r="N63" s="24"/>
    </row>
    <row r="64" spans="1:14" ht="15.75" thickBot="1" x14ac:dyDescent="0.3">
      <c r="A64" s="3" t="s">
        <v>24</v>
      </c>
      <c r="B64" s="4" t="s">
        <v>2</v>
      </c>
      <c r="C64" s="4" t="s">
        <v>3</v>
      </c>
      <c r="D64" s="4" t="s">
        <v>4</v>
      </c>
      <c r="E64" s="5" t="s">
        <v>5</v>
      </c>
      <c r="L64" s="10"/>
      <c r="N64" s="24"/>
    </row>
    <row r="65" spans="1:14" ht="15" x14ac:dyDescent="0.25">
      <c r="A65" s="19" t="s">
        <v>25</v>
      </c>
      <c r="B65" s="8">
        <v>0</v>
      </c>
      <c r="C65" s="8">
        <v>45</v>
      </c>
      <c r="D65" s="8">
        <f>SUM(B65:C65)</f>
        <v>45</v>
      </c>
      <c r="E65" s="20">
        <f>(D65/D$44)*100</f>
        <v>39.823008849557525</v>
      </c>
      <c r="L65" s="10"/>
      <c r="N65" s="24"/>
    </row>
    <row r="66" spans="1:14" ht="15" x14ac:dyDescent="0.25">
      <c r="A66" s="17" t="s">
        <v>26</v>
      </c>
      <c r="B66" s="12">
        <v>0</v>
      </c>
      <c r="C66" s="12">
        <v>0</v>
      </c>
      <c r="D66" s="12">
        <f>SUM(B66:C66)</f>
        <v>0</v>
      </c>
      <c r="E66" s="18">
        <f t="shared" ref="E66:E74" si="2">(D66/D$44)*100</f>
        <v>0</v>
      </c>
      <c r="L66" s="10"/>
      <c r="N66" s="24"/>
    </row>
    <row r="67" spans="1:14" ht="15" x14ac:dyDescent="0.25">
      <c r="A67" s="21" t="s">
        <v>27</v>
      </c>
      <c r="B67" s="8">
        <v>0</v>
      </c>
      <c r="C67" s="8">
        <v>11</v>
      </c>
      <c r="D67" s="14">
        <f t="shared" ref="D67:D73" si="3">SUM(B67:C67)</f>
        <v>11</v>
      </c>
      <c r="E67" s="20">
        <f t="shared" si="2"/>
        <v>9.7345132743362832</v>
      </c>
      <c r="L67" s="10"/>
      <c r="N67" s="24"/>
    </row>
    <row r="68" spans="1:14" ht="15" x14ac:dyDescent="0.25">
      <c r="A68" s="17" t="s">
        <v>28</v>
      </c>
      <c r="B68" s="12">
        <v>0</v>
      </c>
      <c r="C68" s="12">
        <v>0</v>
      </c>
      <c r="D68" s="12">
        <f t="shared" si="3"/>
        <v>0</v>
      </c>
      <c r="E68" s="18">
        <f t="shared" si="2"/>
        <v>0</v>
      </c>
      <c r="L68" s="10"/>
      <c r="N68" s="24"/>
    </row>
    <row r="69" spans="1:14" ht="15" x14ac:dyDescent="0.25">
      <c r="A69" s="21" t="s">
        <v>29</v>
      </c>
      <c r="B69" s="14">
        <v>0</v>
      </c>
      <c r="C69" s="14">
        <v>0</v>
      </c>
      <c r="D69" s="14">
        <f t="shared" si="3"/>
        <v>0</v>
      </c>
      <c r="E69" s="20">
        <f t="shared" si="2"/>
        <v>0</v>
      </c>
      <c r="L69" s="10"/>
      <c r="N69" s="24"/>
    </row>
    <row r="70" spans="1:14" ht="15" x14ac:dyDescent="0.25">
      <c r="A70" s="17" t="s">
        <v>30</v>
      </c>
      <c r="B70" s="12">
        <v>0</v>
      </c>
      <c r="C70" s="12">
        <v>0</v>
      </c>
      <c r="D70" s="12">
        <f t="shared" si="3"/>
        <v>0</v>
      </c>
      <c r="E70" s="18">
        <f t="shared" si="2"/>
        <v>0</v>
      </c>
      <c r="L70" s="10"/>
      <c r="N70" s="24"/>
    </row>
    <row r="71" spans="1:14" ht="15" x14ac:dyDescent="0.25">
      <c r="A71" s="21" t="s">
        <v>31</v>
      </c>
      <c r="B71" s="14">
        <v>0</v>
      </c>
      <c r="C71" s="14">
        <v>0</v>
      </c>
      <c r="D71" s="14">
        <f t="shared" si="3"/>
        <v>0</v>
      </c>
      <c r="E71" s="20">
        <f t="shared" si="2"/>
        <v>0</v>
      </c>
      <c r="L71" s="10"/>
    </row>
    <row r="72" spans="1:14" ht="15" x14ac:dyDescent="0.25">
      <c r="A72" s="17" t="s">
        <v>32</v>
      </c>
      <c r="B72" s="12">
        <v>0</v>
      </c>
      <c r="C72" s="12">
        <v>0</v>
      </c>
      <c r="D72" s="12">
        <f>SUM(B72:C72)</f>
        <v>0</v>
      </c>
      <c r="E72" s="18">
        <f t="shared" si="2"/>
        <v>0</v>
      </c>
      <c r="L72" s="10"/>
    </row>
    <row r="73" spans="1:14" ht="15" x14ac:dyDescent="0.25">
      <c r="A73" s="21" t="s">
        <v>33</v>
      </c>
      <c r="B73" s="14">
        <v>0</v>
      </c>
      <c r="C73" s="14">
        <v>0</v>
      </c>
      <c r="D73" s="14">
        <f t="shared" si="3"/>
        <v>0</v>
      </c>
      <c r="E73" s="20">
        <f t="shared" si="2"/>
        <v>0</v>
      </c>
      <c r="F73" s="10"/>
      <c r="G73" s="10"/>
      <c r="L73" s="10"/>
    </row>
    <row r="74" spans="1:14" ht="15.75" thickBot="1" x14ac:dyDescent="0.3">
      <c r="A74" s="17" t="s">
        <v>21</v>
      </c>
      <c r="B74" s="12">
        <v>0</v>
      </c>
      <c r="C74" s="12">
        <v>0</v>
      </c>
      <c r="D74" s="12">
        <v>0</v>
      </c>
      <c r="E74" s="18">
        <f t="shared" si="2"/>
        <v>0</v>
      </c>
      <c r="F74" s="25"/>
      <c r="G74" s="25"/>
      <c r="H74" s="26"/>
      <c r="L74" s="10"/>
    </row>
    <row r="75" spans="1:14" ht="15.75" thickBot="1" x14ac:dyDescent="0.3">
      <c r="A75" s="3" t="s">
        <v>4</v>
      </c>
      <c r="B75" s="4">
        <f>SUM(B65:B74)</f>
        <v>0</v>
      </c>
      <c r="C75" s="4">
        <f>SUM(C65:C74)</f>
        <v>56</v>
      </c>
      <c r="D75" s="4">
        <f>SUM(D65:D74)</f>
        <v>56</v>
      </c>
      <c r="E75" s="16">
        <f>SUM(E65:E74)</f>
        <v>49.557522123893804</v>
      </c>
      <c r="F75" s="25"/>
      <c r="G75" s="25"/>
      <c r="H75" s="26"/>
    </row>
    <row r="76" spans="1:14" ht="15" x14ac:dyDescent="0.25">
      <c r="A76" s="97" t="s">
        <v>34</v>
      </c>
      <c r="B76" s="97"/>
      <c r="C76" s="97"/>
      <c r="D76" s="97"/>
      <c r="E76" s="97"/>
      <c r="F76" s="25"/>
      <c r="G76" s="25"/>
      <c r="H76" s="26"/>
    </row>
    <row r="77" spans="1:14" ht="15" x14ac:dyDescent="0.25">
      <c r="A77" s="27"/>
      <c r="B77" s="27"/>
      <c r="C77" s="27"/>
      <c r="D77" s="27"/>
      <c r="E77" s="27"/>
      <c r="F77" s="25"/>
      <c r="G77" s="25"/>
      <c r="H77" s="26"/>
    </row>
    <row r="78" spans="1:14" ht="15" x14ac:dyDescent="0.25">
      <c r="A78" s="27"/>
      <c r="B78" s="27"/>
      <c r="C78" s="27"/>
      <c r="D78" s="27"/>
      <c r="E78" s="27"/>
      <c r="F78" s="25"/>
      <c r="G78" s="25"/>
      <c r="H78" s="26"/>
    </row>
    <row r="79" spans="1:14" ht="15" x14ac:dyDescent="0.25">
      <c r="A79" s="27"/>
      <c r="B79" s="27"/>
      <c r="C79" s="27"/>
      <c r="D79" s="27"/>
      <c r="E79" s="27"/>
      <c r="F79" s="25"/>
      <c r="G79" s="25"/>
      <c r="H79" s="26"/>
    </row>
    <row r="80" spans="1:14" ht="15" x14ac:dyDescent="0.25">
      <c r="A80" s="27"/>
      <c r="B80" s="27"/>
      <c r="C80" s="27"/>
      <c r="D80" s="27"/>
      <c r="E80" s="27"/>
      <c r="F80" s="25"/>
      <c r="G80" s="25"/>
      <c r="H80" s="26"/>
    </row>
    <row r="81" spans="1:8" ht="15" x14ac:dyDescent="0.25">
      <c r="A81" s="27"/>
      <c r="B81" s="27"/>
      <c r="C81" s="27"/>
      <c r="D81" s="27"/>
      <c r="E81" s="27"/>
      <c r="F81" s="25"/>
      <c r="G81" s="25"/>
      <c r="H81" s="26"/>
    </row>
    <row r="82" spans="1:8" ht="15" x14ac:dyDescent="0.25">
      <c r="A82" s="27"/>
      <c r="B82" s="27"/>
      <c r="C82" s="27"/>
      <c r="D82" s="27"/>
      <c r="E82" s="27"/>
      <c r="F82" s="25"/>
      <c r="G82" s="25"/>
      <c r="H82" s="26"/>
    </row>
    <row r="83" spans="1:8" ht="15" x14ac:dyDescent="0.25">
      <c r="A83" s="27"/>
      <c r="B83" s="27"/>
      <c r="C83" s="27"/>
      <c r="D83" s="27"/>
      <c r="E83" s="27"/>
      <c r="F83" s="25"/>
      <c r="G83" s="25"/>
      <c r="H83" s="26"/>
    </row>
    <row r="84" spans="1:8" ht="15" x14ac:dyDescent="0.25">
      <c r="A84" s="27"/>
      <c r="B84" s="27"/>
      <c r="C84" s="27"/>
      <c r="D84" s="27"/>
      <c r="E84" s="27"/>
      <c r="F84" s="25"/>
      <c r="G84" s="25"/>
      <c r="H84" s="26"/>
    </row>
    <row r="85" spans="1:8" ht="15" x14ac:dyDescent="0.25">
      <c r="A85" s="27"/>
      <c r="B85" s="27"/>
      <c r="C85" s="27"/>
      <c r="D85" s="27"/>
      <c r="E85" s="27"/>
      <c r="F85" s="25"/>
      <c r="G85" s="25"/>
      <c r="H85" s="26"/>
    </row>
    <row r="86" spans="1:8" ht="15" x14ac:dyDescent="0.25">
      <c r="A86" s="27"/>
      <c r="B86" s="27"/>
      <c r="C86" s="27"/>
      <c r="D86" s="27"/>
      <c r="E86" s="27"/>
      <c r="F86" s="25"/>
      <c r="G86" s="25"/>
      <c r="H86" s="26"/>
    </row>
    <row r="87" spans="1:8" ht="15" x14ac:dyDescent="0.25">
      <c r="A87" s="27"/>
      <c r="B87" s="27"/>
      <c r="C87" s="27"/>
      <c r="D87" s="27"/>
      <c r="E87" s="27"/>
      <c r="F87" s="25"/>
      <c r="G87" s="25"/>
      <c r="H87" s="26"/>
    </row>
    <row r="88" spans="1:8" ht="15" x14ac:dyDescent="0.25">
      <c r="A88" s="27"/>
      <c r="B88" s="27"/>
      <c r="C88" s="27"/>
      <c r="D88" s="27"/>
      <c r="E88" s="27"/>
      <c r="F88" s="25"/>
      <c r="G88" s="25"/>
      <c r="H88" s="26"/>
    </row>
    <row r="89" spans="1:8" ht="15" x14ac:dyDescent="0.25">
      <c r="A89" s="27"/>
      <c r="B89" s="27"/>
      <c r="C89" s="27"/>
      <c r="D89" s="27"/>
      <c r="E89" s="27"/>
      <c r="F89" s="25"/>
      <c r="G89" s="25"/>
      <c r="H89" s="26"/>
    </row>
    <row r="90" spans="1:8" ht="15" x14ac:dyDescent="0.25">
      <c r="A90" s="27"/>
      <c r="B90" s="27"/>
      <c r="C90" s="27"/>
      <c r="D90" s="27"/>
      <c r="E90" s="27"/>
      <c r="F90" s="25"/>
      <c r="G90" s="25"/>
      <c r="H90" s="26"/>
    </row>
    <row r="91" spans="1:8" ht="15" x14ac:dyDescent="0.25">
      <c r="A91" s="27"/>
      <c r="B91" s="27"/>
      <c r="C91" s="27"/>
      <c r="D91" s="27"/>
      <c r="E91" s="27"/>
      <c r="F91" s="25"/>
      <c r="G91" s="25"/>
      <c r="H91" s="26"/>
    </row>
    <row r="92" spans="1:8" ht="15" x14ac:dyDescent="0.25">
      <c r="A92" s="27"/>
      <c r="B92" s="27"/>
      <c r="C92" s="27"/>
      <c r="D92" s="27"/>
      <c r="E92" s="27"/>
      <c r="F92" s="25"/>
      <c r="G92" s="25"/>
      <c r="H92" s="26"/>
    </row>
    <row r="93" spans="1:8" ht="29.25" customHeight="1" x14ac:dyDescent="0.25">
      <c r="A93" s="98" t="s">
        <v>35</v>
      </c>
      <c r="B93" s="98"/>
      <c r="C93" s="98"/>
      <c r="D93" s="98"/>
      <c r="E93" s="98"/>
      <c r="F93" s="25"/>
      <c r="G93" s="25"/>
      <c r="H93" s="26"/>
    </row>
    <row r="94" spans="1:8" ht="15.75" thickBot="1" x14ac:dyDescent="0.3">
      <c r="F94" s="25"/>
      <c r="G94" s="25"/>
      <c r="H94" s="26"/>
    </row>
    <row r="95" spans="1:8" ht="15.75" thickBot="1" x14ac:dyDescent="0.3">
      <c r="A95" s="3" t="s">
        <v>36</v>
      </c>
      <c r="B95" s="4" t="s">
        <v>2</v>
      </c>
      <c r="C95" s="4" t="s">
        <v>3</v>
      </c>
      <c r="D95" s="4" t="s">
        <v>4</v>
      </c>
      <c r="E95" s="5" t="s">
        <v>5</v>
      </c>
      <c r="F95" s="25"/>
      <c r="G95" s="25"/>
      <c r="H95" s="26"/>
    </row>
    <row r="96" spans="1:8" ht="15" x14ac:dyDescent="0.25">
      <c r="A96" s="6" t="s">
        <v>37</v>
      </c>
      <c r="B96" s="28">
        <v>0</v>
      </c>
      <c r="C96" s="28">
        <v>2</v>
      </c>
      <c r="D96" s="8">
        <f>SUM(B96:C96)</f>
        <v>2</v>
      </c>
      <c r="E96" s="9">
        <f t="shared" ref="E96:E102" si="4">(D96/D$108)*100</f>
        <v>3.5714285714285712</v>
      </c>
      <c r="F96" s="25"/>
      <c r="G96" s="25"/>
      <c r="H96" s="26"/>
    </row>
    <row r="97" spans="1:14" ht="15" x14ac:dyDescent="0.25">
      <c r="A97" s="29" t="s">
        <v>38</v>
      </c>
      <c r="B97" s="30">
        <v>0</v>
      </c>
      <c r="C97" s="30">
        <v>6</v>
      </c>
      <c r="D97" s="31">
        <f>SUM(B97:C97)</f>
        <v>6</v>
      </c>
      <c r="E97" s="32">
        <f t="shared" si="4"/>
        <v>10.714285714285714</v>
      </c>
      <c r="F97" s="25"/>
      <c r="G97" s="25"/>
      <c r="H97" s="26"/>
    </row>
    <row r="98" spans="1:14" ht="15" x14ac:dyDescent="0.25">
      <c r="A98" s="6" t="s">
        <v>39</v>
      </c>
      <c r="B98" s="28">
        <v>0</v>
      </c>
      <c r="C98" s="28">
        <v>2</v>
      </c>
      <c r="D98" s="14">
        <f t="shared" ref="D98:D107" si="5">SUM(B98:C98)</f>
        <v>2</v>
      </c>
      <c r="E98" s="9">
        <f t="shared" si="4"/>
        <v>3.5714285714285712</v>
      </c>
      <c r="F98" s="25"/>
      <c r="G98" s="25"/>
      <c r="H98" s="26"/>
    </row>
    <row r="99" spans="1:14" ht="15" x14ac:dyDescent="0.25">
      <c r="A99" s="29" t="s">
        <v>40</v>
      </c>
      <c r="B99" s="30">
        <v>0</v>
      </c>
      <c r="C99" s="30">
        <v>8</v>
      </c>
      <c r="D99" s="31">
        <f t="shared" si="5"/>
        <v>8</v>
      </c>
      <c r="E99" s="32">
        <f t="shared" si="4"/>
        <v>14.285714285714285</v>
      </c>
      <c r="F99" s="25"/>
      <c r="G99" s="26"/>
      <c r="H99" s="26"/>
      <c r="M99" s="10"/>
      <c r="N99" s="10"/>
    </row>
    <row r="100" spans="1:14" ht="15" x14ac:dyDescent="0.25">
      <c r="A100" s="6" t="s">
        <v>41</v>
      </c>
      <c r="B100" s="28">
        <v>0</v>
      </c>
      <c r="C100" s="28">
        <v>10</v>
      </c>
      <c r="D100" s="14">
        <f t="shared" si="5"/>
        <v>10</v>
      </c>
      <c r="E100" s="9">
        <f t="shared" si="4"/>
        <v>17.857142857142858</v>
      </c>
      <c r="F100" s="25"/>
      <c r="G100" s="26"/>
      <c r="H100" s="26"/>
      <c r="K100" s="10"/>
      <c r="L100" s="10"/>
      <c r="M100" s="10"/>
      <c r="N100" s="10"/>
    </row>
    <row r="101" spans="1:14" ht="15" x14ac:dyDescent="0.25">
      <c r="A101" s="29" t="s">
        <v>42</v>
      </c>
      <c r="B101" s="30">
        <v>0</v>
      </c>
      <c r="C101" s="30">
        <v>5</v>
      </c>
      <c r="D101" s="31">
        <f t="shared" si="5"/>
        <v>5</v>
      </c>
      <c r="E101" s="32">
        <f t="shared" si="4"/>
        <v>8.9285714285714288</v>
      </c>
      <c r="F101" s="26"/>
      <c r="G101" s="26"/>
      <c r="H101" s="26"/>
      <c r="K101" s="10"/>
      <c r="L101" s="10"/>
      <c r="M101" s="10"/>
      <c r="N101" s="10"/>
    </row>
    <row r="102" spans="1:14" ht="15" x14ac:dyDescent="0.25">
      <c r="A102" s="6" t="s">
        <v>43</v>
      </c>
      <c r="B102" s="28">
        <v>0</v>
      </c>
      <c r="C102" s="28">
        <v>6</v>
      </c>
      <c r="D102" s="14">
        <f t="shared" si="5"/>
        <v>6</v>
      </c>
      <c r="E102" s="9">
        <f t="shared" si="4"/>
        <v>10.714285714285714</v>
      </c>
      <c r="F102" s="25"/>
      <c r="G102" s="26"/>
      <c r="H102" s="26"/>
      <c r="K102" s="10"/>
      <c r="L102" s="10"/>
      <c r="M102" s="10"/>
      <c r="N102" s="10"/>
    </row>
    <row r="103" spans="1:14" ht="15" x14ac:dyDescent="0.25">
      <c r="A103" s="29" t="s">
        <v>44</v>
      </c>
      <c r="B103" s="30">
        <v>0</v>
      </c>
      <c r="C103" s="30">
        <v>4</v>
      </c>
      <c r="D103" s="31">
        <f t="shared" si="5"/>
        <v>4</v>
      </c>
      <c r="E103" s="32">
        <f>(D103/D$108)*100</f>
        <v>7.1428571428571423</v>
      </c>
      <c r="F103" s="26"/>
      <c r="G103" s="26"/>
      <c r="H103" s="26"/>
      <c r="K103" s="10"/>
      <c r="L103" s="10"/>
      <c r="M103" s="10"/>
      <c r="N103" s="10"/>
    </row>
    <row r="104" spans="1:14" ht="15" x14ac:dyDescent="0.25">
      <c r="A104" s="6" t="s">
        <v>45</v>
      </c>
      <c r="B104" s="28">
        <v>0</v>
      </c>
      <c r="C104" s="28">
        <v>5</v>
      </c>
      <c r="D104" s="14">
        <f>SUM(B104:C104)</f>
        <v>5</v>
      </c>
      <c r="E104" s="9">
        <f>(D104/D108)*100</f>
        <v>8.9285714285714288</v>
      </c>
      <c r="K104" s="10"/>
      <c r="L104" s="10"/>
    </row>
    <row r="105" spans="1:14" ht="15" x14ac:dyDescent="0.25">
      <c r="A105" s="29" t="s">
        <v>46</v>
      </c>
      <c r="B105" s="30">
        <v>0</v>
      </c>
      <c r="C105" s="30">
        <v>3</v>
      </c>
      <c r="D105" s="31">
        <f t="shared" si="5"/>
        <v>3</v>
      </c>
      <c r="E105" s="32">
        <f>(D105/D108)*100</f>
        <v>5.3571428571428568</v>
      </c>
      <c r="K105" s="10"/>
      <c r="L105" s="10"/>
    </row>
    <row r="106" spans="1:14" ht="15" x14ac:dyDescent="0.25">
      <c r="A106" s="6" t="s">
        <v>47</v>
      </c>
      <c r="B106" s="28">
        <v>0</v>
      </c>
      <c r="C106" s="28">
        <v>5</v>
      </c>
      <c r="D106" s="14">
        <f t="shared" si="5"/>
        <v>5</v>
      </c>
      <c r="E106" s="9">
        <f>(D106/D108)*100</f>
        <v>8.9285714285714288</v>
      </c>
      <c r="K106" s="10"/>
      <c r="L106" s="10"/>
    </row>
    <row r="107" spans="1:14" ht="15.75" thickBot="1" x14ac:dyDescent="0.3">
      <c r="A107" s="29" t="s">
        <v>48</v>
      </c>
      <c r="B107" s="30">
        <v>0</v>
      </c>
      <c r="C107" s="30">
        <v>0</v>
      </c>
      <c r="D107" s="31">
        <f t="shared" si="5"/>
        <v>0</v>
      </c>
      <c r="E107" s="32">
        <f>(D107/D108)*100</f>
        <v>0</v>
      </c>
      <c r="K107" s="10"/>
      <c r="L107" s="10"/>
    </row>
    <row r="108" spans="1:14" ht="15.75" thickBot="1" x14ac:dyDescent="0.3">
      <c r="A108" s="3" t="s">
        <v>4</v>
      </c>
      <c r="B108" s="4">
        <f>SUM(B96:B107)</f>
        <v>0</v>
      </c>
      <c r="C108" s="4">
        <f>SUM(C96:C107)</f>
        <v>56</v>
      </c>
      <c r="D108" s="4">
        <f>SUM(D96:D107)</f>
        <v>56</v>
      </c>
      <c r="E108" s="16">
        <f>SUM(E96:E107)</f>
        <v>100</v>
      </c>
      <c r="K108" s="10"/>
      <c r="L108" s="10"/>
    </row>
    <row r="109" spans="1:14" ht="15" x14ac:dyDescent="0.25">
      <c r="A109" s="99" t="s">
        <v>49</v>
      </c>
      <c r="B109" s="99"/>
      <c r="C109" s="99"/>
      <c r="D109" s="99"/>
      <c r="E109" s="99"/>
      <c r="K109" s="10"/>
      <c r="L109" s="10"/>
      <c r="N109">
        <f>SUM(N99:N108)</f>
        <v>0</v>
      </c>
    </row>
    <row r="110" spans="1:14" ht="15" x14ac:dyDescent="0.25">
      <c r="A110" s="33"/>
      <c r="B110" s="33"/>
      <c r="C110" s="33"/>
      <c r="D110" s="33"/>
      <c r="E110" s="33"/>
      <c r="K110" s="10"/>
      <c r="L110" s="10"/>
    </row>
    <row r="111" spans="1:14" ht="15" x14ac:dyDescent="0.25">
      <c r="A111" s="33"/>
      <c r="B111" s="33"/>
      <c r="C111" s="33"/>
      <c r="D111" s="33"/>
      <c r="E111" s="33"/>
      <c r="K111" s="10"/>
      <c r="L111" s="10"/>
    </row>
    <row r="112" spans="1:14" ht="15" x14ac:dyDescent="0.25">
      <c r="A112" s="33"/>
      <c r="B112" s="33"/>
      <c r="C112" s="33"/>
      <c r="D112" s="33"/>
      <c r="E112" s="33"/>
      <c r="K112" s="10"/>
      <c r="L112" s="10"/>
    </row>
    <row r="113" spans="1:12" ht="15" x14ac:dyDescent="0.25">
      <c r="A113" s="33"/>
      <c r="B113" s="33"/>
      <c r="C113" s="33"/>
      <c r="D113" s="33"/>
      <c r="E113" s="33"/>
      <c r="K113" s="10"/>
      <c r="L113" s="10"/>
    </row>
    <row r="114" spans="1:12" ht="15" x14ac:dyDescent="0.25">
      <c r="A114" s="33"/>
      <c r="B114" s="33"/>
      <c r="C114" s="33"/>
      <c r="D114" s="33"/>
      <c r="E114" s="33"/>
      <c r="K114" s="10"/>
      <c r="L114" s="10"/>
    </row>
    <row r="115" spans="1:12" ht="15" x14ac:dyDescent="0.25">
      <c r="A115" s="33"/>
      <c r="B115" s="33"/>
      <c r="C115" s="33"/>
      <c r="D115" s="33"/>
      <c r="E115" s="33"/>
      <c r="K115" s="10"/>
      <c r="L115" s="10"/>
    </row>
    <row r="116" spans="1:12" ht="15" x14ac:dyDescent="0.25">
      <c r="A116" s="33"/>
      <c r="B116" s="33"/>
      <c r="C116" s="33"/>
      <c r="D116" s="33"/>
      <c r="E116" s="33"/>
      <c r="K116" s="10"/>
      <c r="L116" s="10"/>
    </row>
    <row r="117" spans="1:12" ht="15" x14ac:dyDescent="0.25">
      <c r="A117" s="33"/>
      <c r="B117" s="33"/>
      <c r="C117" s="33"/>
      <c r="D117" s="33"/>
      <c r="E117" s="33"/>
      <c r="K117" s="10"/>
      <c r="L117" s="10"/>
    </row>
    <row r="118" spans="1:12" ht="15" x14ac:dyDescent="0.25">
      <c r="A118" s="33"/>
      <c r="B118" s="33"/>
      <c r="C118" s="33"/>
      <c r="D118" s="33"/>
      <c r="E118" s="33"/>
      <c r="K118" s="10"/>
      <c r="L118" s="10"/>
    </row>
    <row r="119" spans="1:12" ht="15" x14ac:dyDescent="0.25">
      <c r="A119" s="33"/>
      <c r="B119" s="33"/>
      <c r="C119" s="33"/>
      <c r="D119" s="33"/>
      <c r="E119" s="33"/>
      <c r="K119" s="10"/>
      <c r="L119" s="10"/>
    </row>
    <row r="120" spans="1:12" ht="15" x14ac:dyDescent="0.25">
      <c r="A120" s="33"/>
      <c r="B120" s="33"/>
      <c r="C120" s="33"/>
      <c r="D120" s="33"/>
      <c r="E120" s="33"/>
      <c r="K120" s="10"/>
      <c r="L120" s="10"/>
    </row>
    <row r="121" spans="1:12" ht="15" x14ac:dyDescent="0.25">
      <c r="A121" s="33"/>
      <c r="B121" s="33"/>
      <c r="C121" s="33"/>
      <c r="D121" s="33"/>
      <c r="E121" s="33"/>
      <c r="K121" s="10"/>
      <c r="L121" s="10"/>
    </row>
    <row r="122" spans="1:12" ht="15" x14ac:dyDescent="0.25">
      <c r="A122" s="33"/>
      <c r="B122" s="33"/>
      <c r="C122" s="33"/>
      <c r="D122" s="33"/>
      <c r="E122" s="33"/>
      <c r="K122" s="10"/>
      <c r="L122" s="10"/>
    </row>
    <row r="123" spans="1:12" ht="15" x14ac:dyDescent="0.25">
      <c r="A123" s="33"/>
      <c r="B123" s="33"/>
      <c r="C123" s="33"/>
      <c r="D123" s="33"/>
      <c r="E123" s="33"/>
      <c r="K123" s="10"/>
      <c r="L123" s="10"/>
    </row>
    <row r="124" spans="1:12" ht="15" x14ac:dyDescent="0.25">
      <c r="A124" s="33"/>
      <c r="B124" s="33"/>
      <c r="C124" s="33"/>
      <c r="D124" s="33"/>
      <c r="E124" s="33"/>
      <c r="K124" s="10"/>
      <c r="L124" s="10"/>
    </row>
    <row r="125" spans="1:12" ht="15" x14ac:dyDescent="0.25">
      <c r="L125" s="10"/>
    </row>
    <row r="126" spans="1:12" ht="15.75" x14ac:dyDescent="0.25">
      <c r="A126" s="100" t="s">
        <v>50</v>
      </c>
      <c r="B126" s="100"/>
      <c r="C126" s="100"/>
      <c r="D126" s="100"/>
      <c r="E126" s="100"/>
    </row>
    <row r="127" spans="1:12" ht="16.5" thickBot="1" x14ac:dyDescent="0.3">
      <c r="A127" s="1"/>
    </row>
    <row r="128" spans="1:12" ht="15.75" thickBot="1" x14ac:dyDescent="0.3">
      <c r="A128" s="3" t="s">
        <v>51</v>
      </c>
      <c r="B128" s="4" t="s">
        <v>2</v>
      </c>
      <c r="C128" s="4" t="s">
        <v>3</v>
      </c>
      <c r="D128" s="4" t="s">
        <v>4</v>
      </c>
      <c r="E128" s="5" t="s">
        <v>5</v>
      </c>
    </row>
    <row r="129" spans="1:5" ht="15" x14ac:dyDescent="0.25">
      <c r="A129" s="34" t="s">
        <v>52</v>
      </c>
      <c r="B129" s="28">
        <v>0</v>
      </c>
      <c r="C129" s="28">
        <v>4</v>
      </c>
      <c r="D129" s="35">
        <f>SUM(B129:C129)</f>
        <v>4</v>
      </c>
      <c r="E129" s="9">
        <f t="shared" ref="E129:E134" si="6">(D129/D$135)*100</f>
        <v>7.1428571428571423</v>
      </c>
    </row>
    <row r="130" spans="1:5" ht="15" x14ac:dyDescent="0.25">
      <c r="A130" s="36" t="s">
        <v>53</v>
      </c>
      <c r="B130" s="37">
        <v>0</v>
      </c>
      <c r="C130" s="37">
        <v>15</v>
      </c>
      <c r="D130" s="38">
        <f>SUM(B130:C130)</f>
        <v>15</v>
      </c>
      <c r="E130" s="13">
        <f t="shared" si="6"/>
        <v>26.785714285714285</v>
      </c>
    </row>
    <row r="131" spans="1:5" ht="15" x14ac:dyDescent="0.25">
      <c r="A131" s="34" t="s">
        <v>54</v>
      </c>
      <c r="B131" s="28">
        <v>0</v>
      </c>
      <c r="C131" s="28">
        <v>28</v>
      </c>
      <c r="D131" s="39">
        <f t="shared" ref="D131:D134" si="7">SUM(B131:C131)</f>
        <v>28</v>
      </c>
      <c r="E131" s="9">
        <f t="shared" si="6"/>
        <v>50</v>
      </c>
    </row>
    <row r="132" spans="1:5" ht="15" x14ac:dyDescent="0.25">
      <c r="A132" s="36" t="s">
        <v>55</v>
      </c>
      <c r="B132" s="37">
        <v>0</v>
      </c>
      <c r="C132" s="37">
        <v>6</v>
      </c>
      <c r="D132" s="38">
        <f t="shared" si="7"/>
        <v>6</v>
      </c>
      <c r="E132" s="13">
        <f t="shared" si="6"/>
        <v>10.714285714285714</v>
      </c>
    </row>
    <row r="133" spans="1:5" ht="15" x14ac:dyDescent="0.25">
      <c r="A133" s="34" t="s">
        <v>56</v>
      </c>
      <c r="B133" s="28">
        <v>0</v>
      </c>
      <c r="C133" s="28">
        <v>3</v>
      </c>
      <c r="D133" s="39">
        <f t="shared" si="7"/>
        <v>3</v>
      </c>
      <c r="E133" s="9">
        <f t="shared" si="6"/>
        <v>5.3571428571428568</v>
      </c>
    </row>
    <row r="134" spans="1:5" ht="15.75" thickBot="1" x14ac:dyDescent="0.3">
      <c r="A134" s="36" t="s">
        <v>57</v>
      </c>
      <c r="B134" s="37">
        <v>0</v>
      </c>
      <c r="C134" s="37">
        <v>0</v>
      </c>
      <c r="D134" s="38">
        <f t="shared" si="7"/>
        <v>0</v>
      </c>
      <c r="E134" s="13">
        <f t="shared" si="6"/>
        <v>0</v>
      </c>
    </row>
    <row r="135" spans="1:5" ht="15.75" thickBot="1" x14ac:dyDescent="0.3">
      <c r="A135" s="3" t="s">
        <v>4</v>
      </c>
      <c r="B135" s="41">
        <f>SUM(B129:B134)</f>
        <v>0</v>
      </c>
      <c r="C135" s="41">
        <f>SUM(C129:C134)</f>
        <v>56</v>
      </c>
      <c r="D135" s="4">
        <f>SUM(D129:D134)</f>
        <v>56</v>
      </c>
      <c r="E135" s="5">
        <f>SUM(E129:E134)</f>
        <v>100</v>
      </c>
    </row>
    <row r="136" spans="1:5" ht="15" x14ac:dyDescent="0.25">
      <c r="A136" s="99" t="s">
        <v>58</v>
      </c>
      <c r="B136" s="99"/>
      <c r="C136" s="99"/>
      <c r="D136" s="99"/>
      <c r="E136" s="99"/>
    </row>
    <row r="137" spans="1:5" ht="15" x14ac:dyDescent="0.25">
      <c r="A137" s="33"/>
      <c r="B137" s="33"/>
      <c r="C137" s="33"/>
      <c r="D137" s="33"/>
      <c r="E137" s="33"/>
    </row>
    <row r="138" spans="1:5" ht="15" x14ac:dyDescent="0.25">
      <c r="A138" s="33"/>
      <c r="B138" s="33"/>
      <c r="C138" s="33"/>
      <c r="D138" s="33"/>
      <c r="E138" s="33"/>
    </row>
    <row r="139" spans="1:5" ht="15" x14ac:dyDescent="0.25">
      <c r="A139" s="33"/>
      <c r="B139" s="33"/>
      <c r="C139" s="33"/>
      <c r="D139" s="33"/>
      <c r="E139" s="33"/>
    </row>
    <row r="140" spans="1:5" ht="15" x14ac:dyDescent="0.25">
      <c r="A140" s="33"/>
      <c r="B140" s="33"/>
      <c r="C140" s="33"/>
      <c r="D140" s="33"/>
      <c r="E140" s="33"/>
    </row>
    <row r="141" spans="1:5" ht="15" x14ac:dyDescent="0.25">
      <c r="A141" s="33"/>
      <c r="B141" s="33"/>
      <c r="C141" s="33"/>
      <c r="D141" s="33"/>
      <c r="E141" s="33"/>
    </row>
    <row r="142" spans="1:5" ht="15" x14ac:dyDescent="0.25">
      <c r="A142" s="33"/>
      <c r="B142" s="33"/>
      <c r="C142" s="33"/>
      <c r="D142" s="33"/>
      <c r="E142" s="33"/>
    </row>
    <row r="143" spans="1:5" ht="15" x14ac:dyDescent="0.25">
      <c r="A143" s="33"/>
      <c r="B143" s="33"/>
      <c r="C143" s="33"/>
      <c r="D143" s="33"/>
      <c r="E143" s="33"/>
    </row>
    <row r="144" spans="1:5" ht="15" x14ac:dyDescent="0.25">
      <c r="A144" s="33"/>
      <c r="B144" s="33"/>
      <c r="C144" s="33"/>
      <c r="D144" s="33"/>
      <c r="E144" s="33"/>
    </row>
    <row r="145" spans="1:5" ht="15" x14ac:dyDescent="0.25">
      <c r="A145" s="33"/>
      <c r="B145" s="33"/>
      <c r="C145" s="33"/>
      <c r="D145" s="33"/>
      <c r="E145" s="33"/>
    </row>
    <row r="146" spans="1:5" ht="15" x14ac:dyDescent="0.25">
      <c r="A146" s="33"/>
      <c r="B146" s="33"/>
      <c r="C146" s="33"/>
      <c r="D146" s="33"/>
      <c r="E146" s="33"/>
    </row>
    <row r="147" spans="1:5" ht="15" x14ac:dyDescent="0.25">
      <c r="A147" s="33"/>
      <c r="B147" s="33"/>
      <c r="C147" s="33"/>
      <c r="D147" s="33"/>
      <c r="E147" s="33"/>
    </row>
    <row r="148" spans="1:5" ht="15" x14ac:dyDescent="0.25">
      <c r="A148" s="33"/>
      <c r="B148" s="33"/>
      <c r="C148" s="33"/>
      <c r="D148" s="33"/>
      <c r="E148" s="33"/>
    </row>
    <row r="149" spans="1:5" ht="15" x14ac:dyDescent="0.25">
      <c r="A149" s="33"/>
      <c r="B149" s="33"/>
      <c r="C149" s="33"/>
      <c r="D149" s="33"/>
      <c r="E149" s="33"/>
    </row>
    <row r="150" spans="1:5" ht="15" x14ac:dyDescent="0.25">
      <c r="A150" s="33"/>
      <c r="B150" s="33"/>
      <c r="C150" s="33"/>
      <c r="D150" s="33"/>
      <c r="E150" s="33"/>
    </row>
    <row r="151" spans="1:5" ht="15" x14ac:dyDescent="0.25">
      <c r="A151" s="33"/>
      <c r="B151" s="33"/>
      <c r="C151" s="33"/>
      <c r="D151" s="33"/>
      <c r="E151" s="33"/>
    </row>
    <row r="152" spans="1:5" ht="15" x14ac:dyDescent="0.25">
      <c r="A152" s="33"/>
      <c r="B152" s="33"/>
      <c r="C152" s="33"/>
      <c r="D152" s="33"/>
      <c r="E152" s="33"/>
    </row>
    <row r="153" spans="1:5" ht="31.5" customHeight="1" x14ac:dyDescent="0.25">
      <c r="A153" s="92" t="s">
        <v>59</v>
      </c>
      <c r="B153" s="92"/>
      <c r="C153" s="92"/>
      <c r="D153" s="92"/>
      <c r="E153" s="92"/>
    </row>
    <row r="154" spans="1:5" ht="16.5" thickBot="1" x14ac:dyDescent="0.3">
      <c r="A154" s="2"/>
    </row>
    <row r="155" spans="1:5" ht="15.75" thickBot="1" x14ac:dyDescent="0.3">
      <c r="A155" s="3" t="s">
        <v>60</v>
      </c>
      <c r="B155" s="4" t="s">
        <v>2</v>
      </c>
      <c r="C155" s="4" t="s">
        <v>3</v>
      </c>
      <c r="D155" s="4" t="s">
        <v>4</v>
      </c>
      <c r="E155" s="5" t="s">
        <v>5</v>
      </c>
    </row>
    <row r="156" spans="1:5" ht="15" x14ac:dyDescent="0.25">
      <c r="A156" s="42" t="s">
        <v>61</v>
      </c>
      <c r="B156" s="28">
        <v>0</v>
      </c>
      <c r="C156" s="28">
        <v>14</v>
      </c>
      <c r="D156" s="43">
        <f>SUM(B156:C156)</f>
        <v>14</v>
      </c>
      <c r="E156" s="9">
        <f>(D156/D$164)*100</f>
        <v>25</v>
      </c>
    </row>
    <row r="157" spans="1:5" ht="15" x14ac:dyDescent="0.25">
      <c r="A157" s="44" t="s">
        <v>62</v>
      </c>
      <c r="B157" s="37">
        <v>0</v>
      </c>
      <c r="C157" s="37">
        <v>27</v>
      </c>
      <c r="D157" s="45">
        <f>SUM(B157:C157)</f>
        <v>27</v>
      </c>
      <c r="E157" s="13">
        <f t="shared" ref="E157:E163" si="8">(D157/D$164)*100</f>
        <v>48.214285714285715</v>
      </c>
    </row>
    <row r="158" spans="1:5" ht="15" x14ac:dyDescent="0.25">
      <c r="A158" s="42" t="s">
        <v>63</v>
      </c>
      <c r="B158" s="28">
        <v>0</v>
      </c>
      <c r="C158" s="28">
        <v>11</v>
      </c>
      <c r="D158" s="46">
        <f t="shared" ref="D158:D163" si="9">SUM(B158:C158)</f>
        <v>11</v>
      </c>
      <c r="E158" s="9">
        <f t="shared" si="8"/>
        <v>19.642857142857142</v>
      </c>
    </row>
    <row r="159" spans="1:5" ht="15" x14ac:dyDescent="0.25">
      <c r="A159" s="44" t="s">
        <v>64</v>
      </c>
      <c r="B159" s="37">
        <v>0</v>
      </c>
      <c r="C159" s="37">
        <v>3</v>
      </c>
      <c r="D159" s="45">
        <f t="shared" si="9"/>
        <v>3</v>
      </c>
      <c r="E159" s="13">
        <f t="shared" si="8"/>
        <v>5.3571428571428568</v>
      </c>
    </row>
    <row r="160" spans="1:5" ht="15" x14ac:dyDescent="0.25">
      <c r="A160" s="42" t="s">
        <v>65</v>
      </c>
      <c r="B160" s="28">
        <v>0</v>
      </c>
      <c r="C160" s="28">
        <v>1</v>
      </c>
      <c r="D160" s="46">
        <f t="shared" si="9"/>
        <v>1</v>
      </c>
      <c r="E160" s="9">
        <f t="shared" si="8"/>
        <v>1.7857142857142856</v>
      </c>
    </row>
    <row r="161" spans="1:5" ht="15" x14ac:dyDescent="0.25">
      <c r="A161" s="44" t="s">
        <v>66</v>
      </c>
      <c r="B161" s="37">
        <v>0</v>
      </c>
      <c r="C161" s="37">
        <v>0</v>
      </c>
      <c r="D161" s="45">
        <f t="shared" si="9"/>
        <v>0</v>
      </c>
      <c r="E161" s="13">
        <f t="shared" si="8"/>
        <v>0</v>
      </c>
    </row>
    <row r="162" spans="1:5" ht="15" x14ac:dyDescent="0.25">
      <c r="A162" s="42" t="s">
        <v>67</v>
      </c>
      <c r="B162" s="28">
        <v>0</v>
      </c>
      <c r="C162" s="28">
        <v>0</v>
      </c>
      <c r="D162" s="46">
        <f t="shared" si="9"/>
        <v>0</v>
      </c>
      <c r="E162" s="9">
        <f t="shared" si="8"/>
        <v>0</v>
      </c>
    </row>
    <row r="163" spans="1:5" ht="15.75" thickBot="1" x14ac:dyDescent="0.3">
      <c r="A163" s="11" t="s">
        <v>48</v>
      </c>
      <c r="B163" s="37">
        <v>0</v>
      </c>
      <c r="C163" s="37">
        <v>0</v>
      </c>
      <c r="D163" s="45">
        <f t="shared" si="9"/>
        <v>0</v>
      </c>
      <c r="E163" s="13">
        <f t="shared" si="8"/>
        <v>0</v>
      </c>
    </row>
    <row r="164" spans="1:5" ht="15.75" thickBot="1" x14ac:dyDescent="0.3">
      <c r="A164" s="3" t="s">
        <v>4</v>
      </c>
      <c r="B164" s="4">
        <f>SUM(B156:B163)</f>
        <v>0</v>
      </c>
      <c r="C164" s="4">
        <f>SUM(C156:C163)</f>
        <v>56</v>
      </c>
      <c r="D164" s="4">
        <f>SUM(D156:D163)</f>
        <v>56</v>
      </c>
      <c r="E164" s="5">
        <f>SUM(E156:E163)</f>
        <v>100.00000000000001</v>
      </c>
    </row>
    <row r="165" spans="1:5" ht="15" x14ac:dyDescent="0.25">
      <c r="A165" s="99" t="s">
        <v>68</v>
      </c>
      <c r="B165" s="99"/>
      <c r="C165" s="99"/>
      <c r="D165" s="99"/>
      <c r="E165" s="99"/>
    </row>
    <row r="166" spans="1:5" ht="15" x14ac:dyDescent="0.25">
      <c r="A166" s="33"/>
      <c r="B166" s="33"/>
      <c r="C166" s="33"/>
      <c r="D166" s="33"/>
      <c r="E166" s="33"/>
    </row>
    <row r="167" spans="1:5" ht="15" x14ac:dyDescent="0.25">
      <c r="B167" s="33"/>
      <c r="C167" s="33"/>
      <c r="D167" s="33"/>
      <c r="E167" s="33"/>
    </row>
    <row r="168" spans="1:5" ht="15" x14ac:dyDescent="0.25">
      <c r="A168" s="33"/>
      <c r="B168" s="33"/>
      <c r="C168" s="33"/>
      <c r="D168" s="33"/>
      <c r="E168" s="33"/>
    </row>
    <row r="169" spans="1:5" ht="15" x14ac:dyDescent="0.25">
      <c r="A169" s="33"/>
      <c r="B169" s="33"/>
      <c r="C169" s="33"/>
      <c r="D169" s="33"/>
      <c r="E169" s="33"/>
    </row>
    <row r="170" spans="1:5" ht="16.5" customHeight="1" x14ac:dyDescent="0.25">
      <c r="A170" s="33"/>
      <c r="B170" s="33"/>
      <c r="C170" s="33"/>
      <c r="D170" s="33"/>
      <c r="E170" s="33"/>
    </row>
    <row r="171" spans="1:5" ht="16.5" customHeight="1" x14ac:dyDescent="0.25">
      <c r="A171" s="33"/>
      <c r="B171" s="33"/>
      <c r="C171" s="33"/>
      <c r="D171" s="33"/>
      <c r="E171" s="33"/>
    </row>
    <row r="172" spans="1:5" ht="16.5" customHeight="1" x14ac:dyDescent="0.25">
      <c r="A172" s="33"/>
      <c r="B172" s="33"/>
      <c r="C172" s="33"/>
      <c r="D172" s="33"/>
      <c r="E172" s="33"/>
    </row>
    <row r="173" spans="1:5" ht="16.5" customHeight="1" x14ac:dyDescent="0.25">
      <c r="A173" s="33"/>
      <c r="B173" s="33"/>
      <c r="C173" s="33"/>
      <c r="D173" s="33"/>
      <c r="E173" s="33"/>
    </row>
    <row r="174" spans="1:5" ht="16.5" customHeight="1" x14ac:dyDescent="0.25">
      <c r="A174" s="33"/>
      <c r="B174" s="33"/>
      <c r="C174" s="33"/>
      <c r="D174" s="33"/>
      <c r="E174" s="33"/>
    </row>
    <row r="175" spans="1:5" ht="16.5" customHeight="1" x14ac:dyDescent="0.25">
      <c r="A175" s="33"/>
      <c r="B175" s="33"/>
      <c r="C175" s="33"/>
      <c r="D175" s="33"/>
      <c r="E175" s="33"/>
    </row>
    <row r="176" spans="1:5" ht="15" x14ac:dyDescent="0.25">
      <c r="A176" s="33"/>
      <c r="B176" s="33"/>
      <c r="C176" s="33"/>
      <c r="D176" s="33"/>
      <c r="E176" s="33"/>
    </row>
    <row r="177" spans="1:5" ht="15" x14ac:dyDescent="0.25">
      <c r="A177" s="33"/>
      <c r="B177" s="33"/>
      <c r="C177" s="33"/>
      <c r="D177" s="33"/>
      <c r="E177" s="33"/>
    </row>
    <row r="178" spans="1:5" ht="15" x14ac:dyDescent="0.25">
      <c r="A178" s="33"/>
      <c r="B178" s="33"/>
      <c r="C178" s="33"/>
      <c r="D178" s="33"/>
      <c r="E178" s="33"/>
    </row>
    <row r="179" spans="1:5" ht="15" x14ac:dyDescent="0.25">
      <c r="A179" s="33"/>
      <c r="B179" s="33"/>
      <c r="C179" s="33"/>
      <c r="D179" s="33"/>
      <c r="E179" s="33"/>
    </row>
    <row r="180" spans="1:5" ht="15.75" x14ac:dyDescent="0.25">
      <c r="A180" s="1" t="s">
        <v>69</v>
      </c>
      <c r="B180" s="33"/>
      <c r="C180" s="33"/>
      <c r="D180" s="33"/>
      <c r="E180" s="33"/>
    </row>
    <row r="181" spans="1:5" ht="15.75" thickBot="1" x14ac:dyDescent="0.3"/>
    <row r="182" spans="1:5" ht="15.75" thickBot="1" x14ac:dyDescent="0.3">
      <c r="A182" s="3" t="s">
        <v>70</v>
      </c>
      <c r="B182" s="4" t="s">
        <v>2</v>
      </c>
      <c r="C182" s="4" t="s">
        <v>3</v>
      </c>
      <c r="D182" s="4" t="s">
        <v>4</v>
      </c>
      <c r="E182" s="5" t="s">
        <v>5</v>
      </c>
    </row>
    <row r="183" spans="1:5" ht="15" x14ac:dyDescent="0.25">
      <c r="A183" s="47">
        <v>0</v>
      </c>
      <c r="B183" s="28">
        <v>0</v>
      </c>
      <c r="C183" s="28">
        <v>5</v>
      </c>
      <c r="D183" s="8">
        <f>SUM(B183:C183)</f>
        <v>5</v>
      </c>
      <c r="E183" s="9">
        <f>(D183/D$195)*100</f>
        <v>8.9285714285714288</v>
      </c>
    </row>
    <row r="184" spans="1:5" ht="15" x14ac:dyDescent="0.25">
      <c r="A184" s="48">
        <v>1</v>
      </c>
      <c r="B184" s="37">
        <v>0</v>
      </c>
      <c r="C184" s="37">
        <v>4</v>
      </c>
      <c r="D184" s="12">
        <f>SUM(B184:C184)</f>
        <v>4</v>
      </c>
      <c r="E184" s="13">
        <f t="shared" ref="E184:E194" si="10">(D184/D$195)*100</f>
        <v>7.1428571428571423</v>
      </c>
    </row>
    <row r="185" spans="1:5" ht="15" x14ac:dyDescent="0.25">
      <c r="A185" s="47">
        <v>2</v>
      </c>
      <c r="B185" s="28">
        <v>0</v>
      </c>
      <c r="C185" s="28">
        <v>11</v>
      </c>
      <c r="D185" s="14">
        <f t="shared" ref="D185:D194" si="11">SUM(B185:C185)</f>
        <v>11</v>
      </c>
      <c r="E185" s="9">
        <f>(D185/D$195)*100</f>
        <v>19.642857142857142</v>
      </c>
    </row>
    <row r="186" spans="1:5" ht="15" x14ac:dyDescent="0.25">
      <c r="A186" s="48">
        <v>3</v>
      </c>
      <c r="B186" s="37">
        <v>0</v>
      </c>
      <c r="C186" s="37">
        <v>18</v>
      </c>
      <c r="D186" s="12">
        <f t="shared" si="11"/>
        <v>18</v>
      </c>
      <c r="E186" s="13">
        <f t="shared" si="10"/>
        <v>32.142857142857146</v>
      </c>
    </row>
    <row r="187" spans="1:5" ht="15" x14ac:dyDescent="0.25">
      <c r="A187" s="47">
        <v>4</v>
      </c>
      <c r="B187" s="28">
        <v>0</v>
      </c>
      <c r="C187" s="28">
        <v>8</v>
      </c>
      <c r="D187" s="14">
        <f t="shared" si="11"/>
        <v>8</v>
      </c>
      <c r="E187" s="9">
        <f t="shared" si="10"/>
        <v>14.285714285714285</v>
      </c>
    </row>
    <row r="188" spans="1:5" ht="15" x14ac:dyDescent="0.25">
      <c r="A188" s="48">
        <v>5</v>
      </c>
      <c r="B188" s="37">
        <v>0</v>
      </c>
      <c r="C188" s="37">
        <v>3</v>
      </c>
      <c r="D188" s="12">
        <f t="shared" si="11"/>
        <v>3</v>
      </c>
      <c r="E188" s="13">
        <f t="shared" si="10"/>
        <v>5.3571428571428568</v>
      </c>
    </row>
    <row r="189" spans="1:5" ht="15" x14ac:dyDescent="0.25">
      <c r="A189" s="47">
        <v>6</v>
      </c>
      <c r="B189" s="28">
        <v>0</v>
      </c>
      <c r="C189" s="28">
        <v>5</v>
      </c>
      <c r="D189" s="14">
        <f t="shared" si="11"/>
        <v>5</v>
      </c>
      <c r="E189" s="9">
        <f t="shared" si="10"/>
        <v>8.9285714285714288</v>
      </c>
    </row>
    <row r="190" spans="1:5" ht="15" x14ac:dyDescent="0.25">
      <c r="A190" s="48">
        <v>7</v>
      </c>
      <c r="B190" s="37">
        <v>0</v>
      </c>
      <c r="C190" s="37">
        <v>2</v>
      </c>
      <c r="D190" s="12">
        <f t="shared" si="11"/>
        <v>2</v>
      </c>
      <c r="E190" s="13">
        <f t="shared" si="10"/>
        <v>3.5714285714285712</v>
      </c>
    </row>
    <row r="191" spans="1:5" ht="15" x14ac:dyDescent="0.25">
      <c r="A191" s="47">
        <v>8</v>
      </c>
      <c r="B191" s="28">
        <v>0</v>
      </c>
      <c r="C191" s="28">
        <v>0</v>
      </c>
      <c r="D191" s="14">
        <f t="shared" si="11"/>
        <v>0</v>
      </c>
      <c r="E191" s="9">
        <f t="shared" si="10"/>
        <v>0</v>
      </c>
    </row>
    <row r="192" spans="1:5" ht="15" x14ac:dyDescent="0.25">
      <c r="A192" s="48">
        <v>9</v>
      </c>
      <c r="B192" s="37">
        <v>0</v>
      </c>
      <c r="C192" s="37">
        <v>0</v>
      </c>
      <c r="D192" s="12">
        <f t="shared" si="11"/>
        <v>0</v>
      </c>
      <c r="E192" s="13">
        <f t="shared" si="10"/>
        <v>0</v>
      </c>
    </row>
    <row r="193" spans="1:5" ht="15" x14ac:dyDescent="0.25">
      <c r="A193" s="47" t="s">
        <v>71</v>
      </c>
      <c r="B193" s="28">
        <v>0</v>
      </c>
      <c r="C193" s="28">
        <v>0</v>
      </c>
      <c r="D193" s="14">
        <f t="shared" si="11"/>
        <v>0</v>
      </c>
      <c r="E193" s="9">
        <f t="shared" si="10"/>
        <v>0</v>
      </c>
    </row>
    <row r="194" spans="1:5" ht="15.75" thickBot="1" x14ac:dyDescent="0.3">
      <c r="A194" s="48" t="s">
        <v>48</v>
      </c>
      <c r="B194" s="37">
        <v>0</v>
      </c>
      <c r="C194" s="37">
        <v>0</v>
      </c>
      <c r="D194" s="12">
        <f t="shared" si="11"/>
        <v>0</v>
      </c>
      <c r="E194" s="13">
        <f t="shared" si="10"/>
        <v>0</v>
      </c>
    </row>
    <row r="195" spans="1:5" ht="15.75" thickBot="1" x14ac:dyDescent="0.3">
      <c r="A195" s="3" t="s">
        <v>4</v>
      </c>
      <c r="B195" s="4">
        <f>SUM(B183:B194)</f>
        <v>0</v>
      </c>
      <c r="C195" s="4">
        <f>SUM(C183:C194)</f>
        <v>56</v>
      </c>
      <c r="D195" s="4">
        <f>SUM(D183:D194)</f>
        <v>56</v>
      </c>
      <c r="E195" s="5">
        <f>SUM(E183:E194)</f>
        <v>100</v>
      </c>
    </row>
    <row r="196" spans="1:5" ht="15" x14ac:dyDescent="0.25">
      <c r="A196" s="99" t="s">
        <v>72</v>
      </c>
      <c r="B196" s="99"/>
      <c r="C196" s="99"/>
      <c r="D196" s="99"/>
      <c r="E196" s="99"/>
    </row>
    <row r="197" spans="1:5" ht="15" x14ac:dyDescent="0.25">
      <c r="A197" s="33"/>
      <c r="B197" s="33"/>
      <c r="C197" s="33"/>
      <c r="D197" s="33"/>
      <c r="E197" s="33"/>
    </row>
    <row r="198" spans="1:5" ht="15" x14ac:dyDescent="0.25">
      <c r="A198" s="33"/>
      <c r="B198" s="33"/>
      <c r="C198" s="33"/>
      <c r="D198" s="33"/>
      <c r="E198" s="33"/>
    </row>
    <row r="199" spans="1:5" ht="15" x14ac:dyDescent="0.25">
      <c r="A199" s="33"/>
      <c r="B199" s="33"/>
      <c r="C199" s="33"/>
      <c r="D199" s="33"/>
      <c r="E199" s="33"/>
    </row>
    <row r="200" spans="1:5" ht="15" x14ac:dyDescent="0.25">
      <c r="A200" s="33"/>
      <c r="B200" s="33"/>
      <c r="C200" s="33"/>
      <c r="D200" s="33"/>
      <c r="E200" s="33"/>
    </row>
    <row r="201" spans="1:5" ht="15" x14ac:dyDescent="0.25">
      <c r="A201" s="33"/>
      <c r="B201" s="33"/>
      <c r="C201" s="33"/>
      <c r="D201" s="33"/>
      <c r="E201" s="33"/>
    </row>
    <row r="202" spans="1:5" ht="15" x14ac:dyDescent="0.25">
      <c r="A202" s="33"/>
      <c r="B202" s="33"/>
      <c r="C202" s="33"/>
      <c r="D202" s="33"/>
      <c r="E202" s="33"/>
    </row>
    <row r="203" spans="1:5" ht="15" x14ac:dyDescent="0.25">
      <c r="A203" s="33"/>
      <c r="B203" s="33"/>
      <c r="C203" s="33"/>
      <c r="D203" s="33"/>
      <c r="E203" s="33"/>
    </row>
    <row r="204" spans="1:5" ht="15" x14ac:dyDescent="0.25">
      <c r="A204" s="33"/>
      <c r="B204" s="33"/>
      <c r="C204" s="33"/>
      <c r="D204" s="33"/>
      <c r="E204" s="33"/>
    </row>
    <row r="205" spans="1:5" ht="15" x14ac:dyDescent="0.25">
      <c r="A205" s="33"/>
      <c r="B205" s="33"/>
      <c r="C205" s="33"/>
      <c r="D205" s="33"/>
      <c r="E205" s="33"/>
    </row>
    <row r="206" spans="1:5" ht="15" x14ac:dyDescent="0.25">
      <c r="A206" s="33"/>
      <c r="B206" s="33"/>
      <c r="C206" s="33"/>
      <c r="D206" s="33"/>
      <c r="E206" s="33"/>
    </row>
    <row r="207" spans="1:5" ht="15" x14ac:dyDescent="0.25">
      <c r="A207" s="33"/>
      <c r="B207" s="33"/>
      <c r="C207" s="33"/>
      <c r="D207" s="33"/>
      <c r="E207" s="33"/>
    </row>
    <row r="208" spans="1:5" ht="15" x14ac:dyDescent="0.25">
      <c r="A208" s="33"/>
      <c r="B208" s="33"/>
      <c r="C208" s="33"/>
      <c r="D208" s="33"/>
      <c r="E208" s="33"/>
    </row>
    <row r="209" spans="1:5" ht="15" x14ac:dyDescent="0.25">
      <c r="A209" s="33"/>
      <c r="B209" s="33"/>
      <c r="C209" s="33"/>
      <c r="D209" s="33"/>
      <c r="E209" s="33"/>
    </row>
    <row r="210" spans="1:5" ht="15" x14ac:dyDescent="0.25">
      <c r="A210" s="33"/>
      <c r="B210" s="33"/>
      <c r="C210" s="33"/>
      <c r="D210" s="33"/>
      <c r="E210" s="33"/>
    </row>
    <row r="211" spans="1:5" ht="15.75" x14ac:dyDescent="0.25">
      <c r="A211" s="1"/>
    </row>
    <row r="212" spans="1:5" ht="15.75" x14ac:dyDescent="0.25">
      <c r="A212" s="95" t="s">
        <v>73</v>
      </c>
      <c r="B212" s="95"/>
      <c r="C212" s="95"/>
      <c r="D212" s="95"/>
      <c r="E212" s="95"/>
    </row>
    <row r="213" spans="1:5" ht="16.5" thickBot="1" x14ac:dyDescent="0.3">
      <c r="A213" s="49"/>
      <c r="B213" s="49"/>
      <c r="C213" s="49"/>
      <c r="D213" s="49"/>
      <c r="E213" s="49"/>
    </row>
    <row r="214" spans="1:5" ht="15.75" thickBot="1" x14ac:dyDescent="0.3">
      <c r="A214" s="3" t="s">
        <v>74</v>
      </c>
      <c r="B214" s="4" t="s">
        <v>2</v>
      </c>
      <c r="C214" s="4" t="s">
        <v>3</v>
      </c>
      <c r="D214" s="4" t="s">
        <v>4</v>
      </c>
      <c r="E214" s="5" t="s">
        <v>5</v>
      </c>
    </row>
    <row r="215" spans="1:5" ht="15" x14ac:dyDescent="0.25">
      <c r="A215" s="6" t="s">
        <v>75</v>
      </c>
      <c r="B215" s="28">
        <v>0</v>
      </c>
      <c r="C215" s="28">
        <v>33</v>
      </c>
      <c r="D215" s="8">
        <f>SUM(B215:C215)</f>
        <v>33</v>
      </c>
      <c r="E215" s="9">
        <f t="shared" ref="E215:E222" si="12">(D215/D$223)*100</f>
        <v>58.928571428571431</v>
      </c>
    </row>
    <row r="216" spans="1:5" ht="15" x14ac:dyDescent="0.25">
      <c r="A216" s="50" t="s">
        <v>76</v>
      </c>
      <c r="B216" s="37">
        <v>0</v>
      </c>
      <c r="C216" s="37">
        <v>1</v>
      </c>
      <c r="D216" s="12">
        <f>SUM(B216:C216)</f>
        <v>1</v>
      </c>
      <c r="E216" s="13">
        <f t="shared" si="12"/>
        <v>1.7857142857142856</v>
      </c>
    </row>
    <row r="217" spans="1:5" ht="15" x14ac:dyDescent="0.25">
      <c r="A217" s="6" t="s">
        <v>77</v>
      </c>
      <c r="B217" s="28">
        <v>0</v>
      </c>
      <c r="C217" s="28">
        <v>0</v>
      </c>
      <c r="D217" s="14">
        <f t="shared" ref="D217:D222" si="13">SUM(B217:C217)</f>
        <v>0</v>
      </c>
      <c r="E217" s="9">
        <f t="shared" si="12"/>
        <v>0</v>
      </c>
    </row>
    <row r="218" spans="1:5" ht="15" x14ac:dyDescent="0.25">
      <c r="A218" s="50" t="s">
        <v>78</v>
      </c>
      <c r="B218" s="37">
        <v>0</v>
      </c>
      <c r="C218" s="37">
        <v>18</v>
      </c>
      <c r="D218" s="12">
        <f t="shared" si="13"/>
        <v>18</v>
      </c>
      <c r="E218" s="13">
        <f t="shared" si="12"/>
        <v>32.142857142857146</v>
      </c>
    </row>
    <row r="219" spans="1:5" ht="15" x14ac:dyDescent="0.25">
      <c r="A219" s="6" t="s">
        <v>79</v>
      </c>
      <c r="B219" s="28">
        <v>0</v>
      </c>
      <c r="C219" s="28">
        <v>2</v>
      </c>
      <c r="D219" s="14">
        <f t="shared" si="13"/>
        <v>2</v>
      </c>
      <c r="E219" s="9">
        <f t="shared" si="12"/>
        <v>3.5714285714285712</v>
      </c>
    </row>
    <row r="220" spans="1:5" ht="15" x14ac:dyDescent="0.25">
      <c r="A220" s="11" t="s">
        <v>33</v>
      </c>
      <c r="B220" s="37">
        <v>0</v>
      </c>
      <c r="C220" s="37">
        <v>2</v>
      </c>
      <c r="D220" s="12">
        <f t="shared" si="13"/>
        <v>2</v>
      </c>
      <c r="E220" s="13">
        <f t="shared" si="12"/>
        <v>3.5714285714285712</v>
      </c>
    </row>
    <row r="221" spans="1:5" ht="15" x14ac:dyDescent="0.25">
      <c r="A221" s="6" t="s">
        <v>80</v>
      </c>
      <c r="B221" s="28">
        <v>0</v>
      </c>
      <c r="C221" s="28">
        <v>0</v>
      </c>
      <c r="D221" s="14">
        <f t="shared" si="13"/>
        <v>0</v>
      </c>
      <c r="E221" s="9">
        <f t="shared" si="12"/>
        <v>0</v>
      </c>
    </row>
    <row r="222" spans="1:5" ht="15.75" thickBot="1" x14ac:dyDescent="0.3">
      <c r="A222" s="48" t="s">
        <v>48</v>
      </c>
      <c r="B222" s="37">
        <v>0</v>
      </c>
      <c r="C222" s="37">
        <v>0</v>
      </c>
      <c r="D222" s="12">
        <f t="shared" si="13"/>
        <v>0</v>
      </c>
      <c r="E222" s="13">
        <f t="shared" si="12"/>
        <v>0</v>
      </c>
    </row>
    <row r="223" spans="1:5" ht="15.75" thickBot="1" x14ac:dyDescent="0.3">
      <c r="A223" s="3" t="s">
        <v>4</v>
      </c>
      <c r="B223" s="4">
        <f>SUM(B215:B222)</f>
        <v>0</v>
      </c>
      <c r="C223" s="4">
        <f>SUM(C215:C222)</f>
        <v>56</v>
      </c>
      <c r="D223" s="4">
        <f>SUM(D215:D222)</f>
        <v>56</v>
      </c>
      <c r="E223" s="5">
        <f>SUM(E215:E222)</f>
        <v>100</v>
      </c>
    </row>
    <row r="224" spans="1:5" ht="15" x14ac:dyDescent="0.25">
      <c r="A224" s="99" t="s">
        <v>81</v>
      </c>
      <c r="B224" s="99"/>
      <c r="C224" s="99"/>
      <c r="D224" s="99"/>
      <c r="E224" s="99"/>
    </row>
    <row r="225" spans="1:5" ht="15" x14ac:dyDescent="0.25">
      <c r="A225" s="33"/>
      <c r="B225" s="33"/>
      <c r="C225" s="33"/>
      <c r="D225" s="33"/>
      <c r="E225" s="33"/>
    </row>
    <row r="226" spans="1:5" ht="15" x14ac:dyDescent="0.25">
      <c r="A226" s="33"/>
      <c r="B226" s="33"/>
      <c r="C226" s="33"/>
      <c r="D226" s="33"/>
      <c r="E226" s="33"/>
    </row>
    <row r="227" spans="1:5" ht="15" x14ac:dyDescent="0.25">
      <c r="A227" s="33"/>
      <c r="B227" s="33"/>
      <c r="C227" s="33"/>
      <c r="D227" s="33"/>
      <c r="E227" s="33"/>
    </row>
    <row r="228" spans="1:5" ht="15" x14ac:dyDescent="0.25">
      <c r="A228" s="33"/>
      <c r="B228" s="33"/>
      <c r="C228" s="33"/>
      <c r="D228" s="33"/>
      <c r="E228" s="33"/>
    </row>
    <row r="229" spans="1:5" ht="15" x14ac:dyDescent="0.25">
      <c r="A229" s="33"/>
      <c r="B229" s="33"/>
      <c r="C229" s="33"/>
      <c r="D229" s="33"/>
      <c r="E229" s="33"/>
    </row>
    <row r="230" spans="1:5" ht="15" x14ac:dyDescent="0.25">
      <c r="A230" s="33"/>
      <c r="B230" s="33"/>
      <c r="C230" s="33"/>
      <c r="D230" s="33"/>
      <c r="E230" s="33"/>
    </row>
    <row r="231" spans="1:5" ht="15" x14ac:dyDescent="0.25">
      <c r="A231" s="33"/>
      <c r="B231" s="33"/>
      <c r="C231" s="33"/>
      <c r="D231" s="33"/>
      <c r="E231" s="33"/>
    </row>
    <row r="232" spans="1:5" ht="15" x14ac:dyDescent="0.25">
      <c r="A232" s="33"/>
      <c r="B232" s="33"/>
      <c r="C232" s="33"/>
      <c r="D232" s="33"/>
      <c r="E232" s="33"/>
    </row>
    <row r="233" spans="1:5" ht="15" x14ac:dyDescent="0.25">
      <c r="A233" s="33"/>
      <c r="B233" s="33"/>
      <c r="C233" s="33"/>
      <c r="D233" s="33"/>
      <c r="E233" s="33"/>
    </row>
    <row r="234" spans="1:5" ht="15" x14ac:dyDescent="0.25">
      <c r="A234" s="33"/>
      <c r="B234" s="33"/>
      <c r="C234" s="33"/>
      <c r="D234" s="33"/>
      <c r="E234" s="33"/>
    </row>
    <row r="235" spans="1:5" ht="15" x14ac:dyDescent="0.25">
      <c r="A235" s="33"/>
      <c r="B235" s="33"/>
      <c r="C235" s="33"/>
      <c r="D235" s="33"/>
      <c r="E235" s="33"/>
    </row>
    <row r="236" spans="1:5" ht="15" x14ac:dyDescent="0.25">
      <c r="A236" s="33"/>
      <c r="B236" s="33"/>
      <c r="C236" s="33"/>
      <c r="D236" s="33"/>
      <c r="E236" s="33"/>
    </row>
    <row r="237" spans="1:5" ht="15" x14ac:dyDescent="0.25">
      <c r="A237" s="33"/>
      <c r="B237" s="33"/>
      <c r="C237" s="33"/>
      <c r="D237" s="33"/>
      <c r="E237" s="33"/>
    </row>
    <row r="238" spans="1:5" ht="15" x14ac:dyDescent="0.25">
      <c r="A238" s="33"/>
      <c r="B238" s="33"/>
      <c r="C238" s="33"/>
      <c r="D238" s="33"/>
      <c r="E238" s="33"/>
    </row>
    <row r="239" spans="1:5" ht="15" x14ac:dyDescent="0.25"/>
    <row r="240" spans="1:5" ht="34.5" customHeight="1" x14ac:dyDescent="0.25">
      <c r="A240" s="101" t="s">
        <v>82</v>
      </c>
      <c r="B240" s="101"/>
      <c r="C240" s="101"/>
      <c r="D240" s="101"/>
      <c r="E240" s="101"/>
    </row>
    <row r="241" spans="1:5" ht="15.75" thickBot="1" x14ac:dyDescent="0.3"/>
    <row r="242" spans="1:5" ht="15.75" thickBot="1" x14ac:dyDescent="0.3">
      <c r="A242" s="3" t="s">
        <v>83</v>
      </c>
      <c r="B242" s="4" t="s">
        <v>2</v>
      </c>
      <c r="C242" s="4" t="s">
        <v>3</v>
      </c>
      <c r="D242" s="4" t="s">
        <v>4</v>
      </c>
      <c r="E242" s="5" t="s">
        <v>5</v>
      </c>
    </row>
    <row r="243" spans="1:5" ht="15" x14ac:dyDescent="0.25">
      <c r="A243" s="51" t="s">
        <v>84</v>
      </c>
      <c r="B243" s="28">
        <v>0</v>
      </c>
      <c r="C243" s="28">
        <v>27</v>
      </c>
      <c r="D243" s="8">
        <f>SUM(B243:C243)</f>
        <v>27</v>
      </c>
      <c r="E243" s="9">
        <f>(D243/D$254)*100</f>
        <v>48.214285714285715</v>
      </c>
    </row>
    <row r="244" spans="1:5" ht="15" x14ac:dyDescent="0.25">
      <c r="A244" s="52" t="s">
        <v>85</v>
      </c>
      <c r="B244" s="37">
        <v>0</v>
      </c>
      <c r="C244" s="37">
        <v>0</v>
      </c>
      <c r="D244" s="12">
        <f>SUM(B244:C244)</f>
        <v>0</v>
      </c>
      <c r="E244" s="13">
        <f t="shared" ref="E244:E249" si="14">(D244/D$254)*100</f>
        <v>0</v>
      </c>
    </row>
    <row r="245" spans="1:5" ht="15" x14ac:dyDescent="0.25">
      <c r="A245" s="51" t="s">
        <v>86</v>
      </c>
      <c r="B245" s="28">
        <v>0</v>
      </c>
      <c r="C245" s="28">
        <v>0</v>
      </c>
      <c r="D245" s="14">
        <f t="shared" ref="D245:D253" si="15">SUM(B245:C245)</f>
        <v>0</v>
      </c>
      <c r="E245" s="9">
        <f t="shared" si="14"/>
        <v>0</v>
      </c>
    </row>
    <row r="246" spans="1:5" ht="15" x14ac:dyDescent="0.25">
      <c r="A246" s="52" t="s">
        <v>87</v>
      </c>
      <c r="B246" s="37">
        <v>0</v>
      </c>
      <c r="C246" s="37">
        <v>0</v>
      </c>
      <c r="D246" s="12">
        <f t="shared" si="15"/>
        <v>0</v>
      </c>
      <c r="E246" s="13">
        <f t="shared" si="14"/>
        <v>0</v>
      </c>
    </row>
    <row r="247" spans="1:5" ht="15" x14ac:dyDescent="0.25">
      <c r="A247" s="51" t="s">
        <v>88</v>
      </c>
      <c r="B247" s="28">
        <v>0</v>
      </c>
      <c r="C247" s="28">
        <v>22</v>
      </c>
      <c r="D247" s="14">
        <f t="shared" si="15"/>
        <v>22</v>
      </c>
      <c r="E247" s="9">
        <f t="shared" si="14"/>
        <v>39.285714285714285</v>
      </c>
    </row>
    <row r="248" spans="1:5" ht="15" x14ac:dyDescent="0.25">
      <c r="A248" s="52" t="s">
        <v>173</v>
      </c>
      <c r="B248" s="37">
        <v>0</v>
      </c>
      <c r="C248" s="37">
        <v>0</v>
      </c>
      <c r="D248" s="12">
        <f t="shared" si="15"/>
        <v>0</v>
      </c>
      <c r="E248" s="13">
        <f t="shared" si="14"/>
        <v>0</v>
      </c>
    </row>
    <row r="249" spans="1:5" ht="15" x14ac:dyDescent="0.25">
      <c r="A249" s="51" t="s">
        <v>89</v>
      </c>
      <c r="B249" s="28">
        <v>0</v>
      </c>
      <c r="C249" s="28">
        <v>0</v>
      </c>
      <c r="D249" s="14">
        <f t="shared" si="15"/>
        <v>0</v>
      </c>
      <c r="E249" s="9">
        <f t="shared" si="14"/>
        <v>0</v>
      </c>
    </row>
    <row r="250" spans="1:5" ht="15" x14ac:dyDescent="0.25">
      <c r="A250" s="52" t="s">
        <v>90</v>
      </c>
      <c r="B250" s="37">
        <v>0</v>
      </c>
      <c r="C250" s="37">
        <v>0</v>
      </c>
      <c r="D250" s="12">
        <f t="shared" si="15"/>
        <v>0</v>
      </c>
      <c r="E250" s="13">
        <f>(D250/D$254)*100</f>
        <v>0</v>
      </c>
    </row>
    <row r="251" spans="1:5" ht="15" x14ac:dyDescent="0.25">
      <c r="A251" s="51" t="s">
        <v>91</v>
      </c>
      <c r="B251" s="28">
        <v>0</v>
      </c>
      <c r="C251" s="28">
        <v>7</v>
      </c>
      <c r="D251" s="14">
        <f t="shared" si="15"/>
        <v>7</v>
      </c>
      <c r="E251" s="9">
        <f>(D251/D$254)*100</f>
        <v>12.5</v>
      </c>
    </row>
    <row r="252" spans="1:5" ht="15" x14ac:dyDescent="0.25">
      <c r="A252" s="52" t="s">
        <v>92</v>
      </c>
      <c r="B252" s="37">
        <v>0</v>
      </c>
      <c r="C252" s="37">
        <v>0</v>
      </c>
      <c r="D252" s="12">
        <f t="shared" si="15"/>
        <v>0</v>
      </c>
      <c r="E252" s="13">
        <f>(D252/D$254)*100</f>
        <v>0</v>
      </c>
    </row>
    <row r="253" spans="1:5" ht="15.75" thickBot="1" x14ac:dyDescent="0.3">
      <c r="A253" s="51" t="s">
        <v>33</v>
      </c>
      <c r="B253" s="28">
        <v>0</v>
      </c>
      <c r="C253" s="28">
        <v>0</v>
      </c>
      <c r="D253" s="14">
        <f t="shared" si="15"/>
        <v>0</v>
      </c>
      <c r="E253" s="9">
        <f>(D253/D$254)*100</f>
        <v>0</v>
      </c>
    </row>
    <row r="254" spans="1:5" ht="15.75" thickBot="1" x14ac:dyDescent="0.3">
      <c r="A254" s="3" t="s">
        <v>4</v>
      </c>
      <c r="B254" s="4">
        <f>SUM(B243:B253)</f>
        <v>0</v>
      </c>
      <c r="C254" s="4">
        <f>SUM(C243:C253)</f>
        <v>56</v>
      </c>
      <c r="D254" s="4">
        <f>SUM(D243:D253)</f>
        <v>56</v>
      </c>
      <c r="E254" s="16">
        <f>SUM(E243:E253)</f>
        <v>100</v>
      </c>
    </row>
    <row r="255" spans="1:5" ht="15" x14ac:dyDescent="0.25">
      <c r="A255" s="99" t="s">
        <v>93</v>
      </c>
      <c r="B255" s="99"/>
      <c r="C255" s="99"/>
      <c r="D255" s="99"/>
      <c r="E255" s="99"/>
    </row>
    <row r="256" spans="1:5" ht="15" x14ac:dyDescent="0.25">
      <c r="A256" s="33"/>
      <c r="B256" s="33"/>
      <c r="C256" s="33"/>
      <c r="D256" s="33"/>
      <c r="E256" s="33"/>
    </row>
    <row r="257" spans="1:5" ht="15" x14ac:dyDescent="0.25">
      <c r="A257" s="33"/>
      <c r="B257" s="33"/>
      <c r="C257" s="33"/>
      <c r="D257" s="33"/>
      <c r="E257" s="33"/>
    </row>
    <row r="258" spans="1:5" ht="15" x14ac:dyDescent="0.25">
      <c r="A258" s="33"/>
      <c r="B258" s="33"/>
      <c r="C258" s="33"/>
      <c r="D258" s="33"/>
      <c r="E258" s="33"/>
    </row>
    <row r="259" spans="1:5" ht="15" x14ac:dyDescent="0.25">
      <c r="A259" s="33"/>
      <c r="B259" s="33"/>
      <c r="C259" s="33"/>
      <c r="D259" s="33"/>
      <c r="E259" s="33"/>
    </row>
    <row r="260" spans="1:5" ht="15" x14ac:dyDescent="0.25">
      <c r="A260" s="33"/>
      <c r="B260" s="33"/>
      <c r="C260" s="33"/>
      <c r="D260" s="33"/>
      <c r="E260" s="33"/>
    </row>
    <row r="261" spans="1:5" ht="15" x14ac:dyDescent="0.25">
      <c r="A261" s="33"/>
      <c r="B261" s="33"/>
      <c r="C261" s="33"/>
      <c r="D261" s="33"/>
      <c r="E261" s="33"/>
    </row>
    <row r="262" spans="1:5" ht="15" x14ac:dyDescent="0.25">
      <c r="A262" s="33"/>
      <c r="B262" s="33"/>
      <c r="C262" s="33"/>
      <c r="D262" s="33"/>
      <c r="E262" s="33"/>
    </row>
    <row r="263" spans="1:5" ht="15" x14ac:dyDescent="0.25">
      <c r="A263" s="33"/>
      <c r="B263" s="33"/>
      <c r="C263" s="33"/>
      <c r="D263" s="33"/>
      <c r="E263" s="33"/>
    </row>
    <row r="264" spans="1:5" ht="15" x14ac:dyDescent="0.25">
      <c r="A264" s="33"/>
      <c r="B264" s="33"/>
      <c r="C264" s="33"/>
      <c r="D264" s="33"/>
      <c r="E264" s="33"/>
    </row>
    <row r="265" spans="1:5" ht="15" x14ac:dyDescent="0.25">
      <c r="A265" s="33"/>
      <c r="B265" s="33"/>
      <c r="C265" s="33"/>
      <c r="D265" s="33"/>
      <c r="E265" s="33"/>
    </row>
    <row r="266" spans="1:5" ht="15" x14ac:dyDescent="0.25">
      <c r="A266" s="33"/>
      <c r="B266" s="33"/>
      <c r="C266" s="33"/>
      <c r="D266" s="33"/>
      <c r="E266" s="33"/>
    </row>
    <row r="267" spans="1:5" ht="15" x14ac:dyDescent="0.25">
      <c r="A267" s="33"/>
      <c r="B267" s="33"/>
      <c r="C267" s="33"/>
      <c r="D267" s="33"/>
      <c r="E267" s="33"/>
    </row>
    <row r="268" spans="1:5" ht="15" x14ac:dyDescent="0.25">
      <c r="A268" s="33"/>
      <c r="B268" s="33"/>
      <c r="C268" s="33"/>
      <c r="D268" s="33"/>
      <c r="E268" s="33"/>
    </row>
    <row r="269" spans="1:5" ht="15" x14ac:dyDescent="0.25">
      <c r="A269" s="33"/>
      <c r="B269" s="33"/>
      <c r="C269" s="33"/>
      <c r="D269" s="33"/>
      <c r="E269" s="33"/>
    </row>
    <row r="270" spans="1:5" ht="15" x14ac:dyDescent="0.25"/>
    <row r="271" spans="1:5" ht="21" customHeight="1" x14ac:dyDescent="0.25">
      <c r="A271" s="102" t="s">
        <v>94</v>
      </c>
      <c r="B271" s="102"/>
      <c r="C271" s="102"/>
      <c r="D271" s="102"/>
      <c r="E271" s="102"/>
    </row>
    <row r="272" spans="1:5" ht="15.75" thickBot="1" x14ac:dyDescent="0.3"/>
    <row r="273" spans="1:5" ht="15.75" thickBot="1" x14ac:dyDescent="0.3">
      <c r="A273" s="53" t="s">
        <v>95</v>
      </c>
      <c r="B273" s="54" t="s">
        <v>2</v>
      </c>
      <c r="C273" s="54" t="s">
        <v>3</v>
      </c>
      <c r="D273" s="54" t="s">
        <v>4</v>
      </c>
      <c r="E273" s="55" t="s">
        <v>5</v>
      </c>
    </row>
    <row r="274" spans="1:5" ht="15" x14ac:dyDescent="0.25">
      <c r="A274" s="19" t="s">
        <v>96</v>
      </c>
      <c r="B274" s="7">
        <v>0</v>
      </c>
      <c r="C274" s="7">
        <v>9</v>
      </c>
      <c r="D274" s="7">
        <f>B274+C274</f>
        <v>9</v>
      </c>
      <c r="E274" s="56">
        <f>D274/$D$282*100</f>
        <v>16.071428571428573</v>
      </c>
    </row>
    <row r="275" spans="1:5" ht="15" x14ac:dyDescent="0.25">
      <c r="A275" s="57" t="s">
        <v>97</v>
      </c>
      <c r="B275" s="58">
        <v>0</v>
      </c>
      <c r="C275" s="58">
        <v>4</v>
      </c>
      <c r="D275" s="59">
        <f t="shared" ref="D275:D281" si="16">B275+C275</f>
        <v>4</v>
      </c>
      <c r="E275" s="60">
        <f t="shared" ref="E275:E281" si="17">D275/$D$282*100</f>
        <v>7.1428571428571423</v>
      </c>
    </row>
    <row r="276" spans="1:5" ht="15" x14ac:dyDescent="0.25">
      <c r="A276" s="19" t="s">
        <v>98</v>
      </c>
      <c r="B276" s="7">
        <v>0</v>
      </c>
      <c r="C276" s="7">
        <v>19</v>
      </c>
      <c r="D276" s="7">
        <f t="shared" si="16"/>
        <v>19</v>
      </c>
      <c r="E276" s="56">
        <f t="shared" si="17"/>
        <v>33.928571428571431</v>
      </c>
    </row>
    <row r="277" spans="1:5" ht="15" x14ac:dyDescent="0.25">
      <c r="A277" s="57" t="s">
        <v>99</v>
      </c>
      <c r="B277" s="58">
        <v>0</v>
      </c>
      <c r="C277" s="58">
        <v>4</v>
      </c>
      <c r="D277" s="59">
        <f t="shared" si="16"/>
        <v>4</v>
      </c>
      <c r="E277" s="60">
        <f t="shared" si="17"/>
        <v>7.1428571428571423</v>
      </c>
    </row>
    <row r="278" spans="1:5" ht="15" x14ac:dyDescent="0.25">
      <c r="A278" s="19" t="s">
        <v>100</v>
      </c>
      <c r="B278" s="7">
        <v>0</v>
      </c>
      <c r="C278" s="7">
        <v>0</v>
      </c>
      <c r="D278" s="7">
        <f t="shared" si="16"/>
        <v>0</v>
      </c>
      <c r="E278" s="56">
        <f t="shared" si="17"/>
        <v>0</v>
      </c>
    </row>
    <row r="279" spans="1:5" ht="15" x14ac:dyDescent="0.25">
      <c r="A279" s="57" t="s">
        <v>101</v>
      </c>
      <c r="B279" s="58">
        <v>0</v>
      </c>
      <c r="C279" s="58">
        <v>2</v>
      </c>
      <c r="D279" s="59">
        <f t="shared" si="16"/>
        <v>2</v>
      </c>
      <c r="E279" s="60">
        <f t="shared" si="17"/>
        <v>3.5714285714285712</v>
      </c>
    </row>
    <row r="280" spans="1:5" ht="15" x14ac:dyDescent="0.25">
      <c r="A280" s="19" t="s">
        <v>33</v>
      </c>
      <c r="B280" s="7">
        <v>0</v>
      </c>
      <c r="C280" s="7">
        <v>18</v>
      </c>
      <c r="D280" s="7">
        <f t="shared" si="16"/>
        <v>18</v>
      </c>
      <c r="E280" s="56">
        <f t="shared" si="17"/>
        <v>32.142857142857146</v>
      </c>
    </row>
    <row r="281" spans="1:5" ht="15.75" thickBot="1" x14ac:dyDescent="0.3">
      <c r="A281" s="57" t="s">
        <v>48</v>
      </c>
      <c r="B281" s="58">
        <v>0</v>
      </c>
      <c r="C281" s="58">
        <v>0</v>
      </c>
      <c r="D281" s="59">
        <f t="shared" si="16"/>
        <v>0</v>
      </c>
      <c r="E281" s="60">
        <f t="shared" si="17"/>
        <v>0</v>
      </c>
    </row>
    <row r="282" spans="1:5" ht="15.75" thickBot="1" x14ac:dyDescent="0.3">
      <c r="A282" s="53" t="s">
        <v>4</v>
      </c>
      <c r="B282" s="54">
        <f>SUM(B274:B281)</f>
        <v>0</v>
      </c>
      <c r="C282" s="54">
        <f>SUM(C274:C281)</f>
        <v>56</v>
      </c>
      <c r="D282" s="54">
        <f t="shared" ref="D282:E282" si="18">SUM(D274:D281)</f>
        <v>56</v>
      </c>
      <c r="E282" s="55">
        <f t="shared" si="18"/>
        <v>100</v>
      </c>
    </row>
    <row r="283" spans="1:5" ht="15" x14ac:dyDescent="0.25">
      <c r="A283" s="99" t="s">
        <v>102</v>
      </c>
      <c r="B283" s="99"/>
      <c r="C283" s="99"/>
      <c r="D283" s="99"/>
      <c r="E283" s="99"/>
    </row>
    <row r="284" spans="1:5" ht="15" x14ac:dyDescent="0.25"/>
    <row r="285" spans="1:5" ht="30.75" customHeight="1" x14ac:dyDescent="0.25">
      <c r="A285" s="92" t="s">
        <v>175</v>
      </c>
      <c r="B285" s="92"/>
      <c r="C285" s="92"/>
      <c r="D285" s="92"/>
      <c r="E285" s="92"/>
    </row>
    <row r="286" spans="1:5" ht="15.75" thickBot="1" x14ac:dyDescent="0.3"/>
    <row r="287" spans="1:5" ht="15.75" thickBot="1" x14ac:dyDescent="0.3">
      <c r="A287" s="3" t="s">
        <v>103</v>
      </c>
      <c r="B287" s="4" t="s">
        <v>2</v>
      </c>
      <c r="C287" s="4" t="s">
        <v>3</v>
      </c>
      <c r="D287" s="4" t="s">
        <v>4</v>
      </c>
      <c r="E287" s="5" t="s">
        <v>5</v>
      </c>
    </row>
    <row r="288" spans="1:5" ht="15" x14ac:dyDescent="0.25">
      <c r="A288" s="6" t="s">
        <v>104</v>
      </c>
      <c r="B288" s="23">
        <v>0</v>
      </c>
      <c r="C288" s="23">
        <v>56</v>
      </c>
      <c r="D288" s="43">
        <f>SUM(B288:C288)</f>
        <v>56</v>
      </c>
      <c r="E288" s="9">
        <f>(D288/D$291)*100</f>
        <v>100</v>
      </c>
    </row>
    <row r="289" spans="1:5" ht="15" x14ac:dyDescent="0.25">
      <c r="A289" s="11" t="s">
        <v>105</v>
      </c>
      <c r="B289" s="61">
        <v>0</v>
      </c>
      <c r="C289" s="61">
        <v>0</v>
      </c>
      <c r="D289" s="45">
        <f>SUM(B289:C289)</f>
        <v>0</v>
      </c>
      <c r="E289" s="13">
        <f>(D289/D$291)*100</f>
        <v>0</v>
      </c>
    </row>
    <row r="290" spans="1:5" ht="15.75" thickBot="1" x14ac:dyDescent="0.3">
      <c r="A290" s="6" t="s">
        <v>48</v>
      </c>
      <c r="B290" s="23">
        <v>0</v>
      </c>
      <c r="C290" s="23">
        <v>0</v>
      </c>
      <c r="D290" s="46">
        <f>SUM(B290:C290)</f>
        <v>0</v>
      </c>
      <c r="E290" s="9">
        <f>(D290/D$291)*100</f>
        <v>0</v>
      </c>
    </row>
    <row r="291" spans="1:5" ht="15.75" thickBot="1" x14ac:dyDescent="0.3">
      <c r="A291" s="3" t="s">
        <v>4</v>
      </c>
      <c r="B291" s="4">
        <f>SUM(B288:B290)</f>
        <v>0</v>
      </c>
      <c r="C291" s="4">
        <f t="shared" ref="C291:D291" si="19">SUM(C288:C290)</f>
        <v>56</v>
      </c>
      <c r="D291" s="4">
        <f t="shared" si="19"/>
        <v>56</v>
      </c>
      <c r="E291" s="16">
        <f>SUM(E288:E290)</f>
        <v>100</v>
      </c>
    </row>
    <row r="292" spans="1:5" ht="12.75" customHeight="1" x14ac:dyDescent="0.25">
      <c r="A292" s="99" t="s">
        <v>106</v>
      </c>
      <c r="B292" s="99"/>
      <c r="C292" s="99"/>
      <c r="D292" s="99"/>
      <c r="E292" s="99"/>
    </row>
    <row r="293" spans="1:5" ht="12.75" customHeight="1" x14ac:dyDescent="0.25">
      <c r="A293" s="33"/>
      <c r="B293" s="33"/>
      <c r="C293" s="33"/>
      <c r="D293" s="33"/>
      <c r="E293" s="33"/>
    </row>
    <row r="294" spans="1:5" ht="12.75" customHeight="1" x14ac:dyDescent="0.25">
      <c r="A294" s="33"/>
      <c r="B294" s="33"/>
      <c r="C294" s="33"/>
      <c r="D294" s="33"/>
      <c r="E294" s="33"/>
    </row>
    <row r="295" spans="1:5" ht="12.75" customHeight="1" x14ac:dyDescent="0.25">
      <c r="A295" s="33"/>
      <c r="B295" s="33"/>
      <c r="C295" s="33"/>
      <c r="D295" s="33"/>
      <c r="E295" s="33"/>
    </row>
    <row r="296" spans="1:5" ht="12.75" customHeight="1" x14ac:dyDescent="0.25">
      <c r="A296" s="33"/>
      <c r="B296" s="33"/>
      <c r="C296" s="33"/>
      <c r="D296" s="33"/>
      <c r="E296" s="33"/>
    </row>
    <row r="297" spans="1:5" ht="12.75" customHeight="1" x14ac:dyDescent="0.25">
      <c r="A297" s="33"/>
      <c r="B297" s="33"/>
      <c r="C297" s="33"/>
      <c r="D297" s="33"/>
      <c r="E297" s="33"/>
    </row>
    <row r="298" spans="1:5" ht="12.75" customHeight="1" x14ac:dyDescent="0.25">
      <c r="A298" s="33"/>
      <c r="B298" s="33"/>
      <c r="C298" s="33"/>
      <c r="D298" s="33"/>
      <c r="E298" s="33"/>
    </row>
    <row r="299" spans="1:5" ht="12.75" customHeight="1" x14ac:dyDescent="0.25">
      <c r="A299" s="33"/>
      <c r="B299" s="33"/>
      <c r="C299" s="33"/>
      <c r="D299" s="33"/>
      <c r="E299" s="33"/>
    </row>
    <row r="300" spans="1:5" ht="12.75" customHeight="1" x14ac:dyDescent="0.25">
      <c r="A300" s="33"/>
      <c r="B300" s="33"/>
      <c r="C300" s="33"/>
      <c r="D300" s="33"/>
      <c r="E300" s="33"/>
    </row>
    <row r="301" spans="1:5" ht="15.75" customHeight="1" x14ac:dyDescent="0.25">
      <c r="A301" s="33"/>
      <c r="B301" s="33"/>
      <c r="C301" s="33"/>
      <c r="D301" s="33"/>
      <c r="E301" s="33"/>
    </row>
    <row r="302" spans="1:5" ht="15.75" customHeight="1" x14ac:dyDescent="0.25">
      <c r="A302" s="33"/>
      <c r="B302" s="33"/>
      <c r="C302" s="33"/>
      <c r="D302" s="33"/>
      <c r="E302" s="33"/>
    </row>
    <row r="303" spans="1:5" ht="15.75" customHeight="1" x14ac:dyDescent="0.25">
      <c r="A303" s="33"/>
      <c r="B303" s="33"/>
      <c r="C303" s="33"/>
      <c r="D303" s="33"/>
      <c r="E303" s="33"/>
    </row>
    <row r="304" spans="1:5" ht="15.75" customHeight="1" x14ac:dyDescent="0.25">
      <c r="A304" s="33"/>
      <c r="B304" s="33"/>
      <c r="C304" s="33"/>
      <c r="D304" s="33"/>
      <c r="E304" s="33"/>
    </row>
    <row r="305" spans="1:5" ht="15" x14ac:dyDescent="0.25"/>
    <row r="306" spans="1:5" ht="27" customHeight="1" x14ac:dyDescent="0.25">
      <c r="A306" s="103" t="s">
        <v>107</v>
      </c>
      <c r="B306" s="103"/>
      <c r="C306" s="103"/>
      <c r="D306" s="103"/>
      <c r="E306" s="103"/>
    </row>
    <row r="307" spans="1:5" ht="15.75" thickBot="1" x14ac:dyDescent="0.3">
      <c r="A307" s="33"/>
      <c r="B307" s="33"/>
      <c r="C307" s="33"/>
      <c r="D307" s="33"/>
      <c r="E307" s="33"/>
    </row>
    <row r="308" spans="1:5" ht="15.75" thickBot="1" x14ac:dyDescent="0.3">
      <c r="A308" s="3" t="s">
        <v>108</v>
      </c>
      <c r="B308" s="4" t="s">
        <v>2</v>
      </c>
      <c r="C308" s="4" t="s">
        <v>3</v>
      </c>
      <c r="D308" s="4" t="s">
        <v>4</v>
      </c>
      <c r="E308" s="5" t="s">
        <v>5</v>
      </c>
    </row>
    <row r="309" spans="1:5" ht="15" x14ac:dyDescent="0.25">
      <c r="A309" s="62" t="s">
        <v>109</v>
      </c>
      <c r="B309" s="28">
        <v>0</v>
      </c>
      <c r="C309" s="28">
        <v>5</v>
      </c>
      <c r="D309" s="8">
        <f>SUM(B309:C309)</f>
        <v>5</v>
      </c>
      <c r="E309" s="9">
        <f t="shared" ref="E309:E319" si="20">(D309/D$320)*100</f>
        <v>8.9285714285714288</v>
      </c>
    </row>
    <row r="310" spans="1:5" ht="15" x14ac:dyDescent="0.25">
      <c r="A310" s="63" t="s">
        <v>110</v>
      </c>
      <c r="B310" s="37">
        <v>0</v>
      </c>
      <c r="C310" s="37">
        <v>15</v>
      </c>
      <c r="D310" s="12">
        <f>SUM(B310:C310)</f>
        <v>15</v>
      </c>
      <c r="E310" s="13">
        <f t="shared" si="20"/>
        <v>26.785714285714285</v>
      </c>
    </row>
    <row r="311" spans="1:5" ht="15" x14ac:dyDescent="0.25">
      <c r="A311" s="62" t="s">
        <v>111</v>
      </c>
      <c r="B311" s="28">
        <v>0</v>
      </c>
      <c r="C311" s="28">
        <v>18</v>
      </c>
      <c r="D311" s="14">
        <f t="shared" ref="D311:D319" si="21">SUM(B311:C311)</f>
        <v>18</v>
      </c>
      <c r="E311" s="9">
        <f t="shared" si="20"/>
        <v>32.142857142857146</v>
      </c>
    </row>
    <row r="312" spans="1:5" ht="15" x14ac:dyDescent="0.25">
      <c r="A312" s="63" t="s">
        <v>112</v>
      </c>
      <c r="B312" s="37">
        <v>0</v>
      </c>
      <c r="C312" s="37">
        <v>12</v>
      </c>
      <c r="D312" s="12">
        <f t="shared" si="21"/>
        <v>12</v>
      </c>
      <c r="E312" s="13">
        <f t="shared" si="20"/>
        <v>21.428571428571427</v>
      </c>
    </row>
    <row r="313" spans="1:5" ht="15" x14ac:dyDescent="0.25">
      <c r="A313" s="62" t="s">
        <v>113</v>
      </c>
      <c r="B313" s="28">
        <v>0</v>
      </c>
      <c r="C313" s="28">
        <v>2</v>
      </c>
      <c r="D313" s="14">
        <f t="shared" si="21"/>
        <v>2</v>
      </c>
      <c r="E313" s="9">
        <f t="shared" si="20"/>
        <v>3.5714285714285712</v>
      </c>
    </row>
    <row r="314" spans="1:5" ht="15" x14ac:dyDescent="0.25">
      <c r="A314" s="63" t="s">
        <v>114</v>
      </c>
      <c r="B314" s="37">
        <v>0</v>
      </c>
      <c r="C314" s="37">
        <v>0</v>
      </c>
      <c r="D314" s="12">
        <f t="shared" si="21"/>
        <v>0</v>
      </c>
      <c r="E314" s="13">
        <f t="shared" si="20"/>
        <v>0</v>
      </c>
    </row>
    <row r="315" spans="1:5" ht="15" x14ac:dyDescent="0.25">
      <c r="A315" s="62" t="s">
        <v>115</v>
      </c>
      <c r="B315" s="28">
        <v>0</v>
      </c>
      <c r="C315" s="28">
        <v>0</v>
      </c>
      <c r="D315" s="14">
        <f t="shared" si="21"/>
        <v>0</v>
      </c>
      <c r="E315" s="9">
        <f t="shared" si="20"/>
        <v>0</v>
      </c>
    </row>
    <row r="316" spans="1:5" ht="15" x14ac:dyDescent="0.25">
      <c r="A316" s="63" t="s">
        <v>116</v>
      </c>
      <c r="B316" s="37">
        <v>0</v>
      </c>
      <c r="C316" s="37">
        <v>0</v>
      </c>
      <c r="D316" s="12">
        <f t="shared" si="21"/>
        <v>0</v>
      </c>
      <c r="E316" s="13">
        <f t="shared" si="20"/>
        <v>0</v>
      </c>
    </row>
    <row r="317" spans="1:5" ht="15" x14ac:dyDescent="0.25">
      <c r="A317" s="62" t="s">
        <v>117</v>
      </c>
      <c r="B317" s="28">
        <v>0</v>
      </c>
      <c r="C317" s="28">
        <v>0</v>
      </c>
      <c r="D317" s="14">
        <f t="shared" si="21"/>
        <v>0</v>
      </c>
      <c r="E317" s="9">
        <f t="shared" si="20"/>
        <v>0</v>
      </c>
    </row>
    <row r="318" spans="1:5" ht="15" x14ac:dyDescent="0.25">
      <c r="A318" s="63" t="s">
        <v>91</v>
      </c>
      <c r="B318" s="37">
        <v>0</v>
      </c>
      <c r="C318" s="37">
        <v>2</v>
      </c>
      <c r="D318" s="12">
        <f t="shared" si="21"/>
        <v>2</v>
      </c>
      <c r="E318" s="13">
        <f t="shared" si="20"/>
        <v>3.5714285714285712</v>
      </c>
    </row>
    <row r="319" spans="1:5" ht="15.75" thickBot="1" x14ac:dyDescent="0.3">
      <c r="A319" s="62" t="s">
        <v>118</v>
      </c>
      <c r="B319" s="28">
        <v>0</v>
      </c>
      <c r="C319" s="28">
        <v>2</v>
      </c>
      <c r="D319" s="14">
        <f t="shared" si="21"/>
        <v>2</v>
      </c>
      <c r="E319" s="9">
        <f t="shared" si="20"/>
        <v>3.5714285714285712</v>
      </c>
    </row>
    <row r="320" spans="1:5" ht="15.75" thickBot="1" x14ac:dyDescent="0.3">
      <c r="A320" s="3" t="s">
        <v>4</v>
      </c>
      <c r="B320" s="4">
        <f>SUM(B309:B319)</f>
        <v>0</v>
      </c>
      <c r="C320" s="4">
        <f>SUM(C309:C319)</f>
        <v>56</v>
      </c>
      <c r="D320" s="4">
        <f>SUM(D309:D319)</f>
        <v>56</v>
      </c>
      <c r="E320" s="16">
        <f>SUM(E309:E319)</f>
        <v>100</v>
      </c>
    </row>
    <row r="321" spans="1:5" ht="15" x14ac:dyDescent="0.25">
      <c r="A321" s="99" t="s">
        <v>119</v>
      </c>
      <c r="B321" s="99"/>
      <c r="C321" s="99"/>
      <c r="D321" s="99"/>
      <c r="E321" s="99"/>
    </row>
    <row r="322" spans="1:5" ht="15" x14ac:dyDescent="0.25">
      <c r="A322" s="33"/>
      <c r="B322" s="33"/>
      <c r="C322" s="33"/>
      <c r="D322" s="33"/>
      <c r="E322" s="33"/>
    </row>
    <row r="323" spans="1:5" ht="15" x14ac:dyDescent="0.25">
      <c r="A323" s="33"/>
      <c r="B323" s="33"/>
      <c r="C323" s="33"/>
      <c r="D323" s="33"/>
      <c r="E323" s="33"/>
    </row>
    <row r="324" spans="1:5" ht="15" x14ac:dyDescent="0.25">
      <c r="A324" s="33"/>
      <c r="B324" s="33"/>
      <c r="C324" s="33"/>
      <c r="D324" s="33"/>
      <c r="E324" s="33"/>
    </row>
    <row r="325" spans="1:5" ht="15" x14ac:dyDescent="0.25">
      <c r="A325" s="33"/>
      <c r="B325" s="33"/>
      <c r="C325" s="33"/>
      <c r="D325" s="33"/>
      <c r="E325" s="33"/>
    </row>
    <row r="326" spans="1:5" ht="15" x14ac:dyDescent="0.25">
      <c r="A326" s="33"/>
      <c r="B326" s="33"/>
      <c r="C326" s="33"/>
      <c r="D326" s="33"/>
      <c r="E326" s="33"/>
    </row>
    <row r="327" spans="1:5" ht="15" x14ac:dyDescent="0.25">
      <c r="A327" s="33"/>
      <c r="B327" s="33"/>
      <c r="C327" s="33"/>
      <c r="D327" s="33"/>
      <c r="E327" s="33"/>
    </row>
    <row r="328" spans="1:5" ht="15" x14ac:dyDescent="0.25">
      <c r="A328" s="33"/>
      <c r="B328" s="33"/>
      <c r="C328" s="33"/>
      <c r="D328" s="33"/>
      <c r="E328" s="33"/>
    </row>
    <row r="329" spans="1:5" ht="15" x14ac:dyDescent="0.25">
      <c r="A329" s="33"/>
      <c r="B329" s="33"/>
      <c r="C329" s="33"/>
      <c r="D329" s="33"/>
      <c r="E329" s="33"/>
    </row>
    <row r="330" spans="1:5" ht="15" x14ac:dyDescent="0.25">
      <c r="A330" s="33"/>
      <c r="B330" s="33"/>
      <c r="C330" s="33"/>
      <c r="D330" s="33"/>
      <c r="E330" s="33"/>
    </row>
    <row r="331" spans="1:5" ht="15" x14ac:dyDescent="0.25">
      <c r="A331" s="33"/>
      <c r="B331" s="33"/>
      <c r="C331" s="33"/>
      <c r="D331" s="33"/>
      <c r="E331" s="33"/>
    </row>
    <row r="332" spans="1:5" ht="15" x14ac:dyDescent="0.25">
      <c r="A332" s="33"/>
      <c r="B332" s="33"/>
      <c r="C332" s="33"/>
      <c r="D332" s="33"/>
      <c r="E332" s="33"/>
    </row>
    <row r="333" spans="1:5" ht="15" x14ac:dyDescent="0.25">
      <c r="A333" s="33"/>
      <c r="B333" s="33"/>
      <c r="C333" s="33"/>
      <c r="D333" s="33"/>
      <c r="E333" s="33"/>
    </row>
    <row r="334" spans="1:5" ht="15" x14ac:dyDescent="0.25">
      <c r="A334" s="33"/>
      <c r="B334" s="33"/>
      <c r="C334" s="33"/>
      <c r="D334" s="33"/>
      <c r="E334" s="33"/>
    </row>
    <row r="335" spans="1:5" ht="15" x14ac:dyDescent="0.25">
      <c r="A335" s="33"/>
      <c r="B335" s="33"/>
      <c r="C335" s="33"/>
      <c r="D335" s="33"/>
      <c r="E335" s="33"/>
    </row>
    <row r="336" spans="1:5" ht="15" x14ac:dyDescent="0.25">
      <c r="A336" s="33"/>
      <c r="B336" s="33"/>
      <c r="C336" s="33"/>
      <c r="D336" s="33"/>
      <c r="E336" s="33"/>
    </row>
    <row r="337" spans="1:5" ht="15" x14ac:dyDescent="0.25">
      <c r="A337" s="33"/>
      <c r="B337" s="33"/>
      <c r="C337" s="33"/>
      <c r="D337" s="33"/>
      <c r="E337" s="33"/>
    </row>
    <row r="338" spans="1:5" ht="15" x14ac:dyDescent="0.25">
      <c r="A338" s="33"/>
      <c r="B338" s="33"/>
      <c r="C338" s="33"/>
      <c r="D338" s="33"/>
      <c r="E338" s="33"/>
    </row>
    <row r="339" spans="1:5" ht="15" x14ac:dyDescent="0.25">
      <c r="A339" s="33"/>
      <c r="B339" s="33"/>
      <c r="C339" s="33"/>
      <c r="D339" s="33"/>
      <c r="E339" s="33"/>
    </row>
    <row r="340" spans="1:5" ht="15" x14ac:dyDescent="0.25">
      <c r="A340" s="33"/>
      <c r="B340" s="33"/>
      <c r="C340" s="33"/>
      <c r="D340" s="33"/>
      <c r="E340" s="33"/>
    </row>
    <row r="341" spans="1:5" ht="38.25" customHeight="1" x14ac:dyDescent="0.25">
      <c r="A341" s="92" t="s">
        <v>120</v>
      </c>
      <c r="B341" s="92"/>
      <c r="C341" s="92"/>
      <c r="D341" s="92"/>
      <c r="E341" s="92"/>
    </row>
    <row r="342" spans="1:5" ht="15.75" thickBot="1" x14ac:dyDescent="0.3"/>
    <row r="343" spans="1:5" ht="15.75" thickBot="1" x14ac:dyDescent="0.3">
      <c r="A343" s="3" t="s">
        <v>121</v>
      </c>
      <c r="B343" s="4" t="s">
        <v>2</v>
      </c>
      <c r="C343" s="4" t="s">
        <v>3</v>
      </c>
      <c r="D343" s="4" t="s">
        <v>4</v>
      </c>
      <c r="E343" s="5" t="s">
        <v>5</v>
      </c>
    </row>
    <row r="344" spans="1:5" ht="15" x14ac:dyDescent="0.25">
      <c r="A344" s="64" t="s">
        <v>122</v>
      </c>
      <c r="B344" s="28">
        <v>0</v>
      </c>
      <c r="C344" s="28">
        <v>16</v>
      </c>
      <c r="D344" s="65">
        <f>SUM(B344:C344)</f>
        <v>16</v>
      </c>
      <c r="E344" s="9">
        <f t="shared" ref="E344:E353" si="22">(D344/D$354)*100</f>
        <v>28.571428571428569</v>
      </c>
    </row>
    <row r="345" spans="1:5" ht="15" x14ac:dyDescent="0.25">
      <c r="A345" s="66" t="s">
        <v>123</v>
      </c>
      <c r="B345" s="37">
        <v>0</v>
      </c>
      <c r="C345" s="37">
        <v>0</v>
      </c>
      <c r="D345" s="67">
        <f>SUM(B345:C345)</f>
        <v>0</v>
      </c>
      <c r="E345" s="13">
        <f t="shared" si="22"/>
        <v>0</v>
      </c>
    </row>
    <row r="346" spans="1:5" ht="15" x14ac:dyDescent="0.25">
      <c r="A346" s="64" t="s">
        <v>124</v>
      </c>
      <c r="B346" s="28">
        <v>0</v>
      </c>
      <c r="C346" s="28">
        <v>12</v>
      </c>
      <c r="D346" s="68">
        <f t="shared" ref="D346:D353" si="23">SUM(B346:C346)</f>
        <v>12</v>
      </c>
      <c r="E346" s="9">
        <f t="shared" si="22"/>
        <v>21.428571428571427</v>
      </c>
    </row>
    <row r="347" spans="1:5" ht="15" x14ac:dyDescent="0.25">
      <c r="A347" s="66" t="s">
        <v>174</v>
      </c>
      <c r="B347" s="37">
        <v>0</v>
      </c>
      <c r="C347" s="37">
        <v>8</v>
      </c>
      <c r="D347" s="67">
        <f t="shared" si="23"/>
        <v>8</v>
      </c>
      <c r="E347" s="13">
        <f t="shared" si="22"/>
        <v>14.285714285714285</v>
      </c>
    </row>
    <row r="348" spans="1:5" ht="24.75" customHeight="1" x14ac:dyDescent="0.25">
      <c r="A348" s="64" t="s">
        <v>125</v>
      </c>
      <c r="B348" s="28">
        <v>0</v>
      </c>
      <c r="C348" s="28">
        <v>1</v>
      </c>
      <c r="D348" s="68">
        <f t="shared" si="23"/>
        <v>1</v>
      </c>
      <c r="E348" s="9">
        <f t="shared" si="22"/>
        <v>1.7857142857142856</v>
      </c>
    </row>
    <row r="349" spans="1:5" ht="15" x14ac:dyDescent="0.25">
      <c r="A349" s="66" t="s">
        <v>126</v>
      </c>
      <c r="B349" s="37">
        <v>0</v>
      </c>
      <c r="C349" s="37">
        <v>0</v>
      </c>
      <c r="D349" s="67">
        <f t="shared" si="23"/>
        <v>0</v>
      </c>
      <c r="E349" s="13">
        <f>(D349/D$354)*100</f>
        <v>0</v>
      </c>
    </row>
    <row r="350" spans="1:5" ht="25.5" x14ac:dyDescent="0.25">
      <c r="A350" s="64" t="s">
        <v>127</v>
      </c>
      <c r="B350" s="28">
        <v>0</v>
      </c>
      <c r="C350" s="28">
        <v>18</v>
      </c>
      <c r="D350" s="68">
        <f t="shared" si="23"/>
        <v>18</v>
      </c>
      <c r="E350" s="9">
        <f t="shared" si="22"/>
        <v>32.142857142857146</v>
      </c>
    </row>
    <row r="351" spans="1:5" ht="15" x14ac:dyDescent="0.25">
      <c r="A351" s="69" t="s">
        <v>128</v>
      </c>
      <c r="B351" s="37">
        <v>0</v>
      </c>
      <c r="C351" s="37">
        <v>1</v>
      </c>
      <c r="D351" s="67">
        <f t="shared" si="23"/>
        <v>1</v>
      </c>
      <c r="E351" s="13">
        <f t="shared" si="22"/>
        <v>1.7857142857142856</v>
      </c>
    </row>
    <row r="352" spans="1:5" ht="15" x14ac:dyDescent="0.25">
      <c r="A352" s="64" t="s">
        <v>129</v>
      </c>
      <c r="B352" s="28">
        <v>0</v>
      </c>
      <c r="C352" s="28">
        <v>0</v>
      </c>
      <c r="D352" s="68">
        <f t="shared" si="23"/>
        <v>0</v>
      </c>
      <c r="E352" s="9">
        <f t="shared" si="22"/>
        <v>0</v>
      </c>
    </row>
    <row r="353" spans="1:5" s="70" customFormat="1" ht="15.75" thickBot="1" x14ac:dyDescent="0.3">
      <c r="A353" s="63" t="s">
        <v>48</v>
      </c>
      <c r="B353" s="37">
        <v>0</v>
      </c>
      <c r="C353" s="37">
        <v>0</v>
      </c>
      <c r="D353" s="67">
        <f t="shared" si="23"/>
        <v>0</v>
      </c>
      <c r="E353" s="13">
        <f t="shared" si="22"/>
        <v>0</v>
      </c>
    </row>
    <row r="354" spans="1:5" s="70" customFormat="1" ht="15.75" thickBot="1" x14ac:dyDescent="0.3">
      <c r="A354" s="3" t="s">
        <v>4</v>
      </c>
      <c r="B354" s="41">
        <f>SUM(B344:B353)</f>
        <v>0</v>
      </c>
      <c r="C354" s="41">
        <f>SUM(C344:C353)</f>
        <v>56</v>
      </c>
      <c r="D354" s="4">
        <f>SUM(D344:D353)</f>
        <v>56</v>
      </c>
      <c r="E354" s="5">
        <f>SUM(E344:E353)</f>
        <v>100.00000000000001</v>
      </c>
    </row>
    <row r="355" spans="1:5" s="70" customFormat="1" ht="15" x14ac:dyDescent="0.25">
      <c r="A355" s="105" t="s">
        <v>130</v>
      </c>
      <c r="B355" s="105"/>
      <c r="C355" s="105"/>
      <c r="D355" s="105"/>
      <c r="E355" s="105"/>
    </row>
    <row r="356" spans="1:5" s="70" customFormat="1" ht="15" x14ac:dyDescent="0.25">
      <c r="A356" s="71"/>
      <c r="B356" s="71"/>
      <c r="C356" s="71"/>
      <c r="D356" s="71"/>
      <c r="E356" s="71"/>
    </row>
    <row r="357" spans="1:5" s="70" customFormat="1" ht="15" x14ac:dyDescent="0.25">
      <c r="A357" s="71"/>
      <c r="B357" s="71"/>
      <c r="C357" s="71"/>
      <c r="D357" s="71"/>
      <c r="E357" s="71"/>
    </row>
    <row r="358" spans="1:5" s="70" customFormat="1" ht="15" x14ac:dyDescent="0.25">
      <c r="A358" s="71"/>
      <c r="B358" s="71"/>
      <c r="C358" s="71"/>
      <c r="D358" s="71"/>
      <c r="E358" s="71"/>
    </row>
    <row r="359" spans="1:5" s="70" customFormat="1" ht="15" x14ac:dyDescent="0.25">
      <c r="A359" s="71"/>
      <c r="B359" s="71"/>
      <c r="C359" s="71"/>
      <c r="D359" s="71"/>
      <c r="E359" s="71"/>
    </row>
    <row r="360" spans="1:5" s="70" customFormat="1" ht="15" x14ac:dyDescent="0.25">
      <c r="A360" s="71"/>
      <c r="B360" s="71"/>
      <c r="C360" s="71"/>
      <c r="D360" s="71"/>
      <c r="E360" s="71"/>
    </row>
    <row r="361" spans="1:5" s="70" customFormat="1" ht="15" x14ac:dyDescent="0.25">
      <c r="A361" s="71"/>
      <c r="B361" s="71"/>
      <c r="C361" s="71"/>
      <c r="D361" s="71"/>
      <c r="E361" s="71"/>
    </row>
    <row r="362" spans="1:5" s="70" customFormat="1" ht="15" x14ac:dyDescent="0.25">
      <c r="A362" s="71"/>
      <c r="B362" s="71"/>
      <c r="C362" s="71"/>
      <c r="D362" s="71"/>
      <c r="E362" s="71"/>
    </row>
    <row r="363" spans="1:5" s="70" customFormat="1" ht="15" x14ac:dyDescent="0.25">
      <c r="A363" s="71"/>
      <c r="B363" s="71"/>
      <c r="C363" s="71"/>
      <c r="D363" s="71"/>
      <c r="E363" s="71"/>
    </row>
    <row r="364" spans="1:5" s="70" customFormat="1" ht="15" x14ac:dyDescent="0.25">
      <c r="A364" s="71"/>
      <c r="B364" s="71"/>
      <c r="C364" s="71"/>
      <c r="D364" s="71"/>
      <c r="E364" s="71"/>
    </row>
    <row r="365" spans="1:5" s="70" customFormat="1" ht="15" x14ac:dyDescent="0.25">
      <c r="A365" s="71"/>
      <c r="B365" s="71"/>
      <c r="C365" s="71"/>
      <c r="D365" s="71"/>
      <c r="E365" s="71"/>
    </row>
    <row r="366" spans="1:5" s="70" customFormat="1" ht="15" x14ac:dyDescent="0.25">
      <c r="A366" s="71"/>
      <c r="B366" s="71"/>
      <c r="C366" s="71"/>
      <c r="D366" s="71"/>
      <c r="E366" s="71"/>
    </row>
    <row r="367" spans="1:5" s="70" customFormat="1" ht="15" x14ac:dyDescent="0.25">
      <c r="A367" s="71"/>
      <c r="B367" s="71"/>
      <c r="C367" s="71"/>
      <c r="D367" s="71"/>
      <c r="E367" s="71"/>
    </row>
    <row r="368" spans="1:5" s="70" customFormat="1" ht="15" x14ac:dyDescent="0.25">
      <c r="A368" s="71"/>
      <c r="B368" s="71"/>
      <c r="C368" s="71"/>
      <c r="D368" s="71"/>
      <c r="E368" s="71"/>
    </row>
    <row r="369" spans="1:5" s="70" customFormat="1" ht="15" x14ac:dyDescent="0.25">
      <c r="A369" s="72"/>
      <c r="B369" s="71"/>
      <c r="C369" s="71"/>
      <c r="D369" s="72"/>
      <c r="E369" s="72"/>
    </row>
    <row r="370" spans="1:5" s="70" customFormat="1" ht="15" x14ac:dyDescent="0.25">
      <c r="A370" s="72"/>
      <c r="B370" s="71"/>
      <c r="C370" s="71"/>
      <c r="D370" s="72"/>
      <c r="E370" s="72"/>
    </row>
    <row r="371" spans="1:5" s="70" customFormat="1" ht="15" x14ac:dyDescent="0.25">
      <c r="A371" s="72"/>
      <c r="B371" s="71"/>
      <c r="C371" s="71"/>
      <c r="D371" s="72"/>
      <c r="E371" s="72"/>
    </row>
    <row r="372" spans="1:5" s="70" customFormat="1" ht="15" x14ac:dyDescent="0.25">
      <c r="A372" s="72"/>
      <c r="B372" s="71"/>
      <c r="C372" s="71"/>
      <c r="D372" s="72"/>
      <c r="E372" s="72"/>
    </row>
    <row r="373" spans="1:5" s="70" customFormat="1" ht="15" x14ac:dyDescent="0.25">
      <c r="A373" s="72"/>
      <c r="B373" s="71"/>
      <c r="C373" s="71"/>
      <c r="D373" s="72"/>
      <c r="E373" s="72"/>
    </row>
    <row r="374" spans="1:5" s="70" customFormat="1" ht="15" x14ac:dyDescent="0.25">
      <c r="A374" s="72"/>
      <c r="B374" s="71"/>
      <c r="C374" s="71"/>
      <c r="D374" s="72"/>
      <c r="E374" s="72"/>
    </row>
    <row r="375" spans="1:5" s="70" customFormat="1" ht="51" customHeight="1" x14ac:dyDescent="0.25">
      <c r="A375" s="106" t="s">
        <v>193</v>
      </c>
      <c r="B375" s="106"/>
      <c r="C375" s="106"/>
      <c r="D375" s="106"/>
      <c r="E375" s="106"/>
    </row>
    <row r="376" spans="1:5" s="70" customFormat="1" ht="15.75" thickBot="1" x14ac:dyDescent="0.3">
      <c r="E376" s="73"/>
    </row>
    <row r="377" spans="1:5" s="70" customFormat="1" ht="15.75" thickBot="1" x14ac:dyDescent="0.3">
      <c r="A377" s="3" t="s">
        <v>131</v>
      </c>
      <c r="B377" s="4" t="s">
        <v>2</v>
      </c>
      <c r="C377" s="4" t="s">
        <v>3</v>
      </c>
      <c r="D377" s="4" t="s">
        <v>4</v>
      </c>
      <c r="E377" s="5" t="s">
        <v>5</v>
      </c>
    </row>
    <row r="378" spans="1:5" s="70" customFormat="1" ht="15" x14ac:dyDescent="0.25">
      <c r="A378" s="74" t="s">
        <v>132</v>
      </c>
      <c r="B378" s="28">
        <v>0</v>
      </c>
      <c r="C378" s="28">
        <v>4</v>
      </c>
      <c r="D378" s="8">
        <f>SUM(B378:C378)</f>
        <v>4</v>
      </c>
      <c r="E378" s="9">
        <f t="shared" ref="E378:E386" si="24">(D378/D$387)*100</f>
        <v>7.1428571428571423</v>
      </c>
    </row>
    <row r="379" spans="1:5" s="70" customFormat="1" ht="15" x14ac:dyDescent="0.25">
      <c r="A379" s="66" t="s">
        <v>133</v>
      </c>
      <c r="B379" s="37">
        <v>0</v>
      </c>
      <c r="C379" s="37">
        <v>24</v>
      </c>
      <c r="D379" s="12">
        <f>SUM(B379:C379)</f>
        <v>24</v>
      </c>
      <c r="E379" s="13">
        <f t="shared" si="24"/>
        <v>42.857142857142854</v>
      </c>
    </row>
    <row r="380" spans="1:5" s="70" customFormat="1" ht="15" x14ac:dyDescent="0.25">
      <c r="A380" s="64" t="s">
        <v>134</v>
      </c>
      <c r="B380" s="28">
        <v>0</v>
      </c>
      <c r="C380" s="28">
        <v>23</v>
      </c>
      <c r="D380" s="14">
        <f t="shared" ref="D380:D386" si="25">SUM(B380:C380)</f>
        <v>23</v>
      </c>
      <c r="E380" s="9">
        <f t="shared" si="24"/>
        <v>41.071428571428569</v>
      </c>
    </row>
    <row r="381" spans="1:5" s="70" customFormat="1" ht="15" x14ac:dyDescent="0.25">
      <c r="A381" s="66" t="s">
        <v>135</v>
      </c>
      <c r="B381" s="37">
        <v>0</v>
      </c>
      <c r="C381" s="37">
        <v>3</v>
      </c>
      <c r="D381" s="12">
        <f t="shared" si="25"/>
        <v>3</v>
      </c>
      <c r="E381" s="13">
        <f t="shared" si="24"/>
        <v>5.3571428571428568</v>
      </c>
    </row>
    <row r="382" spans="1:5" s="70" customFormat="1" ht="15" x14ac:dyDescent="0.25">
      <c r="A382" s="64" t="s">
        <v>136</v>
      </c>
      <c r="B382" s="28">
        <v>0</v>
      </c>
      <c r="C382" s="28">
        <v>0</v>
      </c>
      <c r="D382" s="14">
        <f t="shared" si="25"/>
        <v>0</v>
      </c>
      <c r="E382" s="9">
        <f t="shared" si="24"/>
        <v>0</v>
      </c>
    </row>
    <row r="383" spans="1:5" s="70" customFormat="1" ht="15" x14ac:dyDescent="0.25">
      <c r="A383" s="66" t="s">
        <v>137</v>
      </c>
      <c r="B383" s="37">
        <v>0</v>
      </c>
      <c r="C383" s="37">
        <v>2</v>
      </c>
      <c r="D383" s="12">
        <f t="shared" si="25"/>
        <v>2</v>
      </c>
      <c r="E383" s="13">
        <f t="shared" si="24"/>
        <v>3.5714285714285712</v>
      </c>
    </row>
    <row r="384" spans="1:5" s="70" customFormat="1" ht="15" x14ac:dyDescent="0.25">
      <c r="A384" s="64" t="s">
        <v>138</v>
      </c>
      <c r="B384" s="28">
        <v>0</v>
      </c>
      <c r="C384" s="28">
        <v>0</v>
      </c>
      <c r="D384" s="14">
        <f t="shared" si="25"/>
        <v>0</v>
      </c>
      <c r="E384" s="9">
        <f t="shared" si="24"/>
        <v>0</v>
      </c>
    </row>
    <row r="385" spans="1:5" s="70" customFormat="1" ht="15" x14ac:dyDescent="0.25">
      <c r="A385" s="66" t="s">
        <v>33</v>
      </c>
      <c r="B385" s="37">
        <v>0</v>
      </c>
      <c r="C385" s="37">
        <v>0</v>
      </c>
      <c r="D385" s="12">
        <f t="shared" si="25"/>
        <v>0</v>
      </c>
      <c r="E385" s="13">
        <f t="shared" si="24"/>
        <v>0</v>
      </c>
    </row>
    <row r="386" spans="1:5" s="70" customFormat="1" ht="15.75" thickBot="1" x14ac:dyDescent="0.3">
      <c r="A386" s="62" t="s">
        <v>48</v>
      </c>
      <c r="B386" s="28">
        <v>0</v>
      </c>
      <c r="C386" s="28">
        <v>0</v>
      </c>
      <c r="D386" s="14">
        <f t="shared" si="25"/>
        <v>0</v>
      </c>
      <c r="E386" s="9">
        <f t="shared" si="24"/>
        <v>0</v>
      </c>
    </row>
    <row r="387" spans="1:5" s="70" customFormat="1" ht="15.75" thickBot="1" x14ac:dyDescent="0.3">
      <c r="A387" s="3" t="s">
        <v>4</v>
      </c>
      <c r="B387" s="4">
        <f>SUM(B378:B386)</f>
        <v>0</v>
      </c>
      <c r="C387" s="4">
        <f>SUM(C378:C386)</f>
        <v>56</v>
      </c>
      <c r="D387" s="4">
        <f>SUM(D378:D386)</f>
        <v>56</v>
      </c>
      <c r="E387" s="5">
        <f>SUM(E378:E386)</f>
        <v>100</v>
      </c>
    </row>
    <row r="388" spans="1:5" s="70" customFormat="1" ht="15" x14ac:dyDescent="0.25">
      <c r="A388" s="99" t="s">
        <v>139</v>
      </c>
      <c r="B388" s="99"/>
      <c r="C388" s="99"/>
      <c r="D388" s="99"/>
      <c r="E388" s="99"/>
    </row>
    <row r="389" spans="1:5" s="70" customFormat="1" ht="15" x14ac:dyDescent="0.25">
      <c r="A389" s="33"/>
      <c r="B389" s="33"/>
      <c r="C389" s="33"/>
      <c r="D389" s="33"/>
      <c r="E389" s="33"/>
    </row>
    <row r="390" spans="1:5" s="70" customFormat="1" ht="15" x14ac:dyDescent="0.25">
      <c r="A390" s="33"/>
      <c r="B390" s="33"/>
      <c r="C390" s="33"/>
      <c r="D390" s="33"/>
      <c r="E390" s="33"/>
    </row>
    <row r="391" spans="1:5" s="70" customFormat="1" ht="15" x14ac:dyDescent="0.25">
      <c r="A391" s="33"/>
      <c r="B391" s="33"/>
      <c r="C391" s="33"/>
      <c r="D391" s="33"/>
      <c r="E391" s="33"/>
    </row>
    <row r="392" spans="1:5" s="70" customFormat="1" ht="15" x14ac:dyDescent="0.25">
      <c r="A392" s="33"/>
      <c r="B392" s="33"/>
      <c r="C392" s="33"/>
      <c r="D392" s="33"/>
      <c r="E392" s="33"/>
    </row>
    <row r="393" spans="1:5" s="70" customFormat="1" ht="15" x14ac:dyDescent="0.25">
      <c r="A393" s="33"/>
      <c r="B393" s="33"/>
      <c r="C393" s="33"/>
      <c r="D393" s="33"/>
      <c r="E393" s="33"/>
    </row>
    <row r="394" spans="1:5" s="70" customFormat="1" ht="15" x14ac:dyDescent="0.25">
      <c r="A394" s="33"/>
      <c r="B394" s="33"/>
      <c r="C394" s="33"/>
      <c r="D394" s="33"/>
      <c r="E394" s="33"/>
    </row>
    <row r="395" spans="1:5" s="70" customFormat="1" ht="15" x14ac:dyDescent="0.25">
      <c r="A395" s="33"/>
      <c r="B395" s="33"/>
      <c r="C395" s="33"/>
      <c r="D395" s="33"/>
      <c r="E395" s="33"/>
    </row>
    <row r="396" spans="1:5" s="70" customFormat="1" ht="15" x14ac:dyDescent="0.25">
      <c r="A396" s="33"/>
      <c r="B396" s="33"/>
      <c r="C396" s="33"/>
      <c r="D396" s="33"/>
      <c r="E396" s="33"/>
    </row>
    <row r="397" spans="1:5" s="70" customFormat="1" ht="15" x14ac:dyDescent="0.25">
      <c r="A397" s="33"/>
      <c r="B397" s="33"/>
      <c r="C397" s="33"/>
      <c r="D397" s="33"/>
      <c r="E397" s="33"/>
    </row>
    <row r="398" spans="1:5" s="70" customFormat="1" ht="15" x14ac:dyDescent="0.25">
      <c r="A398" s="33"/>
      <c r="B398" s="33"/>
      <c r="C398" s="33"/>
      <c r="D398" s="33"/>
      <c r="E398" s="33"/>
    </row>
    <row r="399" spans="1:5" s="70" customFormat="1" ht="15" x14ac:dyDescent="0.25">
      <c r="A399" s="33"/>
      <c r="B399" s="33"/>
      <c r="C399" s="33"/>
      <c r="D399" s="33"/>
      <c r="E399" s="33"/>
    </row>
    <row r="400" spans="1:5" s="70" customFormat="1" ht="15" x14ac:dyDescent="0.25">
      <c r="A400" s="33"/>
      <c r="B400" s="33"/>
      <c r="C400" s="33"/>
      <c r="D400" s="33"/>
      <c r="E400" s="33"/>
    </row>
    <row r="401" spans="1:6" s="70" customFormat="1" ht="15" x14ac:dyDescent="0.25">
      <c r="A401" s="33"/>
      <c r="B401" s="33"/>
      <c r="C401" s="33"/>
      <c r="D401" s="33"/>
      <c r="E401" s="33"/>
    </row>
    <row r="402" spans="1:6" s="70" customFormat="1" ht="15" x14ac:dyDescent="0.25">
      <c r="A402" s="33"/>
      <c r="B402" s="33"/>
      <c r="C402" s="33"/>
      <c r="D402" s="33"/>
      <c r="E402" s="33"/>
    </row>
    <row r="403" spans="1:6" s="70" customFormat="1" ht="15" x14ac:dyDescent="0.25">
      <c r="A403" s="33"/>
      <c r="B403" s="33"/>
      <c r="C403" s="33"/>
      <c r="D403" s="33"/>
      <c r="E403" s="33"/>
    </row>
    <row r="404" spans="1:6" s="70" customFormat="1" ht="15" x14ac:dyDescent="0.25">
      <c r="A404" s="33"/>
      <c r="B404" s="33"/>
      <c r="C404" s="33"/>
      <c r="D404" s="33"/>
      <c r="E404" s="33"/>
    </row>
    <row r="405" spans="1:6" s="70" customFormat="1" ht="15" x14ac:dyDescent="0.25">
      <c r="A405" s="33"/>
      <c r="B405" s="33"/>
      <c r="C405" s="33"/>
      <c r="D405" s="33"/>
      <c r="E405" s="33"/>
    </row>
    <row r="406" spans="1:6" s="70" customFormat="1" ht="15" x14ac:dyDescent="0.25">
      <c r="A406" s="33"/>
      <c r="B406" s="33"/>
      <c r="C406" s="33"/>
      <c r="D406" s="33"/>
      <c r="E406" s="33"/>
    </row>
    <row r="407" spans="1:6" s="70" customFormat="1" ht="15" x14ac:dyDescent="0.25">
      <c r="A407" s="33"/>
      <c r="B407" s="33"/>
      <c r="C407" s="33"/>
      <c r="D407" s="33"/>
      <c r="E407" s="33"/>
    </row>
    <row r="408" spans="1:6" s="70" customFormat="1" ht="15" x14ac:dyDescent="0.25">
      <c r="A408" s="33"/>
      <c r="B408" s="33"/>
      <c r="C408" s="33"/>
      <c r="D408" s="33"/>
      <c r="E408" s="33"/>
    </row>
    <row r="409" spans="1:6" s="70" customFormat="1" ht="15" x14ac:dyDescent="0.25">
      <c r="A409" s="33"/>
      <c r="B409" s="33"/>
      <c r="C409" s="33"/>
      <c r="D409" s="33"/>
      <c r="E409" s="33"/>
    </row>
    <row r="410" spans="1:6" s="70" customFormat="1" ht="15" x14ac:dyDescent="0.25">
      <c r="A410" s="33" t="s">
        <v>140</v>
      </c>
      <c r="B410" s="33"/>
      <c r="C410" s="33"/>
      <c r="D410" s="33"/>
      <c r="E410" s="33"/>
    </row>
    <row r="411" spans="1:6" s="70" customFormat="1" ht="15" x14ac:dyDescent="0.25">
      <c r="A411" s="33"/>
      <c r="B411" s="33"/>
      <c r="C411" s="33"/>
      <c r="D411" s="33"/>
      <c r="E411" s="33"/>
    </row>
    <row r="412" spans="1:6" s="70" customFormat="1" ht="25.5" customHeight="1" x14ac:dyDescent="0.25">
      <c r="A412" s="110" t="s">
        <v>180</v>
      </c>
      <c r="B412" s="110"/>
      <c r="C412" s="110"/>
      <c r="D412" s="110"/>
      <c r="E412" s="110"/>
    </row>
    <row r="413" spans="1:6" ht="15.75" thickBot="1" x14ac:dyDescent="0.3">
      <c r="A413" s="70"/>
      <c r="B413" s="70"/>
      <c r="C413" s="70"/>
      <c r="D413" s="70"/>
      <c r="E413" s="73"/>
    </row>
    <row r="414" spans="1:6" ht="15.75" thickBot="1" x14ac:dyDescent="0.3">
      <c r="A414" s="3" t="s">
        <v>141</v>
      </c>
      <c r="B414" s="75" t="s">
        <v>2</v>
      </c>
      <c r="C414" s="75" t="s">
        <v>3</v>
      </c>
      <c r="D414" s="75" t="s">
        <v>142</v>
      </c>
      <c r="E414" s="5" t="s">
        <v>5</v>
      </c>
    </row>
    <row r="415" spans="1:6" ht="15" x14ac:dyDescent="0.25">
      <c r="A415" s="76" t="s">
        <v>143</v>
      </c>
      <c r="B415" s="35">
        <v>0</v>
      </c>
      <c r="C415" s="35">
        <v>0</v>
      </c>
      <c r="D415" s="35">
        <f>SUM(B415:C415)</f>
        <v>0</v>
      </c>
      <c r="E415" s="9">
        <f>(D415/D$417)*100</f>
        <v>0</v>
      </c>
      <c r="F415" s="70"/>
    </row>
    <row r="416" spans="1:6" ht="15.75" thickBot="1" x14ac:dyDescent="0.3">
      <c r="A416" s="77" t="s">
        <v>144</v>
      </c>
      <c r="B416" s="31">
        <v>0</v>
      </c>
      <c r="C416" s="31">
        <v>56</v>
      </c>
      <c r="D416" s="78">
        <f>SUM(B416:C416)</f>
        <v>56</v>
      </c>
      <c r="E416" s="32">
        <f>(D416/D$417)*100</f>
        <v>100</v>
      </c>
      <c r="F416" s="70"/>
    </row>
    <row r="417" spans="1:6" ht="15.75" thickBot="1" x14ac:dyDescent="0.3">
      <c r="A417" s="3" t="s">
        <v>4</v>
      </c>
      <c r="B417" s="4">
        <f>B415+B416</f>
        <v>0</v>
      </c>
      <c r="C417" s="4">
        <f>C415+C416</f>
        <v>56</v>
      </c>
      <c r="D417" s="4">
        <f>D416+D415</f>
        <v>56</v>
      </c>
      <c r="E417" s="16">
        <f>SUM(E415:E416)</f>
        <v>100</v>
      </c>
      <c r="F417" s="70"/>
    </row>
    <row r="418" spans="1:6" ht="15" x14ac:dyDescent="0.25">
      <c r="A418" s="107" t="s">
        <v>145</v>
      </c>
      <c r="B418" s="107"/>
      <c r="C418" s="107"/>
      <c r="D418" s="107"/>
      <c r="E418" s="107"/>
      <c r="F418" s="70"/>
    </row>
    <row r="419" spans="1:6" ht="15" x14ac:dyDescent="0.25">
      <c r="A419" s="79"/>
      <c r="B419" s="79"/>
      <c r="C419" s="79"/>
      <c r="D419" s="79"/>
      <c r="E419" s="79"/>
      <c r="F419" s="70"/>
    </row>
    <row r="420" spans="1:6" ht="15" x14ac:dyDescent="0.25">
      <c r="A420" s="79"/>
      <c r="B420" s="79"/>
      <c r="C420" s="79"/>
      <c r="D420" s="79"/>
      <c r="E420" s="79"/>
      <c r="F420" s="70"/>
    </row>
    <row r="421" spans="1:6" ht="15" x14ac:dyDescent="0.25">
      <c r="A421" s="79"/>
      <c r="B421" s="79"/>
      <c r="C421" s="79"/>
      <c r="D421" s="79"/>
      <c r="E421" s="79"/>
      <c r="F421" s="70"/>
    </row>
    <row r="422" spans="1:6" ht="15" x14ac:dyDescent="0.25">
      <c r="A422" s="79"/>
      <c r="B422" s="79"/>
      <c r="C422" s="79"/>
      <c r="D422" s="79"/>
      <c r="E422" s="79"/>
      <c r="F422" s="70"/>
    </row>
    <row r="423" spans="1:6" ht="15" x14ac:dyDescent="0.25">
      <c r="A423" s="79"/>
      <c r="B423" s="79"/>
      <c r="C423" s="79"/>
      <c r="D423" s="79"/>
      <c r="E423" s="79"/>
      <c r="F423" s="70"/>
    </row>
    <row r="424" spans="1:6" ht="15" x14ac:dyDescent="0.25">
      <c r="A424" s="79"/>
      <c r="B424" s="79"/>
      <c r="C424" s="79"/>
      <c r="D424" s="79"/>
      <c r="E424" s="79"/>
      <c r="F424" s="70"/>
    </row>
    <row r="425" spans="1:6" ht="15" x14ac:dyDescent="0.25">
      <c r="A425" s="79"/>
      <c r="B425" s="79"/>
      <c r="C425" s="79"/>
      <c r="D425" s="79"/>
      <c r="E425" s="79"/>
      <c r="F425" s="70"/>
    </row>
    <row r="426" spans="1:6" ht="15" x14ac:dyDescent="0.25">
      <c r="A426" s="79"/>
      <c r="B426" s="79"/>
      <c r="C426" s="79"/>
      <c r="D426" s="79"/>
      <c r="E426" s="79"/>
      <c r="F426" s="70"/>
    </row>
    <row r="427" spans="1:6" ht="15" x14ac:dyDescent="0.25">
      <c r="A427" s="79"/>
      <c r="B427" s="79"/>
      <c r="C427" s="79"/>
      <c r="D427" s="79"/>
      <c r="E427" s="79"/>
      <c r="F427" s="70"/>
    </row>
    <row r="428" spans="1:6" ht="15" x14ac:dyDescent="0.25">
      <c r="A428" s="79"/>
      <c r="B428" s="79"/>
      <c r="C428" s="79"/>
      <c r="D428" s="79"/>
      <c r="E428" s="79"/>
      <c r="F428" s="70"/>
    </row>
    <row r="429" spans="1:6" ht="15" x14ac:dyDescent="0.25">
      <c r="A429" s="79"/>
      <c r="B429" s="79"/>
      <c r="C429" s="79"/>
      <c r="D429" s="79"/>
      <c r="E429" s="79"/>
      <c r="F429" s="70"/>
    </row>
    <row r="430" spans="1:6" ht="15" x14ac:dyDescent="0.25">
      <c r="A430" s="79"/>
      <c r="B430" s="79"/>
      <c r="C430" s="79"/>
      <c r="D430" s="79"/>
      <c r="E430" s="79"/>
      <c r="F430" s="70"/>
    </row>
    <row r="431" spans="1:6" ht="15" x14ac:dyDescent="0.25">
      <c r="A431" s="70"/>
      <c r="B431" s="8"/>
      <c r="C431" s="8"/>
      <c r="D431" s="8"/>
      <c r="E431" s="73"/>
      <c r="F431" s="70"/>
    </row>
    <row r="432" spans="1:6" ht="36.75" customHeight="1" x14ac:dyDescent="0.25">
      <c r="A432" s="104" t="s">
        <v>185</v>
      </c>
      <c r="B432" s="104"/>
      <c r="C432" s="104"/>
      <c r="D432" s="104"/>
      <c r="E432" s="104"/>
      <c r="F432" s="70"/>
    </row>
    <row r="433" spans="1:5" ht="15.75" thickBot="1" x14ac:dyDescent="0.3"/>
    <row r="434" spans="1:5" ht="15.75" thickBot="1" x14ac:dyDescent="0.3">
      <c r="A434" s="3" t="s">
        <v>146</v>
      </c>
      <c r="B434" s="4" t="s">
        <v>2</v>
      </c>
      <c r="C434" s="4" t="s">
        <v>3</v>
      </c>
      <c r="D434" s="4" t="s">
        <v>4</v>
      </c>
      <c r="E434" s="5" t="s">
        <v>5</v>
      </c>
    </row>
    <row r="435" spans="1:5" ht="15" x14ac:dyDescent="0.25">
      <c r="A435" s="6" t="s">
        <v>147</v>
      </c>
      <c r="B435" s="28">
        <v>0</v>
      </c>
      <c r="C435" s="28">
        <v>5</v>
      </c>
      <c r="D435" s="8">
        <f>SUM(B435:C435)</f>
        <v>5</v>
      </c>
      <c r="E435" s="9">
        <f>(D435/D$440)*100</f>
        <v>8.9285714285714288</v>
      </c>
    </row>
    <row r="436" spans="1:5" ht="15" x14ac:dyDescent="0.25">
      <c r="A436" s="29" t="s">
        <v>148</v>
      </c>
      <c r="B436" s="78">
        <v>0</v>
      </c>
      <c r="C436" s="78">
        <v>56</v>
      </c>
      <c r="D436" s="31">
        <f>SUM(B436:C436)</f>
        <v>56</v>
      </c>
      <c r="E436" s="32">
        <f>(D436/D$440)*100</f>
        <v>100</v>
      </c>
    </row>
    <row r="437" spans="1:5" ht="15" x14ac:dyDescent="0.25">
      <c r="A437" s="6" t="s">
        <v>149</v>
      </c>
      <c r="B437" s="28">
        <v>0</v>
      </c>
      <c r="C437" s="28">
        <v>10</v>
      </c>
      <c r="D437" s="14">
        <f>SUM(B437:C437)</f>
        <v>10</v>
      </c>
      <c r="E437" s="9">
        <f>(D437/D$440)*100</f>
        <v>17.857142857142858</v>
      </c>
    </row>
    <row r="438" spans="1:5" ht="15" x14ac:dyDescent="0.25">
      <c r="A438" s="29" t="s">
        <v>150</v>
      </c>
      <c r="B438" s="30">
        <v>0</v>
      </c>
      <c r="C438" s="30">
        <v>2</v>
      </c>
      <c r="D438" s="31">
        <f>SUM(B438:C438)</f>
        <v>2</v>
      </c>
      <c r="E438" s="32">
        <f>(D438/D$440)*100</f>
        <v>3.5714285714285712</v>
      </c>
    </row>
    <row r="439" spans="1:5" ht="15.75" thickBot="1" x14ac:dyDescent="0.3">
      <c r="A439" s="80" t="s">
        <v>151</v>
      </c>
      <c r="B439" s="81">
        <v>0</v>
      </c>
      <c r="C439" s="81">
        <v>5</v>
      </c>
      <c r="D439" s="82">
        <f>SUM(B439:C439)</f>
        <v>5</v>
      </c>
      <c r="E439" s="83">
        <f>(D439/D$440)*100</f>
        <v>8.9285714285714288</v>
      </c>
    </row>
    <row r="440" spans="1:5" ht="15.75" thickBot="1" x14ac:dyDescent="0.3">
      <c r="A440" s="84" t="s">
        <v>4</v>
      </c>
      <c r="B440" s="4" t="s">
        <v>152</v>
      </c>
      <c r="C440" s="4" t="s">
        <v>152</v>
      </c>
      <c r="D440" s="4">
        <v>56</v>
      </c>
      <c r="E440" s="16"/>
    </row>
    <row r="441" spans="1:5" ht="15" x14ac:dyDescent="0.25">
      <c r="A441" s="107" t="s">
        <v>153</v>
      </c>
      <c r="B441" s="107"/>
      <c r="C441" s="107"/>
      <c r="D441" s="107"/>
      <c r="E441" s="107"/>
    </row>
    <row r="442" spans="1:5" ht="15" x14ac:dyDescent="0.25">
      <c r="A442" s="79"/>
      <c r="B442" s="79"/>
      <c r="C442" s="79"/>
      <c r="D442" s="79"/>
      <c r="E442" s="79"/>
    </row>
    <row r="443" spans="1:5" ht="15" x14ac:dyDescent="0.25">
      <c r="A443" s="79"/>
      <c r="B443" s="79"/>
      <c r="C443" s="79"/>
      <c r="D443" s="79"/>
      <c r="E443" s="79"/>
    </row>
    <row r="444" spans="1:5" ht="15" x14ac:dyDescent="0.25">
      <c r="A444" s="79"/>
      <c r="B444" s="79"/>
      <c r="C444" s="79"/>
      <c r="D444" s="79"/>
      <c r="E444" s="79"/>
    </row>
    <row r="445" spans="1:5" ht="15" x14ac:dyDescent="0.25">
      <c r="A445" s="79"/>
      <c r="B445" s="79"/>
      <c r="C445" s="79"/>
      <c r="D445" s="79"/>
      <c r="E445" s="79"/>
    </row>
    <row r="446" spans="1:5" ht="15" x14ac:dyDescent="0.25">
      <c r="A446" s="79"/>
      <c r="B446" s="79"/>
      <c r="C446" s="79"/>
      <c r="D446" s="79"/>
      <c r="E446" s="79"/>
    </row>
    <row r="447" spans="1:5" ht="15" x14ac:dyDescent="0.25">
      <c r="A447" s="79"/>
      <c r="B447" s="79"/>
      <c r="C447" s="79"/>
      <c r="D447" s="79"/>
      <c r="E447" s="79"/>
    </row>
    <row r="448" spans="1:5" ht="15" x14ac:dyDescent="0.25">
      <c r="A448" s="79"/>
      <c r="B448" s="79"/>
      <c r="C448" s="79"/>
      <c r="D448" s="79"/>
      <c r="E448" s="79"/>
    </row>
    <row r="449" spans="1:5" ht="15" x14ac:dyDescent="0.25">
      <c r="A449" s="79"/>
      <c r="B449" s="79"/>
      <c r="C449" s="79"/>
      <c r="D449" s="79"/>
      <c r="E449" s="79"/>
    </row>
    <row r="450" spans="1:5" ht="15" x14ac:dyDescent="0.25">
      <c r="A450" s="79"/>
      <c r="B450" s="79"/>
      <c r="C450" s="79"/>
      <c r="D450" s="79"/>
      <c r="E450" s="79"/>
    </row>
    <row r="451" spans="1:5" ht="15" x14ac:dyDescent="0.25">
      <c r="A451" s="79"/>
      <c r="B451" s="79"/>
      <c r="C451" s="79"/>
      <c r="D451" s="79"/>
      <c r="E451" s="79"/>
    </row>
    <row r="452" spans="1:5" ht="15" x14ac:dyDescent="0.25">
      <c r="A452" s="79"/>
      <c r="B452" s="79"/>
      <c r="C452" s="79"/>
      <c r="D452" s="79"/>
      <c r="E452" s="79"/>
    </row>
    <row r="453" spans="1:5" ht="15" x14ac:dyDescent="0.25">
      <c r="A453" s="79"/>
      <c r="B453" s="79"/>
      <c r="C453" s="79"/>
      <c r="D453" s="79"/>
      <c r="E453" s="79"/>
    </row>
    <row r="454" spans="1:5" ht="15" x14ac:dyDescent="0.25">
      <c r="A454" s="79"/>
      <c r="B454" s="79"/>
      <c r="C454" s="79"/>
      <c r="D454" s="79"/>
      <c r="E454" s="79"/>
    </row>
    <row r="455" spans="1:5" ht="15" x14ac:dyDescent="0.25">
      <c r="A455" s="79"/>
      <c r="B455" s="79"/>
      <c r="C455" s="79"/>
      <c r="D455" s="79"/>
      <c r="E455" s="79"/>
    </row>
    <row r="456" spans="1:5" ht="15" x14ac:dyDescent="0.25">
      <c r="A456" s="79"/>
      <c r="B456" s="79"/>
      <c r="C456" s="79"/>
      <c r="D456" s="79"/>
      <c r="E456" s="79"/>
    </row>
    <row r="457" spans="1:5" ht="36.75" customHeight="1" x14ac:dyDescent="0.25">
      <c r="A457" s="102" t="s">
        <v>154</v>
      </c>
      <c r="B457" s="102"/>
      <c r="C457" s="102"/>
      <c r="D457" s="102"/>
      <c r="E457" s="102"/>
    </row>
    <row r="458" spans="1:5" ht="15.75" thickBot="1" x14ac:dyDescent="0.3"/>
    <row r="459" spans="1:5" ht="15.75" thickBot="1" x14ac:dyDescent="0.3">
      <c r="A459" s="3" t="s">
        <v>155</v>
      </c>
      <c r="B459" s="4" t="s">
        <v>2</v>
      </c>
      <c r="C459" s="4" t="s">
        <v>3</v>
      </c>
      <c r="D459" s="4" t="s">
        <v>4</v>
      </c>
      <c r="E459" s="5" t="s">
        <v>5</v>
      </c>
    </row>
    <row r="460" spans="1:5" ht="15" x14ac:dyDescent="0.25">
      <c r="A460" s="6" t="s">
        <v>156</v>
      </c>
      <c r="B460" s="28">
        <v>0</v>
      </c>
      <c r="C460" s="28">
        <v>49</v>
      </c>
      <c r="D460" s="65">
        <f>SUM(B460:C460)</f>
        <v>49</v>
      </c>
      <c r="E460" s="85">
        <f t="shared" ref="E460:E467" si="26">(D460/D$467)*100</f>
        <v>87.5</v>
      </c>
    </row>
    <row r="461" spans="1:5" ht="15" x14ac:dyDescent="0.25">
      <c r="A461" s="29" t="s">
        <v>157</v>
      </c>
      <c r="B461" s="30">
        <v>0</v>
      </c>
      <c r="C461" s="30">
        <v>2</v>
      </c>
      <c r="D461" s="86">
        <f t="shared" ref="D461:D466" si="27">SUM(B461:C461)</f>
        <v>2</v>
      </c>
      <c r="E461" s="87">
        <f>(D461/D$467)*100</f>
        <v>3.5714285714285712</v>
      </c>
    </row>
    <row r="462" spans="1:5" ht="15" x14ac:dyDescent="0.25">
      <c r="A462" s="19" t="s">
        <v>158</v>
      </c>
      <c r="B462" s="28">
        <v>0</v>
      </c>
      <c r="C462" s="28">
        <v>0</v>
      </c>
      <c r="D462" s="65">
        <f t="shared" si="27"/>
        <v>0</v>
      </c>
      <c r="E462" s="85">
        <f>(D462/D$467)*100</f>
        <v>0</v>
      </c>
    </row>
    <row r="463" spans="1:5" ht="15" x14ac:dyDescent="0.25">
      <c r="A463" s="29" t="s">
        <v>159</v>
      </c>
      <c r="B463" s="30">
        <v>0</v>
      </c>
      <c r="C463" s="30">
        <v>2</v>
      </c>
      <c r="D463" s="86">
        <f t="shared" si="27"/>
        <v>2</v>
      </c>
      <c r="E463" s="87">
        <f t="shared" si="26"/>
        <v>3.5714285714285712</v>
      </c>
    </row>
    <row r="464" spans="1:5" ht="15" x14ac:dyDescent="0.25">
      <c r="A464" s="6" t="s">
        <v>160</v>
      </c>
      <c r="B464" s="28">
        <v>0</v>
      </c>
      <c r="C464" s="28">
        <v>2</v>
      </c>
      <c r="D464" s="65">
        <f t="shared" si="27"/>
        <v>2</v>
      </c>
      <c r="E464" s="85">
        <f t="shared" si="26"/>
        <v>3.5714285714285712</v>
      </c>
    </row>
    <row r="465" spans="1:5" ht="15" x14ac:dyDescent="0.25">
      <c r="A465" s="29" t="s">
        <v>178</v>
      </c>
      <c r="B465" s="30">
        <v>0</v>
      </c>
      <c r="C465" s="30">
        <v>0</v>
      </c>
      <c r="D465" s="86">
        <f t="shared" si="27"/>
        <v>0</v>
      </c>
      <c r="E465" s="87">
        <f>(D465/D$467)*100</f>
        <v>0</v>
      </c>
    </row>
    <row r="466" spans="1:5" ht="15.75" thickBot="1" x14ac:dyDescent="0.3">
      <c r="A466" s="80" t="s">
        <v>168</v>
      </c>
      <c r="B466" s="28">
        <v>0</v>
      </c>
      <c r="C466" s="28">
        <v>1</v>
      </c>
      <c r="D466" s="65">
        <f t="shared" si="27"/>
        <v>1</v>
      </c>
      <c r="E466" s="88">
        <f t="shared" si="26"/>
        <v>1.7857142857142856</v>
      </c>
    </row>
    <row r="467" spans="1:5" ht="15.75" thickBot="1" x14ac:dyDescent="0.3">
      <c r="A467" s="3" t="s">
        <v>4</v>
      </c>
      <c r="B467" s="4">
        <f>SUM(B460:B466)</f>
        <v>0</v>
      </c>
      <c r="C467" s="4">
        <f>SUM(C460:C466)</f>
        <v>56</v>
      </c>
      <c r="D467" s="4">
        <f>SUM(D460:D466)</f>
        <v>56</v>
      </c>
      <c r="E467" s="16">
        <f t="shared" si="26"/>
        <v>100</v>
      </c>
    </row>
    <row r="468" spans="1:5" ht="15" x14ac:dyDescent="0.25">
      <c r="A468" s="107" t="s">
        <v>161</v>
      </c>
      <c r="B468" s="107"/>
      <c r="C468" s="107"/>
      <c r="D468" s="107"/>
      <c r="E468" s="107"/>
    </row>
    <row r="469" spans="1:5" ht="15" x14ac:dyDescent="0.25">
      <c r="A469" s="79"/>
      <c r="B469" s="79"/>
      <c r="C469" s="79"/>
      <c r="D469" s="79"/>
      <c r="E469" s="79"/>
    </row>
    <row r="470" spans="1:5" ht="15" x14ac:dyDescent="0.25">
      <c r="A470" s="79"/>
      <c r="B470" s="79"/>
      <c r="C470" s="79"/>
      <c r="D470" s="79"/>
      <c r="E470" s="79"/>
    </row>
    <row r="471" spans="1:5" ht="15" x14ac:dyDescent="0.25">
      <c r="A471" s="79"/>
      <c r="B471" s="79"/>
      <c r="C471" s="79"/>
      <c r="D471" s="79"/>
      <c r="E471" s="79"/>
    </row>
    <row r="472" spans="1:5" ht="15" x14ac:dyDescent="0.25">
      <c r="A472" s="79"/>
      <c r="B472" s="79"/>
      <c r="C472" s="79"/>
      <c r="D472" s="79"/>
      <c r="E472" s="79"/>
    </row>
    <row r="473" spans="1:5" ht="15" x14ac:dyDescent="0.25">
      <c r="A473" s="79"/>
      <c r="B473" s="79"/>
      <c r="C473" s="79"/>
      <c r="D473" s="79"/>
      <c r="E473" s="79"/>
    </row>
    <row r="474" spans="1:5" ht="15" x14ac:dyDescent="0.25">
      <c r="A474" s="79"/>
      <c r="B474" s="79"/>
      <c r="C474" s="79"/>
      <c r="D474" s="79"/>
      <c r="E474" s="79"/>
    </row>
    <row r="475" spans="1:5" ht="15" x14ac:dyDescent="0.25">
      <c r="A475" s="79"/>
      <c r="B475" s="79"/>
      <c r="C475" s="79"/>
      <c r="D475" s="79"/>
      <c r="E475" s="79"/>
    </row>
    <row r="476" spans="1:5" ht="15" x14ac:dyDescent="0.25">
      <c r="A476" s="79"/>
      <c r="B476" s="79"/>
      <c r="C476" s="79"/>
      <c r="D476" s="79"/>
      <c r="E476" s="79"/>
    </row>
    <row r="477" spans="1:5" ht="15" x14ac:dyDescent="0.25">
      <c r="A477" s="79"/>
      <c r="B477" s="79"/>
      <c r="C477" s="79"/>
      <c r="D477" s="79"/>
      <c r="E477" s="79"/>
    </row>
    <row r="478" spans="1:5" ht="15" x14ac:dyDescent="0.25">
      <c r="A478" s="79"/>
      <c r="B478" s="79"/>
      <c r="C478" s="79"/>
      <c r="D478" s="79"/>
      <c r="E478" s="79"/>
    </row>
    <row r="479" spans="1:5" ht="15" x14ac:dyDescent="0.25">
      <c r="A479" s="79"/>
      <c r="B479" s="79"/>
      <c r="C479" s="79"/>
      <c r="D479" s="79"/>
      <c r="E479" s="79"/>
    </row>
    <row r="480" spans="1:5" ht="15" x14ac:dyDescent="0.25">
      <c r="A480" s="79"/>
      <c r="B480" s="79"/>
      <c r="C480" s="79"/>
      <c r="D480" s="79"/>
      <c r="E480" s="79"/>
    </row>
    <row r="481" spans="1:5" ht="15" x14ac:dyDescent="0.25">
      <c r="A481" s="79"/>
      <c r="B481" s="79"/>
      <c r="C481" s="79"/>
      <c r="D481" s="79"/>
      <c r="E481" s="79"/>
    </row>
    <row r="482" spans="1:5" ht="15" x14ac:dyDescent="0.25">
      <c r="A482" s="79"/>
      <c r="B482" s="79"/>
      <c r="C482" s="79"/>
      <c r="D482" s="79"/>
      <c r="E482" s="79"/>
    </row>
    <row r="483" spans="1:5" ht="15" x14ac:dyDescent="0.25">
      <c r="A483" s="79"/>
      <c r="B483" s="79"/>
      <c r="C483" s="79"/>
      <c r="D483" s="79"/>
      <c r="E483" s="79"/>
    </row>
    <row r="484" spans="1:5" ht="12.75" customHeight="1" x14ac:dyDescent="0.25"/>
    <row r="485" spans="1:5" ht="12.75" customHeight="1" x14ac:dyDescent="0.25"/>
    <row r="486" spans="1:5" ht="12.75" customHeight="1" x14ac:dyDescent="0.25"/>
    <row r="487" spans="1:5" ht="12.75" customHeight="1" x14ac:dyDescent="0.25"/>
    <row r="488" spans="1:5" ht="12.75" customHeight="1" x14ac:dyDescent="0.25"/>
    <row r="489" spans="1:5" ht="12.75" customHeight="1" x14ac:dyDescent="0.25"/>
    <row r="490" spans="1:5" ht="12.75" customHeight="1" x14ac:dyDescent="0.25"/>
    <row r="491" spans="1:5" ht="12.75" customHeight="1" x14ac:dyDescent="0.25"/>
    <row r="492" spans="1:5" ht="12.75" customHeight="1" x14ac:dyDescent="0.25"/>
  </sheetData>
  <mergeCells count="34">
    <mergeCell ref="A432:E432"/>
    <mergeCell ref="A441:E441"/>
    <mergeCell ref="A457:E457"/>
    <mergeCell ref="A468:E468"/>
    <mergeCell ref="A341:E341"/>
    <mergeCell ref="A355:E355"/>
    <mergeCell ref="A375:E375"/>
    <mergeCell ref="A388:E388"/>
    <mergeCell ref="A412:E412"/>
    <mergeCell ref="A418:E418"/>
    <mergeCell ref="A321:E321"/>
    <mergeCell ref="A165:E165"/>
    <mergeCell ref="A196:E196"/>
    <mergeCell ref="A212:E212"/>
    <mergeCell ref="A224:E224"/>
    <mergeCell ref="A240:E240"/>
    <mergeCell ref="A255:E255"/>
    <mergeCell ref="A271:E271"/>
    <mergeCell ref="A283:E283"/>
    <mergeCell ref="A285:E285"/>
    <mergeCell ref="A292:E292"/>
    <mergeCell ref="A306:E306"/>
    <mergeCell ref="A153:E153"/>
    <mergeCell ref="A4:E4"/>
    <mergeCell ref="A5:E5"/>
    <mergeCell ref="A6:E6"/>
    <mergeCell ref="A13:E13"/>
    <mergeCell ref="A30:E30"/>
    <mergeCell ref="A62:E62"/>
    <mergeCell ref="A76:E76"/>
    <mergeCell ref="A93:E93"/>
    <mergeCell ref="A109:E109"/>
    <mergeCell ref="A126:E126"/>
    <mergeCell ref="A136:E136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Ventanilla Unica</vt:lpstr>
      <vt:lpstr>LINEA MUJER</vt:lpstr>
      <vt:lpstr>Atención Presencial IJM</vt:lpstr>
      <vt:lpstr>Modulos Externos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planeacion02</dc:creator>
  <cp:lastModifiedBy>planeacion02</cp:lastModifiedBy>
  <cp:lastPrinted>2017-01-05T20:05:54Z</cp:lastPrinted>
  <dcterms:created xsi:type="dcterms:W3CDTF">2016-05-10T18:40:48Z</dcterms:created>
  <dcterms:modified xsi:type="dcterms:W3CDTF">2018-05-08T15:43:09Z</dcterms:modified>
</cp:coreProperties>
</file>