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795" windowHeight="11760"/>
  </bookViews>
  <sheets>
    <sheet name="FEB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B13" i="1" l="1"/>
  <c r="AA13" i="1"/>
  <c r="Z13" i="1"/>
  <c r="Y13" i="1"/>
  <c r="X13" i="1"/>
  <c r="V13" i="1"/>
  <c r="U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W12" i="1"/>
  <c r="W11" i="1"/>
  <c r="W10" i="1"/>
  <c r="W9" i="1"/>
  <c r="W8" i="1"/>
  <c r="W7" i="1"/>
  <c r="W13" i="1" s="1"/>
</calcChain>
</file>

<file path=xl/sharedStrings.xml><?xml version="1.0" encoding="utf-8"?>
<sst xmlns="http://schemas.openxmlformats.org/spreadsheetml/2006/main" count="73" uniqueCount="55">
  <si>
    <t>Coordinación para el Desarrollo de la Equidad de Género</t>
  </si>
  <si>
    <t>Estadísticas de Capacitación</t>
  </si>
  <si>
    <t>ACTIVIDAD</t>
  </si>
  <si>
    <t>POBLACION</t>
  </si>
  <si>
    <t>TEMA</t>
  </si>
  <si>
    <t>FEBRERO 2018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</si>
  <si>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</si>
  <si>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</si>
  <si>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</si>
  <si>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</si>
  <si>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</si>
  <si>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</si>
  <si>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</si>
  <si>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</si>
  <si>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</si>
  <si>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</si>
  <si>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</si>
  <si>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</si>
  <si>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</si>
  <si>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</si>
  <si>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</si>
  <si>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HyAS</t>
  </si>
  <si>
    <t>Empoderamiento</t>
  </si>
  <si>
    <t>Mater. y Pater. Afect.</t>
  </si>
  <si>
    <t>DIRIGIDA A: INSTITUCION/ORGANIZACIÓN</t>
  </si>
  <si>
    <t>SEDE</t>
  </si>
  <si>
    <t>SEXO</t>
  </si>
  <si>
    <t>TOTAL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</si>
  <si>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</si>
  <si>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</si>
  <si>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</si>
  <si>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</si>
  <si>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</si>
  <si>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</si>
  <si>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</si>
  <si>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</si>
  <si>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X</t>
  </si>
  <si>
    <t>Centro de Enseñanza Técnica Industrial</t>
  </si>
  <si>
    <t>CETI</t>
  </si>
  <si>
    <t>Conferencia impartida a estudiantes de educación media superior. (2 grupos)</t>
  </si>
  <si>
    <t>01  y 02 de feb</t>
  </si>
  <si>
    <t>CECYTEJ</t>
  </si>
  <si>
    <t>Capacitación dirigida a personal docente del CECYTEJ , Enfocado en temas de violencia en las redes sociales, fomentando el autocuidado y buen trato.</t>
  </si>
  <si>
    <t>URREA, Tecnología para vivir el agua.</t>
  </si>
  <si>
    <t>URREA</t>
  </si>
  <si>
    <t xml:space="preserve">Capacitación dirigida  a personal de la empresa que replicará la información al resto del personal. </t>
  </si>
  <si>
    <t>Centro Integral de Justicia Reginal, Cienega-Chapala</t>
  </si>
  <si>
    <t>CEINJURE</t>
  </si>
  <si>
    <t>Taller impartido  a mujeres y hombres privados de su libertad.</t>
  </si>
  <si>
    <t>Instituto Jalisciense de Asistencia Social</t>
  </si>
  <si>
    <t>IJAS</t>
  </si>
  <si>
    <t>Capacitación dirigida a personal administrativo que labora en el IJAS.</t>
  </si>
  <si>
    <t>Centro Integral de Justicia Reginal, Valles Tequila</t>
  </si>
  <si>
    <t>Taller impartido a personal administrativo del Centro así como a mujeres y hombres privados de su libertad.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</si>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</sst>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8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rgb="FF60497A"/>
      </left>
      <right style="hair">
        <color rgb="FF60497A"/>
      </right>
      <top style="hair">
        <color rgb="FF60497A"/>
      </top>
      <bottom style="hair">
        <color rgb="FF60497A"/>
      </bottom>
      <diagonal/>
    </border>
    <border>
      <left style="hair">
        <color rgb="FF60497A"/>
      </left>
      <right style="hair">
        <color rgb="FF60497A"/>
      </right>
      <top style="hair">
        <color rgb="FF60497A"/>
      </top>
      <bottom style="hair">
        <color rgb="FF60497A"/>
      </bottom>
      <diagonal/>
    </border>
    <border>
      <left style="hair">
        <color rgb="FF60497A"/>
      </left>
      <right style="medium">
        <color rgb="FF60497A"/>
      </right>
      <top style="hair">
        <color rgb="FF60497A"/>
      </top>
      <bottom style="hair">
        <color rgb="FF60497A"/>
      </bottom>
      <diagonal/>
    </border>
    <border>
      <left style="medium">
        <color rgb="FF60497A"/>
      </left>
      <right style="medium">
        <color rgb="FF60497A"/>
      </right>
      <top style="hair">
        <color rgb="FF60497A"/>
      </top>
      <bottom style="hair">
        <color rgb="FF60497A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7" borderId="10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vertical="center" textRotation="90"/>
    </xf>
    <xf numFmtId="0" fontId="0" fillId="7" borderId="9" xfId="0" applyFont="1" applyFill="1" applyBorder="1" applyAlignment="1">
      <alignment horizont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7" xfId="0" applyFont="1" applyFill="1" applyBorder="1" applyAlignment="1">
      <alignment horizontal="center" vertical="center" textRotation="90"/>
    </xf>
    <xf numFmtId="0" fontId="5" fillId="8" borderId="7" xfId="0" applyFont="1" applyFill="1" applyBorder="1" applyAlignment="1">
      <alignment horizontal="center" vertical="center" textRotation="90"/>
    </xf>
    <xf numFmtId="0" fontId="5" fillId="8" borderId="11" xfId="0" applyFont="1" applyFill="1" applyBorder="1" applyAlignment="1">
      <alignment horizontal="center" vertical="center" textRotation="90"/>
    </xf>
    <xf numFmtId="0" fontId="1" fillId="5" borderId="12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/>
    </xf>
    <xf numFmtId="0" fontId="1" fillId="9" borderId="6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center" vertical="center" textRotation="90"/>
    </xf>
    <xf numFmtId="0" fontId="0" fillId="6" borderId="5" xfId="0" applyFont="1" applyFill="1" applyBorder="1" applyAlignment="1">
      <alignment horizontal="center" vertical="center" textRotation="90"/>
    </xf>
    <xf numFmtId="0" fontId="0" fillId="6" borderId="14" xfId="0" applyFont="1" applyFill="1" applyBorder="1" applyAlignment="1">
      <alignment horizontal="center" vertical="center" textRotation="90"/>
    </xf>
    <xf numFmtId="0" fontId="0" fillId="7" borderId="4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5" xfId="0" applyFont="1" applyFill="1" applyBorder="1" applyAlignment="1">
      <alignment horizontal="center" vertical="center" textRotation="90"/>
    </xf>
    <xf numFmtId="0" fontId="0" fillId="7" borderId="14" xfId="0" applyFont="1" applyFill="1" applyBorder="1" applyAlignment="1">
      <alignment horizontal="center" textRotation="90"/>
    </xf>
    <xf numFmtId="0" fontId="0" fillId="8" borderId="4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5" fillId="8" borderId="13" xfId="0" applyFont="1" applyFill="1" applyBorder="1" applyAlignment="1">
      <alignment horizontal="center" vertical="center" textRotation="90"/>
    </xf>
    <xf numFmtId="0" fontId="5" fillId="8" borderId="15" xfId="0" applyFont="1" applyFill="1" applyBorder="1" applyAlignment="1">
      <alignment horizontal="center" vertical="center" textRotation="90"/>
    </xf>
    <xf numFmtId="0" fontId="1" fillId="5" borderId="16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 wrapText="1"/>
    </xf>
    <xf numFmtId="16" fontId="0" fillId="0" borderId="17" xfId="0" applyNumberForma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6" fontId="0" fillId="0" borderId="25" xfId="0" applyNumberForma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5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txPr>
              <a:bodyPr/>
              <a:lstStyle/>
              <a:p>
                <a:pPr>
                  <a:defRPr lang="es-MX"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FEB!$F$5:$J$6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FEB!$F$13:$J$13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096576"/>
        <c:axId val="155098112"/>
      </c:barChart>
      <c:catAx>
        <c:axId val="1550965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55098112"/>
        <c:crosses val="autoZero"/>
        <c:auto val="1"/>
        <c:lblAlgn val="ctr"/>
        <c:lblOffset val="100"/>
        <c:noMultiLvlLbl val="0"/>
      </c:catAx>
      <c:valAx>
        <c:axId val="1550981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0965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s-MX"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FEB!$U$6:$V$6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FEB!$U$13:$V$13</c:f>
              <c:numCache>
                <c:formatCode>General</c:formatCode>
                <c:ptCount val="2"/>
                <c:pt idx="0">
                  <c:v>112</c:v>
                </c:pt>
                <c:pt idx="1">
                  <c:v>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8186"/>
          <c:y val="0.40928040244969388"/>
          <c:w val="8.010819823992589E-2"/>
          <c:h val="0.16743438320210169"/>
        </c:manualLayout>
      </c:layout>
      <c:overlay val="0"/>
      <c:txPr>
        <a:bodyPr/>
        <a:lstStyle/>
        <a:p>
          <a:pPr rtl="0">
            <a:defRPr lang="es-MX"/>
          </a:pPr>
          <a:endParaRPr lang="es-MX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FEB!$X$6:$AB$6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FEB!$X$13:$AB$13</c:f>
              <c:numCache>
                <c:formatCode>General</c:formatCode>
                <c:ptCount val="5"/>
                <c:pt idx="0">
                  <c:v>319</c:v>
                </c:pt>
                <c:pt idx="1">
                  <c:v>30</c:v>
                </c:pt>
                <c:pt idx="2">
                  <c:v>24</c:v>
                </c:pt>
                <c:pt idx="3">
                  <c:v>2</c:v>
                </c:pt>
                <c:pt idx="4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893760"/>
        <c:axId val="155895296"/>
      </c:barChart>
      <c:catAx>
        <c:axId val="15589376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55895296"/>
        <c:crosses val="autoZero"/>
        <c:auto val="1"/>
        <c:lblAlgn val="ctr"/>
        <c:lblOffset val="100"/>
        <c:noMultiLvlLbl val="0"/>
      </c:catAx>
      <c:valAx>
        <c:axId val="15589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558937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4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18</xdr:col>
      <xdr:colOff>304800</xdr:colOff>
      <xdr:row>28</xdr:row>
      <xdr:rowOff>61913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190500</xdr:colOff>
      <xdr:row>14</xdr:row>
      <xdr:rowOff>0</xdr:rowOff>
    </xdr:from>
    <xdr:to>
      <xdr:col>23</xdr:col>
      <xdr:colOff>200025</xdr:colOff>
      <xdr:row>28</xdr:row>
      <xdr:rowOff>66675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9526</xdr:colOff>
      <xdr:row>14</xdr:row>
      <xdr:rowOff>0</xdr:rowOff>
    </xdr:from>
    <xdr:to>
      <xdr:col>28</xdr:col>
      <xdr:colOff>2762250</xdr:colOff>
      <xdr:row>28</xdr:row>
      <xdr:rowOff>66675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28</xdr:col>
      <xdr:colOff>2000250</xdr:colOff>
      <xdr:row>0</xdr:row>
      <xdr:rowOff>19050</xdr:rowOff>
    </xdr:from>
    <xdr:to>
      <xdr:col>28</xdr:col>
      <xdr:colOff>2002852</xdr:colOff>
      <xdr:row>2</xdr:row>
      <xdr:rowOff>180320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87325" y="19050"/>
          <a:ext cx="2602" cy="618470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27</xdr:col>
      <xdr:colOff>3176</xdr:colOff>
      <xdr:row>2</xdr:row>
      <xdr:rowOff>232681</xdr:rowOff>
    </xdr:to>
    <xdr:pic>
      <xdr:nvPicPr>
        <xdr:cNvPr id="6" name="5 Imagen" descr="C:\Documents and Settings\Isidro\Mis documentos\2013\Varios\logo Gob 2013.pn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34650" y="85724"/>
          <a:ext cx="3176" cy="6041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2047875</xdr:colOff>
      <xdr:row>0</xdr:row>
      <xdr:rowOff>19050</xdr:rowOff>
    </xdr:from>
    <xdr:to>
      <xdr:col>27</xdr:col>
      <xdr:colOff>3749</xdr:colOff>
      <xdr:row>2</xdr:row>
      <xdr:rowOff>174224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534650" y="19050"/>
          <a:ext cx="3749" cy="612374"/>
        </a:xfrm>
        <a:prstGeom prst="rect">
          <a:avLst/>
        </a:prstGeom>
      </xdr:spPr>
    </xdr:pic>
    <xdr:clientData/>
  </xdr:twoCellAnchor>
  <xdr:twoCellAnchor editAs="oneCell">
    <xdr:from>
      <xdr:col>26</xdr:col>
      <xdr:colOff>2000250</xdr:colOff>
      <xdr:row>0</xdr:row>
      <xdr:rowOff>19050</xdr:rowOff>
    </xdr:from>
    <xdr:to>
      <xdr:col>27</xdr:col>
      <xdr:colOff>3749</xdr:colOff>
      <xdr:row>2</xdr:row>
      <xdr:rowOff>180320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534650" y="19050"/>
          <a:ext cx="3749" cy="6184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57148</xdr:rowOff>
    </xdr:from>
    <xdr:to>
      <xdr:col>8</xdr:col>
      <xdr:colOff>110922</xdr:colOff>
      <xdr:row>2</xdr:row>
      <xdr:rowOff>275166</xdr:rowOff>
    </xdr:to>
    <xdr:pic>
      <xdr:nvPicPr>
        <xdr:cNvPr id="9" name="Picture 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48"/>
          <a:ext cx="2396922" cy="675218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27</xdr:col>
      <xdr:colOff>3176</xdr:colOff>
      <xdr:row>2</xdr:row>
      <xdr:rowOff>232681</xdr:rowOff>
    </xdr:to>
    <xdr:pic>
      <xdr:nvPicPr>
        <xdr:cNvPr id="10" name="6 Imagen" descr="C:\Documents and Settings\Isidro\Mis documentos\2013\Varios\logo Gob 2013.pn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34650" y="85724"/>
          <a:ext cx="3176" cy="6041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2047875</xdr:colOff>
      <xdr:row>0</xdr:row>
      <xdr:rowOff>19050</xdr:rowOff>
    </xdr:from>
    <xdr:to>
      <xdr:col>27</xdr:col>
      <xdr:colOff>3749</xdr:colOff>
      <xdr:row>2</xdr:row>
      <xdr:rowOff>174224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534650" y="19050"/>
          <a:ext cx="3749" cy="612374"/>
        </a:xfrm>
        <a:prstGeom prst="rect">
          <a:avLst/>
        </a:prstGeom>
      </xdr:spPr>
    </xdr:pic>
    <xdr:clientData/>
  </xdr:twoCellAnchor>
  <xdr:twoCellAnchor editAs="oneCell">
    <xdr:from>
      <xdr:col>26</xdr:col>
      <xdr:colOff>2000250</xdr:colOff>
      <xdr:row>0</xdr:row>
      <xdr:rowOff>19050</xdr:rowOff>
    </xdr:from>
    <xdr:to>
      <xdr:col>27</xdr:col>
      <xdr:colOff>3749</xdr:colOff>
      <xdr:row>2</xdr:row>
      <xdr:rowOff>180320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534650" y="19050"/>
          <a:ext cx="3749" cy="618470"/>
        </a:xfrm>
        <a:prstGeom prst="rect">
          <a:avLst/>
        </a:prstGeom>
      </xdr:spPr>
    </xdr:pic>
    <xdr:clientData/>
  </xdr:twoCellAnchor>
  <xdr:twoCellAnchor editAs="oneCell">
    <xdr:from>
      <xdr:col>28</xdr:col>
      <xdr:colOff>1954741</xdr:colOff>
      <xdr:row>0</xdr:row>
      <xdr:rowOff>17992</xdr:rowOff>
    </xdr:from>
    <xdr:to>
      <xdr:col>28</xdr:col>
      <xdr:colOff>2799864</xdr:colOff>
      <xdr:row>2</xdr:row>
      <xdr:rowOff>255726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41816" y="17992"/>
          <a:ext cx="845123" cy="69493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rocha\Escritorio\Talleres%202018%20CD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"/>
      <sheetName val="FEB"/>
      <sheetName val="CONCENTRADO ANUAL"/>
    </sheetNames>
    <sheetDataSet>
      <sheetData sheetId="0"/>
      <sheetData sheetId="1">
        <row r="5">
          <cell r="F5" t="str">
            <v>Gobierno</v>
          </cell>
          <cell r="G5" t="str">
            <v>OSC</v>
          </cell>
          <cell r="H5" t="str">
            <v>Inic. Priv.</v>
          </cell>
          <cell r="I5" t="str">
            <v>Pob. Abier.</v>
          </cell>
          <cell r="J5" t="str">
            <v>Gpo. Multip.</v>
          </cell>
        </row>
        <row r="6">
          <cell r="U6" t="str">
            <v>M</v>
          </cell>
          <cell r="V6" t="str">
            <v>H</v>
          </cell>
          <cell r="X6" t="str">
            <v>15-29</v>
          </cell>
          <cell r="Y6" t="str">
            <v>30-44</v>
          </cell>
          <cell r="Z6" t="str">
            <v>45-59</v>
          </cell>
          <cell r="AA6" t="str">
            <v>60 o más</v>
          </cell>
          <cell r="AB6" t="str">
            <v>S/D</v>
          </cell>
        </row>
        <row r="13">
          <cell r="F13">
            <v>1</v>
          </cell>
          <cell r="G13">
            <v>0</v>
          </cell>
          <cell r="H13">
            <v>3</v>
          </cell>
          <cell r="I13">
            <v>1</v>
          </cell>
          <cell r="J13">
            <v>0</v>
          </cell>
          <cell r="U13">
            <v>112</v>
          </cell>
          <cell r="V13">
            <v>285</v>
          </cell>
          <cell r="X13">
            <v>319</v>
          </cell>
          <cell r="Y13">
            <v>30</v>
          </cell>
          <cell r="Z13">
            <v>24</v>
          </cell>
          <cell r="AA13">
            <v>2</v>
          </cell>
          <cell r="AB13">
            <v>22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tabSelected="1" topLeftCell="A4" zoomScaleNormal="100" workbookViewId="0">
      <selection activeCell="U7" sqref="U7"/>
    </sheetView>
  </sheetViews>
  <sheetFormatPr baseColWidth="10" defaultColWidth="11.42578125" defaultRowHeight="15" x14ac:dyDescent="0.25"/>
  <cols>
    <col min="1" max="1" width="8.28515625" customWidth="1"/>
    <col min="2" max="18" width="3.7109375" customWidth="1"/>
    <col min="19" max="19" width="33.5703125" customWidth="1"/>
    <col min="20" max="20" width="13.85546875" customWidth="1"/>
    <col min="21" max="21" width="5" customWidth="1"/>
    <col min="22" max="22" width="4.7109375" bestFit="1" customWidth="1"/>
    <col min="23" max="23" width="8.28515625" customWidth="1"/>
    <col min="24" max="28" width="5.28515625" customWidth="1"/>
    <col min="29" max="29" width="42.5703125" customWidth="1"/>
  </cols>
  <sheetData>
    <row r="1" spans="1:29" ht="24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2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28.5" customHeight="1" thickBot="1" x14ac:dyDescent="0.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34.5" customHeight="1" thickBot="1" x14ac:dyDescent="0.3">
      <c r="A4" s="3"/>
      <c r="B4" s="4" t="s">
        <v>2</v>
      </c>
      <c r="C4" s="5"/>
      <c r="D4" s="5"/>
      <c r="E4" s="6"/>
      <c r="F4" s="7" t="s">
        <v>3</v>
      </c>
      <c r="G4" s="8"/>
      <c r="H4" s="8"/>
      <c r="I4" s="8"/>
      <c r="J4" s="9"/>
      <c r="K4" s="10" t="s">
        <v>4</v>
      </c>
      <c r="L4" s="11"/>
      <c r="M4" s="11"/>
      <c r="N4" s="11"/>
      <c r="O4" s="11"/>
      <c r="P4" s="11"/>
      <c r="Q4" s="11"/>
      <c r="R4" s="12"/>
      <c r="S4" s="13" t="s">
        <v>5</v>
      </c>
      <c r="T4" s="14"/>
      <c r="U4" s="14"/>
      <c r="V4" s="14"/>
      <c r="W4" s="3"/>
      <c r="X4" s="3"/>
      <c r="Y4" s="3"/>
      <c r="Z4" s="3"/>
      <c r="AA4" s="3"/>
      <c r="AB4" s="3"/>
      <c r="AC4" s="3"/>
    </row>
    <row r="5" spans="1:29" ht="26.25" customHeight="1" thickBot="1" x14ac:dyDescent="0.3">
      <c r="A5" s="15" t="s">
        <v>6</v>
      </c>
      <c r="B5" s="16" t="s">
        <v>7</v>
      </c>
      <c r="C5" s="17" t="s">
        <v>8</v>
      </c>
      <c r="D5" s="18" t="s">
        <v>9</v>
      </c>
      <c r="E5" s="19" t="s">
        <v>10</v>
      </c>
      <c r="F5" s="20" t="s">
        <v>11</v>
      </c>
      <c r="G5" s="21" t="s">
        <v>12</v>
      </c>
      <c r="H5" s="21" t="s">
        <v>13</v>
      </c>
      <c r="I5" s="22" t="s">
        <v>14</v>
      </c>
      <c r="J5" s="23" t="s">
        <v>15</v>
      </c>
      <c r="K5" s="24" t="s">
        <v>16</v>
      </c>
      <c r="L5" s="25" t="s">
        <v>17</v>
      </c>
      <c r="M5" s="25" t="s">
        <v>18</v>
      </c>
      <c r="N5" s="25" t="s">
        <v>19</v>
      </c>
      <c r="O5" s="25" t="s">
        <v>20</v>
      </c>
      <c r="P5" s="25" t="s">
        <v>21</v>
      </c>
      <c r="Q5" s="26" t="s">
        <v>22</v>
      </c>
      <c r="R5" s="27" t="s">
        <v>23</v>
      </c>
      <c r="S5" s="28" t="s">
        <v>24</v>
      </c>
      <c r="T5" s="15" t="s">
        <v>25</v>
      </c>
      <c r="U5" s="29" t="s">
        <v>26</v>
      </c>
      <c r="V5" s="29"/>
      <c r="W5" s="30" t="s">
        <v>27</v>
      </c>
      <c r="X5" s="31"/>
      <c r="Y5" s="31"/>
      <c r="Z5" s="31"/>
      <c r="AA5" s="31"/>
      <c r="AB5" s="32"/>
      <c r="AC5" s="15" t="s">
        <v>28</v>
      </c>
    </row>
    <row r="6" spans="1:29" ht="31.5" customHeight="1" thickBot="1" x14ac:dyDescent="0.3">
      <c r="A6" s="15"/>
      <c r="B6" s="16"/>
      <c r="C6" s="33"/>
      <c r="D6" s="34"/>
      <c r="E6" s="35"/>
      <c r="F6" s="36"/>
      <c r="G6" s="37"/>
      <c r="H6" s="37"/>
      <c r="I6" s="38"/>
      <c r="J6" s="39"/>
      <c r="K6" s="40"/>
      <c r="L6" s="41"/>
      <c r="M6" s="41"/>
      <c r="N6" s="41"/>
      <c r="O6" s="41"/>
      <c r="P6" s="41"/>
      <c r="Q6" s="42"/>
      <c r="R6" s="43"/>
      <c r="S6" s="44"/>
      <c r="T6" s="15"/>
      <c r="U6" s="45" t="s">
        <v>29</v>
      </c>
      <c r="V6" s="45" t="s">
        <v>30</v>
      </c>
      <c r="W6" s="30"/>
      <c r="X6" s="46" t="s">
        <v>31</v>
      </c>
      <c r="Y6" s="46" t="s">
        <v>32</v>
      </c>
      <c r="Z6" s="46" t="s">
        <v>33</v>
      </c>
      <c r="AA6" s="47" t="s">
        <v>34</v>
      </c>
      <c r="AB6" s="47" t="s">
        <v>35</v>
      </c>
      <c r="AC6" s="15"/>
    </row>
    <row r="7" spans="1:29" ht="42.75" customHeight="1" x14ac:dyDescent="0.25">
      <c r="A7" s="48">
        <v>43132</v>
      </c>
      <c r="B7" s="49"/>
      <c r="C7" s="50" t="s">
        <v>36</v>
      </c>
      <c r="D7" s="50"/>
      <c r="E7" s="51"/>
      <c r="F7" s="49"/>
      <c r="G7" s="50"/>
      <c r="H7" s="50" t="s">
        <v>36</v>
      </c>
      <c r="I7" s="50"/>
      <c r="J7" s="51"/>
      <c r="K7" s="49" t="s">
        <v>36</v>
      </c>
      <c r="L7" s="50"/>
      <c r="M7" s="50"/>
      <c r="N7" s="50"/>
      <c r="O7" s="50"/>
      <c r="P7" s="50"/>
      <c r="Q7" s="50"/>
      <c r="R7" s="51"/>
      <c r="S7" s="52" t="s">
        <v>37</v>
      </c>
      <c r="T7" s="53" t="s">
        <v>38</v>
      </c>
      <c r="U7" s="54">
        <v>61</v>
      </c>
      <c r="V7" s="55">
        <v>218</v>
      </c>
      <c r="W7" s="56">
        <f>V7+U7</f>
        <v>279</v>
      </c>
      <c r="X7" s="56">
        <v>279</v>
      </c>
      <c r="Y7" s="56"/>
      <c r="Z7" s="56"/>
      <c r="AA7" s="56"/>
      <c r="AB7" s="56"/>
      <c r="AC7" s="57" t="s">
        <v>39</v>
      </c>
    </row>
    <row r="8" spans="1:29" ht="42.75" customHeight="1" x14ac:dyDescent="0.25">
      <c r="A8" s="48" t="s">
        <v>40</v>
      </c>
      <c r="B8" s="58" t="s">
        <v>36</v>
      </c>
      <c r="C8" s="59"/>
      <c r="D8" s="59"/>
      <c r="E8" s="60"/>
      <c r="F8" s="58"/>
      <c r="G8" s="59"/>
      <c r="H8" s="59"/>
      <c r="I8" s="59"/>
      <c r="J8" s="60"/>
      <c r="K8" s="58"/>
      <c r="L8" s="59" t="s">
        <v>36</v>
      </c>
      <c r="M8" s="59"/>
      <c r="N8" s="59"/>
      <c r="O8" s="59"/>
      <c r="P8" s="59"/>
      <c r="Q8" s="59"/>
      <c r="R8" s="60"/>
      <c r="S8" s="52" t="s">
        <v>41</v>
      </c>
      <c r="T8" s="53" t="s">
        <v>41</v>
      </c>
      <c r="U8" s="54">
        <v>10</v>
      </c>
      <c r="V8" s="55">
        <v>9</v>
      </c>
      <c r="W8" s="56">
        <f>U8+V8</f>
        <v>19</v>
      </c>
      <c r="X8" s="56"/>
      <c r="Y8" s="56"/>
      <c r="Z8" s="56"/>
      <c r="AA8" s="56"/>
      <c r="AB8" s="56">
        <v>19</v>
      </c>
      <c r="AC8" s="57" t="s">
        <v>42</v>
      </c>
    </row>
    <row r="9" spans="1:29" ht="42.75" customHeight="1" x14ac:dyDescent="0.25">
      <c r="A9" s="48">
        <v>43139</v>
      </c>
      <c r="B9" s="58" t="s">
        <v>36</v>
      </c>
      <c r="C9" s="59"/>
      <c r="D9" s="59"/>
      <c r="E9" s="60"/>
      <c r="F9" s="58"/>
      <c r="G9" s="59"/>
      <c r="H9" s="59" t="s">
        <v>36</v>
      </c>
      <c r="I9" s="59"/>
      <c r="J9" s="60"/>
      <c r="K9" s="58"/>
      <c r="L9" s="59"/>
      <c r="M9" s="59"/>
      <c r="N9" s="59"/>
      <c r="O9" s="59"/>
      <c r="P9" s="59" t="s">
        <v>36</v>
      </c>
      <c r="Q9" s="59"/>
      <c r="R9" s="60"/>
      <c r="S9" s="54" t="s">
        <v>43</v>
      </c>
      <c r="T9" s="61" t="s">
        <v>44</v>
      </c>
      <c r="U9" s="54">
        <v>14</v>
      </c>
      <c r="V9" s="55">
        <v>7</v>
      </c>
      <c r="W9" s="56">
        <f t="shared" ref="W9:W12" si="0">U9+V9</f>
        <v>21</v>
      </c>
      <c r="X9" s="56">
        <v>7</v>
      </c>
      <c r="Y9" s="56">
        <v>7</v>
      </c>
      <c r="Z9" s="56">
        <v>6</v>
      </c>
      <c r="AA9" s="56">
        <v>0</v>
      </c>
      <c r="AB9" s="56">
        <v>1</v>
      </c>
      <c r="AC9" s="57" t="s">
        <v>45</v>
      </c>
    </row>
    <row r="10" spans="1:29" ht="42.75" customHeight="1" x14ac:dyDescent="0.25">
      <c r="A10" s="48">
        <v>43144</v>
      </c>
      <c r="B10" s="58" t="s">
        <v>36</v>
      </c>
      <c r="C10" s="59"/>
      <c r="D10" s="59"/>
      <c r="E10" s="60"/>
      <c r="F10" s="58"/>
      <c r="G10" s="59"/>
      <c r="H10" s="59" t="s">
        <v>36</v>
      </c>
      <c r="I10" s="59"/>
      <c r="J10" s="60"/>
      <c r="K10" s="58"/>
      <c r="L10" s="59"/>
      <c r="M10" s="59"/>
      <c r="N10" s="59" t="s">
        <v>36</v>
      </c>
      <c r="O10" s="59"/>
      <c r="P10" s="59"/>
      <c r="Q10" s="59"/>
      <c r="R10" s="60"/>
      <c r="S10" s="54" t="s">
        <v>46</v>
      </c>
      <c r="T10" s="61" t="s">
        <v>47</v>
      </c>
      <c r="U10" s="54">
        <v>11</v>
      </c>
      <c r="V10" s="55">
        <v>20</v>
      </c>
      <c r="W10" s="56">
        <f t="shared" si="0"/>
        <v>31</v>
      </c>
      <c r="X10" s="56">
        <v>17</v>
      </c>
      <c r="Y10" s="56">
        <v>9</v>
      </c>
      <c r="Z10" s="56">
        <v>3</v>
      </c>
      <c r="AA10" s="56">
        <v>0</v>
      </c>
      <c r="AB10" s="56">
        <v>2</v>
      </c>
      <c r="AC10" s="57" t="s">
        <v>48</v>
      </c>
    </row>
    <row r="11" spans="1:29" ht="42.75" customHeight="1" x14ac:dyDescent="0.25">
      <c r="A11" s="48">
        <v>43151</v>
      </c>
      <c r="B11" s="58" t="s">
        <v>36</v>
      </c>
      <c r="C11" s="59"/>
      <c r="D11" s="59"/>
      <c r="E11" s="60"/>
      <c r="F11" s="58" t="s">
        <v>36</v>
      </c>
      <c r="G11" s="59"/>
      <c r="H11" s="59"/>
      <c r="I11" s="59"/>
      <c r="J11" s="60"/>
      <c r="K11" s="58" t="s">
        <v>36</v>
      </c>
      <c r="L11" s="59"/>
      <c r="M11" s="59"/>
      <c r="N11" s="59"/>
      <c r="O11" s="59"/>
      <c r="P11" s="59"/>
      <c r="Q11" s="59"/>
      <c r="R11" s="60"/>
      <c r="S11" s="52" t="s">
        <v>49</v>
      </c>
      <c r="T11" s="53" t="s">
        <v>50</v>
      </c>
      <c r="U11" s="54">
        <v>13</v>
      </c>
      <c r="V11" s="55">
        <v>6</v>
      </c>
      <c r="W11" s="56">
        <f>U11+V11</f>
        <v>19</v>
      </c>
      <c r="X11" s="56">
        <v>3</v>
      </c>
      <c r="Y11" s="56">
        <v>6</v>
      </c>
      <c r="Z11" s="56">
        <v>9</v>
      </c>
      <c r="AA11" s="56">
        <v>1</v>
      </c>
      <c r="AB11" s="56">
        <v>0</v>
      </c>
      <c r="AC11" s="57" t="s">
        <v>51</v>
      </c>
    </row>
    <row r="12" spans="1:29" ht="42.75" customHeight="1" thickBot="1" x14ac:dyDescent="0.3">
      <c r="A12" s="62">
        <v>43157</v>
      </c>
      <c r="B12" s="63" t="s">
        <v>36</v>
      </c>
      <c r="C12" s="64"/>
      <c r="D12" s="64"/>
      <c r="E12" s="65"/>
      <c r="F12" s="63"/>
      <c r="G12" s="64"/>
      <c r="H12" s="64"/>
      <c r="I12" s="64" t="s">
        <v>36</v>
      </c>
      <c r="J12" s="65"/>
      <c r="K12" s="63"/>
      <c r="L12" s="64"/>
      <c r="M12" s="64"/>
      <c r="N12" s="64" t="s">
        <v>36</v>
      </c>
      <c r="O12" s="64"/>
      <c r="P12" s="64"/>
      <c r="Q12" s="64"/>
      <c r="R12" s="65"/>
      <c r="S12" s="66" t="s">
        <v>52</v>
      </c>
      <c r="T12" s="66" t="s">
        <v>47</v>
      </c>
      <c r="U12" s="67">
        <v>3</v>
      </c>
      <c r="V12" s="67">
        <v>25</v>
      </c>
      <c r="W12" s="68">
        <f t="shared" si="0"/>
        <v>28</v>
      </c>
      <c r="X12" s="68">
        <v>13</v>
      </c>
      <c r="Y12" s="68">
        <v>8</v>
      </c>
      <c r="Z12" s="68">
        <v>6</v>
      </c>
      <c r="AA12" s="68">
        <v>1</v>
      </c>
      <c r="AB12" s="68">
        <v>0</v>
      </c>
      <c r="AC12" s="69" t="s">
        <v>53</v>
      </c>
    </row>
    <row r="13" spans="1:29" ht="16.5" thickBot="1" x14ac:dyDescent="0.3">
      <c r="B13" s="70">
        <f t="shared" ref="B13:R13" si="1">COUNTIF(B7:B12,"x")</f>
        <v>5</v>
      </c>
      <c r="C13" s="71">
        <f t="shared" si="1"/>
        <v>1</v>
      </c>
      <c r="D13" s="71">
        <f t="shared" si="1"/>
        <v>0</v>
      </c>
      <c r="E13" s="72">
        <f t="shared" si="1"/>
        <v>0</v>
      </c>
      <c r="F13" s="73">
        <f t="shared" si="1"/>
        <v>1</v>
      </c>
      <c r="G13" s="71">
        <f t="shared" si="1"/>
        <v>0</v>
      </c>
      <c r="H13" s="71">
        <f t="shared" si="1"/>
        <v>3</v>
      </c>
      <c r="I13" s="71">
        <f t="shared" si="1"/>
        <v>1</v>
      </c>
      <c r="J13" s="72">
        <f t="shared" si="1"/>
        <v>0</v>
      </c>
      <c r="K13" s="73">
        <f t="shared" si="1"/>
        <v>2</v>
      </c>
      <c r="L13" s="71">
        <f t="shared" si="1"/>
        <v>1</v>
      </c>
      <c r="M13" s="71">
        <f t="shared" si="1"/>
        <v>0</v>
      </c>
      <c r="N13" s="71">
        <f t="shared" si="1"/>
        <v>2</v>
      </c>
      <c r="O13" s="71">
        <f t="shared" si="1"/>
        <v>0</v>
      </c>
      <c r="P13" s="71">
        <f t="shared" si="1"/>
        <v>1</v>
      </c>
      <c r="Q13" s="71">
        <f t="shared" si="1"/>
        <v>0</v>
      </c>
      <c r="R13" s="72">
        <f t="shared" si="1"/>
        <v>0</v>
      </c>
      <c r="S13" s="74"/>
      <c r="T13" s="75" t="s">
        <v>54</v>
      </c>
      <c r="U13" s="76">
        <f t="shared" ref="U13:AB13" si="2">SUM(U7:U12)</f>
        <v>112</v>
      </c>
      <c r="V13" s="76">
        <f t="shared" si="2"/>
        <v>285</v>
      </c>
      <c r="W13" s="76">
        <f t="shared" si="2"/>
        <v>397</v>
      </c>
      <c r="X13" s="76">
        <f t="shared" si="2"/>
        <v>319</v>
      </c>
      <c r="Y13" s="76">
        <f t="shared" si="2"/>
        <v>30</v>
      </c>
      <c r="Z13" s="76">
        <f t="shared" si="2"/>
        <v>24</v>
      </c>
      <c r="AA13" s="76">
        <f t="shared" si="2"/>
        <v>2</v>
      </c>
      <c r="AB13" s="76">
        <f t="shared" si="2"/>
        <v>22</v>
      </c>
    </row>
    <row r="14" spans="1:29" ht="21" customHeight="1" x14ac:dyDescent="0.25"/>
    <row r="16" spans="1:29" ht="15.75" customHeight="1" x14ac:dyDescent="0.25"/>
  </sheetData>
  <mergeCells count="30">
    <mergeCell ref="S5:S6"/>
    <mergeCell ref="T5:T6"/>
    <mergeCell ref="U5:V5"/>
    <mergeCell ref="W5:W6"/>
    <mergeCell ref="X5:AB5"/>
    <mergeCell ref="AC5:AC6"/>
    <mergeCell ref="M5:M6"/>
    <mergeCell ref="N5:N6"/>
    <mergeCell ref="O5:O6"/>
    <mergeCell ref="P5:P6"/>
    <mergeCell ref="Q5:Q6"/>
    <mergeCell ref="R5:R6"/>
    <mergeCell ref="G5:G6"/>
    <mergeCell ref="H5:H6"/>
    <mergeCell ref="I5:I6"/>
    <mergeCell ref="J5:J6"/>
    <mergeCell ref="K5:K6"/>
    <mergeCell ref="L5:L6"/>
    <mergeCell ref="A5:A6"/>
    <mergeCell ref="B5:B6"/>
    <mergeCell ref="C5:C6"/>
    <mergeCell ref="D5:D6"/>
    <mergeCell ref="E5:E6"/>
    <mergeCell ref="F5:F6"/>
    <mergeCell ref="A1:AC2"/>
    <mergeCell ref="A3:AC3"/>
    <mergeCell ref="B4:E4"/>
    <mergeCell ref="F4:J4"/>
    <mergeCell ref="K4:R4"/>
    <mergeCell ref="S4:V4"/>
  </mergeCells>
  <pageMargins left="0.70866141732283472" right="0.70866141732283472" top="0.74803149606299213" bottom="0.74803149606299213" header="0.31496062992125984" footer="0.31496062992125984"/>
  <pageSetup scale="5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Lrocha</cp:lastModifiedBy>
  <dcterms:created xsi:type="dcterms:W3CDTF">2018-02-28T23:27:54Z</dcterms:created>
  <dcterms:modified xsi:type="dcterms:W3CDTF">2018-02-28T23:29:25Z</dcterms:modified>
</cp:coreProperties>
</file>