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985" windowWidth="19215" windowHeight="6045"/>
  </bookViews>
  <sheets>
    <sheet name="ABRIL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H24" i="1" l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L25" i="1" l="1"/>
  <c r="AB25" i="1" l="1"/>
  <c r="AC25" i="1"/>
  <c r="V25" i="1"/>
  <c r="W25" i="1"/>
  <c r="P25" i="1"/>
  <c r="Q25" i="1"/>
  <c r="R25" i="1"/>
  <c r="S25" i="1"/>
  <c r="T25" i="1"/>
  <c r="M25" i="1"/>
  <c r="J25" i="1"/>
  <c r="B25" i="1" l="1"/>
  <c r="C25" i="1"/>
  <c r="D25" i="1"/>
  <c r="E25" i="1"/>
  <c r="F25" i="1"/>
  <c r="G25" i="1"/>
  <c r="H25" i="1"/>
  <c r="I25" i="1"/>
  <c r="K25" i="1"/>
  <c r="N25" i="1"/>
  <c r="O25" i="1"/>
  <c r="U25" i="1"/>
  <c r="X25" i="1"/>
  <c r="Y25" i="1"/>
  <c r="Z25" i="1"/>
  <c r="AA25" i="1"/>
  <c r="AF25" i="1"/>
  <c r="AG25" i="1"/>
  <c r="AH25" i="1"/>
  <c r="AI25" i="1"/>
  <c r="AJ25" i="1"/>
  <c r="AK25" i="1"/>
  <c r="AL25" i="1"/>
  <c r="AM25" i="1"/>
</calcChain>
</file>

<file path=xl/sharedStrings.xml><?xml version="1.0" encoding="utf-8"?>
<sst xmlns="http://schemas.openxmlformats.org/spreadsheetml/2006/main" count="181" uniqueCount="97">
  <si>
    <t>TOTALES</t>
  </si>
  <si>
    <t>S/D</t>
  </si>
  <si>
    <t>60 o más</t>
  </si>
  <si>
    <t>45-59</t>
  </si>
  <si>
    <t>30-44</t>
  </si>
  <si>
    <t>15-29</t>
  </si>
  <si>
    <t>H</t>
  </si>
  <si>
    <t>M</t>
  </si>
  <si>
    <t>TOTAL</t>
  </si>
  <si>
    <t>SEXO</t>
  </si>
  <si>
    <t>SEDE</t>
  </si>
  <si>
    <t>HyAS</t>
  </si>
  <si>
    <t>Leng. Inc.</t>
  </si>
  <si>
    <t>Der. Hum</t>
  </si>
  <si>
    <t>Violencia</t>
  </si>
  <si>
    <t>Género</t>
  </si>
  <si>
    <t>Pob. Abier.</t>
  </si>
  <si>
    <t>Inic. Priv.</t>
  </si>
  <si>
    <t>OSC</t>
  </si>
  <si>
    <t>Otros</t>
  </si>
  <si>
    <t>Taller</t>
  </si>
  <si>
    <t>FECHA</t>
  </si>
  <si>
    <t>TEMA</t>
  </si>
  <si>
    <t>POBLACION</t>
  </si>
  <si>
    <t>ACTIVIDAD</t>
  </si>
  <si>
    <t>Plática</t>
  </si>
  <si>
    <t>Conferencia</t>
  </si>
  <si>
    <t>Serv. Pub.</t>
  </si>
  <si>
    <t>Pob. Indígena</t>
  </si>
  <si>
    <t>Conductores(as)</t>
  </si>
  <si>
    <t>AREA QUE REPORTA              (siglas)</t>
  </si>
  <si>
    <t>CDEG</t>
  </si>
  <si>
    <t xml:space="preserve">IGUALDAD </t>
  </si>
  <si>
    <t>VIOLENCIA</t>
  </si>
  <si>
    <t>Igualdad</t>
  </si>
  <si>
    <t>Viol Novi</t>
  </si>
  <si>
    <t>Cultura de Paz</t>
  </si>
  <si>
    <t>Norm Mex-025</t>
  </si>
  <si>
    <t>Div. Sexual</t>
  </si>
  <si>
    <t>Sist. Acus. PEG</t>
  </si>
  <si>
    <t>Sec. Educativo</t>
  </si>
  <si>
    <t>ESPECIFICACIONES DEL EVENTO</t>
  </si>
  <si>
    <t>Empoderam.</t>
  </si>
  <si>
    <t>RANGO DE EDAD</t>
  </si>
  <si>
    <t>Informe Mensual y Estadísticas de Capacitación</t>
  </si>
  <si>
    <t>Mat. y Pat. Af.</t>
  </si>
  <si>
    <t>Masculinidades</t>
  </si>
  <si>
    <t>Tratados Intern.</t>
  </si>
  <si>
    <t>DIRIGIDA A:                                                                     INSTITUCION/ORGANIZACIÓN</t>
  </si>
  <si>
    <t>Pob. Priv. de Libertad</t>
  </si>
  <si>
    <t>Ord. de Protec</t>
  </si>
  <si>
    <t>X</t>
  </si>
  <si>
    <t>IJAS</t>
  </si>
  <si>
    <t>ABRIL 2018</t>
  </si>
  <si>
    <t>25,26 y 27 de abril</t>
  </si>
  <si>
    <t>Instituto Jalisciense de las Mujeres, Fiscalía de Derechos Humanos, Instituto Jalisciense de Ciencias Forenses</t>
  </si>
  <si>
    <t>IJCF</t>
  </si>
  <si>
    <t xml:space="preserve">IJM </t>
  </si>
  <si>
    <t xml:space="preserve">Curso taller: Elaboración de dictamenes psicológicos con Perspectiva  de Género, para peritos/as psicológos que atienden mujeres en situación de violencia. </t>
  </si>
  <si>
    <t>instalaciones de la secundaria mixta 9</t>
  </si>
  <si>
    <t>Empresa Campus Tequila</t>
  </si>
  <si>
    <t>Campus tequila</t>
  </si>
  <si>
    <t xml:space="preserve">Taller dirigido a personal docente y administrativo </t>
  </si>
  <si>
    <t>VU</t>
  </si>
  <si>
    <t>prepa 4</t>
  </si>
  <si>
    <t>P.P</t>
  </si>
  <si>
    <t>Seguimiento a talleres de capacitación dirigidos  al pesonal de movilidad.</t>
  </si>
  <si>
    <t>Red de estéticas, corta la violencia.</t>
  </si>
  <si>
    <t>IJM</t>
  </si>
  <si>
    <t xml:space="preserve">Personal del Instituto Jalisciense de Asistencia Social </t>
  </si>
  <si>
    <t>SUS INSTALACIONES</t>
  </si>
  <si>
    <t xml:space="preserve">Taller dirigido al personal de áreas estratégicas de comunicación  del IJAS. </t>
  </si>
  <si>
    <t>Secundaria Mixta numero 22</t>
  </si>
  <si>
    <t>Personal del IJM</t>
  </si>
  <si>
    <t xml:space="preserve">Conductores del transporte Publico </t>
  </si>
  <si>
    <t xml:space="preserve">Oficinas CTM Puerto Vallarta </t>
  </si>
  <si>
    <t xml:space="preserve">Conductores del Transporte Publico </t>
  </si>
  <si>
    <t>Conductores del SITRAN</t>
  </si>
  <si>
    <t>Secretaria de Movilidad</t>
  </si>
  <si>
    <t>PLANTA FLEX NORTE</t>
  </si>
  <si>
    <t>Centro de Lavado del IMSS</t>
  </si>
  <si>
    <t xml:space="preserve">Taller dirigido a madres y padres de familia del alumnado de la secundaria </t>
  </si>
  <si>
    <t xml:space="preserve">Taller dirigido al personal del área para crear un mejor ambiente laboral del Instituto, asi como relaciones de igualdad entre hombres y Mujeres. </t>
  </si>
  <si>
    <t>Taller dirigido a Servidores (as) Publicos sobre prevencion de   la violencia sexual.</t>
  </si>
  <si>
    <t xml:space="preserve">Taller dirigido a conductores del transporte publico para erradicar la Violencia contra las mujeres, asi como mejorar relaciones de igualdad entre hombres y Mujeres. </t>
  </si>
  <si>
    <t xml:space="preserve">Taller dirigido al personal de  areas estrategicas de la planta de FLEX para  prevenir y erradicar la Violencia. </t>
  </si>
  <si>
    <t xml:space="preserve">Taller dirigido a conductores del transporte Publico sobre prevencion de la violencia sexual . </t>
  </si>
  <si>
    <t xml:space="preserve">Taller dirigido al personal de áreas estratégicas de comunicación  de la planta. </t>
  </si>
  <si>
    <t xml:space="preserve">Taller dirigido al personal del área para crear un mejor ambiente laboral de la planta. </t>
  </si>
  <si>
    <t>Tribunal Federal de Justicia Administrativa</t>
  </si>
  <si>
    <t>TFJA</t>
  </si>
  <si>
    <t>Preparatoria No. 4</t>
  </si>
  <si>
    <t>Taller dirigido a estudianates dentro de la Gira "El Acoso se acusa"</t>
  </si>
  <si>
    <t>Taller de empoderamiento a las promotoras de la NO violencia de las esteticas.</t>
  </si>
  <si>
    <t xml:space="preserve">Instalaciones           IMSS </t>
  </si>
  <si>
    <t>Secundaria Mixta 9</t>
  </si>
  <si>
    <t>Taller dirigido a los padres y madres de familiia de la secundaria mixta #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</si>
</sst>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rgb="FF60497A"/>
      </left>
      <right style="medium">
        <color rgb="FF60497A"/>
      </right>
      <top style="hair">
        <color rgb="FF60497A"/>
      </top>
      <bottom style="hair">
        <color rgb="FF60497A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rgb="FF60497A"/>
      </left>
      <right style="medium">
        <color rgb="FF60497A"/>
      </right>
      <top style="hair">
        <color rgb="FF60497A"/>
      </top>
      <bottom style="hair">
        <color rgb="FF60497A"/>
      </bottom>
      <diagonal/>
    </border>
    <border>
      <left style="hair">
        <color rgb="FF60497A"/>
      </left>
      <right style="hair">
        <color rgb="FF60497A"/>
      </right>
      <top style="hair">
        <color rgb="FF60497A"/>
      </top>
      <bottom style="hair">
        <color rgb="FF60497A"/>
      </bottom>
      <diagonal/>
    </border>
    <border>
      <left style="medium">
        <color rgb="FF60497A"/>
      </left>
      <right style="hair">
        <color rgb="FF60497A"/>
      </right>
      <top style="hair">
        <color rgb="FF60497A"/>
      </top>
      <bottom style="hair">
        <color rgb="FF60497A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hair">
        <color rgb="FF60497A"/>
      </left>
      <right/>
      <top style="hair">
        <color rgb="FF60497A"/>
      </top>
      <bottom style="hair">
        <color rgb="FF60497A"/>
      </bottom>
      <diagonal/>
    </border>
    <border>
      <left style="hair">
        <color theme="7" tint="-0.24994659260841701"/>
      </left>
      <right/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theme="7" tint="-0.24994659260841701"/>
      </left>
      <right/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/>
      <top/>
      <bottom style="medium">
        <color theme="7" tint="-0.24994659260841701"/>
      </bottom>
      <diagonal/>
    </border>
    <border>
      <left style="hair">
        <color rgb="FF60497A"/>
      </left>
      <right/>
      <top/>
      <bottom style="hair">
        <color rgb="FF60497A"/>
      </bottom>
      <diagonal/>
    </border>
    <border>
      <left style="thin">
        <color theme="7" tint="-0.24994659260841701"/>
      </left>
      <right style="medium">
        <color rgb="FF60497A"/>
      </right>
      <top style="medium">
        <color theme="7" tint="-0.24994659260841701"/>
      </top>
      <bottom style="hair">
        <color rgb="FF60497A"/>
      </bottom>
      <diagonal/>
    </border>
    <border>
      <left style="thin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/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/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rgb="FF60497A"/>
      </left>
      <right style="hair">
        <color rgb="FF60497A"/>
      </right>
      <top/>
      <bottom style="hair">
        <color rgb="FF60497A"/>
      </bottom>
      <diagonal/>
    </border>
    <border>
      <left style="hair">
        <color rgb="FF60497A"/>
      </left>
      <right style="hair">
        <color rgb="FF60497A"/>
      </right>
      <top/>
      <bottom style="hair">
        <color rgb="FF60497A"/>
      </bottom>
      <diagonal/>
    </border>
    <border>
      <left style="hair">
        <color rgb="FF60497A"/>
      </left>
      <right style="medium">
        <color theme="7" tint="-0.24994659260841701"/>
      </right>
      <top/>
      <bottom style="hair">
        <color rgb="FF60497A"/>
      </bottom>
      <diagonal/>
    </border>
    <border>
      <left/>
      <right style="hair">
        <color rgb="FF60497A"/>
      </right>
      <top/>
      <bottom style="hair">
        <color rgb="FF60497A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/>
      <bottom/>
      <diagonal/>
    </border>
    <border>
      <left style="thin">
        <color theme="7" tint="-0.24994659260841701"/>
      </left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medium">
        <color rgb="FF60497A"/>
      </left>
      <right style="medium">
        <color rgb="FF60497A"/>
      </right>
      <top/>
      <bottom style="hair">
        <color rgb="FF60497A"/>
      </bottom>
      <diagonal/>
    </border>
    <border>
      <left style="medium">
        <color theme="7" tint="-0.24994659260841701"/>
      </left>
      <right style="thin">
        <color theme="7" tint="-0.24994659260841701"/>
      </right>
      <top/>
      <bottom/>
      <diagonal/>
    </border>
    <border>
      <left/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" fontId="0" fillId="0" borderId="6" xfId="0" applyNumberForma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" fontId="0" fillId="0" borderId="10" xfId="0" applyNumberForma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8" fillId="0" borderId="3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vertical="center"/>
    </xf>
    <xf numFmtId="16" fontId="0" fillId="0" borderId="51" xfId="0" applyNumberFormat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/>
    </xf>
    <xf numFmtId="0" fontId="1" fillId="2" borderId="2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3" fillId="7" borderId="35" xfId="0" applyFont="1" applyFill="1" applyBorder="1" applyAlignment="1">
      <alignment horizontal="center" vertical="center" textRotation="90"/>
    </xf>
    <xf numFmtId="0" fontId="13" fillId="7" borderId="49" xfId="0" applyFont="1" applyFill="1" applyBorder="1" applyAlignment="1">
      <alignment horizontal="center" vertical="center" textRotation="90"/>
    </xf>
    <xf numFmtId="0" fontId="13" fillId="7" borderId="36" xfId="0" applyFont="1" applyFill="1" applyBorder="1" applyAlignment="1">
      <alignment horizontal="center" vertical="center" textRotation="90"/>
    </xf>
    <xf numFmtId="0" fontId="1" fillId="12" borderId="22" xfId="0" applyFont="1" applyFill="1" applyBorder="1" applyAlignment="1">
      <alignment horizontal="center"/>
    </xf>
    <xf numFmtId="0" fontId="1" fillId="12" borderId="24" xfId="0" applyFont="1" applyFill="1" applyBorder="1" applyAlignment="1">
      <alignment horizontal="center"/>
    </xf>
    <xf numFmtId="0" fontId="1" fillId="12" borderId="23" xfId="0" applyFont="1" applyFill="1" applyBorder="1" applyAlignment="1">
      <alignment horizontal="center"/>
    </xf>
    <xf numFmtId="0" fontId="13" fillId="6" borderId="33" xfId="0" applyFont="1" applyFill="1" applyBorder="1" applyAlignment="1">
      <alignment horizontal="center" vertical="center" textRotation="90"/>
    </xf>
    <xf numFmtId="0" fontId="13" fillId="6" borderId="52" xfId="0" applyFont="1" applyFill="1" applyBorder="1" applyAlignment="1">
      <alignment horizontal="center" vertical="center" textRotation="90"/>
    </xf>
    <xf numFmtId="0" fontId="13" fillId="6" borderId="26" xfId="0" applyFont="1" applyFill="1" applyBorder="1" applyAlignment="1">
      <alignment horizontal="center" vertical="center" textRotation="90"/>
    </xf>
    <xf numFmtId="0" fontId="13" fillId="6" borderId="19" xfId="0" applyFont="1" applyFill="1" applyBorder="1" applyAlignment="1">
      <alignment horizontal="center" vertical="center" textRotation="90"/>
    </xf>
    <xf numFmtId="0" fontId="13" fillId="7" borderId="26" xfId="0" applyFont="1" applyFill="1" applyBorder="1" applyAlignment="1">
      <alignment horizontal="center" vertical="center" textRotation="90"/>
    </xf>
    <xf numFmtId="0" fontId="13" fillId="7" borderId="34" xfId="0" applyFont="1" applyFill="1" applyBorder="1" applyAlignment="1">
      <alignment horizontal="center" vertical="center" textRotation="90"/>
    </xf>
    <xf numFmtId="0" fontId="13" fillId="7" borderId="19" xfId="0" applyFont="1" applyFill="1" applyBorder="1" applyAlignment="1">
      <alignment horizontal="center" vertical="center" textRotation="90"/>
    </xf>
    <xf numFmtId="0" fontId="1" fillId="4" borderId="27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3" fillId="7" borderId="27" xfId="0" applyFont="1" applyFill="1" applyBorder="1" applyAlignment="1">
      <alignment horizontal="center" vertical="center" textRotation="90"/>
    </xf>
    <xf numFmtId="0" fontId="13" fillId="7" borderId="48" xfId="0" applyFont="1" applyFill="1" applyBorder="1" applyAlignment="1">
      <alignment horizontal="center" vertical="center" textRotation="90"/>
    </xf>
    <xf numFmtId="0" fontId="13" fillId="7" borderId="5" xfId="0" applyFont="1" applyFill="1" applyBorder="1" applyAlignment="1">
      <alignment horizontal="center" vertical="center" textRotation="90"/>
    </xf>
    <xf numFmtId="0" fontId="13" fillId="7" borderId="29" xfId="0" applyFont="1" applyFill="1" applyBorder="1" applyAlignment="1">
      <alignment horizontal="center" vertical="center" textRotation="90"/>
    </xf>
    <xf numFmtId="0" fontId="13" fillId="7" borderId="0" xfId="0" applyFont="1" applyFill="1" applyBorder="1" applyAlignment="1">
      <alignment horizontal="center" vertical="center" textRotation="90"/>
    </xf>
    <xf numFmtId="0" fontId="13" fillId="7" borderId="21" xfId="0" applyFont="1" applyFill="1" applyBorder="1" applyAlignment="1">
      <alignment horizontal="center" vertical="center" textRotation="90"/>
    </xf>
    <xf numFmtId="0" fontId="13" fillId="8" borderId="33" xfId="0" applyFont="1" applyFill="1" applyBorder="1" applyAlignment="1">
      <alignment horizontal="center" vertical="center" textRotation="90"/>
    </xf>
    <xf numFmtId="0" fontId="13" fillId="8" borderId="54" xfId="0" applyFont="1" applyFill="1" applyBorder="1" applyAlignment="1">
      <alignment horizontal="center" vertical="center" textRotation="90"/>
    </xf>
    <xf numFmtId="0" fontId="13" fillId="8" borderId="52" xfId="0" applyFont="1" applyFill="1" applyBorder="1" applyAlignment="1">
      <alignment horizontal="center" vertical="center" textRotation="90"/>
    </xf>
    <xf numFmtId="0" fontId="13" fillId="8" borderId="26" xfId="0" applyFont="1" applyFill="1" applyBorder="1" applyAlignment="1">
      <alignment horizontal="center" vertical="center" textRotation="90"/>
    </xf>
    <xf numFmtId="0" fontId="13" fillId="8" borderId="34" xfId="0" applyFont="1" applyFill="1" applyBorder="1" applyAlignment="1">
      <alignment horizontal="center" vertical="center" textRotation="90"/>
    </xf>
    <xf numFmtId="0" fontId="13" fillId="8" borderId="19" xfId="0" applyFont="1" applyFill="1" applyBorder="1" applyAlignment="1">
      <alignment horizontal="center" vertical="center" textRotation="90"/>
    </xf>
    <xf numFmtId="0" fontId="13" fillId="8" borderId="29" xfId="0" applyFont="1" applyFill="1" applyBorder="1" applyAlignment="1">
      <alignment horizontal="center" vertical="center" textRotation="90"/>
    </xf>
    <xf numFmtId="0" fontId="13" fillId="8" borderId="0" xfId="0" applyFont="1" applyFill="1" applyBorder="1" applyAlignment="1">
      <alignment horizontal="center" vertical="center" textRotation="90"/>
    </xf>
    <xf numFmtId="0" fontId="13" fillId="8" borderId="21" xfId="0" applyFont="1" applyFill="1" applyBorder="1" applyAlignment="1">
      <alignment horizontal="center" vertical="center" textRotation="90"/>
    </xf>
    <xf numFmtId="0" fontId="13" fillId="8" borderId="28" xfId="0" applyFont="1" applyFill="1" applyBorder="1" applyAlignment="1">
      <alignment horizontal="center" vertical="center" textRotation="90"/>
    </xf>
    <xf numFmtId="0" fontId="13" fillId="8" borderId="47" xfId="0" applyFont="1" applyFill="1" applyBorder="1" applyAlignment="1">
      <alignment horizontal="center" vertical="center" textRotation="90"/>
    </xf>
    <xf numFmtId="0" fontId="13" fillId="8" borderId="20" xfId="0" applyFont="1" applyFill="1" applyBorder="1" applyAlignment="1">
      <alignment horizontal="center" vertical="center" textRotation="90"/>
    </xf>
    <xf numFmtId="0" fontId="12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1" fillId="11" borderId="22" xfId="0" applyNumberFormat="1" applyFont="1" applyFill="1" applyBorder="1" applyAlignment="1">
      <alignment horizontal="center" vertical="center" wrapText="1"/>
    </xf>
    <xf numFmtId="49" fontId="11" fillId="11" borderId="24" xfId="0" applyNumberFormat="1" applyFont="1" applyFill="1" applyBorder="1" applyAlignment="1">
      <alignment horizontal="center" vertical="center" wrapText="1"/>
    </xf>
    <xf numFmtId="49" fontId="11" fillId="11" borderId="23" xfId="0" applyNumberFormat="1" applyFont="1" applyFill="1" applyBorder="1" applyAlignment="1">
      <alignment horizontal="center" vertical="center" wrapText="1"/>
    </xf>
    <xf numFmtId="49" fontId="11" fillId="9" borderId="22" xfId="0" applyNumberFormat="1" applyFont="1" applyFill="1" applyBorder="1" applyAlignment="1">
      <alignment horizontal="center" vertical="center" wrapText="1"/>
    </xf>
    <xf numFmtId="49" fontId="11" fillId="9" borderId="24" xfId="0" applyNumberFormat="1" applyFont="1" applyFill="1" applyBorder="1" applyAlignment="1">
      <alignment horizontal="center" vertical="center" wrapText="1"/>
    </xf>
    <xf numFmtId="49" fontId="11" fillId="9" borderId="23" xfId="0" applyNumberFormat="1" applyFont="1" applyFill="1" applyBorder="1" applyAlignment="1">
      <alignment horizontal="center" vertical="center" wrapText="1"/>
    </xf>
    <xf numFmtId="49" fontId="11" fillId="10" borderId="22" xfId="0" applyNumberFormat="1" applyFont="1" applyFill="1" applyBorder="1" applyAlignment="1">
      <alignment horizontal="center" vertical="center" wrapText="1"/>
    </xf>
    <xf numFmtId="49" fontId="11" fillId="10" borderId="24" xfId="0" applyNumberFormat="1" applyFont="1" applyFill="1" applyBorder="1" applyAlignment="1">
      <alignment horizontal="center" vertical="center" wrapText="1"/>
    </xf>
    <xf numFmtId="49" fontId="11" fillId="10" borderId="29" xfId="0" applyNumberFormat="1" applyFont="1" applyFill="1" applyBorder="1" applyAlignment="1">
      <alignment horizontal="center" vertical="center" wrapText="1"/>
    </xf>
    <xf numFmtId="49" fontId="11" fillId="10" borderId="23" xfId="0" applyNumberFormat="1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textRotation="90"/>
    </xf>
    <xf numFmtId="0" fontId="13" fillId="6" borderId="20" xfId="0" applyFont="1" applyFill="1" applyBorder="1" applyAlignment="1">
      <alignment horizontal="center" vertical="center" textRotation="90"/>
    </xf>
    <xf numFmtId="0" fontId="1" fillId="4" borderId="2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 de Población Capacitada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</c:dPt>
          <c:dPt>
            <c:idx val="2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ABRIL!$F$5:$M$5</c:f>
              <c:strCache>
                <c:ptCount val="8"/>
                <c:pt idx="0">
                  <c:v>Serv. Pub.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Pob. Indígena</c:v>
                </c:pt>
                <c:pt idx="5">
                  <c:v>Conductores(as)</c:v>
                </c:pt>
                <c:pt idx="6">
                  <c:v>Pob. Priv. de Libertad</c:v>
                </c:pt>
                <c:pt idx="7">
                  <c:v>Sec. Educativo</c:v>
                </c:pt>
              </c:strCache>
            </c:strRef>
          </c:cat>
          <c:val>
            <c:numRef>
              <c:f>ABRIL!$F$6:$M$6</c:f>
              <c:numCache>
                <c:formatCode>General</c:formatCode>
                <c:ptCount val="8"/>
              </c:numCache>
            </c:numRef>
          </c:val>
        </c:ser>
        <c:ser>
          <c:idx val="0"/>
          <c:order val="1"/>
          <c:invertIfNegative val="0"/>
          <c:cat>
            <c:strRef>
              <c:f>ABRIL!$F$5:$M$5</c:f>
              <c:strCache>
                <c:ptCount val="8"/>
                <c:pt idx="0">
                  <c:v>Serv. Pub.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Pob. Indígena</c:v>
                </c:pt>
                <c:pt idx="5">
                  <c:v>Conductores(as)</c:v>
                </c:pt>
                <c:pt idx="6">
                  <c:v>Pob. Priv. de Libertad</c:v>
                </c:pt>
                <c:pt idx="7">
                  <c:v>Sec. Educativo</c:v>
                </c:pt>
              </c:strCache>
            </c:strRef>
          </c:cat>
          <c:val>
            <c:numRef>
              <c:f>ABRIL!$F$7:$M$7</c:f>
              <c:numCache>
                <c:formatCode>General</c:formatCode>
                <c:ptCount val="8"/>
              </c:numCache>
            </c:numRef>
          </c:val>
        </c:ser>
        <c:ser>
          <c:idx val="2"/>
          <c:order val="2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ABRIL!$F$5:$M$5</c:f>
              <c:strCache>
                <c:ptCount val="8"/>
                <c:pt idx="0">
                  <c:v>Serv. Pub.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Pob. Indígena</c:v>
                </c:pt>
                <c:pt idx="5">
                  <c:v>Conductores(as)</c:v>
                </c:pt>
                <c:pt idx="6">
                  <c:v>Pob. Priv. de Libertad</c:v>
                </c:pt>
                <c:pt idx="7">
                  <c:v>Sec. Educativo</c:v>
                </c:pt>
              </c:strCache>
            </c:strRef>
          </c:cat>
          <c:val>
            <c:numRef>
              <c:f>ABRIL!$F$25:$M$25</c:f>
              <c:numCache>
                <c:formatCode>General</c:formatCode>
                <c:ptCount val="8"/>
                <c:pt idx="0">
                  <c:v>6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4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07968"/>
        <c:axId val="181117312"/>
      </c:barChart>
      <c:catAx>
        <c:axId val="179907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81117312"/>
        <c:crosses val="autoZero"/>
        <c:auto val="1"/>
        <c:lblAlgn val="ctr"/>
        <c:lblOffset val="100"/>
        <c:noMultiLvlLbl val="0"/>
      </c:catAx>
      <c:valAx>
        <c:axId val="1811173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9907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s-MX"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ABRIL!$AF$7:$AG$7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ABRIL!$AF$25:$AG$25</c:f>
              <c:numCache>
                <c:formatCode>General</c:formatCode>
                <c:ptCount val="2"/>
                <c:pt idx="0">
                  <c:v>161</c:v>
                </c:pt>
                <c:pt idx="1">
                  <c:v>261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8186"/>
          <c:y val="0.40928040244969388"/>
          <c:w val="8.010819823992589E-2"/>
          <c:h val="0.16743438320210169"/>
        </c:manualLayout>
      </c:layout>
      <c:overlay val="0"/>
      <c:txPr>
        <a:bodyPr/>
        <a:lstStyle/>
        <a:p>
          <a:pPr rtl="0">
            <a:defRPr lang="es-MX"/>
          </a:pPr>
          <a:endParaRPr lang="es-MX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ABRIL!$AI$7:$AM$7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ABRIL!$AI$25:$AM$25</c:f>
              <c:numCache>
                <c:formatCode>General</c:formatCode>
                <c:ptCount val="5"/>
                <c:pt idx="0">
                  <c:v>108</c:v>
                </c:pt>
                <c:pt idx="1">
                  <c:v>165</c:v>
                </c:pt>
                <c:pt idx="2">
                  <c:v>84</c:v>
                </c:pt>
                <c:pt idx="3">
                  <c:v>8</c:v>
                </c:pt>
                <c:pt idx="4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694144"/>
        <c:axId val="232695680"/>
      </c:barChart>
      <c:catAx>
        <c:axId val="23269414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232695680"/>
        <c:crosses val="autoZero"/>
        <c:auto val="1"/>
        <c:lblAlgn val="ctr"/>
        <c:lblOffset val="100"/>
        <c:noMultiLvlLbl val="0"/>
      </c:catAx>
      <c:valAx>
        <c:axId val="2326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2326941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chart" Target="../charts/chart3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2.xml"/><Relationship Id="rId5" Type="http://schemas.openxmlformats.org/officeDocument/2006/relationships/chart" Target="../charts/chart1.xml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40</xdr:col>
      <xdr:colOff>2000250</xdr:colOff>
      <xdr:row>0</xdr:row>
      <xdr:rowOff>19050</xdr:rowOff>
    </xdr:from>
    <xdr:ext cx="2602" cy="616353"/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098000" y="19050"/>
          <a:ext cx="2602" cy="616353"/>
        </a:xfrm>
        <a:prstGeom prst="rect">
          <a:avLst/>
        </a:prstGeom>
      </xdr:spPr>
    </xdr:pic>
    <xdr:clientData/>
  </xdr:oneCellAnchor>
  <xdr:oneCellAnchor>
    <xdr:from>
      <xdr:col>37</xdr:col>
      <xdr:colOff>1400175</xdr:colOff>
      <xdr:row>0</xdr:row>
      <xdr:rowOff>85724</xdr:rowOff>
    </xdr:from>
    <xdr:ext cx="1" cy="602040"/>
    <xdr:pic>
      <xdr:nvPicPr>
        <xdr:cNvPr id="6" name="5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0" y="85724"/>
          <a:ext cx="1" cy="60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37</xdr:col>
      <xdr:colOff>2047875</xdr:colOff>
      <xdr:row>0</xdr:row>
      <xdr:rowOff>19050</xdr:rowOff>
    </xdr:from>
    <xdr:ext cx="574" cy="610257"/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574000" y="19050"/>
          <a:ext cx="574" cy="610257"/>
        </a:xfrm>
        <a:prstGeom prst="rect">
          <a:avLst/>
        </a:prstGeom>
      </xdr:spPr>
    </xdr:pic>
    <xdr:clientData/>
  </xdr:oneCellAnchor>
  <xdr:oneCellAnchor>
    <xdr:from>
      <xdr:col>37</xdr:col>
      <xdr:colOff>2000250</xdr:colOff>
      <xdr:row>0</xdr:row>
      <xdr:rowOff>19050</xdr:rowOff>
    </xdr:from>
    <xdr:ext cx="574" cy="616353"/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00" y="19050"/>
          <a:ext cx="574" cy="61635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57148</xdr:rowOff>
    </xdr:from>
    <xdr:ext cx="2365172" cy="673101"/>
    <xdr:pic>
      <xdr:nvPicPr>
        <xdr:cNvPr id="9" name="Picture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48"/>
          <a:ext cx="2365172" cy="673101"/>
        </a:xfrm>
        <a:prstGeom prst="rect">
          <a:avLst/>
        </a:prstGeom>
      </xdr:spPr>
    </xdr:pic>
    <xdr:clientData/>
  </xdr:oneCellAnchor>
  <xdr:oneCellAnchor>
    <xdr:from>
      <xdr:col>37</xdr:col>
      <xdr:colOff>1400175</xdr:colOff>
      <xdr:row>0</xdr:row>
      <xdr:rowOff>85724</xdr:rowOff>
    </xdr:from>
    <xdr:ext cx="1" cy="602040"/>
    <xdr:pic>
      <xdr:nvPicPr>
        <xdr:cNvPr id="10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0" y="85724"/>
          <a:ext cx="1" cy="60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37</xdr:col>
      <xdr:colOff>2047875</xdr:colOff>
      <xdr:row>0</xdr:row>
      <xdr:rowOff>19050</xdr:rowOff>
    </xdr:from>
    <xdr:ext cx="574" cy="610257"/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574000" y="19050"/>
          <a:ext cx="574" cy="610257"/>
        </a:xfrm>
        <a:prstGeom prst="rect">
          <a:avLst/>
        </a:prstGeom>
      </xdr:spPr>
    </xdr:pic>
    <xdr:clientData/>
  </xdr:oneCellAnchor>
  <xdr:oneCellAnchor>
    <xdr:from>
      <xdr:col>37</xdr:col>
      <xdr:colOff>2000250</xdr:colOff>
      <xdr:row>0</xdr:row>
      <xdr:rowOff>19050</xdr:rowOff>
    </xdr:from>
    <xdr:ext cx="574" cy="616353"/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00" y="19050"/>
          <a:ext cx="574" cy="616353"/>
        </a:xfrm>
        <a:prstGeom prst="rect">
          <a:avLst/>
        </a:prstGeom>
      </xdr:spPr>
    </xdr:pic>
    <xdr:clientData/>
  </xdr:oneCellAnchor>
  <xdr:oneCellAnchor>
    <xdr:from>
      <xdr:col>40</xdr:col>
      <xdr:colOff>1294341</xdr:colOff>
      <xdr:row>0</xdr:row>
      <xdr:rowOff>56092</xdr:rowOff>
    </xdr:from>
    <xdr:ext cx="845123" cy="692817"/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83341" y="56092"/>
          <a:ext cx="845123" cy="692817"/>
        </a:xfrm>
        <a:prstGeom prst="rect">
          <a:avLst/>
        </a:prstGeom>
      </xdr:spPr>
    </xdr:pic>
    <xdr:clientData/>
  </xdr:oneCellAnchor>
  <xdr:twoCellAnchor>
    <xdr:from>
      <xdr:col>0</xdr:col>
      <xdr:colOff>266699</xdr:colOff>
      <xdr:row>25</xdr:row>
      <xdr:rowOff>257175</xdr:rowOff>
    </xdr:from>
    <xdr:to>
      <xdr:col>20</xdr:col>
      <xdr:colOff>104774</xdr:colOff>
      <xdr:row>40</xdr:row>
      <xdr:rowOff>171450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123825</xdr:colOff>
      <xdr:row>26</xdr:row>
      <xdr:rowOff>38100</xdr:rowOff>
    </xdr:from>
    <xdr:to>
      <xdr:col>33</xdr:col>
      <xdr:colOff>118629</xdr:colOff>
      <xdr:row>40</xdr:row>
      <xdr:rowOff>103909</xdr:rowOff>
    </xdr:to>
    <xdr:graphicFrame macro="">
      <xdr:nvGraphicFramePr>
        <xdr:cNvPr id="20" name="1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38100</xdr:colOff>
      <xdr:row>26</xdr:row>
      <xdr:rowOff>19050</xdr:rowOff>
    </xdr:from>
    <xdr:to>
      <xdr:col>40</xdr:col>
      <xdr:colOff>2371725</xdr:colOff>
      <xdr:row>40</xdr:row>
      <xdr:rowOff>84859</xdr:rowOff>
    </xdr:to>
    <xdr:graphicFrame macro="">
      <xdr:nvGraphicFramePr>
        <xdr:cNvPr id="21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ardiel\Users\Public\Documents\EQUIDAD%20DE%20G&#201;NERO%202018\TALLERES%202018\Talleres%202018%20CD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"/>
      <sheetName val="FEB"/>
      <sheetName val="MZO"/>
      <sheetName val="ABR"/>
      <sheetName val="CONCENTRADO ANUAL"/>
    </sheetNames>
    <sheetDataSet>
      <sheetData sheetId="0">
        <row r="6">
          <cell r="U6" t="str">
            <v>M</v>
          </cell>
          <cell r="V6" t="str">
            <v>H</v>
          </cell>
          <cell r="X6" t="str">
            <v>15-29</v>
          </cell>
          <cell r="Y6" t="str">
            <v>30-44</v>
          </cell>
          <cell r="Z6" t="str">
            <v>45-59</v>
          </cell>
          <cell r="AA6" t="str">
            <v>60 o más</v>
          </cell>
          <cell r="AB6" t="str">
            <v>S/D</v>
          </cell>
        </row>
        <row r="13">
          <cell r="U13">
            <v>70</v>
          </cell>
          <cell r="V13">
            <v>86</v>
          </cell>
          <cell r="X13">
            <v>10</v>
          </cell>
          <cell r="Y13">
            <v>78</v>
          </cell>
          <cell r="Z13">
            <v>55</v>
          </cell>
          <cell r="AA13">
            <v>11</v>
          </cell>
          <cell r="AB13">
            <v>2</v>
          </cell>
        </row>
      </sheetData>
      <sheetData sheetId="1"/>
      <sheetData sheetId="2"/>
      <sheetData sheetId="3">
        <row r="5">
          <cell r="F5" t="str">
            <v>Gobierno</v>
          </cell>
          <cell r="G5" t="str">
            <v>OSC</v>
          </cell>
          <cell r="H5" t="str">
            <v>Inic. Priv.</v>
          </cell>
          <cell r="I5" t="str">
            <v>Pob. Abier.</v>
          </cell>
          <cell r="J5" t="str">
            <v>Gpo. Multip.</v>
          </cell>
        </row>
        <row r="18">
          <cell r="F18">
            <v>9</v>
          </cell>
          <cell r="G18">
            <v>0</v>
          </cell>
          <cell r="H18">
            <v>1</v>
          </cell>
          <cell r="I18">
            <v>1</v>
          </cell>
          <cell r="J18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8"/>
  <sheetViews>
    <sheetView tabSelected="1" zoomScale="60" zoomScaleNormal="6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A40" sqref="AA40"/>
    </sheetView>
  </sheetViews>
  <sheetFormatPr baseColWidth="10" defaultColWidth="11.42578125" defaultRowHeight="15" x14ac:dyDescent="0.25"/>
  <cols>
    <col min="1" max="1" width="8.28515625" customWidth="1"/>
    <col min="2" max="29" width="3.7109375" customWidth="1"/>
    <col min="30" max="30" width="33.5703125" customWidth="1"/>
    <col min="31" max="31" width="13.85546875" customWidth="1"/>
    <col min="32" max="32" width="5" customWidth="1"/>
    <col min="33" max="33" width="5.42578125" customWidth="1"/>
    <col min="34" max="34" width="8.28515625" customWidth="1"/>
    <col min="35" max="39" width="5.28515625" customWidth="1"/>
    <col min="40" max="40" width="14.42578125" customWidth="1"/>
    <col min="41" max="41" width="37.140625" customWidth="1"/>
  </cols>
  <sheetData>
    <row r="1" spans="1:41" ht="24" customHeight="1" x14ac:dyDescent="0.25">
      <c r="A1" s="92" t="s">
        <v>44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</row>
    <row r="2" spans="1:41" ht="12" customHeight="1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</row>
    <row r="3" spans="1:41" ht="28.5" customHeight="1" thickBot="1" x14ac:dyDescent="0.3">
      <c r="A3" s="93" t="s">
        <v>53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</row>
    <row r="4" spans="1:41" ht="19.5" customHeight="1" thickBot="1" x14ac:dyDescent="0.3">
      <c r="A4" s="31"/>
      <c r="B4" s="94" t="s">
        <v>24</v>
      </c>
      <c r="C4" s="95"/>
      <c r="D4" s="95"/>
      <c r="E4" s="96"/>
      <c r="F4" s="100" t="s">
        <v>23</v>
      </c>
      <c r="G4" s="101"/>
      <c r="H4" s="101"/>
      <c r="I4" s="101"/>
      <c r="J4" s="101"/>
      <c r="K4" s="102"/>
      <c r="L4" s="102"/>
      <c r="M4" s="103"/>
      <c r="N4" s="97" t="s">
        <v>22</v>
      </c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9"/>
      <c r="AD4" s="93"/>
      <c r="AE4" s="93"/>
      <c r="AF4" s="93"/>
      <c r="AG4" s="93"/>
      <c r="AH4" s="31"/>
      <c r="AI4" s="31"/>
      <c r="AJ4" s="31"/>
      <c r="AK4" s="31"/>
      <c r="AL4" s="31"/>
      <c r="AM4" s="31"/>
      <c r="AN4" s="32"/>
      <c r="AO4" s="31"/>
    </row>
    <row r="5" spans="1:41" ht="18.75" customHeight="1" thickBot="1" x14ac:dyDescent="0.3">
      <c r="B5" s="80" t="s">
        <v>20</v>
      </c>
      <c r="C5" s="83" t="s">
        <v>26</v>
      </c>
      <c r="D5" s="86" t="s">
        <v>25</v>
      </c>
      <c r="E5" s="89" t="s">
        <v>19</v>
      </c>
      <c r="F5" s="74" t="s">
        <v>27</v>
      </c>
      <c r="G5" s="69" t="s">
        <v>18</v>
      </c>
      <c r="H5" s="69" t="s">
        <v>17</v>
      </c>
      <c r="I5" s="77" t="s">
        <v>16</v>
      </c>
      <c r="J5" s="59" t="s">
        <v>28</v>
      </c>
      <c r="K5" s="59" t="s">
        <v>29</v>
      </c>
      <c r="L5" s="69" t="s">
        <v>49</v>
      </c>
      <c r="M5" s="59" t="s">
        <v>40</v>
      </c>
      <c r="N5" s="62" t="s">
        <v>32</v>
      </c>
      <c r="O5" s="63"/>
      <c r="P5" s="63"/>
      <c r="Q5" s="63"/>
      <c r="R5" s="63"/>
      <c r="S5" s="63"/>
      <c r="T5" s="63"/>
      <c r="U5" s="63"/>
      <c r="V5" s="63"/>
      <c r="W5" s="63"/>
      <c r="X5" s="64"/>
      <c r="Y5" s="63" t="s">
        <v>33</v>
      </c>
      <c r="Z5" s="63"/>
      <c r="AA5" s="63"/>
      <c r="AB5" s="63"/>
      <c r="AC5" s="64"/>
    </row>
    <row r="6" spans="1:41" ht="18.75" customHeight="1" thickBot="1" x14ac:dyDescent="0.3">
      <c r="A6" s="48"/>
      <c r="B6" s="81"/>
      <c r="C6" s="84"/>
      <c r="D6" s="87"/>
      <c r="E6" s="90"/>
      <c r="F6" s="75"/>
      <c r="G6" s="70"/>
      <c r="H6" s="70"/>
      <c r="I6" s="78"/>
      <c r="J6" s="60"/>
      <c r="K6" s="60"/>
      <c r="L6" s="70"/>
      <c r="M6" s="60"/>
      <c r="N6" s="65" t="s">
        <v>15</v>
      </c>
      <c r="O6" s="67" t="s">
        <v>34</v>
      </c>
      <c r="P6" s="67" t="s">
        <v>12</v>
      </c>
      <c r="Q6" s="67" t="s">
        <v>13</v>
      </c>
      <c r="R6" s="67" t="s">
        <v>42</v>
      </c>
      <c r="S6" s="67" t="s">
        <v>45</v>
      </c>
      <c r="T6" s="67" t="s">
        <v>38</v>
      </c>
      <c r="U6" s="67" t="s">
        <v>37</v>
      </c>
      <c r="V6" s="67" t="s">
        <v>46</v>
      </c>
      <c r="W6" s="67" t="s">
        <v>39</v>
      </c>
      <c r="X6" s="104" t="s">
        <v>47</v>
      </c>
      <c r="Y6" s="65" t="s">
        <v>14</v>
      </c>
      <c r="Z6" s="67" t="s">
        <v>11</v>
      </c>
      <c r="AA6" s="67" t="s">
        <v>35</v>
      </c>
      <c r="AB6" s="67" t="s">
        <v>36</v>
      </c>
      <c r="AC6" s="104" t="s">
        <v>50</v>
      </c>
      <c r="AF6" s="72" t="s">
        <v>9</v>
      </c>
      <c r="AG6" s="73"/>
      <c r="AH6" s="106" t="s">
        <v>8</v>
      </c>
      <c r="AI6" s="57" t="s">
        <v>43</v>
      </c>
      <c r="AJ6" s="57"/>
      <c r="AK6" s="57"/>
      <c r="AL6" s="57"/>
      <c r="AM6" s="58"/>
    </row>
    <row r="7" spans="1:41" ht="48" customHeight="1" thickBot="1" x14ac:dyDescent="0.3">
      <c r="A7" s="33" t="s">
        <v>21</v>
      </c>
      <c r="B7" s="82"/>
      <c r="C7" s="85"/>
      <c r="D7" s="88"/>
      <c r="E7" s="91"/>
      <c r="F7" s="76"/>
      <c r="G7" s="71"/>
      <c r="H7" s="71"/>
      <c r="I7" s="79"/>
      <c r="J7" s="61"/>
      <c r="K7" s="61"/>
      <c r="L7" s="71"/>
      <c r="M7" s="61"/>
      <c r="N7" s="66"/>
      <c r="O7" s="68"/>
      <c r="P7" s="68"/>
      <c r="Q7" s="68"/>
      <c r="R7" s="68"/>
      <c r="S7" s="68"/>
      <c r="T7" s="68"/>
      <c r="U7" s="68"/>
      <c r="V7" s="68"/>
      <c r="W7" s="68"/>
      <c r="X7" s="105"/>
      <c r="Y7" s="66"/>
      <c r="Z7" s="68"/>
      <c r="AA7" s="68"/>
      <c r="AB7" s="68"/>
      <c r="AC7" s="105"/>
      <c r="AD7" s="52" t="s">
        <v>48</v>
      </c>
      <c r="AE7" s="33" t="s">
        <v>10</v>
      </c>
      <c r="AF7" s="53" t="s">
        <v>7</v>
      </c>
      <c r="AG7" s="53" t="s">
        <v>6</v>
      </c>
      <c r="AH7" s="107"/>
      <c r="AI7" s="30" t="s">
        <v>5</v>
      </c>
      <c r="AJ7" s="30" t="s">
        <v>4</v>
      </c>
      <c r="AK7" s="30" t="s">
        <v>3</v>
      </c>
      <c r="AL7" s="29" t="s">
        <v>2</v>
      </c>
      <c r="AM7" s="29" t="s">
        <v>1</v>
      </c>
      <c r="AN7" s="52" t="s">
        <v>30</v>
      </c>
      <c r="AO7" s="52" t="s">
        <v>41</v>
      </c>
    </row>
    <row r="8" spans="1:41" ht="42.75" customHeight="1" x14ac:dyDescent="0.25">
      <c r="A8" s="49">
        <v>43201</v>
      </c>
      <c r="B8" s="28" t="s">
        <v>51</v>
      </c>
      <c r="C8" s="27"/>
      <c r="D8" s="27"/>
      <c r="E8" s="26"/>
      <c r="F8" s="28"/>
      <c r="G8" s="27"/>
      <c r="H8" s="27"/>
      <c r="I8" s="27" t="s">
        <v>51</v>
      </c>
      <c r="J8" s="34"/>
      <c r="K8" s="34"/>
      <c r="L8" s="34"/>
      <c r="M8" s="39"/>
      <c r="N8" s="44"/>
      <c r="O8" s="45"/>
      <c r="P8" s="45"/>
      <c r="Q8" s="45"/>
      <c r="R8" s="45"/>
      <c r="S8" s="45"/>
      <c r="T8" s="45"/>
      <c r="U8" s="45"/>
      <c r="V8" s="45"/>
      <c r="W8" s="45"/>
      <c r="X8" s="46"/>
      <c r="Y8" s="47" t="s">
        <v>51</v>
      </c>
      <c r="Z8" s="45"/>
      <c r="AA8" s="45"/>
      <c r="AB8" s="38"/>
      <c r="AC8" s="38"/>
      <c r="AD8" s="50" t="s">
        <v>72</v>
      </c>
      <c r="AE8" s="51" t="s">
        <v>70</v>
      </c>
      <c r="AF8" s="19">
        <v>19</v>
      </c>
      <c r="AG8" s="18">
        <v>9</v>
      </c>
      <c r="AH8" s="17">
        <f>AF8+AG8</f>
        <v>28</v>
      </c>
      <c r="AI8" s="17">
        <v>0</v>
      </c>
      <c r="AJ8" s="17">
        <v>0</v>
      </c>
      <c r="AK8" s="17">
        <v>0</v>
      </c>
      <c r="AL8" s="17">
        <v>0</v>
      </c>
      <c r="AM8" s="17">
        <v>28</v>
      </c>
      <c r="AN8" s="54" t="s">
        <v>31</v>
      </c>
      <c r="AO8" s="55" t="s">
        <v>81</v>
      </c>
    </row>
    <row r="9" spans="1:41" ht="32.25" customHeight="1" x14ac:dyDescent="0.25">
      <c r="A9" s="25">
        <v>43201</v>
      </c>
      <c r="B9" s="24" t="s">
        <v>51</v>
      </c>
      <c r="C9" s="23"/>
      <c r="D9" s="23"/>
      <c r="E9" s="22"/>
      <c r="F9" s="24"/>
      <c r="G9" s="23"/>
      <c r="H9" s="23"/>
      <c r="I9" s="23" t="s">
        <v>51</v>
      </c>
      <c r="J9" s="35"/>
      <c r="K9" s="35"/>
      <c r="L9" s="35"/>
      <c r="M9" s="40"/>
      <c r="N9" s="24" t="s">
        <v>51</v>
      </c>
      <c r="O9" s="23"/>
      <c r="P9" s="23"/>
      <c r="Q9" s="23"/>
      <c r="R9" s="23"/>
      <c r="S9" s="23"/>
      <c r="T9" s="23"/>
      <c r="U9" s="23"/>
      <c r="V9" s="23"/>
      <c r="W9" s="23"/>
      <c r="X9" s="22"/>
      <c r="Y9" s="42" t="s">
        <v>51</v>
      </c>
      <c r="Z9" s="23"/>
      <c r="AA9" s="23"/>
      <c r="AB9" s="35"/>
      <c r="AC9" s="35"/>
      <c r="AD9" s="21" t="s">
        <v>95</v>
      </c>
      <c r="AE9" s="20" t="s">
        <v>59</v>
      </c>
      <c r="AF9" s="19">
        <v>17</v>
      </c>
      <c r="AG9" s="18">
        <v>3</v>
      </c>
      <c r="AH9" s="17">
        <f t="shared" ref="AH9:AH24" si="0">AF9+AG9</f>
        <v>20</v>
      </c>
      <c r="AI9" s="17"/>
      <c r="AJ9" s="17">
        <v>11</v>
      </c>
      <c r="AK9" s="17">
        <v>6</v>
      </c>
      <c r="AL9" s="17">
        <v>1</v>
      </c>
      <c r="AM9" s="17">
        <v>2</v>
      </c>
      <c r="AN9" s="17" t="s">
        <v>63</v>
      </c>
      <c r="AO9" s="16" t="s">
        <v>96</v>
      </c>
    </row>
    <row r="10" spans="1:41" ht="59.25" customHeight="1" x14ac:dyDescent="0.25">
      <c r="A10" s="25">
        <v>43202</v>
      </c>
      <c r="B10" s="24" t="s">
        <v>51</v>
      </c>
      <c r="C10" s="23"/>
      <c r="D10" s="23"/>
      <c r="E10" s="22"/>
      <c r="F10" s="24" t="s">
        <v>51</v>
      </c>
      <c r="G10" s="23"/>
      <c r="H10" s="23"/>
      <c r="I10" s="23"/>
      <c r="J10" s="35"/>
      <c r="K10" s="35"/>
      <c r="L10" s="35"/>
      <c r="M10" s="40"/>
      <c r="N10" s="24"/>
      <c r="O10" s="23"/>
      <c r="P10" s="23"/>
      <c r="Q10" s="23"/>
      <c r="R10" s="23"/>
      <c r="S10" s="23"/>
      <c r="T10" s="23"/>
      <c r="U10" s="23"/>
      <c r="V10" s="23"/>
      <c r="W10" s="23"/>
      <c r="X10" s="22"/>
      <c r="Y10" s="42"/>
      <c r="Z10" s="23" t="s">
        <v>51</v>
      </c>
      <c r="AA10" s="23"/>
      <c r="AB10" s="35"/>
      <c r="AC10" s="35"/>
      <c r="AD10" s="21" t="s">
        <v>73</v>
      </c>
      <c r="AE10" s="20" t="s">
        <v>68</v>
      </c>
      <c r="AF10" s="19">
        <v>11</v>
      </c>
      <c r="AG10" s="18">
        <v>3</v>
      </c>
      <c r="AH10" s="17">
        <f t="shared" si="0"/>
        <v>14</v>
      </c>
      <c r="AI10" s="17">
        <v>6</v>
      </c>
      <c r="AJ10" s="17">
        <v>8</v>
      </c>
      <c r="AK10" s="17">
        <v>0</v>
      </c>
      <c r="AL10" s="17">
        <v>0</v>
      </c>
      <c r="AM10" s="17">
        <v>0</v>
      </c>
      <c r="AN10" s="17" t="s">
        <v>31</v>
      </c>
      <c r="AO10" s="16" t="s">
        <v>82</v>
      </c>
    </row>
    <row r="11" spans="1:41" ht="31.5" customHeight="1" x14ac:dyDescent="0.25">
      <c r="A11" s="25">
        <v>43202</v>
      </c>
      <c r="B11" s="24" t="s">
        <v>51</v>
      </c>
      <c r="C11" s="23"/>
      <c r="D11" s="23"/>
      <c r="E11" s="22"/>
      <c r="F11" s="24"/>
      <c r="G11" s="23"/>
      <c r="H11" s="23"/>
      <c r="I11" s="23"/>
      <c r="J11" s="35"/>
      <c r="K11" s="35"/>
      <c r="L11" s="35"/>
      <c r="M11" s="40" t="s">
        <v>51</v>
      </c>
      <c r="N11" s="24"/>
      <c r="O11" s="23"/>
      <c r="P11" s="23"/>
      <c r="Q11" s="23" t="s">
        <v>51</v>
      </c>
      <c r="R11" s="23"/>
      <c r="S11" s="23"/>
      <c r="T11" s="23"/>
      <c r="U11" s="23"/>
      <c r="V11" s="23"/>
      <c r="W11" s="23"/>
      <c r="X11" s="22"/>
      <c r="Y11" s="42"/>
      <c r="Z11" s="23"/>
      <c r="AA11" s="23" t="s">
        <v>51</v>
      </c>
      <c r="AB11" s="35" t="s">
        <v>51</v>
      </c>
      <c r="AC11" s="35"/>
      <c r="AD11" s="108" t="s">
        <v>91</v>
      </c>
      <c r="AE11" s="110" t="s">
        <v>64</v>
      </c>
      <c r="AF11" s="19">
        <v>0</v>
      </c>
      <c r="AG11" s="18">
        <v>43</v>
      </c>
      <c r="AH11" s="17">
        <f t="shared" si="0"/>
        <v>43</v>
      </c>
      <c r="AI11" s="17">
        <v>43</v>
      </c>
      <c r="AJ11" s="17">
        <v>0</v>
      </c>
      <c r="AK11" s="17">
        <v>0</v>
      </c>
      <c r="AL11" s="17">
        <v>0</v>
      </c>
      <c r="AM11" s="17">
        <v>0</v>
      </c>
      <c r="AN11" s="17" t="s">
        <v>65</v>
      </c>
      <c r="AO11" s="16" t="s">
        <v>92</v>
      </c>
    </row>
    <row r="12" spans="1:41" ht="36.75" customHeight="1" x14ac:dyDescent="0.25">
      <c r="A12" s="25">
        <v>43203</v>
      </c>
      <c r="B12" s="24" t="s">
        <v>51</v>
      </c>
      <c r="C12" s="23"/>
      <c r="D12" s="23"/>
      <c r="E12" s="22"/>
      <c r="F12" s="24" t="s">
        <v>51</v>
      </c>
      <c r="G12" s="23"/>
      <c r="H12" s="23"/>
      <c r="I12" s="23"/>
      <c r="J12" s="35"/>
      <c r="K12" s="35"/>
      <c r="L12" s="35"/>
      <c r="M12" s="40"/>
      <c r="N12" s="24"/>
      <c r="O12" s="23"/>
      <c r="P12" s="23"/>
      <c r="Q12" s="23"/>
      <c r="R12" s="23"/>
      <c r="S12" s="23"/>
      <c r="T12" s="23"/>
      <c r="U12" s="23"/>
      <c r="V12" s="23"/>
      <c r="W12" s="23"/>
      <c r="X12" s="22"/>
      <c r="Y12" s="42"/>
      <c r="Z12" s="23" t="s">
        <v>51</v>
      </c>
      <c r="AA12" s="23"/>
      <c r="AB12" s="35"/>
      <c r="AC12" s="35"/>
      <c r="AD12" s="21" t="s">
        <v>89</v>
      </c>
      <c r="AE12" s="20" t="s">
        <v>90</v>
      </c>
      <c r="AF12" s="19">
        <v>19</v>
      </c>
      <c r="AG12" s="18">
        <v>9</v>
      </c>
      <c r="AH12" s="17">
        <f t="shared" si="0"/>
        <v>28</v>
      </c>
      <c r="AI12" s="17">
        <v>18</v>
      </c>
      <c r="AJ12" s="17">
        <v>8</v>
      </c>
      <c r="AK12" s="17">
        <v>2</v>
      </c>
      <c r="AL12" s="17">
        <v>0</v>
      </c>
      <c r="AM12" s="17">
        <v>0</v>
      </c>
      <c r="AN12" s="17" t="s">
        <v>31</v>
      </c>
      <c r="AO12" s="16" t="s">
        <v>83</v>
      </c>
    </row>
    <row r="13" spans="1:41" ht="60.75" customHeight="1" x14ac:dyDescent="0.25">
      <c r="A13" s="25">
        <v>43203</v>
      </c>
      <c r="B13" s="24" t="s">
        <v>51</v>
      </c>
      <c r="C13" s="23"/>
      <c r="D13" s="23"/>
      <c r="E13" s="22"/>
      <c r="F13" s="24"/>
      <c r="G13" s="23"/>
      <c r="H13" s="23"/>
      <c r="I13" s="23"/>
      <c r="J13" s="35"/>
      <c r="K13" s="35" t="s">
        <v>51</v>
      </c>
      <c r="L13" s="35"/>
      <c r="M13" s="40"/>
      <c r="N13" s="24"/>
      <c r="O13" s="23"/>
      <c r="P13" s="23"/>
      <c r="Q13" s="23"/>
      <c r="R13" s="23"/>
      <c r="S13" s="23"/>
      <c r="T13" s="23"/>
      <c r="U13" s="23"/>
      <c r="V13" s="23"/>
      <c r="W13" s="23"/>
      <c r="X13" s="22"/>
      <c r="Y13" s="42"/>
      <c r="Z13" s="23" t="s">
        <v>51</v>
      </c>
      <c r="AA13" s="23"/>
      <c r="AB13" s="35"/>
      <c r="AC13" s="35"/>
      <c r="AD13" s="21" t="s">
        <v>74</v>
      </c>
      <c r="AE13" s="20" t="s">
        <v>75</v>
      </c>
      <c r="AF13" s="19">
        <v>0</v>
      </c>
      <c r="AG13" s="18">
        <v>64</v>
      </c>
      <c r="AH13" s="17">
        <f t="shared" si="0"/>
        <v>64</v>
      </c>
      <c r="AI13" s="17">
        <v>11</v>
      </c>
      <c r="AJ13" s="17">
        <v>24</v>
      </c>
      <c r="AK13" s="17">
        <v>17</v>
      </c>
      <c r="AL13" s="17">
        <v>1</v>
      </c>
      <c r="AM13" s="17">
        <v>11</v>
      </c>
      <c r="AN13" s="17" t="s">
        <v>31</v>
      </c>
      <c r="AO13" s="16" t="s">
        <v>84</v>
      </c>
    </row>
    <row r="14" spans="1:41" ht="63" customHeight="1" x14ac:dyDescent="0.25">
      <c r="A14" s="25">
        <v>43204</v>
      </c>
      <c r="B14" s="24" t="s">
        <v>51</v>
      </c>
      <c r="C14" s="23"/>
      <c r="D14" s="23"/>
      <c r="E14" s="22"/>
      <c r="F14" s="24"/>
      <c r="G14" s="23"/>
      <c r="H14" s="23"/>
      <c r="I14" s="23"/>
      <c r="J14" s="35"/>
      <c r="K14" s="35" t="s">
        <v>51</v>
      </c>
      <c r="L14" s="35"/>
      <c r="M14" s="40"/>
      <c r="N14" s="24"/>
      <c r="O14" s="23"/>
      <c r="P14" s="23"/>
      <c r="Q14" s="23"/>
      <c r="R14" s="23"/>
      <c r="S14" s="23"/>
      <c r="T14" s="23"/>
      <c r="U14" s="23"/>
      <c r="V14" s="23"/>
      <c r="W14" s="23"/>
      <c r="X14" s="22"/>
      <c r="Y14" s="42"/>
      <c r="Z14" s="23" t="s">
        <v>51</v>
      </c>
      <c r="AA14" s="23"/>
      <c r="AB14" s="35"/>
      <c r="AC14" s="35"/>
      <c r="AD14" s="21" t="s">
        <v>76</v>
      </c>
      <c r="AE14" s="20" t="s">
        <v>75</v>
      </c>
      <c r="AF14" s="19">
        <v>0</v>
      </c>
      <c r="AG14" s="18">
        <v>52</v>
      </c>
      <c r="AH14" s="17">
        <f t="shared" si="0"/>
        <v>52</v>
      </c>
      <c r="AI14" s="17">
        <v>6</v>
      </c>
      <c r="AJ14" s="17">
        <v>31</v>
      </c>
      <c r="AK14" s="17">
        <v>15</v>
      </c>
      <c r="AL14" s="17">
        <v>0</v>
      </c>
      <c r="AM14" s="17">
        <v>0</v>
      </c>
      <c r="AN14" s="17" t="s">
        <v>31</v>
      </c>
      <c r="AO14" s="16" t="s">
        <v>84</v>
      </c>
    </row>
    <row r="15" spans="1:41" ht="57" customHeight="1" x14ac:dyDescent="0.25">
      <c r="A15" s="25">
        <v>43206</v>
      </c>
      <c r="B15" s="24" t="s">
        <v>51</v>
      </c>
      <c r="C15" s="23"/>
      <c r="D15" s="23"/>
      <c r="E15" s="22"/>
      <c r="F15" s="24" t="s">
        <v>51</v>
      </c>
      <c r="G15" s="23"/>
      <c r="H15" s="23"/>
      <c r="I15" s="23"/>
      <c r="J15" s="35"/>
      <c r="K15" s="35"/>
      <c r="L15" s="35"/>
      <c r="M15" s="40"/>
      <c r="N15" s="24"/>
      <c r="O15" s="23"/>
      <c r="P15" s="23"/>
      <c r="Q15" s="23"/>
      <c r="R15" s="23"/>
      <c r="S15" s="23"/>
      <c r="T15" s="23"/>
      <c r="U15" s="23"/>
      <c r="V15" s="23" t="s">
        <v>51</v>
      </c>
      <c r="W15" s="23"/>
      <c r="X15" s="22"/>
      <c r="Y15" s="42"/>
      <c r="Z15" s="23"/>
      <c r="AA15" s="23"/>
      <c r="AB15" s="35"/>
      <c r="AC15" s="35"/>
      <c r="AD15" s="21" t="s">
        <v>73</v>
      </c>
      <c r="AE15" s="20" t="s">
        <v>68</v>
      </c>
      <c r="AF15" s="19">
        <v>10</v>
      </c>
      <c r="AG15" s="18">
        <v>4</v>
      </c>
      <c r="AH15" s="17">
        <f t="shared" si="0"/>
        <v>14</v>
      </c>
      <c r="AI15" s="17">
        <v>6</v>
      </c>
      <c r="AJ15" s="17">
        <v>8</v>
      </c>
      <c r="AK15" s="17">
        <v>0</v>
      </c>
      <c r="AL15" s="17">
        <v>0</v>
      </c>
      <c r="AM15" s="17">
        <v>0</v>
      </c>
      <c r="AN15" s="17" t="s">
        <v>31</v>
      </c>
      <c r="AO15" s="16" t="s">
        <v>82</v>
      </c>
    </row>
    <row r="16" spans="1:41" ht="42.75" customHeight="1" x14ac:dyDescent="0.25">
      <c r="A16" s="25">
        <v>43207</v>
      </c>
      <c r="B16" s="24" t="s">
        <v>51</v>
      </c>
      <c r="C16" s="23"/>
      <c r="D16" s="23"/>
      <c r="E16" s="22"/>
      <c r="F16" s="24"/>
      <c r="G16" s="23"/>
      <c r="H16" s="23" t="s">
        <v>51</v>
      </c>
      <c r="I16" s="23"/>
      <c r="J16" s="35"/>
      <c r="K16" s="35"/>
      <c r="L16" s="35"/>
      <c r="M16" s="40"/>
      <c r="N16" s="24"/>
      <c r="O16" s="23"/>
      <c r="P16" s="23"/>
      <c r="Q16" s="23"/>
      <c r="R16" s="23"/>
      <c r="S16" s="23"/>
      <c r="T16" s="23"/>
      <c r="U16" s="23"/>
      <c r="V16" s="23"/>
      <c r="W16" s="23"/>
      <c r="X16" s="22"/>
      <c r="Y16" s="42" t="s">
        <v>51</v>
      </c>
      <c r="Z16" s="23"/>
      <c r="AA16" s="23"/>
      <c r="AB16" s="35"/>
      <c r="AC16" s="35"/>
      <c r="AD16" s="109" t="s">
        <v>79</v>
      </c>
      <c r="AE16" s="20" t="s">
        <v>70</v>
      </c>
      <c r="AF16" s="19">
        <v>14</v>
      </c>
      <c r="AG16" s="18">
        <v>1</v>
      </c>
      <c r="AH16" s="17">
        <f t="shared" si="0"/>
        <v>15</v>
      </c>
      <c r="AI16" s="17">
        <v>3</v>
      </c>
      <c r="AJ16" s="17">
        <v>12</v>
      </c>
      <c r="AK16" s="17">
        <v>0</v>
      </c>
      <c r="AL16" s="17">
        <v>0</v>
      </c>
      <c r="AM16" s="17">
        <v>0</v>
      </c>
      <c r="AN16" s="17" t="s">
        <v>31</v>
      </c>
      <c r="AO16" s="16" t="s">
        <v>85</v>
      </c>
    </row>
    <row r="17" spans="1:41" ht="42.75" customHeight="1" x14ac:dyDescent="0.25">
      <c r="A17" s="25">
        <v>43208</v>
      </c>
      <c r="B17" s="24" t="s">
        <v>51</v>
      </c>
      <c r="C17" s="23"/>
      <c r="D17" s="23"/>
      <c r="E17" s="22"/>
      <c r="F17" s="24"/>
      <c r="G17" s="23"/>
      <c r="H17" s="23"/>
      <c r="I17" s="23"/>
      <c r="J17" s="35"/>
      <c r="K17" s="35" t="s">
        <v>51</v>
      </c>
      <c r="L17" s="35"/>
      <c r="M17" s="40"/>
      <c r="N17" s="24" t="s">
        <v>51</v>
      </c>
      <c r="O17" s="23"/>
      <c r="P17" s="23"/>
      <c r="Q17" s="23"/>
      <c r="R17" s="23"/>
      <c r="S17" s="23"/>
      <c r="T17" s="23"/>
      <c r="U17" s="23"/>
      <c r="V17" s="23"/>
      <c r="W17" s="23"/>
      <c r="X17" s="22"/>
      <c r="Y17" s="42" t="s">
        <v>51</v>
      </c>
      <c r="Z17" s="23"/>
      <c r="AA17" s="23"/>
      <c r="AB17" s="35"/>
      <c r="AC17" s="35"/>
      <c r="AD17" s="108" t="s">
        <v>74</v>
      </c>
      <c r="AE17" s="111" t="s">
        <v>78</v>
      </c>
      <c r="AF17" s="19">
        <v>0</v>
      </c>
      <c r="AG17" s="18">
        <v>15</v>
      </c>
      <c r="AH17" s="17">
        <f t="shared" si="0"/>
        <v>15</v>
      </c>
      <c r="AI17" s="17">
        <v>0</v>
      </c>
      <c r="AJ17" s="17">
        <v>5</v>
      </c>
      <c r="AK17" s="17">
        <v>9</v>
      </c>
      <c r="AL17" s="17">
        <v>1</v>
      </c>
      <c r="AM17" s="17">
        <v>0</v>
      </c>
      <c r="AN17" s="17" t="s">
        <v>65</v>
      </c>
      <c r="AO17" s="16" t="s">
        <v>66</v>
      </c>
    </row>
    <row r="18" spans="1:41" ht="42.75" customHeight="1" x14ac:dyDescent="0.25">
      <c r="A18" s="25">
        <v>43209</v>
      </c>
      <c r="B18" s="24" t="s">
        <v>51</v>
      </c>
      <c r="C18" s="23"/>
      <c r="D18" s="23"/>
      <c r="E18" s="22"/>
      <c r="F18" s="24"/>
      <c r="G18" s="23"/>
      <c r="H18" s="23"/>
      <c r="I18" s="23"/>
      <c r="J18" s="35"/>
      <c r="K18" s="35" t="s">
        <v>51</v>
      </c>
      <c r="L18" s="35"/>
      <c r="M18" s="40"/>
      <c r="N18" s="24"/>
      <c r="O18" s="23"/>
      <c r="P18" s="23"/>
      <c r="Q18" s="23"/>
      <c r="R18" s="23"/>
      <c r="S18" s="23"/>
      <c r="T18" s="23"/>
      <c r="U18" s="23"/>
      <c r="V18" s="23"/>
      <c r="W18" s="23"/>
      <c r="X18" s="22"/>
      <c r="Y18" s="42"/>
      <c r="Z18" s="23" t="s">
        <v>51</v>
      </c>
      <c r="AA18" s="23"/>
      <c r="AB18" s="35"/>
      <c r="AC18" s="35"/>
      <c r="AD18" s="109" t="s">
        <v>77</v>
      </c>
      <c r="AE18" s="111" t="s">
        <v>78</v>
      </c>
      <c r="AF18" s="19">
        <v>0</v>
      </c>
      <c r="AG18" s="18">
        <v>15</v>
      </c>
      <c r="AH18" s="17">
        <f t="shared" si="0"/>
        <v>15</v>
      </c>
      <c r="AI18" s="17">
        <v>0</v>
      </c>
      <c r="AJ18" s="17">
        <v>1</v>
      </c>
      <c r="AK18" s="17">
        <v>12</v>
      </c>
      <c r="AL18" s="17">
        <v>2</v>
      </c>
      <c r="AM18" s="17">
        <v>0</v>
      </c>
      <c r="AN18" s="17" t="s">
        <v>31</v>
      </c>
      <c r="AO18" s="16" t="s">
        <v>86</v>
      </c>
    </row>
    <row r="19" spans="1:41" ht="42.75" customHeight="1" x14ac:dyDescent="0.25">
      <c r="A19" s="25">
        <v>43210</v>
      </c>
      <c r="B19" s="24" t="s">
        <v>51</v>
      </c>
      <c r="C19" s="23"/>
      <c r="D19" s="23"/>
      <c r="E19" s="22"/>
      <c r="F19" s="24"/>
      <c r="G19" s="23"/>
      <c r="H19" s="23" t="s">
        <v>51</v>
      </c>
      <c r="I19" s="23"/>
      <c r="J19" s="35"/>
      <c r="K19" s="35"/>
      <c r="L19" s="35"/>
      <c r="M19" s="40"/>
      <c r="N19" s="24"/>
      <c r="O19" s="23"/>
      <c r="P19" s="23" t="s">
        <v>51</v>
      </c>
      <c r="Q19" s="23"/>
      <c r="R19" s="23"/>
      <c r="S19" s="23"/>
      <c r="T19" s="23"/>
      <c r="U19" s="23"/>
      <c r="V19" s="23"/>
      <c r="W19" s="23"/>
      <c r="X19" s="22"/>
      <c r="Y19" s="42"/>
      <c r="Z19" s="23"/>
      <c r="AA19" s="23"/>
      <c r="AB19" s="35"/>
      <c r="AC19" s="35"/>
      <c r="AD19" s="109" t="s">
        <v>79</v>
      </c>
      <c r="AE19" s="111" t="s">
        <v>79</v>
      </c>
      <c r="AF19" s="19">
        <v>5</v>
      </c>
      <c r="AG19" s="18">
        <v>3</v>
      </c>
      <c r="AH19" s="17">
        <f t="shared" si="0"/>
        <v>8</v>
      </c>
      <c r="AI19" s="17">
        <v>3</v>
      </c>
      <c r="AJ19" s="17">
        <v>5</v>
      </c>
      <c r="AK19" s="17">
        <v>0</v>
      </c>
      <c r="AL19" s="17">
        <v>0</v>
      </c>
      <c r="AM19" s="17">
        <v>0</v>
      </c>
      <c r="AN19" s="17" t="s">
        <v>31</v>
      </c>
      <c r="AO19" s="16" t="s">
        <v>87</v>
      </c>
    </row>
    <row r="20" spans="1:41" ht="42.75" customHeight="1" x14ac:dyDescent="0.25">
      <c r="A20" s="25">
        <v>43210</v>
      </c>
      <c r="B20" s="24" t="s">
        <v>51</v>
      </c>
      <c r="C20" s="23"/>
      <c r="D20" s="23"/>
      <c r="E20" s="22"/>
      <c r="F20" s="24" t="s">
        <v>51</v>
      </c>
      <c r="G20" s="23"/>
      <c r="H20" s="23"/>
      <c r="I20" s="23"/>
      <c r="J20" s="35"/>
      <c r="K20" s="35"/>
      <c r="L20" s="35"/>
      <c r="M20" s="40"/>
      <c r="N20" s="24"/>
      <c r="O20" s="23"/>
      <c r="P20" s="23"/>
      <c r="Q20" s="23"/>
      <c r="R20" s="23"/>
      <c r="S20" s="23"/>
      <c r="T20" s="23"/>
      <c r="U20" s="23"/>
      <c r="V20" s="23" t="s">
        <v>51</v>
      </c>
      <c r="W20" s="23"/>
      <c r="X20" s="22"/>
      <c r="Y20" s="42"/>
      <c r="Z20" s="23"/>
      <c r="AA20" s="23"/>
      <c r="AB20" s="35"/>
      <c r="AC20" s="35"/>
      <c r="AD20" s="21" t="s">
        <v>80</v>
      </c>
      <c r="AE20" s="20" t="s">
        <v>94</v>
      </c>
      <c r="AF20" s="19">
        <v>11</v>
      </c>
      <c r="AG20" s="18">
        <v>21</v>
      </c>
      <c r="AH20" s="17">
        <f t="shared" si="0"/>
        <v>32</v>
      </c>
      <c r="AI20" s="17">
        <v>5</v>
      </c>
      <c r="AJ20" s="17">
        <v>11</v>
      </c>
      <c r="AK20" s="17">
        <v>6</v>
      </c>
      <c r="AL20" s="17">
        <v>0</v>
      </c>
      <c r="AM20" s="17">
        <v>10</v>
      </c>
      <c r="AN20" s="17" t="s">
        <v>31</v>
      </c>
      <c r="AO20" s="16" t="s">
        <v>88</v>
      </c>
    </row>
    <row r="21" spans="1:41" ht="42.75" customHeight="1" x14ac:dyDescent="0.25">
      <c r="A21" s="25">
        <v>43217</v>
      </c>
      <c r="B21" s="24" t="s">
        <v>51</v>
      </c>
      <c r="C21" s="23"/>
      <c r="D21" s="23"/>
      <c r="E21" s="22"/>
      <c r="F21" s="24"/>
      <c r="G21" s="23"/>
      <c r="H21" s="23"/>
      <c r="I21" s="23" t="s">
        <v>51</v>
      </c>
      <c r="J21" s="35"/>
      <c r="K21" s="35"/>
      <c r="L21" s="35"/>
      <c r="M21" s="40"/>
      <c r="N21" s="24" t="s">
        <v>51</v>
      </c>
      <c r="O21" s="23"/>
      <c r="P21" s="23"/>
      <c r="Q21" s="23"/>
      <c r="R21" s="23" t="s">
        <v>51</v>
      </c>
      <c r="S21" s="23"/>
      <c r="T21" s="23"/>
      <c r="U21" s="23"/>
      <c r="V21" s="23"/>
      <c r="W21" s="23"/>
      <c r="X21" s="22"/>
      <c r="Y21" s="42" t="s">
        <v>51</v>
      </c>
      <c r="Z21" s="23"/>
      <c r="AA21" s="23"/>
      <c r="AB21" s="35" t="s">
        <v>51</v>
      </c>
      <c r="AC21" s="35"/>
      <c r="AD21" s="21" t="s">
        <v>67</v>
      </c>
      <c r="AE21" s="20" t="s">
        <v>68</v>
      </c>
      <c r="AF21" s="19">
        <v>10</v>
      </c>
      <c r="AG21" s="18">
        <v>0</v>
      </c>
      <c r="AH21" s="17">
        <f t="shared" si="0"/>
        <v>10</v>
      </c>
      <c r="AI21" s="17">
        <v>0</v>
      </c>
      <c r="AJ21" s="17">
        <v>8</v>
      </c>
      <c r="AK21" s="17">
        <v>2</v>
      </c>
      <c r="AL21" s="17">
        <v>0</v>
      </c>
      <c r="AM21" s="17">
        <v>0</v>
      </c>
      <c r="AN21" s="17" t="s">
        <v>65</v>
      </c>
      <c r="AO21" s="16" t="s">
        <v>93</v>
      </c>
    </row>
    <row r="22" spans="1:41" ht="42.75" customHeight="1" x14ac:dyDescent="0.25">
      <c r="A22" s="25">
        <v>43217</v>
      </c>
      <c r="B22" s="24" t="s">
        <v>51</v>
      </c>
      <c r="C22" s="23"/>
      <c r="D22" s="23"/>
      <c r="E22" s="22"/>
      <c r="F22" s="24"/>
      <c r="G22" s="23"/>
      <c r="H22" s="23" t="s">
        <v>51</v>
      </c>
      <c r="I22" s="23"/>
      <c r="J22" s="35"/>
      <c r="K22" s="35"/>
      <c r="L22" s="35"/>
      <c r="M22" s="40"/>
      <c r="N22" s="24" t="s">
        <v>51</v>
      </c>
      <c r="O22" s="23" t="s">
        <v>51</v>
      </c>
      <c r="P22" s="23"/>
      <c r="Q22" s="23"/>
      <c r="R22" s="23"/>
      <c r="S22" s="23"/>
      <c r="T22" s="23"/>
      <c r="U22" s="23" t="s">
        <v>51</v>
      </c>
      <c r="V22" s="23"/>
      <c r="W22" s="23"/>
      <c r="X22" s="22"/>
      <c r="Y22" s="42"/>
      <c r="Z22" s="23"/>
      <c r="AA22" s="23"/>
      <c r="AB22" s="35"/>
      <c r="AC22" s="35"/>
      <c r="AD22" s="21" t="s">
        <v>60</v>
      </c>
      <c r="AE22" s="20" t="s">
        <v>61</v>
      </c>
      <c r="AF22" s="19">
        <v>12</v>
      </c>
      <c r="AG22" s="18">
        <v>12</v>
      </c>
      <c r="AH22" s="17">
        <f t="shared" si="0"/>
        <v>24</v>
      </c>
      <c r="AI22" s="17">
        <v>2</v>
      </c>
      <c r="AJ22" s="17">
        <v>14</v>
      </c>
      <c r="AK22" s="17">
        <v>6</v>
      </c>
      <c r="AL22" s="17">
        <v>2</v>
      </c>
      <c r="AM22" s="17"/>
      <c r="AN22" s="17" t="s">
        <v>63</v>
      </c>
      <c r="AO22" s="16" t="s">
        <v>62</v>
      </c>
    </row>
    <row r="23" spans="1:41" ht="60" x14ac:dyDescent="0.25">
      <c r="A23" s="25" t="s">
        <v>54</v>
      </c>
      <c r="B23" s="24" t="s">
        <v>51</v>
      </c>
      <c r="C23" s="23"/>
      <c r="D23" s="23"/>
      <c r="E23" s="22"/>
      <c r="F23" s="24" t="s">
        <v>51</v>
      </c>
      <c r="G23" s="23"/>
      <c r="H23" s="23"/>
      <c r="I23" s="23"/>
      <c r="J23" s="35"/>
      <c r="K23" s="35"/>
      <c r="L23" s="35"/>
      <c r="M23" s="40"/>
      <c r="N23" s="24"/>
      <c r="O23" s="23"/>
      <c r="P23" s="23"/>
      <c r="Q23" s="23"/>
      <c r="R23" s="23"/>
      <c r="S23" s="23"/>
      <c r="T23" s="23"/>
      <c r="U23" s="23"/>
      <c r="V23" s="23"/>
      <c r="W23" s="23" t="s">
        <v>51</v>
      </c>
      <c r="X23" s="22"/>
      <c r="Y23" s="42" t="s">
        <v>51</v>
      </c>
      <c r="Z23" s="23"/>
      <c r="AA23" s="23"/>
      <c r="AB23" s="35"/>
      <c r="AC23" s="35"/>
      <c r="AD23" s="21" t="s">
        <v>55</v>
      </c>
      <c r="AE23" s="20" t="s">
        <v>56</v>
      </c>
      <c r="AF23" s="19">
        <v>13</v>
      </c>
      <c r="AG23" s="18">
        <v>4</v>
      </c>
      <c r="AH23" s="17">
        <f t="shared" si="0"/>
        <v>17</v>
      </c>
      <c r="AI23" s="17">
        <v>4</v>
      </c>
      <c r="AJ23" s="17">
        <v>12</v>
      </c>
      <c r="AK23" s="17">
        <v>1</v>
      </c>
      <c r="AL23" s="17">
        <v>0</v>
      </c>
      <c r="AM23" s="17">
        <v>0</v>
      </c>
      <c r="AN23" s="17" t="s">
        <v>57</v>
      </c>
      <c r="AO23" s="16" t="s">
        <v>58</v>
      </c>
    </row>
    <row r="24" spans="1:41" ht="42.75" customHeight="1" thickBot="1" x14ac:dyDescent="0.3">
      <c r="A24" s="15">
        <v>43220</v>
      </c>
      <c r="B24" s="14" t="s">
        <v>51</v>
      </c>
      <c r="C24" s="13"/>
      <c r="D24" s="13"/>
      <c r="E24" s="12"/>
      <c r="F24" s="14" t="s">
        <v>51</v>
      </c>
      <c r="G24" s="13"/>
      <c r="H24" s="13"/>
      <c r="I24" s="13"/>
      <c r="J24" s="36"/>
      <c r="K24" s="36"/>
      <c r="L24" s="36"/>
      <c r="M24" s="41"/>
      <c r="N24" s="14"/>
      <c r="O24" s="13"/>
      <c r="P24" s="13" t="s">
        <v>51</v>
      </c>
      <c r="Q24" s="13"/>
      <c r="R24" s="13"/>
      <c r="S24" s="13"/>
      <c r="T24" s="13"/>
      <c r="U24" s="13"/>
      <c r="V24" s="13"/>
      <c r="W24" s="13"/>
      <c r="X24" s="12"/>
      <c r="Y24" s="43"/>
      <c r="Z24" s="13"/>
      <c r="AA24" s="13"/>
      <c r="AB24" s="36"/>
      <c r="AC24" s="36"/>
      <c r="AD24" s="11" t="s">
        <v>69</v>
      </c>
      <c r="AE24" s="11" t="s">
        <v>52</v>
      </c>
      <c r="AF24" s="10">
        <v>20</v>
      </c>
      <c r="AG24" s="10">
        <v>3</v>
      </c>
      <c r="AH24" s="9">
        <f t="shared" si="0"/>
        <v>23</v>
      </c>
      <c r="AI24" s="9">
        <v>1</v>
      </c>
      <c r="AJ24" s="9">
        <v>7</v>
      </c>
      <c r="AK24" s="9">
        <v>8</v>
      </c>
      <c r="AL24" s="9">
        <v>1</v>
      </c>
      <c r="AM24" s="9">
        <v>6</v>
      </c>
      <c r="AN24" s="9" t="s">
        <v>31</v>
      </c>
      <c r="AO24" s="8" t="s">
        <v>71</v>
      </c>
    </row>
    <row r="25" spans="1:41" ht="16.5" thickBot="1" x14ac:dyDescent="0.3">
      <c r="B25" s="7">
        <f t="shared" ref="B25:M25" si="1">COUNTIF(B8:B24,"x")</f>
        <v>17</v>
      </c>
      <c r="C25" s="5">
        <f t="shared" si="1"/>
        <v>0</v>
      </c>
      <c r="D25" s="5">
        <f t="shared" si="1"/>
        <v>0</v>
      </c>
      <c r="E25" s="4">
        <f t="shared" si="1"/>
        <v>0</v>
      </c>
      <c r="F25" s="6">
        <f t="shared" si="1"/>
        <v>6</v>
      </c>
      <c r="G25" s="5">
        <f t="shared" si="1"/>
        <v>0</v>
      </c>
      <c r="H25" s="5">
        <f t="shared" si="1"/>
        <v>3</v>
      </c>
      <c r="I25" s="5">
        <f t="shared" si="1"/>
        <v>3</v>
      </c>
      <c r="J25" s="5">
        <f t="shared" si="1"/>
        <v>0</v>
      </c>
      <c r="K25" s="5">
        <f t="shared" si="1"/>
        <v>4</v>
      </c>
      <c r="L25" s="5">
        <f t="shared" si="1"/>
        <v>0</v>
      </c>
      <c r="M25" s="4">
        <f t="shared" si="1"/>
        <v>1</v>
      </c>
      <c r="N25" s="6">
        <f>COUNTIF(N8:N24,"x")</f>
        <v>4</v>
      </c>
      <c r="O25" s="5">
        <f>COUNTIF(O8:O24,"x")</f>
        <v>1</v>
      </c>
      <c r="P25" s="5">
        <f t="shared" ref="P25:T25" si="2">COUNTIF(P8:P24,"x")</f>
        <v>2</v>
      </c>
      <c r="Q25" s="5">
        <f t="shared" si="2"/>
        <v>1</v>
      </c>
      <c r="R25" s="5">
        <f t="shared" si="2"/>
        <v>1</v>
      </c>
      <c r="S25" s="5">
        <f t="shared" si="2"/>
        <v>0</v>
      </c>
      <c r="T25" s="5">
        <f t="shared" si="2"/>
        <v>0</v>
      </c>
      <c r="U25" s="5">
        <f t="shared" ref="U25:AA25" si="3">COUNTIF(U8:U24,"x")</f>
        <v>1</v>
      </c>
      <c r="V25" s="5">
        <f t="shared" ref="V25" si="4">COUNTIF(V8:V24,"x")</f>
        <v>2</v>
      </c>
      <c r="W25" s="5">
        <f t="shared" ref="W25" si="5">COUNTIF(W8:W24,"x")</f>
        <v>1</v>
      </c>
      <c r="X25" s="4">
        <f t="shared" si="3"/>
        <v>0</v>
      </c>
      <c r="Y25" s="56">
        <f t="shared" si="3"/>
        <v>6</v>
      </c>
      <c r="Z25" s="5">
        <f t="shared" si="3"/>
        <v>5</v>
      </c>
      <c r="AA25" s="5">
        <f t="shared" si="3"/>
        <v>1</v>
      </c>
      <c r="AB25" s="5">
        <f t="shared" ref="AB25" si="6">COUNTIF(AB8:AB24,"x")</f>
        <v>2</v>
      </c>
      <c r="AC25" s="4">
        <f t="shared" ref="AC25" si="7">COUNTIF(AC8:AC24,"x")</f>
        <v>0</v>
      </c>
      <c r="AD25" s="3"/>
      <c r="AE25" s="2" t="s">
        <v>0</v>
      </c>
      <c r="AF25" s="1">
        <f t="shared" ref="AF25:AM25" si="8">SUM(AF8:AF24)</f>
        <v>161</v>
      </c>
      <c r="AG25" s="1">
        <f t="shared" si="8"/>
        <v>261</v>
      </c>
      <c r="AH25" s="1">
        <f t="shared" si="8"/>
        <v>422</v>
      </c>
      <c r="AI25" s="1">
        <f t="shared" si="8"/>
        <v>108</v>
      </c>
      <c r="AJ25" s="1">
        <f t="shared" si="8"/>
        <v>165</v>
      </c>
      <c r="AK25" s="1">
        <f t="shared" si="8"/>
        <v>84</v>
      </c>
      <c r="AL25" s="1">
        <f t="shared" si="8"/>
        <v>8</v>
      </c>
      <c r="AM25" s="1">
        <f t="shared" si="8"/>
        <v>57</v>
      </c>
      <c r="AN25" s="37"/>
    </row>
    <row r="26" spans="1:41" ht="21" customHeight="1" x14ac:dyDescent="0.25"/>
    <row r="28" spans="1:41" ht="15.75" customHeight="1" x14ac:dyDescent="0.25"/>
  </sheetData>
  <sortState ref="A8:AO22">
    <sortCondition ref="A8:A22"/>
  </sortState>
  <mergeCells count="39">
    <mergeCell ref="AA6:AA7"/>
    <mergeCell ref="AB6:AB7"/>
    <mergeCell ref="AC6:AC7"/>
    <mergeCell ref="AH6:AH7"/>
    <mergeCell ref="V6:V7"/>
    <mergeCell ref="W6:W7"/>
    <mergeCell ref="X6:X7"/>
    <mergeCell ref="Y6:Y7"/>
    <mergeCell ref="Z6:Z7"/>
    <mergeCell ref="A1:AO2"/>
    <mergeCell ref="A3:AO3"/>
    <mergeCell ref="B4:E4"/>
    <mergeCell ref="N4:AC4"/>
    <mergeCell ref="AD4:AG4"/>
    <mergeCell ref="F4:M4"/>
    <mergeCell ref="F5:F7"/>
    <mergeCell ref="G5:G7"/>
    <mergeCell ref="H5:H7"/>
    <mergeCell ref="I5:I7"/>
    <mergeCell ref="B5:B7"/>
    <mergeCell ref="C5:C7"/>
    <mergeCell ref="D5:D7"/>
    <mergeCell ref="E5:E7"/>
    <mergeCell ref="AI6:AM6"/>
    <mergeCell ref="J5:J7"/>
    <mergeCell ref="K5:K7"/>
    <mergeCell ref="N5:X5"/>
    <mergeCell ref="Y5:AC5"/>
    <mergeCell ref="M5:M7"/>
    <mergeCell ref="N6:N7"/>
    <mergeCell ref="O6:O7"/>
    <mergeCell ref="P6:P7"/>
    <mergeCell ref="L5:L7"/>
    <mergeCell ref="AF6:AG6"/>
    <mergeCell ref="Q6:Q7"/>
    <mergeCell ref="R6:R7"/>
    <mergeCell ref="S6:S7"/>
    <mergeCell ref="T6:T7"/>
    <mergeCell ref="U6:U7"/>
  </mergeCells>
  <pageMargins left="0.70866141732283472" right="0.70866141732283472" top="0.74803149606299213" bottom="0.74803149606299213" header="0.31496062992125984" footer="0.31496062992125984"/>
  <pageSetup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Lrocha</cp:lastModifiedBy>
  <cp:lastPrinted>2018-05-09T21:04:34Z</cp:lastPrinted>
  <dcterms:created xsi:type="dcterms:W3CDTF">2018-03-28T00:12:00Z</dcterms:created>
  <dcterms:modified xsi:type="dcterms:W3CDTF">2018-05-09T22:46:00Z</dcterms:modified>
</cp:coreProperties>
</file>