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95" windowWidth="14070" windowHeight="10890"/>
  </bookViews>
  <sheets>
    <sheet name="Calendario MIR 2015" sheetId="15" r:id="rId1"/>
    <sheet name="Agregar-Eliminar" sheetId="16" r:id="rId2"/>
    <sheet name="Hoja1" sheetId="17" r:id="rId3"/>
  </sheets>
  <definedNames>
    <definedName name="_xlnm._FilterDatabase" localSheetId="0" hidden="1">'Calendario MIR 2015'!$A$7:$BO$232</definedName>
    <definedName name="_xlnm._FilterDatabase" localSheetId="2" hidden="1">Hoja1!$A$7:$BT$46</definedName>
  </definedNames>
  <calcPr calcId="125725"/>
</workbook>
</file>

<file path=xl/calcChain.xml><?xml version="1.0" encoding="utf-8"?>
<calcChain xmlns="http://schemas.openxmlformats.org/spreadsheetml/2006/main">
  <c r="BN152" i="15"/>
  <c r="BJ177" l="1"/>
  <c r="BJ176"/>
  <c r="BH177"/>
  <c r="BH172"/>
  <c r="BH176" s="1"/>
  <c r="BQ176" s="1"/>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64"/>
  <c r="BQ65"/>
  <c r="BQ66"/>
  <c r="BQ67"/>
  <c r="BQ68"/>
  <c r="BQ69"/>
  <c r="BQ70"/>
  <c r="BQ71"/>
  <c r="BQ72"/>
  <c r="BQ73"/>
  <c r="BQ74"/>
  <c r="BQ75"/>
  <c r="BQ76"/>
  <c r="BQ77"/>
  <c r="BQ78"/>
  <c r="BQ79"/>
  <c r="BQ80"/>
  <c r="BQ81"/>
  <c r="BQ82"/>
  <c r="BQ83"/>
  <c r="BQ84"/>
  <c r="BQ85"/>
  <c r="BQ86"/>
  <c r="BQ87"/>
  <c r="BQ88"/>
  <c r="BQ89"/>
  <c r="BQ90"/>
  <c r="BQ91"/>
  <c r="BQ92"/>
  <c r="BQ93"/>
  <c r="BQ94"/>
  <c r="BQ95"/>
  <c r="BQ96"/>
  <c r="BQ97"/>
  <c r="BQ98"/>
  <c r="BQ99"/>
  <c r="BQ100"/>
  <c r="BQ101"/>
  <c r="BQ102"/>
  <c r="BQ103"/>
  <c r="BQ104"/>
  <c r="BQ105"/>
  <c r="BQ106"/>
  <c r="BQ107"/>
  <c r="BQ108"/>
  <c r="BQ109"/>
  <c r="BQ110"/>
  <c r="BQ111"/>
  <c r="BQ112"/>
  <c r="BQ113"/>
  <c r="BQ114"/>
  <c r="BQ115"/>
  <c r="BQ116"/>
  <c r="BQ117"/>
  <c r="BQ118"/>
  <c r="BQ119"/>
  <c r="BQ120"/>
  <c r="BQ121"/>
  <c r="BQ122"/>
  <c r="BQ123"/>
  <c r="BQ124"/>
  <c r="BQ125"/>
  <c r="BQ126"/>
  <c r="BQ127"/>
  <c r="BQ128"/>
  <c r="BQ129"/>
  <c r="BQ130"/>
  <c r="BQ131"/>
  <c r="BQ132"/>
  <c r="BQ133"/>
  <c r="BQ134"/>
  <c r="BQ135"/>
  <c r="BQ136"/>
  <c r="BQ137"/>
  <c r="BQ138"/>
  <c r="BQ139"/>
  <c r="BQ140"/>
  <c r="BQ141"/>
  <c r="BQ142"/>
  <c r="BQ143"/>
  <c r="BQ144"/>
  <c r="BQ145"/>
  <c r="BQ146"/>
  <c r="BQ147"/>
  <c r="BQ148"/>
  <c r="BQ149"/>
  <c r="BQ150"/>
  <c r="BQ151"/>
  <c r="BQ152"/>
  <c r="BQ153"/>
  <c r="BQ154"/>
  <c r="BQ155"/>
  <c r="BQ156"/>
  <c r="BQ157"/>
  <c r="BQ158"/>
  <c r="BQ159"/>
  <c r="BQ160"/>
  <c r="BQ161"/>
  <c r="BQ162"/>
  <c r="BQ163"/>
  <c r="BQ164"/>
  <c r="BQ165"/>
  <c r="BQ166"/>
  <c r="BQ167"/>
  <c r="BQ168"/>
  <c r="BQ169"/>
  <c r="BQ170"/>
  <c r="BQ171"/>
  <c r="BQ172"/>
  <c r="BQ173"/>
  <c r="BQ174"/>
  <c r="BQ175"/>
  <c r="BQ177"/>
  <c r="BQ178"/>
  <c r="BQ179"/>
  <c r="BQ180"/>
  <c r="BQ181"/>
  <c r="BQ182"/>
  <c r="BQ183"/>
  <c r="BQ184"/>
  <c r="BQ185"/>
  <c r="BQ186"/>
  <c r="BQ187"/>
  <c r="BQ188"/>
  <c r="BQ189"/>
  <c r="BQ190"/>
  <c r="BQ191"/>
  <c r="BQ192"/>
  <c r="BQ193"/>
  <c r="BQ194"/>
  <c r="BQ195"/>
  <c r="BQ196"/>
  <c r="BQ197"/>
  <c r="BQ198"/>
  <c r="BQ199"/>
  <c r="BQ200"/>
  <c r="BQ201"/>
  <c r="BQ202"/>
  <c r="BQ203"/>
  <c r="BQ204"/>
  <c r="BQ205"/>
  <c r="BQ206"/>
  <c r="BQ207"/>
  <c r="BQ208"/>
  <c r="BQ209"/>
  <c r="BQ210"/>
  <c r="BQ211"/>
  <c r="BQ212"/>
  <c r="BQ213"/>
  <c r="BQ214"/>
  <c r="BQ215"/>
  <c r="BQ216"/>
  <c r="BQ217"/>
  <c r="BQ218"/>
  <c r="BQ219"/>
  <c r="BQ220"/>
  <c r="BQ221"/>
  <c r="BQ222"/>
  <c r="BQ223"/>
  <c r="BQ224"/>
  <c r="BQ225"/>
  <c r="BQ226"/>
  <c r="BQ8"/>
  <c r="BO9" l="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O49"/>
  <c r="BO50"/>
  <c r="BO51"/>
  <c r="BO52"/>
  <c r="BO53"/>
  <c r="BO54"/>
  <c r="BO55"/>
  <c r="BO56"/>
  <c r="BO57"/>
  <c r="BO58"/>
  <c r="BO59"/>
  <c r="BO60"/>
  <c r="BO61"/>
  <c r="BO62"/>
  <c r="BO63"/>
  <c r="BO64"/>
  <c r="BO65"/>
  <c r="BO66"/>
  <c r="BO67"/>
  <c r="BO68"/>
  <c r="BO69"/>
  <c r="BO70"/>
  <c r="BO71"/>
  <c r="BO72"/>
  <c r="BO73"/>
  <c r="BO74"/>
  <c r="BO75"/>
  <c r="BO76"/>
  <c r="BO77"/>
  <c r="BO78"/>
  <c r="BO79"/>
  <c r="BO80"/>
  <c r="BO81"/>
  <c r="BO82"/>
  <c r="BO83"/>
  <c r="BO84"/>
  <c r="BO85"/>
  <c r="BO86"/>
  <c r="BO87"/>
  <c r="BO88"/>
  <c r="BO89"/>
  <c r="BO90"/>
  <c r="BO91"/>
  <c r="BO92"/>
  <c r="BO93"/>
  <c r="BO94"/>
  <c r="BO95"/>
  <c r="BO96"/>
  <c r="BO97"/>
  <c r="BO98"/>
  <c r="BO99"/>
  <c r="BO100"/>
  <c r="BO101"/>
  <c r="BO102"/>
  <c r="BO103"/>
  <c r="BO104"/>
  <c r="BO105"/>
  <c r="BO106"/>
  <c r="BO107"/>
  <c r="BO108"/>
  <c r="BO109"/>
  <c r="BO110"/>
  <c r="BO111"/>
  <c r="BO112"/>
  <c r="BO113"/>
  <c r="BO114"/>
  <c r="BO115"/>
  <c r="BO116"/>
  <c r="BO117"/>
  <c r="BO118"/>
  <c r="BO119"/>
  <c r="BO120"/>
  <c r="BO121"/>
  <c r="BO122"/>
  <c r="BO123"/>
  <c r="BO124"/>
  <c r="BO125"/>
  <c r="BO126"/>
  <c r="BO127"/>
  <c r="BO128"/>
  <c r="BO129"/>
  <c r="BO130"/>
  <c r="BO131"/>
  <c r="BO132"/>
  <c r="BO133"/>
  <c r="BO134"/>
  <c r="BO135"/>
  <c r="BO136"/>
  <c r="BO137"/>
  <c r="BO138"/>
  <c r="BO139"/>
  <c r="BO140"/>
  <c r="BO141"/>
  <c r="BO142"/>
  <c r="BO143"/>
  <c r="BO144"/>
  <c r="BO145"/>
  <c r="BO146"/>
  <c r="BO147"/>
  <c r="BO148"/>
  <c r="BO149"/>
  <c r="BO150"/>
  <c r="BO151"/>
  <c r="BO152"/>
  <c r="BO153"/>
  <c r="BO154"/>
  <c r="BO155"/>
  <c r="BO156"/>
  <c r="BO157"/>
  <c r="BO158"/>
  <c r="BO159"/>
  <c r="BO160"/>
  <c r="BO161"/>
  <c r="BO162"/>
  <c r="BO163"/>
  <c r="BO164"/>
  <c r="BO165"/>
  <c r="BO166"/>
  <c r="BO167"/>
  <c r="BO168"/>
  <c r="BO169"/>
  <c r="BO170"/>
  <c r="BO171"/>
  <c r="BO172"/>
  <c r="BO173"/>
  <c r="BO174"/>
  <c r="BO175"/>
  <c r="BO176"/>
  <c r="BO177"/>
  <c r="BO178"/>
  <c r="BO179"/>
  <c r="BO180"/>
  <c r="BO181"/>
  <c r="BO182"/>
  <c r="BO183"/>
  <c r="BO184"/>
  <c r="BO185"/>
  <c r="BO186"/>
  <c r="BO187"/>
  <c r="BO188"/>
  <c r="BO189"/>
  <c r="BO190"/>
  <c r="BO191"/>
  <c r="BO192"/>
  <c r="BO193"/>
  <c r="BO194"/>
  <c r="BO195"/>
  <c r="BO196"/>
  <c r="BO197"/>
  <c r="BO198"/>
  <c r="BO199"/>
  <c r="BO200"/>
  <c r="BO201"/>
  <c r="BO202"/>
  <c r="BO203"/>
  <c r="BO204"/>
  <c r="BO205"/>
  <c r="BO206"/>
  <c r="BO207"/>
  <c r="BO208"/>
  <c r="BO209"/>
  <c r="BO210"/>
  <c r="BO211"/>
  <c r="BO212"/>
  <c r="BO213"/>
  <c r="BO214"/>
  <c r="BO215"/>
  <c r="BO216"/>
  <c r="BO217"/>
  <c r="BO218"/>
  <c r="BO219"/>
  <c r="BO220"/>
  <c r="BO221"/>
  <c r="BO222"/>
  <c r="BO223"/>
  <c r="BO224"/>
  <c r="BO225"/>
  <c r="BO226"/>
  <c r="BO8"/>
  <c r="BF172" l="1"/>
  <c r="BT218" i="17"/>
  <c r="BT215"/>
  <c r="BT212"/>
  <c r="BT211"/>
  <c r="BT208"/>
  <c r="BT196"/>
  <c r="BT194"/>
  <c r="BT192"/>
  <c r="BT190"/>
  <c r="BT188"/>
  <c r="BT186"/>
  <c r="BT184"/>
  <c r="BT182"/>
  <c r="BT180"/>
  <c r="BT178"/>
  <c r="BT176"/>
  <c r="BT173"/>
  <c r="BT171"/>
  <c r="BT170"/>
  <c r="BT166"/>
  <c r="BT164"/>
  <c r="BT162"/>
  <c r="BT160"/>
  <c r="BT155"/>
  <c r="BT153"/>
  <c r="BT150"/>
  <c r="AJ150"/>
  <c r="BT147"/>
  <c r="AJ147"/>
  <c r="BT142"/>
  <c r="BT137"/>
  <c r="BT132"/>
  <c r="BT127"/>
  <c r="BT123"/>
  <c r="BT118"/>
  <c r="BT115"/>
  <c r="BT111"/>
  <c r="BT108"/>
  <c r="BT104"/>
  <c r="BT102"/>
  <c r="BT98"/>
  <c r="BT93"/>
  <c r="BT91"/>
  <c r="BT87"/>
  <c r="BT81"/>
  <c r="BT77"/>
  <c r="BT73"/>
  <c r="BT70"/>
  <c r="BT65"/>
  <c r="BT63"/>
  <c r="BT59"/>
  <c r="BT57"/>
  <c r="BT53"/>
  <c r="BT40"/>
  <c r="BT37"/>
  <c r="BT34"/>
  <c r="BT27"/>
  <c r="BT24"/>
  <c r="BT19"/>
  <c r="BT13"/>
  <c r="BT8"/>
  <c r="BP8" i="15"/>
  <c r="BP13"/>
  <c r="BP19"/>
  <c r="BP24"/>
  <c r="BP27"/>
  <c r="BP34"/>
  <c r="BP37"/>
  <c r="BP40"/>
  <c r="BP55"/>
  <c r="BP59"/>
  <c r="BP61"/>
  <c r="BP65"/>
  <c r="BP67"/>
  <c r="BP72"/>
  <c r="BP75"/>
  <c r="BP79"/>
  <c r="BP83"/>
  <c r="BP89"/>
  <c r="BP93"/>
  <c r="BP95"/>
  <c r="BP100"/>
  <c r="BP104"/>
  <c r="BP106"/>
  <c r="BP110"/>
  <c r="BP113"/>
  <c r="BP117"/>
  <c r="BP120"/>
  <c r="BP125"/>
  <c r="BP129"/>
  <c r="BP134"/>
  <c r="BP139"/>
  <c r="BP144"/>
  <c r="BP149"/>
  <c r="BP152"/>
  <c r="BP155"/>
  <c r="BP157"/>
  <c r="BP162"/>
  <c r="BP164"/>
  <c r="BP166"/>
  <c r="BP168"/>
  <c r="BP172"/>
  <c r="BP173"/>
  <c r="BP175"/>
  <c r="BP178"/>
  <c r="BP180"/>
  <c r="BP182"/>
  <c r="BP184"/>
  <c r="BP186"/>
  <c r="BP188"/>
  <c r="BP190"/>
  <c r="BP192"/>
  <c r="BP194"/>
  <c r="BP196"/>
  <c r="BP198"/>
  <c r="BP210"/>
  <c r="BP213"/>
  <c r="BP214"/>
  <c r="BP217"/>
  <c r="BP220"/>
  <c r="AJ152"/>
  <c r="AJ149"/>
</calcChain>
</file>

<file path=xl/comments1.xml><?xml version="1.0" encoding="utf-8"?>
<comments xmlns="http://schemas.openxmlformats.org/spreadsheetml/2006/main">
  <authors>
    <author>Ana Karina AKPS. Perez Sanchez</author>
    <author>MIrigoyen</author>
    <author>SArevalo</author>
  </authors>
  <commentList>
    <comment ref="AJ8" authorId="0">
      <text>
        <r>
          <rPr>
            <b/>
            <sz val="9"/>
            <color indexed="81"/>
            <rFont val="Tahoma"/>
            <family val="2"/>
          </rPr>
          <t>Ana Karina AKPS. Perez Sanchez:</t>
        </r>
        <r>
          <rPr>
            <sz val="9"/>
            <color indexed="81"/>
            <rFont val="Tahoma"/>
            <family val="2"/>
          </rPr>
          <t xml:space="preserve">
20</t>
        </r>
      </text>
    </comment>
    <comment ref="AJ13" authorId="0">
      <text>
        <r>
          <rPr>
            <b/>
            <sz val="9"/>
            <color indexed="81"/>
            <rFont val="Tahoma"/>
            <family val="2"/>
          </rPr>
          <t>Ana Karina AKPS. Perez Sanchez:</t>
        </r>
        <r>
          <rPr>
            <sz val="9"/>
            <color indexed="81"/>
            <rFont val="Tahoma"/>
            <family val="2"/>
          </rPr>
          <t xml:space="preserve">
40</t>
        </r>
      </text>
    </comment>
    <comment ref="AJ19" authorId="0">
      <text>
        <r>
          <rPr>
            <b/>
            <sz val="9"/>
            <color indexed="81"/>
            <rFont val="Tahoma"/>
            <family val="2"/>
          </rPr>
          <t>Ana Karina AKPS. Perez Sanchez:</t>
        </r>
        <r>
          <rPr>
            <sz val="9"/>
            <color indexed="81"/>
            <rFont val="Tahoma"/>
            <family val="2"/>
          </rPr>
          <t xml:space="preserve">
bajar a 10</t>
        </r>
      </text>
    </comment>
    <comment ref="AJ40" authorId="0">
      <text>
        <r>
          <rPr>
            <b/>
            <sz val="9"/>
            <color indexed="81"/>
            <rFont val="Tahoma"/>
            <family val="2"/>
          </rPr>
          <t>Ana Karina AKPS. Perez Sanchez:</t>
        </r>
        <r>
          <rPr>
            <sz val="9"/>
            <color indexed="81"/>
            <rFont val="Tahoma"/>
            <family val="2"/>
          </rPr>
          <t xml:space="preserve">
5</t>
        </r>
      </text>
    </comment>
    <comment ref="AX149" authorId="1">
      <text>
        <r>
          <rPr>
            <b/>
            <sz val="9"/>
            <color indexed="81"/>
            <rFont val="Tahoma"/>
            <family val="2"/>
          </rPr>
          <t>MIrigoyen:</t>
        </r>
        <r>
          <rPr>
            <sz val="9"/>
            <color indexed="81"/>
            <rFont val="Tahoma"/>
            <family val="2"/>
          </rPr>
          <t xml:space="preserve">
Festival Gastronomico</t>
        </r>
      </text>
    </comment>
    <comment ref="AZ149" authorId="1">
      <text>
        <r>
          <rPr>
            <b/>
            <sz val="9"/>
            <color indexed="81"/>
            <rFont val="Tahoma"/>
            <family val="2"/>
          </rPr>
          <t>MIrigoyen:</t>
        </r>
        <r>
          <rPr>
            <sz val="9"/>
            <color indexed="81"/>
            <rFont val="Tahoma"/>
            <family val="2"/>
          </rPr>
          <t xml:space="preserve">
Farm.Gdl.</t>
        </r>
      </text>
    </comment>
    <comment ref="BB149" authorId="1">
      <text>
        <r>
          <rPr>
            <b/>
            <sz val="9"/>
            <color indexed="81"/>
            <rFont val="Tahoma"/>
            <family val="2"/>
          </rPr>
          <t>MIrigoyen:</t>
        </r>
        <r>
          <rPr>
            <sz val="9"/>
            <color indexed="81"/>
            <rFont val="Tahoma"/>
            <family val="2"/>
          </rPr>
          <t xml:space="preserve">
Feria de las flores y Hotel Boutique</t>
        </r>
      </text>
    </comment>
    <comment ref="BD149" authorId="1">
      <text>
        <r>
          <rPr>
            <b/>
            <sz val="9"/>
            <color indexed="81"/>
            <rFont val="Tahoma"/>
            <family val="2"/>
          </rPr>
          <t>MIrigoyen:</t>
        </r>
        <r>
          <rPr>
            <sz val="9"/>
            <color indexed="81"/>
            <rFont val="Tahoma"/>
            <family val="2"/>
          </rPr>
          <t xml:space="preserve">
Soriana</t>
        </r>
      </text>
    </comment>
    <comment ref="BF149" authorId="1">
      <text>
        <r>
          <rPr>
            <b/>
            <sz val="9"/>
            <color indexed="81"/>
            <rFont val="Tahoma"/>
            <family val="2"/>
          </rPr>
          <t>MIrigoyen:</t>
        </r>
        <r>
          <rPr>
            <sz val="9"/>
            <color indexed="81"/>
            <rFont val="Tahoma"/>
            <family val="2"/>
          </rPr>
          <t xml:space="preserve">
María Bonita 35 empresas 6 de Agosto</t>
        </r>
      </text>
    </comment>
    <comment ref="BD153" authorId="1">
      <text>
        <r>
          <rPr>
            <b/>
            <sz val="9"/>
            <color indexed="81"/>
            <rFont val="Tahoma"/>
            <family val="2"/>
          </rPr>
          <t>MIrigoyen:</t>
        </r>
        <r>
          <rPr>
            <sz val="9"/>
            <color indexed="81"/>
            <rFont val="Tahoma"/>
            <family val="2"/>
          </rPr>
          <t xml:space="preserve">
Soriana</t>
        </r>
      </text>
    </comment>
    <comment ref="BF153" authorId="1">
      <text>
        <r>
          <rPr>
            <b/>
            <sz val="9"/>
            <color indexed="81"/>
            <rFont val="Tahoma"/>
            <family val="2"/>
          </rPr>
          <t>MIrigoyen:</t>
        </r>
        <r>
          <rPr>
            <sz val="9"/>
            <color indexed="81"/>
            <rFont val="Tahoma"/>
            <family val="2"/>
          </rPr>
          <t xml:space="preserve">
maria bonita 35 empresas participantes</t>
        </r>
      </text>
    </comment>
    <comment ref="AJ161" authorId="1">
      <text>
        <r>
          <rPr>
            <b/>
            <sz val="9"/>
            <color indexed="81"/>
            <rFont val="Tahoma"/>
            <family val="2"/>
          </rPr>
          <t>MIrigoyen:</t>
        </r>
        <r>
          <rPr>
            <sz val="9"/>
            <color indexed="81"/>
            <rFont val="Tahoma"/>
            <family val="2"/>
          </rPr>
          <t xml:space="preserve">
debe eliminarse</t>
        </r>
      </text>
    </comment>
    <comment ref="AJ180" authorId="2">
      <text>
        <r>
          <rPr>
            <b/>
            <sz val="9"/>
            <color indexed="81"/>
            <rFont val="Tahoma"/>
            <family val="2"/>
          </rPr>
          <t>SArevalo:</t>
        </r>
        <r>
          <rPr>
            <sz val="9"/>
            <color indexed="81"/>
            <rFont val="Tahoma"/>
            <family val="2"/>
          </rPr>
          <t xml:space="preserve">
la meta era de 100 cambio a 3 hay que poner el cambio de la pestaña elnuevo nombre del componente</t>
        </r>
      </text>
    </comment>
    <comment ref="AJ181" authorId="2">
      <text>
        <r>
          <rPr>
            <b/>
            <sz val="9"/>
            <color indexed="81"/>
            <rFont val="Tahoma"/>
            <family val="2"/>
          </rPr>
          <t>SArevalo:</t>
        </r>
        <r>
          <rPr>
            <sz val="9"/>
            <color indexed="81"/>
            <rFont val="Tahoma"/>
            <family val="2"/>
          </rPr>
          <t xml:space="preserve">
la meta era de 100 cambio a tres por el nuevo componente en la pestaña de agrgar eliminar viene</t>
        </r>
      </text>
    </comment>
  </commentList>
</comments>
</file>

<file path=xl/comments2.xml><?xml version="1.0" encoding="utf-8"?>
<comments xmlns="http://schemas.openxmlformats.org/spreadsheetml/2006/main">
  <authors>
    <author>Ana Karina AKPS. Perez Sanchez</author>
    <author>MIrigoyen</author>
    <author>SArevalo</author>
  </authors>
  <commentList>
    <comment ref="AJ8" authorId="0">
      <text>
        <r>
          <rPr>
            <b/>
            <sz val="9"/>
            <color indexed="81"/>
            <rFont val="Tahoma"/>
            <family val="2"/>
          </rPr>
          <t>Ana Karina AKPS. Perez Sanchez:</t>
        </r>
        <r>
          <rPr>
            <sz val="9"/>
            <color indexed="81"/>
            <rFont val="Tahoma"/>
            <family val="2"/>
          </rPr>
          <t xml:space="preserve">
20</t>
        </r>
      </text>
    </comment>
    <comment ref="AJ13" authorId="0">
      <text>
        <r>
          <rPr>
            <b/>
            <sz val="9"/>
            <color indexed="81"/>
            <rFont val="Tahoma"/>
            <family val="2"/>
          </rPr>
          <t>Ana Karina AKPS. Perez Sanchez:</t>
        </r>
        <r>
          <rPr>
            <sz val="9"/>
            <color indexed="81"/>
            <rFont val="Tahoma"/>
            <family val="2"/>
          </rPr>
          <t xml:space="preserve">
40</t>
        </r>
      </text>
    </comment>
    <comment ref="AJ19" authorId="0">
      <text>
        <r>
          <rPr>
            <b/>
            <sz val="9"/>
            <color indexed="81"/>
            <rFont val="Tahoma"/>
            <family val="2"/>
          </rPr>
          <t>Ana Karina AKPS. Perez Sanchez:</t>
        </r>
        <r>
          <rPr>
            <sz val="9"/>
            <color indexed="81"/>
            <rFont val="Tahoma"/>
            <family val="2"/>
          </rPr>
          <t xml:space="preserve">
bajar a 10</t>
        </r>
      </text>
    </comment>
    <comment ref="AJ40" authorId="0">
      <text>
        <r>
          <rPr>
            <b/>
            <sz val="9"/>
            <color indexed="81"/>
            <rFont val="Tahoma"/>
            <family val="2"/>
          </rPr>
          <t>Ana Karina AKPS. Perez Sanchez:</t>
        </r>
        <r>
          <rPr>
            <sz val="9"/>
            <color indexed="81"/>
            <rFont val="Tahoma"/>
            <family val="2"/>
          </rPr>
          <t xml:space="preserve">
5</t>
        </r>
      </text>
    </comment>
    <comment ref="AX147" authorId="1">
      <text>
        <r>
          <rPr>
            <b/>
            <sz val="9"/>
            <color indexed="81"/>
            <rFont val="Tahoma"/>
            <family val="2"/>
          </rPr>
          <t>MIrigoyen:</t>
        </r>
        <r>
          <rPr>
            <sz val="9"/>
            <color indexed="81"/>
            <rFont val="Tahoma"/>
            <family val="2"/>
          </rPr>
          <t xml:space="preserve">
Festival Gastronomico</t>
        </r>
      </text>
    </comment>
    <comment ref="AZ147" authorId="1">
      <text>
        <r>
          <rPr>
            <b/>
            <sz val="9"/>
            <color indexed="81"/>
            <rFont val="Tahoma"/>
            <family val="2"/>
          </rPr>
          <t>MIrigoyen:</t>
        </r>
        <r>
          <rPr>
            <sz val="9"/>
            <color indexed="81"/>
            <rFont val="Tahoma"/>
            <family val="2"/>
          </rPr>
          <t xml:space="preserve">
Farm.Gdl.</t>
        </r>
      </text>
    </comment>
    <comment ref="BB147" authorId="1">
      <text>
        <r>
          <rPr>
            <b/>
            <sz val="9"/>
            <color indexed="81"/>
            <rFont val="Tahoma"/>
            <family val="2"/>
          </rPr>
          <t>MIrigoyen:</t>
        </r>
        <r>
          <rPr>
            <sz val="9"/>
            <color indexed="81"/>
            <rFont val="Tahoma"/>
            <family val="2"/>
          </rPr>
          <t xml:space="preserve">
Feria de las flores y Hotel Boutique</t>
        </r>
      </text>
    </comment>
    <comment ref="BF147" authorId="1">
      <text>
        <r>
          <rPr>
            <b/>
            <sz val="9"/>
            <color indexed="81"/>
            <rFont val="Tahoma"/>
            <family val="2"/>
          </rPr>
          <t>MIrigoyen:</t>
        </r>
        <r>
          <rPr>
            <sz val="9"/>
            <color indexed="81"/>
            <rFont val="Tahoma"/>
            <family val="2"/>
          </rPr>
          <t xml:space="preserve">
Soriana</t>
        </r>
      </text>
    </comment>
    <comment ref="BF151" authorId="1">
      <text>
        <r>
          <rPr>
            <b/>
            <sz val="9"/>
            <color indexed="81"/>
            <rFont val="Tahoma"/>
            <family val="2"/>
          </rPr>
          <t>MIrigoyen:</t>
        </r>
        <r>
          <rPr>
            <sz val="9"/>
            <color indexed="81"/>
            <rFont val="Tahoma"/>
            <family val="2"/>
          </rPr>
          <t xml:space="preserve">
Soriana</t>
        </r>
      </text>
    </comment>
    <comment ref="AJ159" authorId="1">
      <text>
        <r>
          <rPr>
            <b/>
            <sz val="9"/>
            <color indexed="81"/>
            <rFont val="Tahoma"/>
            <family val="2"/>
          </rPr>
          <t>MIrigoyen:</t>
        </r>
        <r>
          <rPr>
            <sz val="9"/>
            <color indexed="81"/>
            <rFont val="Tahoma"/>
            <family val="2"/>
          </rPr>
          <t xml:space="preserve">
debe eliminarse</t>
        </r>
      </text>
    </comment>
    <comment ref="AJ178" authorId="2">
      <text>
        <r>
          <rPr>
            <b/>
            <sz val="9"/>
            <color indexed="81"/>
            <rFont val="Tahoma"/>
            <family val="2"/>
          </rPr>
          <t>SArevalo:</t>
        </r>
        <r>
          <rPr>
            <sz val="9"/>
            <color indexed="81"/>
            <rFont val="Tahoma"/>
            <family val="2"/>
          </rPr>
          <t xml:space="preserve">
la meta era de 100 cambio a 3 hay que poner el cambio de la pestaña elnuevo nombre del componente</t>
        </r>
      </text>
    </comment>
    <comment ref="AJ179" authorId="2">
      <text>
        <r>
          <rPr>
            <b/>
            <sz val="9"/>
            <color indexed="81"/>
            <rFont val="Tahoma"/>
            <family val="2"/>
          </rPr>
          <t>SArevalo:</t>
        </r>
        <r>
          <rPr>
            <sz val="9"/>
            <color indexed="81"/>
            <rFont val="Tahoma"/>
            <family val="2"/>
          </rPr>
          <t xml:space="preserve">
la meta era de 100 cambio a tres por el nuevo componente en la pestaña de agrgar eliminar viene</t>
        </r>
      </text>
    </comment>
  </commentList>
</comments>
</file>

<file path=xl/sharedStrings.xml><?xml version="1.0" encoding="utf-8"?>
<sst xmlns="http://schemas.openxmlformats.org/spreadsheetml/2006/main" count="10992" uniqueCount="1068">
  <si>
    <t>id_mir</t>
  </si>
  <si>
    <t>S</t>
  </si>
  <si>
    <t>Clave_UP</t>
  </si>
  <si>
    <t>UP</t>
  </si>
  <si>
    <t>UR</t>
  </si>
  <si>
    <t>Clave_FI</t>
  </si>
  <si>
    <t>FI</t>
  </si>
  <si>
    <t>Clave_F</t>
  </si>
  <si>
    <t>F</t>
  </si>
  <si>
    <t>Clave_SF</t>
  </si>
  <si>
    <t>SF</t>
  </si>
  <si>
    <t>Clave_D</t>
  </si>
  <si>
    <t>D</t>
  </si>
  <si>
    <t>Clave_TS</t>
  </si>
  <si>
    <t>TS</t>
  </si>
  <si>
    <t>Clave_AR</t>
  </si>
  <si>
    <t>AR</t>
  </si>
  <si>
    <t>Clave_PP</t>
  </si>
  <si>
    <t>PP</t>
  </si>
  <si>
    <t>Clave_COMP</t>
  </si>
  <si>
    <t>COMP</t>
  </si>
  <si>
    <t>id_indi</t>
  </si>
  <si>
    <t>Indicador</t>
  </si>
  <si>
    <t>Formula</t>
  </si>
  <si>
    <t>Frec_med</t>
  </si>
  <si>
    <t>Nivel</t>
  </si>
  <si>
    <t>Clave_UEG</t>
  </si>
  <si>
    <t>UEG</t>
  </si>
  <si>
    <t>Resumen</t>
  </si>
  <si>
    <t>Medios</t>
  </si>
  <si>
    <t>Supuestos</t>
  </si>
  <si>
    <t>Fuente_inf</t>
  </si>
  <si>
    <t>Unidad_med</t>
  </si>
  <si>
    <t>Sujetos a Reglas de Operación</t>
  </si>
  <si>
    <t/>
  </si>
  <si>
    <t>Anual</t>
  </si>
  <si>
    <t>Fin</t>
  </si>
  <si>
    <t>P</t>
  </si>
  <si>
    <t>Planeación, seguimiento y evaluación de políticas públicas</t>
  </si>
  <si>
    <t>Porcentaje</t>
  </si>
  <si>
    <t>Trimestral</t>
  </si>
  <si>
    <t>Trámites</t>
  </si>
  <si>
    <t>Promoción y Fomento</t>
  </si>
  <si>
    <t>M</t>
  </si>
  <si>
    <t>Apoyo al proceso presupuestario y para mejorar la eficiencia institucional</t>
  </si>
  <si>
    <t>Semestral</t>
  </si>
  <si>
    <t>Mensual</t>
  </si>
  <si>
    <t>Desarrollo Económico</t>
  </si>
  <si>
    <t>Economía próspera e incluyente</t>
  </si>
  <si>
    <t>Convenios firmados</t>
  </si>
  <si>
    <t>Bimestral</t>
  </si>
  <si>
    <t>Reporte</t>
  </si>
  <si>
    <t>Asuntos Económicos, Comerciales y Laborales en General</t>
  </si>
  <si>
    <t>Empleo y capital humano</t>
  </si>
  <si>
    <t>Cuatrimestral</t>
  </si>
  <si>
    <t>Informe</t>
  </si>
  <si>
    <t>Sistema</t>
  </si>
  <si>
    <t>Evento</t>
  </si>
  <si>
    <t>Documento</t>
  </si>
  <si>
    <t>Proyecto</t>
  </si>
  <si>
    <t>Proyectos de Inversión</t>
  </si>
  <si>
    <t>Capacitación</t>
  </si>
  <si>
    <t>Asesoría</t>
  </si>
  <si>
    <t>Acción</t>
  </si>
  <si>
    <t>Secretaría de Desarrollo Económico</t>
  </si>
  <si>
    <t>Asuntos Económicos y Comerciales en General</t>
  </si>
  <si>
    <t>Competitividad y crecimiento económico</t>
  </si>
  <si>
    <t>Principios de Buen Gobierno (Administración de Recursos Humanos, Materiales, Financieros y de Informática)</t>
  </si>
  <si>
    <t>Mantenimiento del Certificado del Sistema de Gestión de Calidad ISO 9001-2008</t>
  </si>
  <si>
    <t>Numero de certificado realizados</t>
  </si>
  <si>
    <t>Dirección General Administrativa de la SEDECO</t>
  </si>
  <si>
    <t>Contribuir a facilitar el cumplimiento de los objetivos de las diferentes áreas de SEDECO a través de gestión de recursos con procesos certificados y mantenimientos en general.</t>
  </si>
  <si>
    <t>Certificado otorgado por el ente certificador del Sistema de Gestión de Calidad ISO 9001-2008</t>
  </si>
  <si>
    <t>Existe la disposición de SEDECO a satisfacer auditorias financieras, de procesos certificados y de  mantenimientos en general.</t>
  </si>
  <si>
    <t>Ente Fiscalizador (OCICER),SEDECO</t>
  </si>
  <si>
    <t>Certificación</t>
  </si>
  <si>
    <t>Eventos</t>
  </si>
  <si>
    <t>Financiamiento y emprendurismo</t>
  </si>
  <si>
    <t>Desarrollo y Fortalecimiento de las empresas y comercios del Estado de Jalisco</t>
  </si>
  <si>
    <t>Número de empresas beneficiadas</t>
  </si>
  <si>
    <t>Dirección General de Comercio y Mercado Interno</t>
  </si>
  <si>
    <t>Contribuir al  desarrollo y fortalecimiento de las empresas y los emprendedores, a través de la Consolidación de  las ventas difusión en medios masivos y la vinculación con compradores potenciales. Mejorando la  imagen comercial e implementando  las herramientas TICs en beneficio de los empresarios para conservar o incrementar los empleos de las MIPyMES,  así como  fomentar el autoempleo.</t>
  </si>
  <si>
    <t>Reportes de la Dirección General de Comercio y mercado Interno</t>
  </si>
  <si>
    <t>Existe interés  en poder participar de las empresas</t>
  </si>
  <si>
    <t>SEDECO Dir. General de Comercio. Y Mercado Interno</t>
  </si>
  <si>
    <t>Empresas/Empresarios</t>
  </si>
  <si>
    <t>Productividad Jalisco 2015</t>
  </si>
  <si>
    <t>Sistema Jalisco Competitivo</t>
  </si>
  <si>
    <t>Sistema realizado</t>
  </si>
  <si>
    <t>Despacho del Secretario de Desarrollo Económico</t>
  </si>
  <si>
    <t>Contribuir al bienestar  Económico, Competitividad, Productividad y Sustentabilidad del estado mediante la generación, la conservación y la creación de empleos mejor remunerados, la inversión, desarrollo de los sectores económicos e impulso al desarrollo equilibrado  así como la atención de situaciones económicas emergentes para mejorar el nivel de vida de la población del estado</t>
  </si>
  <si>
    <t>Sistema de Programa y archivo de Convenios generado</t>
  </si>
  <si>
    <t>Existe interés del sector empresarial y animo de colaboración con el estado para promover el empleo, la productividad, competitividad de las empresas</t>
  </si>
  <si>
    <t>Sistema Productividad Jalisco (Jalisco Competitivo)</t>
  </si>
  <si>
    <t>Impulso al Desarrollo Económico Regional</t>
  </si>
  <si>
    <t>Asesorías otorgadas</t>
  </si>
  <si>
    <t xml:space="preserve"> empresas atendidas </t>
  </si>
  <si>
    <t>Dirección General de Enlace Municipal</t>
  </si>
  <si>
    <t>Contribuir con las aéreas de oportunidad identificadas en los municipios y las regiones mediante asesorías para el desarrollo y crecimiento económico regional.</t>
  </si>
  <si>
    <t>Listas de asistencia y formato de atención SEDECO.</t>
  </si>
  <si>
    <t>Existe crecimiento económico regional.</t>
  </si>
  <si>
    <t>Dirección de General de Enlace Municipal</t>
  </si>
  <si>
    <t>Emprendedor</t>
  </si>
  <si>
    <t>Fomento a la Industria, Comercio y Servicios CEPE</t>
  </si>
  <si>
    <t>Número de proyectos apoyados</t>
  </si>
  <si>
    <t>EMPRESAS APOYADAS</t>
  </si>
  <si>
    <t>Consejo Estatal de Promoción Económica</t>
  </si>
  <si>
    <t>Contribuir al fomento y promoción del Desarrollo Económico del estado mediante la generación de las condiciones necesarias que propicien la inversión productiva nacional y/o extranjera para el Desarrollo de la Promoción Económica del estado de Jalisco</t>
  </si>
  <si>
    <t>Documental (Expedientes integrados)  CEPE, SEDECO</t>
  </si>
  <si>
    <t xml:space="preserve">Existen empresas que cumplen con los requisitos y presentan la documentación solicitada. Se dispone de los medios necesarios para atender las solicitudes recibidas.  </t>
  </si>
  <si>
    <t>Promoción Internacional</t>
  </si>
  <si>
    <t>Proyectos de inversión atendidos</t>
  </si>
  <si>
    <t>Num. de proyectos atendidos</t>
  </si>
  <si>
    <t>Dirección General de Promoción Internacional</t>
  </si>
  <si>
    <t xml:space="preserve">Contribuir a la Promoción Económica del estado de Jalisco de manera permanente y efectiva, mediante la atracción de inversionistas nacionales y extranjeros, como motor generador de bienestar económico para los Jaliscienses. </t>
  </si>
  <si>
    <t>SICAP, SEDECO.</t>
  </si>
  <si>
    <t>Existe condiciones de seguridad y ventajas competitivas que motiven invertir en Jalisco</t>
  </si>
  <si>
    <t>SICAP DGPI(SEDECO)</t>
  </si>
  <si>
    <t>Visitas</t>
  </si>
  <si>
    <t>Dirección y Administración del Organismo</t>
  </si>
  <si>
    <t>Número de programas realizados por el IAJ para impulsar la participación artesanal.</t>
  </si>
  <si>
    <t>Número de ramas artesanales registradas (Padrón Artesanos)</t>
  </si>
  <si>
    <t>Instituto de la Artesanía Jalisciense</t>
  </si>
  <si>
    <t>Contribuir a la modernización y reestructuración de las ramas artesanales mediante un impulso a las acciones del artesano en los sectores económico, cultural, educativo y turístico, para fomentar el desarrollo económico del estado en el ramo artesanal.</t>
  </si>
  <si>
    <t>Informe de actividades del IAJ</t>
  </si>
  <si>
    <t>Existe respuesta de los artesanos jaliscienses a las convocatorias para participar en los programas del IAJ</t>
  </si>
  <si>
    <t>IAJ</t>
  </si>
  <si>
    <t>Programas realizados por el IAJ</t>
  </si>
  <si>
    <t>Emprendurismo con Calidad</t>
  </si>
  <si>
    <t>Reporte General de Resultados</t>
  </si>
  <si>
    <t>Elaboración de un reporte general</t>
  </si>
  <si>
    <t>Instituto Jalisciense del Emprendedor (IJALDEM)</t>
  </si>
  <si>
    <t>Contribuir al desarrollo y la competitividad del estado mediante el apoyo a emprendedores y MIPYMES en temas empresariales para abonar a la promoción económica y a la generación de empleos de acuerdo al Plan Nacional de Desarrollo 2013-2018 y al Plan Estatal de Desarrollo 2013-2033</t>
  </si>
  <si>
    <t xml:space="preserve">Reporte general interno de actividades </t>
  </si>
  <si>
    <t>Existe  oferta del instituto IJADEM, para que sean aprovechados por los emprendedores y MIPYMES los apoyos ofrecidos por el Gobierno del estado de Jalisco.</t>
  </si>
  <si>
    <t>Reporte General interno de Actividades en IJALDEM y SEDECO.</t>
  </si>
  <si>
    <t>Planeación para el Desarrollo</t>
  </si>
  <si>
    <t>Documento Normativo</t>
  </si>
  <si>
    <t>numero de pagina web realizada</t>
  </si>
  <si>
    <t>Dirección General de Planeación de la SEDECO</t>
  </si>
  <si>
    <t>Contribuir a generar los mecanismos e instrumentos necesarios para desarrollar la planeación Económica del estado así como mantener un control del cumplimiento de las obligaciones de la Secretaría de Desarrollo Económico</t>
  </si>
  <si>
    <t>Página web SEDECO</t>
  </si>
  <si>
    <t>Existe mayor numero de proyectos en los municipios</t>
  </si>
  <si>
    <t>Documentos elaborados y/o publicados pág.(SEDECO)</t>
  </si>
  <si>
    <t>Productividad e Integración Sectorial</t>
  </si>
  <si>
    <t>Dirección General de Sectores y Cadenas Productivas</t>
  </si>
  <si>
    <t>Existe una relación de cooperación del estado con el sector empresarial y el interés de ambos para promover proyectos.</t>
  </si>
  <si>
    <t>Número de Empresas  apoyadas del sector energético</t>
  </si>
  <si>
    <t>Apoyos otorgados a empresas del sector energético</t>
  </si>
  <si>
    <t>Dirección General de Proyectos de Inversión</t>
  </si>
  <si>
    <t xml:space="preserve">Contribuir al desarrollo del sector energético del estado de Jalisco  a través de la atracción de inversión y el desarrollo de energías renovables con el fin de capitalizar oportunidades de la reforma energética con la participación del sector público, académico y privado </t>
  </si>
  <si>
    <t>Registro de programas de apoyo Estatales y Federales</t>
  </si>
  <si>
    <t>Existen proyectos empresariales del sector energético para ser apoyados.</t>
  </si>
  <si>
    <t>Registro de empresas apoyadas con programas Estatales y Federales DGPINV SEDECO</t>
  </si>
  <si>
    <t>Empresas</t>
  </si>
  <si>
    <t>Impulso a la Agenda de Mejora Regulatoria</t>
  </si>
  <si>
    <t>Número de herramientas de mejora regulatoria implementadas en el estado de Jalisco y sus Municipios</t>
  </si>
  <si>
    <t>Número de herramientas de Mejora Regulatoria implementadas</t>
  </si>
  <si>
    <t>Dirección General de Mejora Regulatoria</t>
  </si>
  <si>
    <t>Contribuir, a la promoción difusión e implementación de  las políticas públicas  mediante las herramientas de Mejora Regulatoria para impulsar el desarrollo económico y la competitividad del estado y sus Municipios en el estado de Jalisco.</t>
  </si>
  <si>
    <t>Convenios firmados - Reunión con los Municipios - Visitas al Municipio - Capacitaciones - Minutas - Notas Informativas - Reporte Portal del REPTE Número de trámites alojados - Portal de trámites en línea - Bitácora del COMERJAL y sus Subcomités - Programa anual de la Dirección General de Mejora Regulatoria - Sistema de Ventanilla Única de la Dirección de Asesoría y Gestión de Trámites - Cuestionarios del Doing Business en México - Informe del Doing Business - Informe final de la implementación del Proyecto Piloto en Jalisco</t>
  </si>
  <si>
    <t>Existe interés por parte de los Municipios para la implementación y reingeniería en sus procesos - Que las dependencias capturen la información así como los trámites en su totalidad - que las dependencias cuenten con el flujo completo de los trámites a sistematizar - Disponibilidad y disposición de los miembros del pleno del Comité para participar en las Reunión - Facilitar a los empresarios la asesoría y gestoría en los trámites en los tres niveles de Gobierno - Interés y compromiso para la implementación de las acciones por parte del Municipio, Poder Judicial y dependencias Estatales.</t>
  </si>
  <si>
    <t>COFEMER, COMERJAL, REPTE y Ventanilla Única,SEDECO</t>
  </si>
  <si>
    <t>Herramientas de Mejora Regulatoria</t>
  </si>
  <si>
    <t>Oficinas de Representación Casa Jalisco en Estados Unidos</t>
  </si>
  <si>
    <t>Instituto de Fomento al Comercio Exterior del Estado de Jalisco (Jaltrade)</t>
  </si>
  <si>
    <t>Desarrollo Exportador y Promoción Internacional</t>
  </si>
  <si>
    <t>Fomento al Comercio Exterior y Atracción de la Inversión Extranjera Directa</t>
  </si>
  <si>
    <t>Contribuir a fomentar las exportaciones mediante el incremento de actividades de exportación de empresas Jaliscienses en el extranjero para la promoción de  la inversión extranjera en el Estado de Jalisco</t>
  </si>
  <si>
    <t>Propósito</t>
  </si>
  <si>
    <t>Registro</t>
  </si>
  <si>
    <t>Actividad</t>
  </si>
  <si>
    <t>Se apoyo a las diferentes áreas de SEDECO a través de la gestión de recursos con procesos certificados y mantenimientos en general.</t>
  </si>
  <si>
    <t>Se cuenta con  la disposición de SEDECO a satisfacer auditorias financieras, de procesos certificados y de  mantenimientos en general.</t>
  </si>
  <si>
    <t>Dirección Generales (SEDECO)</t>
  </si>
  <si>
    <t>Curso</t>
  </si>
  <si>
    <t>Visitas realizadas</t>
  </si>
  <si>
    <t>Numero de empresas, emprendedores, mesas de negocio, capacitados y Ferias y Expos</t>
  </si>
  <si>
    <t>Consolidar y contribuir al fortalecimiento de las empresas y negocios,  así como impulsar el autoempleo, empleo y bienestar.</t>
  </si>
  <si>
    <t>Reporte de la Dirección General de Comercio y mercado Interno SEDECO</t>
  </si>
  <si>
    <t xml:space="preserve">Se encuentran  interés en poder participar </t>
  </si>
  <si>
    <t>Sedeco Dir. General de Comercio. Y Mercado Interno</t>
  </si>
  <si>
    <t>Informe relativo al aumento en la Competitividad Empresarial</t>
  </si>
  <si>
    <t>INFORME PROGRAMADO</t>
  </si>
  <si>
    <t>Promover el desarrollo económico del estado  a través de programas y proyectos que fomenten el fortalecimiento de las empresas, impulsen la productividad, competitividad y sustentabilidad, la inversión, el desarrollo regional y sectores productivos, desarrollo comercial y artesanal e impulso de los sectores estratégicos del estado, mismos que tengan un impacto positivo en el desarrollo económico del estado de Jalisco</t>
  </si>
  <si>
    <t>Informe anual SEDECO.</t>
  </si>
  <si>
    <t>Existe interés del sector empresarial y animo de colaboración con el estado para promover la productividad de las empresas</t>
  </si>
  <si>
    <t xml:space="preserve">Dirección General de Planeación </t>
  </si>
  <si>
    <t>Áreas de oportunidad identificadas en los municipios y las regiones.</t>
  </si>
  <si>
    <t>Número de empleos generados</t>
  </si>
  <si>
    <t>NUMERO DE EMPLEOS GENERADOS</t>
  </si>
  <si>
    <t>Proyectos productivos apoyados con incentivos que permitan la generación y conservación de empleos en las MIPYMES del estado de Jalisco.</t>
  </si>
  <si>
    <t>Empleos Generados</t>
  </si>
  <si>
    <t>Numero de eventos internacionales y nacionales asistidos</t>
  </si>
  <si>
    <t>Num. de Eventos Nacionales e Internacionales Asistidos</t>
  </si>
  <si>
    <t>Impulso al crecimiento de la productividad de la planta industrial para la mejora de su competitividad frente a otras regiones, así como para atraer inversiones intensivas en capital.</t>
  </si>
  <si>
    <t>Agenda de evento nacional e internacional asistido</t>
  </si>
  <si>
    <t>Existen los medios  y  condiciones para la participación  de la DGPI, SEDECO a los eventos nacionales e internacionales para la promoción del estado de Jalisco</t>
  </si>
  <si>
    <t>Agenda de actividades DGPI(SEDECO)</t>
  </si>
  <si>
    <t>Reunión</t>
  </si>
  <si>
    <t>Tasa de crecimiento de la competitividad del sector artesanal en el mercado</t>
  </si>
  <si>
    <t>(Porcentaje competitivo del sector artesanal registrado/Porcentaje competitivo del sector artesanal registrado programado)*100</t>
  </si>
  <si>
    <t>El sector artesanal jalisciense mejora en rentabilidad, gestión y competitividad en el mercado</t>
  </si>
  <si>
    <t>Padrón de artesanos de Jalisco</t>
  </si>
  <si>
    <t>Tasa de crecimiento de competitividad artesanal</t>
  </si>
  <si>
    <t>Número de proyectos ejecutivos de empresas elaborados, listos para solicitar financiamiento</t>
  </si>
  <si>
    <t>Número de proyectos ejecutivos de empresas para solicitar financiamiento</t>
  </si>
  <si>
    <t xml:space="preserve">Los emprendedores y las MIPYMEs en el estado de Jalisco cuentan con herramientas que aumentan sus capacidades empresariales y logran desarrollarse, ser eficientes y competitivas. </t>
  </si>
  <si>
    <t xml:space="preserve">Reporte internos relacionados con proyectos presentados. </t>
  </si>
  <si>
    <t>Reporte internos relacionados con proyectos presentados. IJALDEM, SEDECO.</t>
  </si>
  <si>
    <t>Informes de Planeación</t>
  </si>
  <si>
    <t>numero de informe programados</t>
  </si>
  <si>
    <t>Control, y, seguimiento, de indicadores y líneas estratégicas SEDECO</t>
  </si>
  <si>
    <t>Pagina web de SubSEPLAN SEPAF, SEDECO.</t>
  </si>
  <si>
    <t xml:space="preserve"> Existe mejora de control y seguimiento.</t>
  </si>
  <si>
    <t>Página (SUBSEPLAN)</t>
  </si>
  <si>
    <t>Impulsar la realización de proyectos del sector energético que contribuyan al crecimiento económico del estado, para el fortalecimiento  y  desarrollo de la inversión del mismo, de manera, sostenible, con responsabilidad social y ambiental</t>
  </si>
  <si>
    <t>Registro de programas de apoyo Estatales y Federales (SEDECO-SE).</t>
  </si>
  <si>
    <t>Se cuenta con proyectos empresariales del sector energético para ser apoyados.</t>
  </si>
  <si>
    <t>Registro de empresas apoyadas con programas Estatales y Federales DGPINV SEDECO/ SE.</t>
  </si>
  <si>
    <t>Número de herramientas de mejora regulatoria en el estado de Jalisco y sus Municipios</t>
  </si>
  <si>
    <t>Impulsar estrategias para mejorar la calidad de los trámites y servicios y del marco regulatorio de las dependencias del estado de Jalisco y sus Municipios.</t>
  </si>
  <si>
    <t>Propuesta de Agenda Común para Jalisco por parte de la COFEMER  - Ley de Mejora Regulatoria para el estado de Jalisco y sus Municipios - Portal del REPTE - Portal trámites en línea - Bitácora del COMERJAL y sus Subcomités - Sistema de Ventanilla Única de la Dirección de Asesoría y Gestión de Trámites - Registros, estadísticas, informes, Reporte, leyes, regulaciones, normas, cuestionarios, encuestas - públicas del estado y de los Municipios. - Datos, estadísticas, gráficas, comparativos</t>
  </si>
  <si>
    <t>COFEMER, COMERJAL, REPTE y Ventanilla Única, SEDECO</t>
  </si>
  <si>
    <t>Incrementar la participación de empresas jaliscienses en las actividades de exportación y atraer inversión extranjera al Estado</t>
  </si>
  <si>
    <t>Componente</t>
  </si>
  <si>
    <t>Calendario</t>
  </si>
  <si>
    <t>Número de convenios firmados</t>
  </si>
  <si>
    <t>Publicación</t>
  </si>
  <si>
    <t>Convenios</t>
  </si>
  <si>
    <t>Convocatoria</t>
  </si>
  <si>
    <t>Anteproyecto de presupuesto de Egresos de la Dependencia coordinado y entregado</t>
  </si>
  <si>
    <t>Anteproyecto de presupuesto de la Dependencia entregado en tiempo y forma</t>
  </si>
  <si>
    <t>Numero de Programas realizados</t>
  </si>
  <si>
    <t>Entrega oficial del Programa Presupuestal de la Dependencia a la SEPAF</t>
  </si>
  <si>
    <t>Existe interés de las  Dirección Generales  en la integración del Anteproyecto de presupuesto.</t>
  </si>
  <si>
    <t>Dirección General Administrativa (SEDECO)</t>
  </si>
  <si>
    <t>Sistema de Gestión de Calidad ISO 9001-2008 Certificado ratificado</t>
  </si>
  <si>
    <t>Auditoría Interna</t>
  </si>
  <si>
    <t>Numero de auditorias realizadas</t>
  </si>
  <si>
    <t>Reporte de Auditoria interna elaborado por los auditores internos de la SEDECO</t>
  </si>
  <si>
    <t>Existe interés de las Dirección Generales en la participación de los procesos del Sistema de Gestión de Calidad ISO 9001-2008</t>
  </si>
  <si>
    <t xml:space="preserve"> Certificado, Ente Fiscalizador (OCICER), equipo de auditores internos SEDECO</t>
  </si>
  <si>
    <t>Mantenimiento realizado al Inmueble Mobiliario y Equipos, con protección al medio ambiente</t>
  </si>
  <si>
    <t>Desarrollo de estrategias y alternativas para el ahorro de gasto corriente y el optimo mantenimiento de bienes muebles</t>
  </si>
  <si>
    <t>Numero de Reportes realizados</t>
  </si>
  <si>
    <t>Reporte Cuatrimestral del mantenimiento a equipos de computo proporcionado por el Área de Informática</t>
  </si>
  <si>
    <t>Existe personal que identifica las necesidades de mantenimiento de bienes inmuebles y equipo</t>
  </si>
  <si>
    <t>Reporte de mantenimiento área de informática SEDECO</t>
  </si>
  <si>
    <t>Informe Mensual</t>
  </si>
  <si>
    <t>Eventos con la participación de productores Jaliscienses en el mercado comercial mediante mesas de negocios con compradores fomentados</t>
  </si>
  <si>
    <t>Numero de mesas de negocios</t>
  </si>
  <si>
    <t>Lista de asistencia de los participantes SEDECO (DGCMI)</t>
  </si>
  <si>
    <t>Existe interés de los empresarios en las cadenas de gran canal</t>
  </si>
  <si>
    <t>Mesas de Negocio</t>
  </si>
  <si>
    <t>Sistema de  calidad y procesos de mejora  certificado e implementado</t>
  </si>
  <si>
    <t>NUMERO DE PROYECTOS APOYADOS</t>
  </si>
  <si>
    <t xml:space="preserve">Sistema Jalisco Competitivo, archivo de convenios generados y reporte del programa   </t>
  </si>
  <si>
    <t xml:space="preserve">Existen proyectos en la implementación y certificación de sistemas de calidad y procesos de mejora  </t>
  </si>
  <si>
    <t>Sistema informático Jalisco Competitivo - DGPLAN</t>
  </si>
  <si>
    <t xml:space="preserve">Proyecto  apoyados </t>
  </si>
  <si>
    <t>Comercio en el ámbito nacional e internacional  fomentado</t>
  </si>
  <si>
    <t>Número de proyectos productivos apoyados para el comercio nacional e internacional</t>
  </si>
  <si>
    <t>NUMERO DE PROYECTOS PROGRAMADOS</t>
  </si>
  <si>
    <t>Existe la visualización de áreas de oportunidad de negocios en el sector empresarial</t>
  </si>
  <si>
    <t>DGPLAN con información del Instituto de Fomento al Comercio Exterior y Dirección General de Comercio y Mercado Interno</t>
  </si>
  <si>
    <t xml:space="preserve">Proyecto productivos aprobados </t>
  </si>
  <si>
    <t>Empresarios y funcionarios municipales asesorados</t>
  </si>
  <si>
    <t>Listas de asistencia y formatos de asesorías SEDECO.</t>
  </si>
  <si>
    <t xml:space="preserve"> Existen funcionarios y empresarios asesorados para el impulso del desarrollo económico regional.</t>
  </si>
  <si>
    <t>Proyectos recibidos y con seguimiento</t>
  </si>
  <si>
    <t>Proyectos recibidos en la Dirección</t>
  </si>
  <si>
    <t>proyectos recibidos</t>
  </si>
  <si>
    <t>Reporte de proyectos recibidos, SEDECO.</t>
  </si>
  <si>
    <t>Mesas de Trabajo de los Consejos Regionales de Desarrollo y Bienestar realizadas</t>
  </si>
  <si>
    <t>Mesas de trabajo realizadas</t>
  </si>
  <si>
    <t>mesas de trabajo reaizadas</t>
  </si>
  <si>
    <t>Listas de asistencia, fotografías testimoniales y reporte de la Dirección, SEDECO.</t>
  </si>
  <si>
    <t>Existe Desarrollo Económico Regional del Convenio Triple Hélice</t>
  </si>
  <si>
    <t xml:space="preserve">Emprendurismo, incubación y aceleración de negocios fomentado </t>
  </si>
  <si>
    <t>Número de proyectos apoyados para el emprendurismo, incubación y aceleración</t>
  </si>
  <si>
    <t xml:space="preserve">Existen proyectos para el emprendurismo, incubación y aceleración  </t>
  </si>
  <si>
    <t xml:space="preserve">Proyecto apoyados  </t>
  </si>
  <si>
    <t xml:space="preserve">Proyectos productivos estratégicos apoyados con incentivos estatales  </t>
  </si>
  <si>
    <t>Número de proyectos estratégicos apoyados</t>
  </si>
  <si>
    <t>PROYECTOS APROBADOS CON CONVENIOS</t>
  </si>
  <si>
    <t xml:space="preserve">Existen proyectos productivos estratégicos   </t>
  </si>
  <si>
    <t>Proyecto estratégicos apoyados</t>
  </si>
  <si>
    <t>Desarrollo Económico transversal en los diferentes sectores estratégicos del estado  impulsado</t>
  </si>
  <si>
    <t>Número de proyectos integrales para el desarrollo económico transversal.</t>
  </si>
  <si>
    <t xml:space="preserve">Existen proyectos integrales para el desarrollo transversal  </t>
  </si>
  <si>
    <t xml:space="preserve">Proyecto integrales apoyados </t>
  </si>
  <si>
    <t>Sectores precursores y Economía verde del estado de Jalisco impulsados y desarrollados</t>
  </si>
  <si>
    <t>Número de proyectos apoyados para el desarrollo de sectores precursores y económica verde</t>
  </si>
  <si>
    <t xml:space="preserve">Existen proyectos apoyados para el desarrollo de sectores precursores y economía verde  </t>
  </si>
  <si>
    <t>Proyecto apoyados</t>
  </si>
  <si>
    <t>Desarrollo Artesanal de las diferentes regiones de Jalisco impulsado</t>
  </si>
  <si>
    <t>Número de proyectos apoyados para el desarrollo artesanal</t>
  </si>
  <si>
    <t>PROYECTOS APROBADOS PARA EL DESARROLLO ARTESANAL</t>
  </si>
  <si>
    <t>Campaña</t>
  </si>
  <si>
    <t xml:space="preserve">Proyectos productivos apoyados en concurrencia con fondos Federales  </t>
  </si>
  <si>
    <t>Número de proyectos apoyados en concurrencia</t>
  </si>
  <si>
    <t>(NUMERO DE PROYECTOS APROBADOS EN CONCURRENCIA+PROYECTOS APROBADOS CON CONVENIOS)</t>
  </si>
  <si>
    <t>Proyectos estratégicos Apoyados con Recursos Federales del Fondo INADEM</t>
  </si>
  <si>
    <t>Número de proyectos FONDO INADEM apoyados</t>
  </si>
  <si>
    <t>Solicitudes de apoyo PYME aprobados</t>
  </si>
  <si>
    <t>Existe por parte de los empresarios  interés en los programas de apoyo.</t>
  </si>
  <si>
    <t>Proyectos de Logística apoyados con Recursos Federales del PROLOGYCA</t>
  </si>
  <si>
    <t>Número de proyectos PROLOGYCA apoyados</t>
  </si>
  <si>
    <t>Solicitudes de PROLOGYCA apoyadas</t>
  </si>
  <si>
    <t>Inversiones en el estado de Jalisco detectadas, promocionadas, atraidas y conservadas.</t>
  </si>
  <si>
    <t>Número de proyectos de inversión atendidos y promovidos</t>
  </si>
  <si>
    <t>Existe condiciones de seguridad que motiven invertir en Jalisco</t>
  </si>
  <si>
    <t>Eventos internacionales para promoción directa de inversiones en los que se ha participado</t>
  </si>
  <si>
    <t>Número de eventos internacionales asistidos</t>
  </si>
  <si>
    <t>Agenda atendida SEDECO.</t>
  </si>
  <si>
    <t>Existe personal capacitado que asista a reunión internacionales a promover Jalisco como lugar para invertir.</t>
  </si>
  <si>
    <t>Eventos nacionales para la promoción directa de inversiones en los que se ha participado</t>
  </si>
  <si>
    <t>Número de eventos nacionales para la promoción de inversión de Jalisco</t>
  </si>
  <si>
    <t>Num. de Eventos Nacionales Asistidos</t>
  </si>
  <si>
    <t>Agenda de evento nacional asistido</t>
  </si>
  <si>
    <t>Existe personal capacitado que asista a Reunión nacionales a promover Jalisco como lugar para invertir</t>
  </si>
  <si>
    <t>Proyectos de Inversión consolidados para Jalisco</t>
  </si>
  <si>
    <t>Número de proyectos de inversión (nuevos y expansión) consolidados en Jalisco</t>
  </si>
  <si>
    <t>Num. de Proyectos Consolidados en Jalisco Realizados</t>
  </si>
  <si>
    <t>Tabla de Control y Seguimiento SEDECO.</t>
  </si>
  <si>
    <t>Existen las condiciones y ventajas competitivas que motiven invertir en Jalisco</t>
  </si>
  <si>
    <t>Tabla de control y seguimiento DGPI(SEDECO)</t>
  </si>
  <si>
    <t>Foro</t>
  </si>
  <si>
    <t>Proyectos Productivos de MIPYMES apoyados con Incentivos Estatales</t>
  </si>
  <si>
    <t>Número de Proyectos Productivos de MIPYMES apoyados con Incentivos Estatales</t>
  </si>
  <si>
    <t>Solicitudes de apoyo MIPYMES aprobadas</t>
  </si>
  <si>
    <t>Empresas apoyadas y capacitadas en temas de eficiencia y transición energética y vinculación empresas del sector energético con organismos públicos y privados.</t>
  </si>
  <si>
    <t>Número de Empresas apoyadas con capacitación en temas del sector energético y con vinculación.</t>
  </si>
  <si>
    <t>Apoyos otorgados a empresas con capacitación y vinculación</t>
  </si>
  <si>
    <t>Registro empresas apoyadas con capacitación y vinculación (SEDECO).</t>
  </si>
  <si>
    <t>Existen proyectos productivos de sector energético que pueden ser apoyados por organismos estatales y federales.</t>
  </si>
  <si>
    <t>Registro de empresas apoyadas en capacitación y vinculación DGPINV SEDECO</t>
  </si>
  <si>
    <t>Realizar eventos de promoción:  misiones comerciales, degustaciones, conferencias, talleres y exposiciones.</t>
  </si>
  <si>
    <t>Certamen</t>
  </si>
  <si>
    <t>Estrategias para la penetración y/o diversificación de mercados internacionales para productos de Jalisco</t>
  </si>
  <si>
    <t>Cursos de formación al personal enfocados en incrementar la calidad productiva del sector artesana</t>
  </si>
  <si>
    <t>Porcentaje de cursos de formación al personal del IAJ realizados</t>
  </si>
  <si>
    <t>(Número de personas capacitadas/Número de personas capacitadas programadas)*100</t>
  </si>
  <si>
    <t>Constancias de capacitación del personal</t>
  </si>
  <si>
    <t>Existe la disponibilidad del personal para recibir capacitación</t>
  </si>
  <si>
    <t>Coordinación de Recursos Humanos, IAJ</t>
  </si>
  <si>
    <t xml:space="preserve">Emprendedores asesorados, vinculados, acompañados y orientados hacia algún apoyo privado o público en cualquier nivel. </t>
  </si>
  <si>
    <t>Número de emprendedores capacitados en temas empresariales</t>
  </si>
  <si>
    <t>Emprendedores capacitados en temas empresariales</t>
  </si>
  <si>
    <t>Registros Internos de IJALDEM.</t>
  </si>
  <si>
    <t>Existe en los emprendedores y las MIPYMES  interés y  acuden a solicitar un producto o servicio que oferta el IJALDEM.</t>
  </si>
  <si>
    <t>Registros internos de Actividades en IJALDEM y SEDECO.</t>
  </si>
  <si>
    <t>Emprendedores Capacitados</t>
  </si>
  <si>
    <t>Verificación</t>
  </si>
  <si>
    <t>Expediente</t>
  </si>
  <si>
    <t>Capacitación empresarial ofertada directamente por el instituto por capacitadores expertos  internos o externos que promueven en el fortalecimiento de capacidades el tejido empresarial</t>
  </si>
  <si>
    <t>Número de emprendedores y MIPYMES capacitados en temas empresariales</t>
  </si>
  <si>
    <t>(Emprendedores y MIPYMES capacitados en temas empresariales/Emprendedores y MIPYMES capacitados en temas empresariales programados)*100</t>
  </si>
  <si>
    <t>Registros internos del instituto</t>
  </si>
  <si>
    <t>Existe interés en los emprendedores y MIPYMES s en los temas de capacitación empresarial y acuden al instituto a solicitar la prestación de un producto o servicio.</t>
  </si>
  <si>
    <t>Emprendedores /MIPYMES capacitados</t>
  </si>
  <si>
    <t>Empresas que han implementado un sistema de gestión de calidad o han logrado certificaciones con complementariedad de recursos estatales.</t>
  </si>
  <si>
    <t>Número de MIPYMES que han implementado un sistema de gestión de calidad o han logrado certificaciones con complementariedad de recursos estatales.</t>
  </si>
  <si>
    <t xml:space="preserve">Mipymes que han implementado un sistema de gestión de calidad o han logrado certificaciones con complementariedad de recursos estatales. </t>
  </si>
  <si>
    <t>Registros internos del Programa Jalisco Competitivo</t>
  </si>
  <si>
    <t>Las MIPYMES se interesan por adquirir la consultoría o acompañamiento para implementar procesos de mejora y por el pago de certificaciones.</t>
  </si>
  <si>
    <t>Registros internos del Programa Jalisco Competitivo, IJALDEM, SEDECO.</t>
  </si>
  <si>
    <t>MIPYMES</t>
  </si>
  <si>
    <t xml:space="preserve">Emprendedores y MIPYMEs vinculados hacia algún programa federal, estatal o privado para conseguir financiamiento mediante la oferta del instituto o mediante la Red para Mover a México en Jalisco. </t>
  </si>
  <si>
    <t>Número de emprendedores y MIPYMEs que recibieron asesoría, consultoría, vinculación, acompañamiento  o apoyo</t>
  </si>
  <si>
    <t xml:space="preserve">Emprendedoers y MIPYMES que recibieron asesoría, consultoría, vinculación, acompañamiento u orientación en temas empreasriales </t>
  </si>
  <si>
    <t>Registros internos y registro en la plataforma de la Red para Mover a México en Jalisco</t>
  </si>
  <si>
    <t xml:space="preserve">Existe por parte de los emprendedores y las MIPYMES el interés en acudir al Instituto a conocer la oferta de vinculación hacia programas de apoyo existentes y además acuden  a los puntos de la Red para Mover a México para diagnosticarse. </t>
  </si>
  <si>
    <t>Registros internos y registro en la plataforma de la Red para Mover a México en Jalisco, IJALDEM, SEDECO, INADEM.</t>
  </si>
  <si>
    <t>Emprendedores y MIPYMES Asesorados</t>
  </si>
  <si>
    <t>Documentos  de Planeación institucional MIR Regional generados</t>
  </si>
  <si>
    <t>Documentos de planeación institucional generados</t>
  </si>
  <si>
    <t xml:space="preserve">número de documentos programados </t>
  </si>
  <si>
    <t>Documentos digitalizados y página de SubSEPLAN SEPAF, SEDECO.</t>
  </si>
  <si>
    <t xml:space="preserve"> Existen lineamientos adecuados para desarrollarse.</t>
  </si>
  <si>
    <t>Documentos publicados en pagina web de SubSEPLAN</t>
  </si>
  <si>
    <t>Documentos  normativos para el desarrollo de programas contienen reglas de operación y convocatorias públicas del programa Jalisco Competitivo para el desarrollo publicadas y operando</t>
  </si>
  <si>
    <t>Documentos Normativos para el Desarrollo de Productividad Jalisco (Jalisco Competitivo) Generados</t>
  </si>
  <si>
    <t>Número de documentos sobre normatividad del programa Productividad Jalisco programados</t>
  </si>
  <si>
    <t>Diario Oficial del estado de Jalisco, SGG, SEDECO.</t>
  </si>
  <si>
    <t xml:space="preserve"> Existen  los medios para el  desarrollo del programa</t>
  </si>
  <si>
    <t>Diario Oficial del estado de Jalisco</t>
  </si>
  <si>
    <t>Infraestructura de Hardware y software del programa Jalisco Competitivo mejorada</t>
  </si>
  <si>
    <t>Mejoramiento de la infraestructura tecnológica del Programa</t>
  </si>
  <si>
    <t xml:space="preserve">Numero de mejoras programadas </t>
  </si>
  <si>
    <t>Comprobables físicos de compra y pagina web y diseño del sistema SEDECO</t>
  </si>
  <si>
    <t>Existe demanda de apoyo de proyectos estatales</t>
  </si>
  <si>
    <t>pagina web de SEDECO</t>
  </si>
  <si>
    <t>Proyectos productivos en las regiones desarrollados e impulsados</t>
  </si>
  <si>
    <t>Capacitaciones y visitas de seguimiento desarrollados</t>
  </si>
  <si>
    <t xml:space="preserve"> numero capacitaciones y visitas programadas</t>
  </si>
  <si>
    <t>Lista de Asistencia SEDECO</t>
  </si>
  <si>
    <t>Existen proyectos en los municipios</t>
  </si>
  <si>
    <t>lista de asistencia DGPLAN(SEDECO)</t>
  </si>
  <si>
    <t>Padrón de Proyectos, Registro único de datos  y Beneficiarios elaborados</t>
  </si>
  <si>
    <t>Padrón de beneficiarios</t>
  </si>
  <si>
    <t>numero de registros en el padrón realizado</t>
  </si>
  <si>
    <t>Comprobables físicos de compra, pagina web y diseño del sistema SEDECO</t>
  </si>
  <si>
    <t>Existe los medios para la elaboración del padrón de beneficiarios</t>
  </si>
  <si>
    <t>informe de ejecución DGPLAN</t>
  </si>
  <si>
    <t>Proyectos de Fortalecimiento para Empresas y Emprendedores en el Desarrollo de Productos y/o servicios beneficiados.</t>
  </si>
  <si>
    <t>No. de empresas/emprendedores beneficiados</t>
  </si>
  <si>
    <t>Numero de empresas beneficiadas</t>
  </si>
  <si>
    <t>Reporte de la Dirección General de Comercio y mercado Interno (SEDECO)</t>
  </si>
  <si>
    <t>Existe interés en participar</t>
  </si>
  <si>
    <t>Sedeco Dir. General de Comercio y Mercado Interno</t>
  </si>
  <si>
    <t>Capacidades Empresariales formadas y fortalecidas</t>
  </si>
  <si>
    <t>Número de capacitaciones programadas.</t>
  </si>
  <si>
    <t>Número de capacitaciones realizadas</t>
  </si>
  <si>
    <t>Existe demanda por las mesas de negocios</t>
  </si>
  <si>
    <t>Ferias y exposiciones (pabellón hecho en México) realizadas.</t>
  </si>
  <si>
    <t>No. de empresas programadas</t>
  </si>
  <si>
    <t>Numero de empresas</t>
  </si>
  <si>
    <t>Proyectos del sector energético (energía verde) apoyados e implementados</t>
  </si>
  <si>
    <t>Número de Empresas apoyadas en proyectos del sector energético (energía verde).</t>
  </si>
  <si>
    <t>Apoyos otorgados a proyectos de empresas</t>
  </si>
  <si>
    <t>Registro de apoyos otorgados para la realización e implementación de proyectos del sector energético (energía verde).</t>
  </si>
  <si>
    <t>Registro de empresas apoyadas proyectos sector energético DGPINV SEDECO</t>
  </si>
  <si>
    <t xml:space="preserve">Empresas </t>
  </si>
  <si>
    <t xml:space="preserve">Eventos del sector energético apoyados para los procesos de certificación de empresas  </t>
  </si>
  <si>
    <t>Número de Empresas apoyadas para participar en eventos del sector energético y en procesos de certificaciones</t>
  </si>
  <si>
    <t>Apoyos otorgados a empresas en eventos y procesos de certificaciones</t>
  </si>
  <si>
    <t>Registro de empresas apoyadas para participar en eventos  y de empresas apoyadas en procesos de certificación.</t>
  </si>
  <si>
    <t>Existen eventos del sector energético en que pueden participar las empresas y procesos de certificaciones en materia energética</t>
  </si>
  <si>
    <t>Registro de empresas apoyadas para participar en eventos  y de empresas apoyadas en procesos de certificación. DGPINV SEDECO</t>
  </si>
  <si>
    <t>Herramientas de Mejora Regulatoria en los Municipios del estado de Jalisco como: convenios, proyectos, capacitaciones, etc. Promovidos, difundidos, asesorados e implementados.</t>
  </si>
  <si>
    <t>Número de herramientas de mejora regulatoria.</t>
  </si>
  <si>
    <t>Número herramientas de Mejora Regulatoria Promovidas, difundidas, asesoradas o implementadas</t>
  </si>
  <si>
    <t>Herramientas de Mejora Regulatoria implementadas - Convenios firmados - Reunión con los Municipios - Visitas al Municipio - Capacitaciones - Minutas - Notas Informativas - correos electrónicos</t>
  </si>
  <si>
    <t>Existe interés por parte de los Municipios para la implementación y reingeniería de sus procesos - Los municipios cumplen con los requisitos de los proyectos - Existe una herramienta de Mejora Regulatoria en proceso de ejecución por parte del municipio.</t>
  </si>
  <si>
    <t xml:space="preserve">SEDECO  </t>
  </si>
  <si>
    <t xml:space="preserve">Nuevo Registro Público de Trámites Estatales (REPTE) documentado </t>
  </si>
  <si>
    <t>Número de trámites y servicios publicados en el Registro Público de Trámites Estatales (REPTE)</t>
  </si>
  <si>
    <t>Trámites y servicios publicados en la plataforma</t>
  </si>
  <si>
    <t>Reporte Portal del REPTE Número de trámites alojados</t>
  </si>
  <si>
    <t>Existe la disponibilidad de las dependencias para la captura de la información y los trámites en su totalidad.</t>
  </si>
  <si>
    <t>Reporte Portal del REPTE Número de trámites alojados, SEDECO.</t>
  </si>
  <si>
    <t>Trámites y servicios estatales a la plataforma única para digitalizar al menos 170 trámites y servicios del REPTE sistematizados y homologados</t>
  </si>
  <si>
    <t>Número de trámites y servicios sistematizados</t>
  </si>
  <si>
    <t>Trámites y servicios sistematizados</t>
  </si>
  <si>
    <t>Portal de trámites en línea</t>
  </si>
  <si>
    <t>Existe en las dependencias el flujograma completo de los trámites a sistematizar</t>
  </si>
  <si>
    <t>COFEMER, COMERJAL, REPTE Y VENTANILLA UNICA SEDECO</t>
  </si>
  <si>
    <t>Sistematización</t>
  </si>
  <si>
    <t>Pleno del COMERJAL y sus Sub comités reunidos</t>
  </si>
  <si>
    <t>Reunión del pleno del COMERJAL y sus Subcomités</t>
  </si>
  <si>
    <t>No. de reuniones  realizadas</t>
  </si>
  <si>
    <t>Bitácora del COMERJAL y sus Subcomités - Programa anual de la Dirección General de Mejora Regulatoria</t>
  </si>
  <si>
    <t>Existe la  disposición de los miembros del pleno del Comité para participar en las Reunión.</t>
  </si>
  <si>
    <t>Trámites empresariales ante la federación, estado y/o municipios asesorados y gestionados</t>
  </si>
  <si>
    <t>Número de asesorías y/o gestorías</t>
  </si>
  <si>
    <t>Asesorías o Gestorías otorgadas</t>
  </si>
  <si>
    <t>Sistema de Ventanilla Única de la Dirección de Asesoría y Gestión de Trámites</t>
  </si>
  <si>
    <t>Se brinda la asesoría y gestoría en los trámites a los empresarios en los tres niveles de Gobierno.</t>
  </si>
  <si>
    <t>Proyecto Piloto para la digitalización de trámites empresariales y DOING BUSINESS implementado</t>
  </si>
  <si>
    <t>Número de Informes de Seguimiento Proyecto Piloto y Diagnostico Doing Business México a nivel Estatal.</t>
  </si>
  <si>
    <t>No. de acciones para  implementar en los trámites y servicios del Doing Business</t>
  </si>
  <si>
    <t>Cuestionarios del Doing Business en México - Informe del Doing Business - Informe final de la implementación del Proyecto Piloto en Jalisco</t>
  </si>
  <si>
    <t>Existe interés y compromiso para la implementación de las acciones por parte del Municipio, Poder Judicial y dependencias Estatales.</t>
  </si>
  <si>
    <t xml:space="preserve">Recuperación de  obra mural patrimonial del Organismo </t>
  </si>
  <si>
    <t>Porcentaje de avance de recuperación de obra patrimonial del Iinstituto Artesania Jalisciense</t>
  </si>
  <si>
    <t>(Avance de recuperación de obra patrimonial del IAJ realizada./Avance de recuperación de obra patrimonial del IAJ porgramado.)*100</t>
  </si>
  <si>
    <t>Informe con imágenes del proceso de restauración</t>
  </si>
  <si>
    <t>Existe la aprobación  de la solicitud para la intervención  a la obra para restaurar por parte del INAH</t>
  </si>
  <si>
    <t>Dirección Administrativa, IAJ</t>
  </si>
  <si>
    <t>Porcentaje de Obras murales restauradas</t>
  </si>
  <si>
    <t>Registros ante la Secretaría de Economía que avala la constitución de la cooperativa artesanal como SA de CV de RL</t>
  </si>
  <si>
    <t>Número de cooperativas artesanales constituidas en el edo de Jalisco por gestión del Instituto de la Artesania Jalisciense</t>
  </si>
  <si>
    <t>Suma de Cooperativas constituidas por gestión del IAJ</t>
  </si>
  <si>
    <t>Acta de constitución de cooperativa</t>
  </si>
  <si>
    <t>Existe la iniciativa por parte de los artesanos para constituirse como cooperativa artesanal</t>
  </si>
  <si>
    <t>Dirección de Desarrollo Artesanal, IAJ</t>
  </si>
  <si>
    <t>Cooperativas constituidas</t>
  </si>
  <si>
    <t xml:space="preserve">Registros ante el Instituto Mexicano de la Propiedad  Industrial que avala los títulos de propiedad de marca personal o unipersonal </t>
  </si>
  <si>
    <t>Número de registros de marca de productos artesanales realizados por gestión del Instituto de la Artesania Jalisciense</t>
  </si>
  <si>
    <t>Suma de registros de marca de productos artesanales realizados por gestión del IAJ</t>
  </si>
  <si>
    <t>Títulos de propiedad expedidos por el IMPI o recibo de trámite sellado por ventanilla</t>
  </si>
  <si>
    <t>Existe la iniciativa por parte de los artesanos para realizar el registro de su marca</t>
  </si>
  <si>
    <t>Registros de marca</t>
  </si>
  <si>
    <t>Estímulos económicos para la innovación y diseño artesanal en sus diferentes ramas.</t>
  </si>
  <si>
    <t>Número  de programas a la innovación y diseño artesanal realizados por el IAJ</t>
  </si>
  <si>
    <t>Suma de programas de estimulos a la innovación y diseño artesanal</t>
  </si>
  <si>
    <t>Publicación de convocatorias</t>
  </si>
  <si>
    <t>Existe iniciativa artesanal en la participación de programas que fomenten la innovación en productos artesanales</t>
  </si>
  <si>
    <t>Programas de estímulos a la innovación y diseño artesanal realizados</t>
  </si>
  <si>
    <t xml:space="preserve">Apoyos a la capacitación para la preservación e impulso a la calidad de oficios artesanales </t>
  </si>
  <si>
    <t>Apoyos a la capacitación para la preservación e impulso a la calidad de oficios artesanales</t>
  </si>
  <si>
    <t>Suma de artesanos capacitados en técnicas artesanales o temas de fortalecimiento empresarial</t>
  </si>
  <si>
    <t>Listas de asistencia, informes, fotografías</t>
  </si>
  <si>
    <t>Artesanos capacitados</t>
  </si>
  <si>
    <t>Apoyos  económicos  a la producción artesanal</t>
  </si>
  <si>
    <t>Número de apoyos a la producción entregados a artesanos del edo de Jalisco por gestión del IAJ.</t>
  </si>
  <si>
    <t>Suma de Apoyos a la producción entregados a artesanos jaliscienses por gestión del IAJ</t>
  </si>
  <si>
    <t>Lista de artesanos que recibieron apoyo</t>
  </si>
  <si>
    <t>Apoyos a la producción otorgados</t>
  </si>
  <si>
    <t>Padrón de artesanos del Estado de Jalisco credencializado</t>
  </si>
  <si>
    <t>Número de  registros de artesanos al padrón artesanal elaborado por el IAJ.</t>
  </si>
  <si>
    <t>Suma de registros de artesanos al padrón artesanal elaborado por el IAJ</t>
  </si>
  <si>
    <t>Lista de registros  de artesanos</t>
  </si>
  <si>
    <t>Existe un sector poblacional artesanal que requiere ser identificado y apoyado</t>
  </si>
  <si>
    <t>Registros Nuevos de artesanos al padrón del IAJ</t>
  </si>
  <si>
    <t xml:space="preserve">Gestión de participación en ferias y eventos comerciales artesanales nacionales e internacionales para el sector artesanal </t>
  </si>
  <si>
    <t>Número de ferias y exposiciones  gestionadas  por el IAJ para la participación de artesanos.</t>
  </si>
  <si>
    <t>Suma de ferias y exposiciones gestionadas por el IAJ</t>
  </si>
  <si>
    <t>Reporte de resultados y publicación de convocatorias</t>
  </si>
  <si>
    <t>Dirección de Comercialización, IAJ</t>
  </si>
  <si>
    <t>Ferias y exposiciones donde participen artesanos por la gestión del IAJ</t>
  </si>
  <si>
    <t xml:space="preserve">Apertura de puntos de venta para comercializar la de artesanía jalisciense </t>
  </si>
  <si>
    <t>Número de puntos de venta aperturados en el Estado de Jalisco por gestión del Instituto de la Artesania Jaliasciense</t>
  </si>
  <si>
    <t>Suma de puntos de venta aperturados en Jalisco.</t>
  </si>
  <si>
    <t>Informe de inauguración y ventas</t>
  </si>
  <si>
    <t>Existen lugares turísticos en el Estado de Jalisco en los que se puede aperturar tiendas artesanales</t>
  </si>
  <si>
    <t>Puntos de ventas aperturados</t>
  </si>
  <si>
    <t>Apoyos de diseños de producto, empaque, embalaje, etiqueta y catalogo artesanal para el sector artesanal</t>
  </si>
  <si>
    <t>Número de diseños nuevos  para artesanías realizados por el Instituto de la Artesania Jalisciense.</t>
  </si>
  <si>
    <t>Suma de diseños nuevos para artesanias  realizados por el IAJ</t>
  </si>
  <si>
    <t>Boleta de solicitud de apoyo para diseño de producto o carpeta con bocetos de diseños</t>
  </si>
  <si>
    <t>Existe en los artesanos una tendencia para innovar los productos artesanales</t>
  </si>
  <si>
    <t>Dirección de Diseño e Innovación, IAJ</t>
  </si>
  <si>
    <t xml:space="preserve">Apertura de puntos de venta para comercializar la de artesanía Jalisciense </t>
  </si>
  <si>
    <t>Convenios firmados.</t>
  </si>
  <si>
    <t>Convocatoria publicada</t>
  </si>
  <si>
    <t>Resolución</t>
  </si>
  <si>
    <t>Número de asesorías.</t>
  </si>
  <si>
    <t>Gestión de Recursos Financieros para gastos Urgentes, Viáticos y compras mayores</t>
  </si>
  <si>
    <t>Elaboración del reporte mensual del avance presupuestal por Programa presupuestarios</t>
  </si>
  <si>
    <t>Existe personal capacitado en manejo de cuentas presupuestales y finanzas.</t>
  </si>
  <si>
    <t>Reporte de avance presupuestal Dirección de Recursos Financieros SEDECO</t>
  </si>
  <si>
    <t>Informe anual</t>
  </si>
  <si>
    <t>Numero de Informes realizados</t>
  </si>
  <si>
    <t>Gestión de Recursos Financieros Programa Jalisco Competitivo</t>
  </si>
  <si>
    <t>Elaboración del reporte anual de los proyectos tramitados ante SEPAF</t>
  </si>
  <si>
    <t>Dirección de Recursos Financieros SEDECO</t>
  </si>
  <si>
    <t>Coordinación de Dirección Generales para revisión de procesos y auditoría interna</t>
  </si>
  <si>
    <t>Informe de auditoria por el equipo interno de auditores</t>
  </si>
  <si>
    <t>Informe de auditoria Equipo interno de auditores SEDECO</t>
  </si>
  <si>
    <t>Coordinación de Dirección Generales y Ente Certificador revisión de procesos y auditoría externa</t>
  </si>
  <si>
    <t>Informe de auditoria por el equipo externo de auditores</t>
  </si>
  <si>
    <t>Capacitación Especializada</t>
  </si>
  <si>
    <t>Reporte de personal capacitado proporcionado por el área de Capacitación de la SEDECO</t>
  </si>
  <si>
    <t>Existe Las Dirección Generales y el personal de SEDECO interés en su desarrollo personal y profesional.</t>
  </si>
  <si>
    <t>coordinación de Recursos Humanos</t>
  </si>
  <si>
    <t>Elaborar las reglas de operación de  (Jalisco Competitivo)</t>
  </si>
  <si>
    <t>Existe publicación de convocatorias</t>
  </si>
  <si>
    <t>Fomentar el Desarrollo de Productos TICs y/o Servicios en el cumplimiento de Normas Oficiales Mexicanas e Internacionales</t>
  </si>
  <si>
    <t>Reporte de la Dirección General de DGCMI</t>
  </si>
  <si>
    <t>Existe interés de las empresas y/o emprendedores del estado de Jalisco</t>
  </si>
  <si>
    <t>Fomentar el uso de los Códigos de Barra en el estado de Jalisco</t>
  </si>
  <si>
    <t>mantenimiento del sistema realizado</t>
  </si>
  <si>
    <t>Mejoramiento de la infraestructura de Hardware y software del programa de Productividad Jalisco (Jalisco Competitivo)</t>
  </si>
  <si>
    <t xml:space="preserve"> Existen los medios para la realización de las mejoras de las propuestas.</t>
  </si>
  <si>
    <t>DGPLAN (SEDECO)</t>
  </si>
  <si>
    <t>Número de Proyectos Prevalorados</t>
  </si>
  <si>
    <t>Proyectos Prevalorados realizados</t>
  </si>
  <si>
    <t xml:space="preserve">Pre validación de Proyectos  en la implementación y certificación de sistemas de calidad y procesos de mejora </t>
  </si>
  <si>
    <t>Proyecto pre-valorados</t>
  </si>
  <si>
    <t>Acta de Comité técnico con proyectos aprobados</t>
  </si>
  <si>
    <t xml:space="preserve">Reunión de comité técnico para validación de proyectos  en la implementación y certificación de sistemas de calidad y procesos de mejora  </t>
  </si>
  <si>
    <t>Sesión Ordinaria/Extraordinaria del Programa Jalisco Competitivo - DJUR</t>
  </si>
  <si>
    <t xml:space="preserve">Porcentaje de actas de comité técnico </t>
  </si>
  <si>
    <t>Informe final de cierre de Proyectos</t>
  </si>
  <si>
    <t>Pago, seguimiento y cierre de proyectos  de certificación de sistemas de calidad y procesos de mejora</t>
  </si>
  <si>
    <t xml:space="preserve">DGPLAN con información del Instituto Jalisciense del Emprendedor </t>
  </si>
  <si>
    <t>Documento generado</t>
  </si>
  <si>
    <t>No. de participantes</t>
  </si>
  <si>
    <t>No de participantes programados</t>
  </si>
  <si>
    <t>Fomentar la cultura de la capacitación y actualización continua de las diferentes áreas involucradas en una empresa o emprendedor en la creación, realización y consolidación de un proyecto en el mercado local o nacional.</t>
  </si>
  <si>
    <t>Lista de Asistencia DGCMI (SEDECO)</t>
  </si>
  <si>
    <t>Existen interés en participar por parte de las empresas y emprendedores</t>
  </si>
  <si>
    <t>Asistentes</t>
  </si>
  <si>
    <t>Impulsar a mypimes a promover sus productos Hechos en Jalisco mediante ferias y exposiciones.</t>
  </si>
  <si>
    <t>Lista de participantes en Pabellones Hecho en Jalisco por cada exposición  SEDECO (DGCMI)</t>
  </si>
  <si>
    <t>Convocatoria Realizada</t>
  </si>
  <si>
    <t>DOCUMENTOS REALIZADOS</t>
  </si>
  <si>
    <t xml:space="preserve">Publicar convocatoria  en la implementación y certificación de sistemas de calidad y procesos de mejora  </t>
  </si>
  <si>
    <t>Publicar convocatoria  de proyectos de oportunidad de negocios en el sector empresarial</t>
  </si>
  <si>
    <t>Pre validación de Proyectos  en áreas de oportunidad de negocios en el sector empresarial</t>
  </si>
  <si>
    <t>Agendas realizadas</t>
  </si>
  <si>
    <t xml:space="preserve">agendas realizadas </t>
  </si>
  <si>
    <t>Agenda semanal de trabajo de visitas a municipios para asesorías</t>
  </si>
  <si>
    <t>Formato de agenda SEDECO.</t>
  </si>
  <si>
    <t>Existe Correcta planeación de las agendas municipales por parte de la Dirección de E. M.</t>
  </si>
  <si>
    <t xml:space="preserve">Reunión de comité técnico para validación de proyectos  del sector empresarial visualiza áreas de oportunidad de negocio  </t>
  </si>
  <si>
    <t>visitas realizadas</t>
  </si>
  <si>
    <t>Visitas a municipios de acuerdo a la agenda.</t>
  </si>
  <si>
    <t>Formatos de asesoría firmados, SEDECO.</t>
  </si>
  <si>
    <t>Existen  Municipios atendidos y asesorados</t>
  </si>
  <si>
    <t>Agenda semanal de trabajo de visitas a municipios para detección de proyectos.</t>
  </si>
  <si>
    <t>Existe Correcta planeación de las agendas municipales por parte de la Dirección de E.M.</t>
  </si>
  <si>
    <t>Existe Crecimiento económico regional</t>
  </si>
  <si>
    <t>No. de empresas participantes</t>
  </si>
  <si>
    <t>Convocar a las micro, pequeñas y medianas empresas que cumplan con los requisitos acordados.</t>
  </si>
  <si>
    <t>Agendas elaboradas</t>
  </si>
  <si>
    <t>Elaboración de agenda y plan de trabajo.</t>
  </si>
  <si>
    <t>Agenda y plan de trabajo, SEDECO.</t>
  </si>
  <si>
    <t>Existe Correcta planeación de las agendas</t>
  </si>
  <si>
    <t>Visita a las Regiones cumpliendo los convenios de los Consejos de Desarrollo y Bienestar</t>
  </si>
  <si>
    <t>No. de marcas registradas por empresa</t>
  </si>
  <si>
    <t>No. de Marcas registradas por empresa</t>
  </si>
  <si>
    <t>Fomentar la cultura del Registro y Conservación de Marca en el estado de Jalisco</t>
  </si>
  <si>
    <t>No. de mesas de negocios</t>
  </si>
  <si>
    <t>Evaluar necesidades de los compradores y proponer oferta de los productos jaliscienses y acordar fecha para mesa de negocios.</t>
  </si>
  <si>
    <t>Mesas de Negocios</t>
  </si>
  <si>
    <t>VISITAS DE VERIFICACION A EMPRESAS</t>
  </si>
  <si>
    <t xml:space="preserve">Se realizan visitas de verificación para corroborar que el incentivo se aplico en el proyecto presentado y una vez concluido el proyecto se finiquita.  </t>
  </si>
  <si>
    <t>Relación de visitas realizadas  en expediente CEPE, SEDECO.</t>
  </si>
  <si>
    <t>Existen visitas para inspeccionar el debido cumplimiento de los proyectos aprobados, toda  que el proyecto ha iniciado.</t>
  </si>
  <si>
    <t>Número de inversionistas atendidos</t>
  </si>
  <si>
    <t>Num. de Inversionista atendidos</t>
  </si>
  <si>
    <t xml:space="preserve">Atención personalizada con  los inversionistas </t>
  </si>
  <si>
    <t xml:space="preserve">Existen temas de seguridad, crisis económicas y decisiones corporativas de los inversionistas.  </t>
  </si>
  <si>
    <t>Inversionistas</t>
  </si>
  <si>
    <t>Número de agendas realizadas</t>
  </si>
  <si>
    <t>Num. de Agendas de Inversion Realizadas</t>
  </si>
  <si>
    <t>Elaboración, organización  y ejecución de agendas</t>
  </si>
  <si>
    <t>Agenda atendida, SEDECO.</t>
  </si>
  <si>
    <t xml:space="preserve">Existen temas de seguridad, crisis económicas y decisiones corporativas de los Inversionistas.  </t>
  </si>
  <si>
    <t>Agenda</t>
  </si>
  <si>
    <t>Número de calendarios de eventos Internacionales</t>
  </si>
  <si>
    <t>Num. de Calendario de Eventos Internacionales Realizado</t>
  </si>
  <si>
    <t>Elaboración del calendario internacional de eventos estratégicos</t>
  </si>
  <si>
    <t>Calendario de eventos Internacionales SEDECO.</t>
  </si>
  <si>
    <t xml:space="preserve">Existen factores externos al evento para su realización.  </t>
  </si>
  <si>
    <t>Calendario de eventos DGPI SEDECO</t>
  </si>
  <si>
    <t xml:space="preserve">Reunión de comité técnico para validación de proyectos del sector empresarial visualiza áreas de oportunidad de negocio  </t>
  </si>
  <si>
    <t>Porcentaje de actas de comité técnico generados</t>
  </si>
  <si>
    <t>Número de agendas internacionales realizadas</t>
  </si>
  <si>
    <t>Num. de Agendas Internacionales Realizadas</t>
  </si>
  <si>
    <t>Elaboración y ejecución de agenda internacional</t>
  </si>
  <si>
    <t>Agenda SEDECO.</t>
  </si>
  <si>
    <t>Agenda de actividades internacionales DGPI(SEDECO)</t>
  </si>
  <si>
    <t>Pago, seguimiento y cierre de proyectos  de oportunidad de Negocio</t>
  </si>
  <si>
    <t>Número de contactos registrados</t>
  </si>
  <si>
    <t>Num. de Empresarios en eventos Internacionales contactados</t>
  </si>
  <si>
    <t>Control de los contactos registrados.</t>
  </si>
  <si>
    <t>Carpeta de tarjetas de contactos de la DGPI.</t>
  </si>
  <si>
    <t>base de datos de contactos internacionales DGPI SEDECO</t>
  </si>
  <si>
    <t>Convocatoria realizada</t>
  </si>
  <si>
    <t xml:space="preserve">Publicar convocatoria  para el emprendurismo, incubación y aceleración  </t>
  </si>
  <si>
    <t>Cantidad de material promocional entregado en eventos Internacionales</t>
  </si>
  <si>
    <t>Num. de Material promocional  en eventos internacionales a entregar</t>
  </si>
  <si>
    <t xml:space="preserve">Generación  y entrega de información estratégica para la promoción del estado.  </t>
  </si>
  <si>
    <t>Base de datos de contactos SEDECO.</t>
  </si>
  <si>
    <t>Existe la realización del evento, se cuenta con los medios y condiciones  necesarios para asistir al evento.</t>
  </si>
  <si>
    <t>base de datos de contactos DGPI SEDECO</t>
  </si>
  <si>
    <t>Material Promocional</t>
  </si>
  <si>
    <t>Calendario de eventos nacionales</t>
  </si>
  <si>
    <t>Num. de Calendario de eventos Nacionales Realizados</t>
  </si>
  <si>
    <t>Elaboración de calendario nacional para la promoción de inversión.</t>
  </si>
  <si>
    <t>Calendario de eventos nacionales SEDECO.</t>
  </si>
  <si>
    <t xml:space="preserve">Existe la confirmación del evento, los medios y condiciones necesarios. </t>
  </si>
  <si>
    <t>Calendario de eventos nacionales DGPI SEDECO</t>
  </si>
  <si>
    <t>Calendario nacional</t>
  </si>
  <si>
    <t xml:space="preserve">Pre validación de Proyectos  para el emprendurismo, incubación y aceleración  </t>
  </si>
  <si>
    <t>DGPLAN con información de la Dirección General de Desarrollo y Sectores productivos</t>
  </si>
  <si>
    <t>Número de agendas nacionales realizadas</t>
  </si>
  <si>
    <t>Num. de Agendas Nacionales Realizadas</t>
  </si>
  <si>
    <t>Elaboración y ejecución de Agenda nacional.</t>
  </si>
  <si>
    <t>Agenda de actividades nacional DGPI SEDECO</t>
  </si>
  <si>
    <t xml:space="preserve">Reunión de comité técnico para validación de proyectos  para el emprendurismo, incubación y aceleración  </t>
  </si>
  <si>
    <t>Num. de Empresarios en eventos  Nacionales contactados</t>
  </si>
  <si>
    <t xml:space="preserve">Identificación y seguimiento a los contactos obtenidos durante los eventos nacionales  </t>
  </si>
  <si>
    <t>base de datos de contactos nacional  DGPI SEDECO</t>
  </si>
  <si>
    <t xml:space="preserve">Pago, seguimiento y cierre de proyectos de  emprendurismo, incubación y aceleración  </t>
  </si>
  <si>
    <t>Número de material promocional entregado en eventos nacionales</t>
  </si>
  <si>
    <t>Num. de Material promocional en eventos nacionales entregado</t>
  </si>
  <si>
    <t xml:space="preserve">Generación  y entrega de información estratégica para la promoción del estado  </t>
  </si>
  <si>
    <t>Carpeta de tarjetas de contactos de la DGPI</t>
  </si>
  <si>
    <t>Proyecto prevalorados</t>
  </si>
  <si>
    <t>Número de seguimientos de proyectos de inversión consolidados</t>
  </si>
  <si>
    <t>Num. de Seguimientos a proyectos de inversión atendidos</t>
  </si>
  <si>
    <t>Atención oportuna y seguimiento puntual a los proyectos de inversión para que su toma de decisión sea favorable para Jalisco.</t>
  </si>
  <si>
    <t>Tabla Control y Seguimiento SEDECO.</t>
  </si>
  <si>
    <t>Existen cambios  en los planes y en las decisiones de las empresas con proyectos de inversión.</t>
  </si>
  <si>
    <t>Tabla de control y seguimiento DGPI SEDECO</t>
  </si>
  <si>
    <t xml:space="preserve">Reunión de comité técnico para validación de proyectos  integrales para el desarrollo transversal  </t>
  </si>
  <si>
    <t xml:space="preserve">Pago, seguimiento y cierre de proyectos  integrales para el desarrollo transversal  </t>
  </si>
  <si>
    <t>Porcentaje de Pre validación de Proyectos</t>
  </si>
  <si>
    <t>(PROYECTOS PREVALORADOS PROGRAMADOS/PROYECTOS PREVALORADOS REALIZADOS*100)</t>
  </si>
  <si>
    <t xml:space="preserve">Existe la visualización de áreas  del sector empresarial visualiza áreas de oportunidad de negocio  </t>
  </si>
  <si>
    <t>Pago, seguimiento y cierre de proyectos  de oportunidad negocios en el sector empresarial</t>
  </si>
  <si>
    <t xml:space="preserve">Publicar convocatoria del  sector empresarial visualiza áreas de oportunidad de negocio  </t>
  </si>
  <si>
    <t>Capacitación y formación del personal</t>
  </si>
  <si>
    <t>Número de emprendedores  asesorados, vinculados, acompañados y apoyados en temas empresariales</t>
  </si>
  <si>
    <t>Emprendedores  asesorados, vinculados, acompañados y apoyados en temas empresariales</t>
  </si>
  <si>
    <t xml:space="preserve">Asesorías generales y especializadas,  consultorías empresariales,  acompañamiento en la elaboración de proyectos ejecutivos, gestión de recursos, vinculación con fuentes de financiamiento o cualquier tipo de apoyo, Bienrealizo (capacitaciones en temas empresariales), Biencomparto (Casos de éxito, Foros), Bienrealizo,  pago por la implementación de procesos en gestión de calidad y pago de certificaciones. </t>
  </si>
  <si>
    <t xml:space="preserve">Registros internos en IJALDEM  </t>
  </si>
  <si>
    <t>Existe por parte de los emprendedores Interés por los  temas empresariales, por acudir y solicitar un servicio o producto.</t>
  </si>
  <si>
    <t xml:space="preserve">Registros internos en IJALDEM, SEDECO. </t>
  </si>
  <si>
    <t>Reglas de operación realizadas y publicadas del programa  (Jalisco Competitivo)</t>
  </si>
  <si>
    <t xml:space="preserve">Número de reglas de operación programadas </t>
  </si>
  <si>
    <t>Elaborar las reglas de operación de Jalisco Competitivo</t>
  </si>
  <si>
    <t>Existen reglas de operación en ese periodo</t>
  </si>
  <si>
    <t>Convocatorias realizadas y publicadas del programa Productividad Jalisco (Jalisco Competitivo)</t>
  </si>
  <si>
    <t>Numero de convocatorias programada</t>
  </si>
  <si>
    <t xml:space="preserve">Elaborar las convocatorias de impulso al desarrollo  Jalisco competitivo  </t>
  </si>
  <si>
    <t xml:space="preserve">Pagina Web de la SEDECO </t>
  </si>
  <si>
    <t>Existen convocatorias en ese periodo</t>
  </si>
  <si>
    <t>Informe de resultados de Jalisco competitivo</t>
  </si>
  <si>
    <t>Numero de informe programado</t>
  </si>
  <si>
    <t>Elaborar informe de resultados de  Jalisco Competitivo</t>
  </si>
  <si>
    <t>Pagina Web de la SEDECO</t>
  </si>
  <si>
    <t>Existe correcto funcionamiento del sistema</t>
  </si>
  <si>
    <t>Diseño y readecuación del sistema de Jalisco Competitivo</t>
  </si>
  <si>
    <t>readecuación del sistema operado</t>
  </si>
  <si>
    <t xml:space="preserve">Diseñar y readecuación del sistema de gestión y seguimiento del programa </t>
  </si>
  <si>
    <t>Sistema del programa readecuado SEDECO.</t>
  </si>
  <si>
    <t xml:space="preserve">Exista los medios para la realización de mejoras a las propuestas </t>
  </si>
  <si>
    <t>numero de capacitaciones realizadas</t>
  </si>
  <si>
    <t>Capacitación en formulación de proyectos en Municipios</t>
  </si>
  <si>
    <t>Lista de asistencia de la reunión SEDECO</t>
  </si>
  <si>
    <t>Existe capacitación en los municipios</t>
  </si>
  <si>
    <t>Listado de asistencia a capacitación SEDECO</t>
  </si>
  <si>
    <t>Visitas de Seguimiento</t>
  </si>
  <si>
    <t>proyectos en seguimiento realizados</t>
  </si>
  <si>
    <t>Visitas de Seguimiento en los Municipios</t>
  </si>
  <si>
    <t>Existen visitas de seguimiento en los municipios</t>
  </si>
  <si>
    <t>DGPLAN(SEDECO)</t>
  </si>
  <si>
    <t>numero de documento realizado</t>
  </si>
  <si>
    <t xml:space="preserve">Desarrollar diagnósticos/estudios que abonen al desarrollo económico crecimiento y productividad de las unidades del estado   </t>
  </si>
  <si>
    <t>Documentos digitalizados SEDECO.</t>
  </si>
  <si>
    <t>Existen los medios y  lineamientos adecuados para desarrollo de la planeación institucional</t>
  </si>
  <si>
    <t>Creación del padrón (diseño, software, hardware e inicio de operación</t>
  </si>
  <si>
    <t>Comprobables físicos de compra, pagina web y diseño del sistema SEDECO.</t>
  </si>
  <si>
    <t>Apoyo para la realización e implementación de proyectos del sector energético (energía verde).</t>
  </si>
  <si>
    <t>Registro de apoyos otorgados para la realización e implementación de proyectos del sector energético (energía verde) SEDECO.</t>
  </si>
  <si>
    <t>Número de  Empresas apoyadas para participar en eventos del sector energético</t>
  </si>
  <si>
    <t>Apoyos otorgados a empresas para participar en eventos</t>
  </si>
  <si>
    <t>Apoyo para la participación de empresas en eventos del sector energético.</t>
  </si>
  <si>
    <t>Registros de participación empresarial en eventos del sector energético</t>
  </si>
  <si>
    <t>Existen eventos del sector energético en que pueden participar las empresas.</t>
  </si>
  <si>
    <t>Número de Empresas apoyadas en procesos de certificación</t>
  </si>
  <si>
    <t>Apoyos otorgados a empresas en procesos de certificación.</t>
  </si>
  <si>
    <t>Apoyo para los procesos de certificaciones de empresas en temas de eficiencia y transición energética.</t>
  </si>
  <si>
    <t>Registro de empresa apoyadas en procesos de certificación en temas de eficiencia y transición energética, SEDECO.</t>
  </si>
  <si>
    <t xml:space="preserve">Existen empresas del sector energético que pueden ser certificadas. </t>
  </si>
  <si>
    <t>Registro de empresa apoyadas en procesos de certificación DGPINV SEDECO</t>
  </si>
  <si>
    <t>Número de Empresas apoyadas y vinculadas en proyectos del sector energético.</t>
  </si>
  <si>
    <t>Apoyos otorgados a empresas con vinculación</t>
  </si>
  <si>
    <t>Apoyo en la vinculación de empresas del sector energético con organismos e instituciones publicas y privadas</t>
  </si>
  <si>
    <t>Existen empresas del sector energético que pueden ser vinculación con otros organismos e instituciones públicas y privadas.</t>
  </si>
  <si>
    <t>Registro de empresas vinculadas en proyectos del sector energético DGPINV SEDECO</t>
  </si>
  <si>
    <t>Número de Empresas apoyadas con capacitación en temas de eficiencia y transición energética.</t>
  </si>
  <si>
    <t>Apoyos otorgados a empresas con capacitación</t>
  </si>
  <si>
    <t xml:space="preserve">Apoyo en la capacitación de empresas en temas de eficiencia y transición energética. </t>
  </si>
  <si>
    <t>Registro de empresas capacitadas en temas de eficiencia y transición energética (Sedeco).</t>
  </si>
  <si>
    <t>Existen  personal empresarial que pueden ser capacitadas en termas energéticos</t>
  </si>
  <si>
    <t>Registro de empresas capacitadas en temas de eficiencia y transición energética. DGPINV SEDECO</t>
  </si>
  <si>
    <t>Llevar a cabo la firma del Convenio de Coordinación para impulsar la Agenda Común en Materia de Mejora Regulatoria.</t>
  </si>
  <si>
    <t>Existe el cumplimiento de requisitos de los  municipios  para la firma de convenios</t>
  </si>
  <si>
    <t>Número de capacitaciones o eventos</t>
  </si>
  <si>
    <t>Número de capacitaciones o eventos que se realicen o a los que se asiste</t>
  </si>
  <si>
    <t>Realizar y/o Asistir a  capacitaciones o eventos para el diseño de modelos de proyectos en  herramientas de Mejora Regulatoria que sirvan como base para la obtención de recursos Federales en todos los Municipios del estado de Jalisco</t>
  </si>
  <si>
    <t>Actas - Minutas - Notas Informativas - Presentaciones - listas de asistencia</t>
  </si>
  <si>
    <t>Existen recursos disponibles para capacitar al personal de la DGMR  - Existe interés por parte de los Municipios para recibir las réplicas de capacitación en herramientas de Mejora Regulatoria.</t>
  </si>
  <si>
    <t>Número de foros</t>
  </si>
  <si>
    <t>No. De Foros a los que se asistió</t>
  </si>
  <si>
    <t>Asistir al Segundo Foro Intermunicipal de Mejora Regulatoria realizado por la Secretaría de Economía de México</t>
  </si>
  <si>
    <t>Existen recursos disponibles para capacitar al personal de la DGMR.</t>
  </si>
  <si>
    <t>Número de congresos</t>
  </si>
  <si>
    <t>No De Congresos a los que se asistió</t>
  </si>
  <si>
    <t>Asistir a 1 Congreso Internacional de Mejora Regulatoria realizado por organismo internacional.</t>
  </si>
  <si>
    <t>Actas - Minutas - Notas Informativas - Presentaciones - listas de asistencia - Viáticos</t>
  </si>
  <si>
    <t>Existen recursos disponibles para capacitar al personal de la DGMR en el Congreso - Ejecución del Congreso</t>
  </si>
  <si>
    <t>Congreso</t>
  </si>
  <si>
    <t>Número de publicaciones y validaciones</t>
  </si>
  <si>
    <t>Trámites y servicios de las dependencias</t>
  </si>
  <si>
    <t>Publicación y validación de trámites y servicios alojados en el REPTE</t>
  </si>
  <si>
    <t xml:space="preserve">Reporte Portal del REPTE Número de trámites alojados </t>
  </si>
  <si>
    <t xml:space="preserve">Existe la captura de sus trámites de  las dependencias de acuerdo a lo programado y en su totalidad </t>
  </si>
  <si>
    <t>Número de campañas de divulgación</t>
  </si>
  <si>
    <t>Campaña de divulgación realizada</t>
  </si>
  <si>
    <t>Campaña de divulgación del REPTE</t>
  </si>
  <si>
    <t>Publicaciones en medios, folletos</t>
  </si>
  <si>
    <t>Existe los medios para la realización de la campaña de promoción</t>
  </si>
  <si>
    <t>Número de indicadores</t>
  </si>
  <si>
    <t>Número de consultas realizadas</t>
  </si>
  <si>
    <t>Revisión de los indicadores del REPTE</t>
  </si>
  <si>
    <t>Módulo consultas REPTE</t>
  </si>
  <si>
    <t>Existe un sistema confiable en el modulo de consulta REPTE</t>
  </si>
  <si>
    <t>Número de trámites  y servicios sistematizados</t>
  </si>
  <si>
    <t>Análisis, diseño y definición de trámites y servicios realizados</t>
  </si>
  <si>
    <t>Análisis, diseño y definición de la sistematización de 170 trámites y servicios</t>
  </si>
  <si>
    <t>Documento de análisis</t>
  </si>
  <si>
    <t>Existen flujograma en los tramites seleccionados</t>
  </si>
  <si>
    <t>Número de trámites desarrollados,  automatizados y montados</t>
  </si>
  <si>
    <t>Número de trámites automatizados y montados</t>
  </si>
  <si>
    <t>Desarrollo, automatización y montaje de los trámites y servicios</t>
  </si>
  <si>
    <t>Documento de automatización del proceso en línea.</t>
  </si>
  <si>
    <t>Existen  flujogramas de los trámites  que son  correctos y  corren  en la aplicación</t>
  </si>
  <si>
    <t>Montaje</t>
  </si>
  <si>
    <t>Número de capacitaciones</t>
  </si>
  <si>
    <t>Manual de operación y la capacitación para su uso entregado</t>
  </si>
  <si>
    <t>Capacitación y sociabilización a funcionarios replicadores y manuales de operación</t>
  </si>
  <si>
    <t>1 manual y el listado de asistencia a las capacitaciones</t>
  </si>
  <si>
    <t>Existe la asista de la totalidad de los funcionarios</t>
  </si>
  <si>
    <t>Número de validaciones de trámites</t>
  </si>
  <si>
    <t>Validación de trámites programados</t>
  </si>
  <si>
    <t>Validación final</t>
  </si>
  <si>
    <t>Código fuente de los sistemas  y Hoja de vida de indicadores. Carta de satisfacción de la validación</t>
  </si>
  <si>
    <t>Existen  trámites funcionales</t>
  </si>
  <si>
    <t>Validación</t>
  </si>
  <si>
    <t>Número de reuniones del pleno del COMERJAL</t>
  </si>
  <si>
    <t>Realizar 2 Reunión del Pleno del COMERJAL en el Programa Anual de la DGMR</t>
  </si>
  <si>
    <t>Listas de asistencia - Actas - Registro de acuerdos de propuestas</t>
  </si>
  <si>
    <t>Existe disponibilidad en las agendas de los miembros del COMERJAL</t>
  </si>
  <si>
    <t>Número de registros de acuerdos del pleno COMERJAL</t>
  </si>
  <si>
    <t>Propuestas de acuerdos aprobadas</t>
  </si>
  <si>
    <t>Elaboración y aprobación de  acuerdos para su implementación</t>
  </si>
  <si>
    <t>Registro de acuerdos del COMERJAL</t>
  </si>
  <si>
    <t>Existe una adecuada coordinación de los miembros del COMERJAL involucrados en los acuerdos</t>
  </si>
  <si>
    <t>Número de reuniones del Subcomité del COMERJAL</t>
  </si>
  <si>
    <t>No. de reuniones del subcomité realizadas</t>
  </si>
  <si>
    <t>Realizar 38 Reunión de los subcomités de COMERJAL en el Programa Anual de la DGMR</t>
  </si>
  <si>
    <t>Existe la  disponibilidad en  las agendas de los miembros de los subcomités del COMERJAL</t>
  </si>
  <si>
    <t>Número de acuerdos de los Subcomités del COMERJAL</t>
  </si>
  <si>
    <t>Propuestas de acuerdos de los Subcomités aprobadas</t>
  </si>
  <si>
    <t>Elaboración y aprobación de  acuerdos del Subcomité para su implementación</t>
  </si>
  <si>
    <t>Atenciones brindadas</t>
  </si>
  <si>
    <t>Atender al empresario y proporcionarle la información requerida</t>
  </si>
  <si>
    <t xml:space="preserve"> Existe orientación oportuna en trámites  en los tres niveles de gobierno.</t>
  </si>
  <si>
    <t>Número de expedientes integrados.</t>
  </si>
  <si>
    <t>Expedientes completos integrados</t>
  </si>
  <si>
    <t>Integración de expediente completo para realizar el trámite</t>
  </si>
  <si>
    <t>Existe documentación adicional que solicita la dependencia</t>
  </si>
  <si>
    <t>Número de gestorías otorgadas</t>
  </si>
  <si>
    <t>Gestorías otorgadas</t>
  </si>
  <si>
    <t>Gestión del trámite ante la autoridad competente</t>
  </si>
  <si>
    <t>Existe la continuidad de los tramites de los empresarios</t>
  </si>
  <si>
    <t>Gestoría</t>
  </si>
  <si>
    <t>Número de resoluciones</t>
  </si>
  <si>
    <t>Resoluciones obtenidas</t>
  </si>
  <si>
    <t>Obtención de la resolución del trámite y su entrega al empresario</t>
  </si>
  <si>
    <t>Las dependencias Estatales y Municipales son las que emiten las resoluciones</t>
  </si>
  <si>
    <t>Existe por parte de  las dependencias Estatales y Municipales emitan las resoluciones en tiempo y forma</t>
  </si>
  <si>
    <t>Número de trámites implementados según recomendaciones del Doing Business 2014</t>
  </si>
  <si>
    <t>No. de trámites para negocios implementados según el Doing Business 2014</t>
  </si>
  <si>
    <t>Coordinación de trabajos para la desregulación y simplificación administrativa determinada en el informe del Doing Business 2014.</t>
  </si>
  <si>
    <t>Optimización de los trámites y servicios de los indicadores del Doing Business en: permisos de construcción - Licencias de Funcionamiento - Registro de una Propiedad - Resolución de Contratos.</t>
  </si>
  <si>
    <t>Diagnostico</t>
  </si>
  <si>
    <t>Número de informes analíticos de la Ley de Mejora Regulatoria.</t>
  </si>
  <si>
    <t>Ley de Mejora Regulatoria Modificada/ Ley de Mejora Regulatoria proyectada *100</t>
  </si>
  <si>
    <t>Reforma a la Ley Estatal de Mejora Regulatoria y sus Municipios  y elaboración del Reglamento de Ley</t>
  </si>
  <si>
    <t>Nueva Ley de Mejora Regulatoria del estado de Jalisco, actas, acuerdos y convenios de la Dirección General de Mejora Regulatoria y del COMERJAL - Diario Oficial del Estado.</t>
  </si>
  <si>
    <t xml:space="preserve"> Existe una adecuada y eficaz coordinación, cooperación y consenso de los tres poderes del estado para la actualización de la Ley de Mejora Regulatoria y su Reglamento.</t>
  </si>
  <si>
    <t xml:space="preserve">Suma de emprendedores y MIPYMES capacitados </t>
  </si>
  <si>
    <t>Capacitación a emprendedores y empresarios con la oferta directa del instituto  por capacitadores expertos internos o externos que promueven el fortalecimiento de capacidades en el tejido empresarial</t>
  </si>
  <si>
    <t>Porcentaje de avance de recuperación de obra patrimonial del IAJ</t>
  </si>
  <si>
    <t>Avance de recuperación de obra patrimonial del IAJ realizada.</t>
  </si>
  <si>
    <t>Realizar la restauración de obra mural patrimonial del Organismo</t>
  </si>
  <si>
    <t>Número de cooperativas artesanales constituidas en el edo de Jalisco por gestión del IAJ</t>
  </si>
  <si>
    <t>Lograr constituir cuarenta cooperativas artesanales</t>
  </si>
  <si>
    <t>Existe participación artesanal para agruparse en cooperativas artesanales</t>
  </si>
  <si>
    <t>Número de registros de marca de productos artesanales realizados por gestión del IAJ</t>
  </si>
  <si>
    <t>Realizar la solicitud y tramitología para la expedición de títulos de propiedad de marcas personales o unipersonales para artesanos</t>
  </si>
  <si>
    <t>Número de registros de obras artesanales en el Programa de  Innovación y Diseño Artesanal</t>
  </si>
  <si>
    <t>Suma de registros de obras artesanales realizados con la gestión del IAJ</t>
  </si>
  <si>
    <t>Realizar el registro de artesanos y sus creaciones artesanales en tiempo y forma conforrme a los requisitos de las convocatorias difundidas en el Edo de Jalisco</t>
  </si>
  <si>
    <t>Folios de registro de piezas y actas de calificación emitidas por el jurado</t>
  </si>
  <si>
    <t>Existe interés por parte de los artesanos en inscribirse a las convocatorias del IAJ</t>
  </si>
  <si>
    <t>Registros de Obra Artesanales</t>
  </si>
  <si>
    <t>Número de solicitudes  para la capacitación del sector artesanal de los municipios del Edo de Jalisco.</t>
  </si>
  <si>
    <t>Suma de solicitudes para la capacitación del sector artesanal en Jalisco</t>
  </si>
  <si>
    <t>Atender solicitudes de municipios que requieran de la capacitación en alguna técnica artesanal y la logística respectiva en el Estado de Jalisco.</t>
  </si>
  <si>
    <t>Constancia firmada por el ayuntamiento solicitante</t>
  </si>
  <si>
    <t xml:space="preserve">Existe la necesidad de capacitarse en técnicas artesanales en los municipios del Edo de Jalisco </t>
  </si>
  <si>
    <t>Número de solicitudes recibidas para la gestión de apoyos a la produccion realizados por el IAJ</t>
  </si>
  <si>
    <t>Suma de solicitudes recibidas para la gestión de apoyos a la producción.</t>
  </si>
  <si>
    <t>Recibir la solicitud y el trámite ante FONART  de los artesanos que soliciten el apoyo a la producción.</t>
  </si>
  <si>
    <t>Lista de artesanos que solicitaron apoyo</t>
  </si>
  <si>
    <t>Existe demanda por parte de los artesanos para solicitar apoyos a la producción</t>
  </si>
  <si>
    <t>Solicitudes de Apoyos a la producción otorgados</t>
  </si>
  <si>
    <t>Número de visitas de verificación a talleres artesanales del Estado de Jalisco para probar su credencial</t>
  </si>
  <si>
    <t>Suma de visitas de verificación a talleres artesanales</t>
  </si>
  <si>
    <t>Realizar visitas de verificación a talleres artesanales del Estado de Jalisco para aprobar su credencial.</t>
  </si>
  <si>
    <t>Llenado de matriz de diferenciación artesanía/ manualidad (DAM)</t>
  </si>
  <si>
    <t>Número de artesanos apoyados para la participación en ferias y exposiciones</t>
  </si>
  <si>
    <t>Suma de artesanos apoyados para la participación en ferias y expos</t>
  </si>
  <si>
    <t>Gestionar apoyos y asesorar a los artesanos expositores en estos eventos y ferias comerciales artesanales</t>
  </si>
  <si>
    <t>Reporte de resultados por evento</t>
  </si>
  <si>
    <t>Existen grupos artesanales interesados en participar en ferias y exposiciones</t>
  </si>
  <si>
    <t>Artesanos apoyados</t>
  </si>
  <si>
    <t>Número de puntos de venta aperturados en el Estado de Jalisco por gestión del IAJ</t>
  </si>
  <si>
    <t>Promocionar la artesanía jalisciense a través de los puntos de venta ubicados en zonas turísticas</t>
  </si>
  <si>
    <t xml:space="preserve">Existen condiciones que favorecen el establecimiento de puntos de ventas artesanales en los municipios </t>
  </si>
  <si>
    <t>Número de diseños nuevos  para artesanías realizados por el IAJ.</t>
  </si>
  <si>
    <t>Lograr reposicionar los productos artesanales en el mercado mediante diseños de nuevos de productos artesanales</t>
  </si>
  <si>
    <t>Existe demanda para los nuevos diseños de productos artesanales</t>
  </si>
  <si>
    <t>Diseños a  productos artesanales</t>
  </si>
  <si>
    <t>Número de emprendedores y MIPYMEs que recibieron asesoría, consultoría, vinculación, acompañamiento o apoyo</t>
  </si>
  <si>
    <t>Suma de emprendedores y MIPYMEs que recibieron asesoría, consultoría, vinculación, acompañamiento o apoyo.</t>
  </si>
  <si>
    <t>Vinculación de emprendedores y MIPYMES hacia algún programa federal, estatal o privado para conseguir financiamiento mediante la oferta del instituto o mediante la Red para Mover a México en Jalisco.</t>
  </si>
  <si>
    <t>Emprendedores y MIPYMES asesorados</t>
  </si>
  <si>
    <t>Suma de MIPYMES que han implementado un sistema de gestión de calidad</t>
  </si>
  <si>
    <t>Implementación en empresas de un sistema de gestión de calidad o que han logrado certificaciones con complementariedad de recusos estatales.</t>
  </si>
  <si>
    <t>SECTOR</t>
  </si>
  <si>
    <t>Clave_UR</t>
  </si>
  <si>
    <t xml:space="preserve"> Poder Ejecutivo</t>
  </si>
  <si>
    <t>Otras Entidades Paraestatales y Organismos</t>
  </si>
  <si>
    <t>Fideicomisos No Empresariales y No Financieros</t>
  </si>
  <si>
    <t>Existe por parte de los emprendedores y las MIPYMES el interés en acudir al Instituto a conocer la oferta de vinculación hacia programas de apoyo existentes y además acuden  a los puntos de la Red para Mover a México para diagnosticarse.</t>
  </si>
  <si>
    <t xml:space="preserve">Los emprendedores y MIPyMES tienen interés por generar proyectos para recibir financiamiento y acuden al instituto a solicitar el servicio de asesoría, consultoría, vinculación y acompañamiento. </t>
  </si>
  <si>
    <t xml:space="preserve">Existe  en el personal del  IAJ    el interés en actualizarse y capacitarse  </t>
  </si>
  <si>
    <t xml:space="preserve">Existe personal especializado para la restauración de obras murales </t>
  </si>
  <si>
    <t>Existe personal capacitado para la gestión del trámite de registro de marcas.</t>
  </si>
  <si>
    <t>Existe la disposición por parte de los artesanos para aprender técnicas artesanales</t>
  </si>
  <si>
    <t>Existe  disposición por parte del Gobierno Federal para otorgar al sector artesanal   apoyos a la producción</t>
  </si>
  <si>
    <t>Existen condiciones climáticas estables para realizar las visitas de verificación</t>
  </si>
  <si>
    <t>Existen condiciones climáticas que permiten llevar a cabo la logística programada de ferias y exposiciones</t>
  </si>
  <si>
    <t>Se cuenta en el ramo artesanal del estado, con  las condiciones para que este mismo sea competitivo en el mercado Nacional e Internacional.</t>
  </si>
  <si>
    <t>Registro de empresas vinculadas en proyectos del sector energético (Sedeco).</t>
  </si>
  <si>
    <t>Linea_base</t>
  </si>
  <si>
    <t>Cobertura</t>
  </si>
  <si>
    <t>LIR</t>
  </si>
  <si>
    <t>LSR</t>
  </si>
  <si>
    <t>LIA</t>
  </si>
  <si>
    <t>LSA</t>
  </si>
  <si>
    <t>LIV</t>
  </si>
  <si>
    <t>LSV</t>
  </si>
  <si>
    <t>Estatal</t>
  </si>
  <si>
    <t>Regional</t>
  </si>
  <si>
    <t>N</t>
  </si>
  <si>
    <t>Ascendente</t>
  </si>
  <si>
    <t>Tipo de Indicador</t>
  </si>
  <si>
    <t>DIRECCIÓN DE PROGRAMACIÓN</t>
  </si>
  <si>
    <t>Meta 2015</t>
  </si>
  <si>
    <t>Programado</t>
  </si>
  <si>
    <t>Enero</t>
  </si>
  <si>
    <t>Febrero</t>
  </si>
  <si>
    <t>Marzo</t>
  </si>
  <si>
    <t>Abril</t>
  </si>
  <si>
    <t>Mayo</t>
  </si>
  <si>
    <t>Junio</t>
  </si>
  <si>
    <t>Julio</t>
  </si>
  <si>
    <t>Agosto</t>
  </si>
  <si>
    <t>Septiembre</t>
  </si>
  <si>
    <t>Octubre</t>
  </si>
  <si>
    <t>Noviembre</t>
  </si>
  <si>
    <t>Diciembre</t>
  </si>
  <si>
    <t xml:space="preserve">CUMPLIMIENTO </t>
  </si>
  <si>
    <t>Referencia para la medición del Indicador</t>
  </si>
  <si>
    <t>Porcentaje de avance para la semaforización del indicador</t>
  </si>
  <si>
    <r>
      <t>Matriz de Indicadores para Resultados</t>
    </r>
    <r>
      <rPr>
        <b/>
        <sz val="20"/>
        <color rgb="FFC00000"/>
        <rFont val="Georgia"/>
        <family val="1"/>
      </rPr>
      <t xml:space="preserve"> 2015</t>
    </r>
  </si>
  <si>
    <t>Clasificación Administrativa</t>
  </si>
  <si>
    <t>Identificador</t>
  </si>
  <si>
    <t>Clasificación Funcional-Programática</t>
  </si>
  <si>
    <t>Matriz de Indicadores para Resultados (MIR´s)</t>
  </si>
  <si>
    <t>Sentido del Indicador</t>
  </si>
  <si>
    <t>Agregar</t>
  </si>
  <si>
    <t>Eliminar</t>
  </si>
  <si>
    <t>Fideicomiso Comisión de Filmaciones del Estado de Jalisco</t>
  </si>
  <si>
    <t>Infraestructura cinematográfica, audiovisual y de publicidad</t>
  </si>
  <si>
    <t>Infraestructura cinematográfica desarrollada</t>
  </si>
  <si>
    <t>Tirajes bimestrales impresos de un peródico para difusión del sector  artesanal publicados</t>
  </si>
  <si>
    <t xml:space="preserve">Ejemplares impresos del periódico </t>
  </si>
  <si>
    <t>Existe la disposición de los artesanos para informarse de datos relevantes del sector artesanal</t>
  </si>
  <si>
    <t>Realizar la gestión editorial y de difusion de un periodico artesanal</t>
  </si>
  <si>
    <t xml:space="preserve">Pre validación y Aprobacion  de Proyectos  productivos estratégicos </t>
  </si>
  <si>
    <t>Pago, seguimiento y cierre de proyectos productivos estrategicos</t>
  </si>
  <si>
    <t>Pre validación de Proyectos  integrales para el desarrollo transversal</t>
  </si>
  <si>
    <t>Pre validación y aprobacion de Proyectos de los sectores precursores y economia verde</t>
  </si>
  <si>
    <t>Pago, seguimiento y cierre de proyectos de los sectores precursores y economia verde</t>
  </si>
  <si>
    <t xml:space="preserve">Reunión de comité técnico para validación de proyectos del  para el desarrollo artesanal  </t>
  </si>
  <si>
    <t>Publicar convocatoria  para proyectos productivos bajo concurrencia a fondos federales</t>
  </si>
  <si>
    <t>Pre validación de Proyectos productivos bajo concurrencia a fondos federales</t>
  </si>
  <si>
    <t xml:space="preserve">Reunión de comité técnico para validación de proyectos   productivos bajo concurrencia a fondos federales  </t>
  </si>
  <si>
    <t>Pago, seguimiento y cierre de proyectos  prodctivos bajo concurrencia a fondos federales</t>
  </si>
  <si>
    <t>realizado</t>
  </si>
  <si>
    <t>Num. de Eventos  Internacionales Asistidos</t>
  </si>
  <si>
    <t>total realizado</t>
  </si>
  <si>
    <t>Apoyar las empresas de Jalisco para su integración y fortalecimiento con proyectos productivos</t>
  </si>
  <si>
    <t>Reportes</t>
  </si>
  <si>
    <t>Si Existe una relación de cooperación del Estado con el sector empresarial y el interés de ambos para promover proyectos.</t>
  </si>
  <si>
    <t>Sistema de Productividad Jalisco(Jalisco Competitivo)</t>
  </si>
  <si>
    <t>Número de Proyectos</t>
  </si>
  <si>
    <t>Proyectos programados entre proyectos realizados</t>
  </si>
  <si>
    <t>Proyectos</t>
  </si>
  <si>
    <t>Apoyar la ejecución de proyectos que detonen el encadenamiento productivo de los sectores</t>
  </si>
  <si>
    <t>Apoyar a la ejecución de proyectos integrales de los sectores productivos de Jalisco</t>
  </si>
  <si>
    <t>Apoyar la ejecución de proyectos precursores de Jalisco</t>
  </si>
  <si>
    <t xml:space="preserve">Contribuir a Incrementar las capacidades competitivas de los sectores productivos del Estado a través del apoyo a las empresas con proyectos integrales </t>
  </si>
  <si>
    <t>Integración de los sectores productivos a través de acciones y proyectos sectoriales.</t>
  </si>
  <si>
    <t>Servicios de orientación, asesoría, capacitación virtual y promoción otorgados en materia de comercio exterior y atracción de inversión extranjera.</t>
  </si>
  <si>
    <t>Servicios</t>
  </si>
  <si>
    <t>Documentos generados con información estratégica en comercio exterior</t>
  </si>
  <si>
    <t>Investigación y análisi en materia de comercio exterior de Jalisco</t>
  </si>
  <si>
    <t>Personas</t>
  </si>
  <si>
    <t xml:space="preserve"> alianzas con organismos empresariales y dependencias gubernamentales para asiganción de espacios de representación</t>
  </si>
  <si>
    <t>Prestación de servicios usuarios que requieran información relacionada al comercio exterior</t>
  </si>
  <si>
    <t>Atracción de inversiones de empresas extranjeras al estado de Jalisco</t>
  </si>
  <si>
    <t>Estrategias documentadas para la penetración y/o diversificación de mercados internacionales para productos de Jalisco</t>
  </si>
  <si>
    <t>Definición de estrategias para la penetración y/o diversificación de mercados internacionales para productos de Jalisco</t>
  </si>
  <si>
    <t>Empresarios capacitados en materia de comercio exterior</t>
  </si>
  <si>
    <t>Eventos realizados de promoción:  misiones comerciales, degustaciones, conferencias, talleres y exposiciones.</t>
  </si>
  <si>
    <t>Alianzas realizadas con organismos empresariales y dependencias gubernamentales para asiganción de espacios de representación</t>
  </si>
  <si>
    <t>Realizar alianzas con organismos empresariales y dependencias gubernamentales para asiganción de espacios de representación</t>
  </si>
  <si>
    <t>Análisis</t>
  </si>
  <si>
    <t>Registros internos de Jaltrade</t>
  </si>
  <si>
    <t>Existen los medios necesarios para la difusión de los servicios y actividades que ofrece Jaltrade entre la comunidad empresarial y en el extranjero.</t>
  </si>
  <si>
    <t xml:space="preserve">JALTRADE  </t>
  </si>
  <si>
    <t>Servicios de orientación, asesoría y promoción en materia de comercio exterior y atracción de inversión extranjera.</t>
  </si>
  <si>
    <t>Sumatoria del número de usuarios que accedieron a por lo menos un servicio por parte de Jaltrade orientados a la exportación y de atracción de inversión extranjera.</t>
  </si>
  <si>
    <t>Servicios de orientación, asesoría, capacitación virtual y promoción en materia de comercio exterior y atracción de inversión extranjera.</t>
  </si>
  <si>
    <t>Proyectos de inversión de empresas extranjeras apoyadas por Jaltrade</t>
  </si>
  <si>
    <t>Informe Anual JALTRADE</t>
  </si>
  <si>
    <t>Informe que contenga la estrategia establecida para la penetración del mercado meta</t>
  </si>
  <si>
    <t>Existe la debida  Identificación de productos viables para su comercialización en el mercado meta y se cuenta los recursos necesarios.</t>
  </si>
  <si>
    <t>Numero de estrategias</t>
  </si>
  <si>
    <t>Sumatoria de productos con una estrategia de penetración de mercados internacionales</t>
  </si>
  <si>
    <t>Se cuente con las herramientas necesarias para la identificación de productos viables para su comercialización en el mercado meta</t>
  </si>
  <si>
    <t>Existe interés de la comunidad exportadora .</t>
  </si>
  <si>
    <t>Certámenes Galardón Jalisco a la Exportación realizados</t>
  </si>
  <si>
    <t>Sumatoria de certámenes Galardón Jalisco a la Exportación realizados</t>
  </si>
  <si>
    <t>Se cuente con las herramientas de inteligencia de negocios necesarias</t>
  </si>
  <si>
    <t>Sumatoria de documentos generados</t>
  </si>
  <si>
    <t>Exista la participación de la comunidad emrpesarial</t>
  </si>
  <si>
    <t>Número de capacitados</t>
  </si>
  <si>
    <t>Sumatoria de personas capacitadas</t>
  </si>
  <si>
    <t>Existe la Integración del equipo de trabajo de Casa Jalisco en estados Unidos</t>
  </si>
  <si>
    <t>JALTRADE  (Casa Jalisco Chicago)</t>
  </si>
  <si>
    <t>Eventos de promoción</t>
  </si>
  <si>
    <t xml:space="preserve">Sumatoria de eventos de promoción </t>
  </si>
  <si>
    <t>Registros internos del área de enlace con Casa Jalisco en Chicago</t>
  </si>
  <si>
    <t>Se cuente con la participación de jaliscientes en los eventos</t>
  </si>
  <si>
    <t>Existe el compromiso de organismos empresaruiales y depedencias gubernamentales apra proveer servicios a los jaliscienses</t>
  </si>
  <si>
    <t>Alianzas</t>
  </si>
  <si>
    <t>Sumatoria de alianzas</t>
  </si>
  <si>
    <t>Existen los medios necesarios  para la asignación de Presidente de Casa Jalisco en Estados Unidos, el Compromiso de organismos empresariales y dependencias gubernamentales para proveer servicios a los jaliscienses y Participación de Jaliscienses en los eventos.</t>
  </si>
  <si>
    <t>Informe de Promoción de los productos jaliscienses y espacios de representación.</t>
  </si>
  <si>
    <t>Número Informe sobre la propmocíon de los productos jaliscienses en el extranjero.</t>
  </si>
  <si>
    <t>Existe  Asignación de Presidente de Casa Jalisco en Estados Unidos; Compromiso de organismos empresariales y dependencias gubernamentales para proveer servicios a los jaliscienses y  Participación de Jaliscienses en los eventos.</t>
  </si>
  <si>
    <t>Suma de Informes sobre la promoción de los productos Jaliscienses y espacios de representación .</t>
  </si>
  <si>
    <t>Número de Informes realizados</t>
  </si>
  <si>
    <t>Certamen Galardón Jalisco a la Exportación realizado</t>
  </si>
  <si>
    <t>Certamen Galardón Jalisco a la Exportación  realizado con el objeto de promover, desarrollar y difundir la actividad, competitividad y dinamismo exportador de productos y servicios de Jalisco.</t>
  </si>
  <si>
    <t xml:space="preserve">Organización y coordinación del Certamen Galardón Jalisco a la Exportación  </t>
  </si>
  <si>
    <t>Organización de capacitaciones en materia de comercio exterior</t>
  </si>
  <si>
    <t>Sumatoria de capacitaciones</t>
  </si>
  <si>
    <t>Número de créditos</t>
  </si>
  <si>
    <t>Créditos</t>
  </si>
  <si>
    <t>Empleos Protegidos</t>
  </si>
  <si>
    <t>Número de créditos otorgados por el Fojal.</t>
  </si>
  <si>
    <t>Créditos a empresas nuevas</t>
  </si>
  <si>
    <t>Créditos Nuevos</t>
  </si>
  <si>
    <t>Fondo Jalisco de Fomento Empresarial (FOJAL)</t>
  </si>
  <si>
    <t>E</t>
  </si>
  <si>
    <t>Prestación de Servicios Públicos</t>
  </si>
  <si>
    <t>Fondo Jalisco de Fomento Empresarial</t>
  </si>
  <si>
    <t>Créditos otorgados por el FOJAL en beneficio de las Mi Pymes del estado.</t>
  </si>
  <si>
    <t>Página Web</t>
  </si>
  <si>
    <t>Existen convenios de colaboración con los 125 municipios del estado de Jalisco, competitividad con otras instituciones financieras, asignación presupuestal e indicadores económicos del país.</t>
  </si>
  <si>
    <t>Generar empleos en el estado de Jalisco</t>
  </si>
  <si>
    <t>Página web</t>
  </si>
  <si>
    <t>Se cumpla la meta en créditos y eso afecta el logro de este indicador.</t>
  </si>
  <si>
    <t>Proteger los empleos en el estado de Jalisco</t>
  </si>
  <si>
    <t>Contribuir al fomento e impulso de la cultura emprendedora y consolidación de las Mypimes en el estado de Jalisco</t>
  </si>
  <si>
    <t>Pagina Web</t>
  </si>
  <si>
    <t>Existen convenios de colaboración con los 125 Municipios del estado de Jalisco, competitividad con otras instituciones financieras.</t>
  </si>
  <si>
    <t>El estado de Jalisco cuenta con una cultura emprendedora que se fomenta e impulsa y con MiPymes que se consolidan.</t>
  </si>
  <si>
    <t>Competencia con otras financieras</t>
  </si>
  <si>
    <t>Crédito</t>
  </si>
  <si>
    <t>Empleo</t>
  </si>
</sst>
</file>

<file path=xl/styles.xml><?xml version="1.0" encoding="utf-8"?>
<styleSheet xmlns="http://schemas.openxmlformats.org/spreadsheetml/2006/main">
  <numFmts count="5">
    <numFmt numFmtId="43" formatCode="_-* #,##0.00\ _€_-;\-* #,##0.00\ _€_-;_-* &quot;-&quot;??\ _€_-;_-@_-"/>
    <numFmt numFmtId="164" formatCode="00"/>
    <numFmt numFmtId="165" formatCode="000"/>
    <numFmt numFmtId="166" formatCode="00000"/>
    <numFmt numFmtId="167" formatCode="_-* #,##0_-;\-* #,##0_-;_-* &quot;-&quot;??_-;_-@_-"/>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name val="Tahoma"/>
      <family val="2"/>
    </font>
    <font>
      <b/>
      <sz val="20"/>
      <color rgb="FFC00000"/>
      <name val="Georgia"/>
      <family val="1"/>
    </font>
    <font>
      <sz val="20"/>
      <name val="Arial"/>
      <family val="2"/>
    </font>
    <font>
      <b/>
      <sz val="11"/>
      <name val="Tahoma"/>
      <family val="2"/>
    </font>
    <font>
      <b/>
      <sz val="11"/>
      <color rgb="FFC00000"/>
      <name val="Calibri"/>
      <family val="2"/>
      <scheme val="minor"/>
    </font>
    <font>
      <sz val="12"/>
      <name val="Calibri"/>
      <family val="2"/>
      <scheme val="minor"/>
    </font>
    <font>
      <b/>
      <sz val="24"/>
      <color theme="1"/>
      <name val="Calibri"/>
      <family val="2"/>
      <scheme val="minor"/>
    </font>
    <font>
      <b/>
      <sz val="9"/>
      <color indexed="81"/>
      <name val="Tahoma"/>
      <family val="2"/>
    </font>
    <font>
      <sz val="9"/>
      <color indexed="81"/>
      <name val="Tahoma"/>
      <family val="2"/>
    </font>
    <font>
      <sz val="12"/>
      <color rgb="FFFF0000"/>
      <name val="Calibri"/>
      <family val="2"/>
      <scheme val="minor"/>
    </font>
    <font>
      <sz val="11"/>
      <name val="Calibri"/>
      <family val="2"/>
      <scheme val="minor"/>
    </font>
    <font>
      <b/>
      <sz val="11"/>
      <name val="Calibri"/>
      <family val="2"/>
      <scheme val="minor"/>
    </font>
    <font>
      <sz val="10"/>
      <color theme="1"/>
      <name val="Tahoma"/>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theme="8"/>
      </patternFill>
    </fill>
    <fill>
      <patternFill patternType="solid">
        <fgColor rgb="FF00642D"/>
        <bgColor theme="4"/>
      </patternFill>
    </fill>
    <fill>
      <patternFill patternType="solid">
        <fgColor theme="1" tint="0.499984740745262"/>
        <bgColor theme="8"/>
      </patternFill>
    </fill>
    <fill>
      <patternFill patternType="solid">
        <fgColor theme="1" tint="0.499984740745262"/>
        <bgColor theme="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rgb="FFC00000"/>
        <bgColor auto="1"/>
      </patternFill>
    </fill>
    <fill>
      <patternFill patternType="solid">
        <fgColor rgb="FF00642D"/>
        <bgColor auto="1"/>
      </patternFill>
    </fill>
    <fill>
      <patternFill patternType="solid">
        <fgColor theme="1"/>
        <bgColor indexed="64"/>
      </patternFill>
    </fill>
    <fill>
      <patternFill patternType="solid">
        <fgColor theme="1"/>
        <bgColor theme="4"/>
      </patternFill>
    </fill>
    <fill>
      <patternFill patternType="solid">
        <fgColor rgb="FFC00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43" fontId="1" fillId="0" borderId="0" applyFont="0" applyFill="0" applyBorder="0" applyAlignment="0" applyProtection="0"/>
  </cellStyleXfs>
  <cellXfs count="209">
    <xf numFmtId="0" fontId="0" fillId="0" borderId="0" xfId="0"/>
    <xf numFmtId="164" fontId="0" fillId="0" borderId="0" xfId="0" applyNumberFormat="1"/>
    <xf numFmtId="165" fontId="0" fillId="0" borderId="0" xfId="0" applyNumberFormat="1"/>
    <xf numFmtId="166" fontId="0" fillId="0" borderId="0" xfId="0" applyNumberFormat="1"/>
    <xf numFmtId="0" fontId="0" fillId="0" borderId="10" xfId="0" applyFont="1" applyBorder="1"/>
    <xf numFmtId="164" fontId="0" fillId="0" borderId="10" xfId="0" applyNumberFormat="1" applyFont="1" applyBorder="1"/>
    <xf numFmtId="165" fontId="0" fillId="0" borderId="10" xfId="0" applyNumberFormat="1" applyFont="1" applyBorder="1"/>
    <xf numFmtId="166" fontId="0" fillId="0" borderId="10" xfId="0" applyNumberFormat="1" applyFont="1" applyBorder="1"/>
    <xf numFmtId="0" fontId="0" fillId="0" borderId="10" xfId="0" applyBorder="1"/>
    <xf numFmtId="0" fontId="0" fillId="0" borderId="0" xfId="0" applyBorder="1" applyAlignment="1">
      <alignment vertical="center"/>
    </xf>
    <xf numFmtId="0" fontId="21" fillId="0" borderId="0" xfId="0" applyFont="1" applyBorder="1" applyAlignment="1"/>
    <xf numFmtId="0" fontId="19" fillId="0" borderId="0" xfId="0" applyFont="1" applyBorder="1" applyAlignment="1"/>
    <xf numFmtId="0" fontId="0" fillId="0" borderId="0" xfId="0" applyAlignment="1">
      <alignment vertical="center"/>
    </xf>
    <xf numFmtId="0" fontId="19" fillId="0" borderId="0" xfId="0" applyFont="1" applyAlignment="1"/>
    <xf numFmtId="0" fontId="21" fillId="0" borderId="0" xfId="0" applyFont="1" applyAlignment="1"/>
    <xf numFmtId="0" fontId="22" fillId="0" borderId="12" xfId="0" applyFont="1" applyBorder="1" applyAlignment="1">
      <alignment vertical="center"/>
    </xf>
    <xf numFmtId="0" fontId="22" fillId="0" borderId="0" xfId="0" applyFont="1" applyBorder="1" applyAlignment="1">
      <alignment vertical="center"/>
    </xf>
    <xf numFmtId="0" fontId="22" fillId="0" borderId="13" xfId="0" applyFont="1" applyBorder="1" applyAlignment="1">
      <alignment vertical="center"/>
    </xf>
    <xf numFmtId="0" fontId="0" fillId="0" borderId="0" xfId="0" applyBorder="1"/>
    <xf numFmtId="0" fontId="13" fillId="33" borderId="11" xfId="0" applyFont="1" applyFill="1" applyBorder="1"/>
    <xf numFmtId="0" fontId="13" fillId="34" borderId="11" xfId="0" applyFont="1" applyFill="1" applyBorder="1"/>
    <xf numFmtId="0" fontId="13" fillId="35" borderId="11" xfId="0" applyFont="1" applyFill="1" applyBorder="1"/>
    <xf numFmtId="0" fontId="13" fillId="36" borderId="11" xfId="0" applyFont="1" applyFill="1" applyBorder="1"/>
    <xf numFmtId="164" fontId="13" fillId="36" borderId="11" xfId="0" applyNumberFormat="1" applyFont="1" applyFill="1" applyBorder="1"/>
    <xf numFmtId="165" fontId="13" fillId="36" borderId="11" xfId="0" applyNumberFormat="1" applyFont="1" applyFill="1" applyBorder="1"/>
    <xf numFmtId="166" fontId="13" fillId="36" borderId="11" xfId="0" applyNumberFormat="1" applyFont="1" applyFill="1" applyBorder="1"/>
    <xf numFmtId="0" fontId="13" fillId="34" borderId="14" xfId="0" applyFont="1" applyFill="1" applyBorder="1"/>
    <xf numFmtId="0" fontId="0" fillId="0" borderId="15" xfId="0" applyFont="1" applyBorder="1"/>
    <xf numFmtId="0" fontId="13" fillId="34" borderId="16" xfId="0" applyFont="1" applyFill="1" applyBorder="1"/>
    <xf numFmtId="0" fontId="0" fillId="0" borderId="17" xfId="0" applyFont="1" applyBorder="1"/>
    <xf numFmtId="0" fontId="0" fillId="0" borderId="0" xfId="0"/>
    <xf numFmtId="0" fontId="23" fillId="37" borderId="0" xfId="0" applyFont="1" applyFill="1" applyBorder="1" applyAlignment="1">
      <alignment wrapText="1"/>
    </xf>
    <xf numFmtId="0" fontId="13" fillId="38" borderId="0" xfId="0" applyFont="1" applyFill="1" applyBorder="1" applyAlignment="1">
      <alignment horizontal="center" vertical="center" wrapText="1"/>
    </xf>
    <xf numFmtId="0" fontId="0" fillId="0" borderId="17" xfId="0" applyBorder="1"/>
    <xf numFmtId="0" fontId="13" fillId="36" borderId="21" xfId="0" applyFont="1" applyFill="1" applyBorder="1"/>
    <xf numFmtId="0" fontId="0" fillId="0" borderId="23" xfId="0" applyBorder="1"/>
    <xf numFmtId="0" fontId="0" fillId="0" borderId="24" xfId="0" applyBorder="1"/>
    <xf numFmtId="0" fontId="13" fillId="35" borderId="21" xfId="0" applyFont="1" applyFill="1" applyBorder="1"/>
    <xf numFmtId="0" fontId="13" fillId="36" borderId="22" xfId="0" applyFont="1" applyFill="1" applyBorder="1"/>
    <xf numFmtId="2" fontId="0" fillId="0" borderId="23" xfId="0" applyNumberFormat="1" applyBorder="1"/>
    <xf numFmtId="0" fontId="0" fillId="0" borderId="24" xfId="0" applyFont="1" applyBorder="1"/>
    <xf numFmtId="0" fontId="13" fillId="34" borderId="22" xfId="0" applyFont="1" applyFill="1" applyBorder="1"/>
    <xf numFmtId="0" fontId="0" fillId="0" borderId="23" xfId="0" applyFont="1" applyBorder="1"/>
    <xf numFmtId="0" fontId="0" fillId="0" borderId="28" xfId="0" applyBorder="1"/>
    <xf numFmtId="0" fontId="13" fillId="36" borderId="29" xfId="0" applyFont="1" applyFill="1" applyBorder="1"/>
    <xf numFmtId="0" fontId="0" fillId="0" borderId="30" xfId="0" applyFont="1" applyBorder="1"/>
    <xf numFmtId="0" fontId="13" fillId="40" borderId="11" xfId="0" applyFont="1" applyFill="1" applyBorder="1"/>
    <xf numFmtId="0" fontId="13" fillId="41" borderId="11" xfId="0" applyFont="1" applyFill="1" applyBorder="1"/>
    <xf numFmtId="0" fontId="13" fillId="41" borderId="22" xfId="0" applyFont="1" applyFill="1" applyBorder="1"/>
    <xf numFmtId="0" fontId="25" fillId="0" borderId="0" xfId="0" applyFont="1"/>
    <xf numFmtId="0" fontId="0" fillId="42" borderId="28" xfId="0" applyFill="1" applyBorder="1"/>
    <xf numFmtId="0" fontId="13" fillId="43" borderId="29" xfId="0" applyFont="1" applyFill="1" applyBorder="1"/>
    <xf numFmtId="0" fontId="0" fillId="44" borderId="30" xfId="0" applyFont="1" applyFill="1" applyBorder="1"/>
    <xf numFmtId="0" fontId="0" fillId="45" borderId="24" xfId="0" applyFont="1" applyFill="1" applyBorder="1"/>
    <xf numFmtId="0" fontId="0" fillId="45" borderId="30" xfId="0" applyFont="1" applyFill="1" applyBorder="1"/>
    <xf numFmtId="0" fontId="0" fillId="45" borderId="23" xfId="0" applyFont="1" applyFill="1" applyBorder="1"/>
    <xf numFmtId="0" fontId="0" fillId="45" borderId="10" xfId="0" applyFont="1" applyFill="1" applyBorder="1"/>
    <xf numFmtId="164" fontId="0" fillId="45" borderId="10" xfId="0" applyNumberFormat="1" applyFont="1" applyFill="1" applyBorder="1"/>
    <xf numFmtId="165" fontId="0" fillId="45" borderId="10" xfId="0" applyNumberFormat="1" applyFont="1" applyFill="1" applyBorder="1"/>
    <xf numFmtId="166" fontId="0" fillId="45" borderId="10" xfId="0" applyNumberFormat="1" applyFont="1" applyFill="1" applyBorder="1"/>
    <xf numFmtId="0" fontId="0" fillId="45" borderId="10" xfId="0" applyFill="1" applyBorder="1"/>
    <xf numFmtId="0" fontId="0" fillId="45" borderId="15" xfId="0" applyFont="1" applyFill="1" applyBorder="1"/>
    <xf numFmtId="0" fontId="0" fillId="45" borderId="17" xfId="0" applyFont="1" applyFill="1" applyBorder="1"/>
    <xf numFmtId="2" fontId="0" fillId="45" borderId="23" xfId="0" applyNumberFormat="1" applyFill="1" applyBorder="1"/>
    <xf numFmtId="0" fontId="0" fillId="45" borderId="23" xfId="0" applyFill="1" applyBorder="1"/>
    <xf numFmtId="0" fontId="0" fillId="45" borderId="24" xfId="0" applyFill="1" applyBorder="1"/>
    <xf numFmtId="0" fontId="0" fillId="45" borderId="17" xfId="0" applyFill="1" applyBorder="1"/>
    <xf numFmtId="0" fontId="0" fillId="45" borderId="0" xfId="0" applyFill="1"/>
    <xf numFmtId="0" fontId="0" fillId="0" borderId="23" xfId="0" applyFont="1" applyBorder="1" applyAlignment="1">
      <alignment vertical="center"/>
    </xf>
    <xf numFmtId="0" fontId="0" fillId="0" borderId="10" xfId="0" applyFont="1" applyBorder="1" applyAlignment="1">
      <alignment vertical="center" wrapText="1"/>
    </xf>
    <xf numFmtId="0" fontId="0" fillId="45" borderId="10" xfId="0" applyFill="1" applyBorder="1" applyAlignment="1">
      <alignment vertical="center" wrapText="1"/>
    </xf>
    <xf numFmtId="0" fontId="16" fillId="45" borderId="24" xfId="0" applyFont="1" applyFill="1" applyBorder="1" applyAlignment="1">
      <alignment vertical="center"/>
    </xf>
    <xf numFmtId="2" fontId="0" fillId="0" borderId="23" xfId="0" applyNumberFormat="1" applyBorder="1" applyAlignment="1">
      <alignment vertical="center"/>
    </xf>
    <xf numFmtId="0" fontId="0" fillId="0" borderId="10" xfId="0" applyBorder="1" applyAlignment="1">
      <alignment vertical="center"/>
    </xf>
    <xf numFmtId="0" fontId="0" fillId="0" borderId="2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39" borderId="15" xfId="0" applyFill="1" applyBorder="1" applyAlignment="1">
      <alignment vertical="center"/>
    </xf>
    <xf numFmtId="0" fontId="0" fillId="0" borderId="24" xfId="0" applyFont="1" applyFill="1" applyBorder="1" applyAlignment="1">
      <alignment vertical="center"/>
    </xf>
    <xf numFmtId="0" fontId="0" fillId="45" borderId="10" xfId="0" applyFont="1" applyFill="1" applyBorder="1" applyAlignment="1">
      <alignment vertical="center"/>
    </xf>
    <xf numFmtId="0" fontId="0" fillId="45" borderId="15" xfId="0" applyFont="1" applyFill="1" applyBorder="1" applyAlignment="1">
      <alignment vertical="center"/>
    </xf>
    <xf numFmtId="0" fontId="0" fillId="45" borderId="17" xfId="0" applyFont="1" applyFill="1" applyBorder="1" applyAlignment="1">
      <alignment vertical="center"/>
    </xf>
    <xf numFmtId="0" fontId="0" fillId="45" borderId="24" xfId="0" applyFont="1" applyFill="1" applyBorder="1" applyAlignment="1">
      <alignment vertical="center"/>
    </xf>
    <xf numFmtId="0" fontId="0" fillId="0" borderId="10" xfId="0" applyFont="1" applyBorder="1" applyAlignment="1">
      <alignment vertical="center"/>
    </xf>
    <xf numFmtId="2" fontId="0" fillId="39" borderId="23" xfId="0" applyNumberFormat="1" applyFill="1" applyBorder="1" applyAlignment="1">
      <alignment vertical="center"/>
    </xf>
    <xf numFmtId="0" fontId="0" fillId="39" borderId="10" xfId="0" applyFill="1" applyBorder="1" applyAlignment="1">
      <alignment vertical="center"/>
    </xf>
    <xf numFmtId="0" fontId="0" fillId="39" borderId="24" xfId="0" applyFont="1" applyFill="1" applyBorder="1" applyAlignment="1">
      <alignment vertical="center"/>
    </xf>
    <xf numFmtId="0" fontId="0" fillId="39" borderId="23" xfId="0" applyFill="1" applyBorder="1" applyAlignment="1">
      <alignment vertical="center"/>
    </xf>
    <xf numFmtId="0" fontId="0" fillId="39" borderId="24" xfId="0" applyFill="1" applyBorder="1" applyAlignment="1">
      <alignment vertical="center"/>
    </xf>
    <xf numFmtId="0" fontId="0" fillId="39" borderId="17" xfId="0" applyFill="1" applyBorder="1" applyAlignment="1">
      <alignment vertical="center"/>
    </xf>
    <xf numFmtId="0" fontId="0" fillId="0" borderId="15" xfId="0" applyFont="1" applyBorder="1" applyAlignment="1">
      <alignment vertical="center" wrapText="1"/>
    </xf>
    <xf numFmtId="0" fontId="0" fillId="0" borderId="17" xfId="0" applyFont="1" applyBorder="1" applyAlignment="1">
      <alignment vertical="center" wrapText="1"/>
    </xf>
    <xf numFmtId="0" fontId="0" fillId="46" borderId="10" xfId="0" applyFont="1" applyFill="1" applyBorder="1"/>
    <xf numFmtId="0" fontId="0" fillId="46" borderId="10" xfId="0" applyFill="1" applyBorder="1"/>
    <xf numFmtId="164" fontId="0" fillId="0" borderId="10" xfId="0" applyNumberFormat="1" applyFont="1" applyBorder="1" applyAlignment="1">
      <alignment vertical="center"/>
    </xf>
    <xf numFmtId="0" fontId="14" fillId="0" borderId="30" xfId="0" applyFont="1" applyBorder="1"/>
    <xf numFmtId="0" fontId="14" fillId="0" borderId="23" xfId="0" applyFont="1" applyBorder="1"/>
    <xf numFmtId="0" fontId="14" fillId="0" borderId="10" xfId="0" applyFont="1" applyBorder="1"/>
    <xf numFmtId="164" fontId="14" fillId="0" borderId="10" xfId="0" applyNumberFormat="1" applyFont="1" applyBorder="1"/>
    <xf numFmtId="165" fontId="14" fillId="0" borderId="10" xfId="0" applyNumberFormat="1" applyFont="1" applyBorder="1"/>
    <xf numFmtId="166" fontId="14" fillId="0" borderId="10" xfId="0" applyNumberFormat="1" applyFont="1" applyBorder="1"/>
    <xf numFmtId="0" fontId="14" fillId="0" borderId="24" xfId="0" applyFont="1" applyBorder="1"/>
    <xf numFmtId="0" fontId="14" fillId="0" borderId="15" xfId="0" applyFont="1" applyBorder="1"/>
    <xf numFmtId="0" fontId="14" fillId="0" borderId="17" xfId="0" applyFont="1" applyBorder="1"/>
    <xf numFmtId="2" fontId="14" fillId="0" borderId="23" xfId="0" applyNumberFormat="1" applyFont="1" applyBorder="1"/>
    <xf numFmtId="0" fontId="14" fillId="0" borderId="0" xfId="0" applyFont="1"/>
    <xf numFmtId="0" fontId="24" fillId="39" borderId="32" xfId="0" applyFont="1" applyFill="1" applyBorder="1" applyAlignment="1"/>
    <xf numFmtId="0" fontId="24" fillId="39" borderId="16" xfId="0" applyFont="1" applyFill="1" applyBorder="1" applyAlignment="1"/>
    <xf numFmtId="0" fontId="28" fillId="47" borderId="31" xfId="0" applyFont="1" applyFill="1" applyBorder="1" applyAlignment="1"/>
    <xf numFmtId="0" fontId="29" fillId="0" borderId="17" xfId="0" applyFont="1" applyBorder="1"/>
    <xf numFmtId="0" fontId="29" fillId="0" borderId="10" xfId="0" applyFont="1" applyBorder="1"/>
    <xf numFmtId="0" fontId="29" fillId="39" borderId="17" xfId="0" applyFont="1" applyFill="1" applyBorder="1"/>
    <xf numFmtId="0" fontId="29" fillId="39" borderId="10" xfId="0" applyFont="1" applyFill="1" applyBorder="1"/>
    <xf numFmtId="0" fontId="29" fillId="39" borderId="24" xfId="0" applyFont="1" applyFill="1" applyBorder="1"/>
    <xf numFmtId="0" fontId="0" fillId="39" borderId="24" xfId="0" applyFont="1" applyFill="1" applyBorder="1"/>
    <xf numFmtId="0" fontId="0" fillId="0" borderId="24" xfId="0" applyFont="1" applyBorder="1" applyAlignment="1">
      <alignment horizontal="center"/>
    </xf>
    <xf numFmtId="0" fontId="0" fillId="45" borderId="24" xfId="0" applyFont="1" applyFill="1" applyBorder="1" applyAlignment="1">
      <alignment horizontal="center"/>
    </xf>
    <xf numFmtId="0" fontId="30" fillId="39" borderId="24" xfId="0" applyFont="1" applyFill="1" applyBorder="1"/>
    <xf numFmtId="0" fontId="0" fillId="39" borderId="23" xfId="0" applyFont="1" applyFill="1" applyBorder="1" applyAlignment="1">
      <alignment vertical="center"/>
    </xf>
    <xf numFmtId="0" fontId="0" fillId="39" borderId="10" xfId="0" applyFill="1" applyBorder="1" applyAlignment="1">
      <alignment vertical="center" wrapText="1"/>
    </xf>
    <xf numFmtId="0" fontId="0" fillId="39" borderId="10" xfId="0" applyFont="1" applyFill="1" applyBorder="1" applyAlignment="1">
      <alignment vertical="center" wrapText="1"/>
    </xf>
    <xf numFmtId="164" fontId="0" fillId="39" borderId="10" xfId="0" applyNumberFormat="1" applyFont="1" applyFill="1" applyBorder="1" applyAlignment="1">
      <alignment vertical="center"/>
    </xf>
    <xf numFmtId="0" fontId="16" fillId="39" borderId="23" xfId="0" applyFont="1" applyFill="1" applyBorder="1" applyAlignment="1">
      <alignment vertical="center"/>
    </xf>
    <xf numFmtId="0" fontId="16" fillId="39" borderId="10" xfId="0" applyFont="1" applyFill="1" applyBorder="1" applyAlignment="1">
      <alignment vertical="center" wrapText="1"/>
    </xf>
    <xf numFmtId="0" fontId="0" fillId="39" borderId="10" xfId="0" applyFont="1" applyFill="1" applyBorder="1"/>
    <xf numFmtId="0" fontId="0" fillId="39" borderId="10" xfId="0" applyFill="1" applyBorder="1"/>
    <xf numFmtId="0" fontId="16" fillId="39" borderId="10" xfId="0" applyFont="1" applyFill="1" applyBorder="1" applyAlignment="1">
      <alignment vertical="center"/>
    </xf>
    <xf numFmtId="0" fontId="16" fillId="39" borderId="15" xfId="0" applyFont="1" applyFill="1" applyBorder="1" applyAlignment="1">
      <alignment vertical="center"/>
    </xf>
    <xf numFmtId="0" fontId="16" fillId="39" borderId="17" xfId="0" applyFont="1" applyFill="1" applyBorder="1" applyAlignment="1">
      <alignment vertical="center"/>
    </xf>
    <xf numFmtId="0" fontId="0" fillId="39" borderId="10" xfId="0" applyFont="1" applyFill="1" applyBorder="1" applyAlignment="1">
      <alignment vertical="center"/>
    </xf>
    <xf numFmtId="0" fontId="0" fillId="39" borderId="15" xfId="0" applyFont="1" applyFill="1" applyBorder="1" applyAlignment="1">
      <alignment vertical="center"/>
    </xf>
    <xf numFmtId="0" fontId="0" fillId="39" borderId="17" xfId="0" applyFont="1" applyFill="1" applyBorder="1" applyAlignment="1">
      <alignment vertical="center"/>
    </xf>
    <xf numFmtId="0" fontId="16" fillId="39" borderId="24" xfId="0" applyFont="1" applyFill="1" applyBorder="1" applyAlignment="1">
      <alignment vertical="center"/>
    </xf>
    <xf numFmtId="0" fontId="0" fillId="45" borderId="10" xfId="0" applyFont="1" applyFill="1" applyBorder="1" applyAlignment="1">
      <alignment vertical="center" wrapText="1"/>
    </xf>
    <xf numFmtId="0" fontId="0" fillId="39" borderId="33" xfId="0" applyFill="1" applyBorder="1" applyAlignment="1">
      <alignment vertical="center"/>
    </xf>
    <xf numFmtId="0" fontId="0" fillId="39" borderId="17" xfId="0" applyFill="1" applyBorder="1"/>
    <xf numFmtId="0" fontId="0" fillId="0" borderId="34" xfId="0" applyFill="1" applyBorder="1"/>
    <xf numFmtId="0" fontId="0" fillId="0" borderId="33" xfId="0" applyFill="1" applyBorder="1"/>
    <xf numFmtId="164" fontId="0" fillId="45" borderId="10" xfId="0" applyNumberFormat="1" applyFont="1" applyFill="1" applyBorder="1" applyAlignment="1">
      <alignment vertical="center"/>
    </xf>
    <xf numFmtId="0" fontId="0" fillId="45" borderId="23" xfId="0" applyFill="1" applyBorder="1" applyAlignment="1">
      <alignment vertical="center"/>
    </xf>
    <xf numFmtId="0" fontId="0" fillId="45" borderId="10" xfId="0" applyFill="1" applyBorder="1" applyAlignment="1">
      <alignment vertical="center"/>
    </xf>
    <xf numFmtId="0" fontId="0" fillId="45" borderId="15" xfId="0" applyFill="1" applyBorder="1" applyAlignment="1">
      <alignment vertical="center"/>
    </xf>
    <xf numFmtId="0" fontId="0" fillId="45" borderId="17" xfId="0" applyFill="1" applyBorder="1" applyAlignment="1">
      <alignment vertical="center"/>
    </xf>
    <xf numFmtId="2" fontId="0" fillId="45" borderId="23" xfId="0" applyNumberFormat="1" applyFill="1" applyBorder="1" applyAlignment="1">
      <alignment vertical="center"/>
    </xf>
    <xf numFmtId="0" fontId="0" fillId="45" borderId="24" xfId="0" applyFill="1" applyBorder="1" applyAlignment="1">
      <alignment vertical="center"/>
    </xf>
    <xf numFmtId="0" fontId="0" fillId="45" borderId="23" xfId="0" applyFont="1" applyFill="1" applyBorder="1" applyAlignment="1">
      <alignment vertical="center"/>
    </xf>
    <xf numFmtId="0" fontId="0" fillId="45" borderId="15" xfId="0" applyFont="1" applyFill="1" applyBorder="1" applyAlignment="1">
      <alignment vertical="center" wrapText="1"/>
    </xf>
    <xf numFmtId="0" fontId="0" fillId="45" borderId="17" xfId="0" applyFont="1" applyFill="1" applyBorder="1" applyAlignment="1">
      <alignment vertical="center" wrapText="1"/>
    </xf>
    <xf numFmtId="0" fontId="0" fillId="0" borderId="24" xfId="0" applyFont="1" applyFill="1" applyBorder="1"/>
    <xf numFmtId="0" fontId="0" fillId="0" borderId="24" xfId="0" applyFont="1" applyBorder="1" applyAlignment="1">
      <alignment wrapText="1"/>
    </xf>
    <xf numFmtId="0" fontId="0" fillId="0" borderId="10" xfId="0" applyFont="1" applyBorder="1" applyAlignment="1">
      <alignment wrapText="1"/>
    </xf>
    <xf numFmtId="0" fontId="0" fillId="45" borderId="24" xfId="0" applyFont="1" applyFill="1" applyBorder="1" applyAlignment="1">
      <alignment wrapText="1"/>
    </xf>
    <xf numFmtId="0" fontId="0" fillId="45" borderId="10" xfId="0" applyFont="1" applyFill="1" applyBorder="1" applyAlignment="1">
      <alignment wrapText="1"/>
    </xf>
    <xf numFmtId="0" fontId="0" fillId="0" borderId="23" xfId="0" applyFont="1" applyFill="1" applyBorder="1"/>
    <xf numFmtId="0" fontId="0" fillId="0" borderId="24" xfId="0" applyFont="1" applyFill="1" applyBorder="1" applyAlignment="1">
      <alignment wrapText="1"/>
    </xf>
    <xf numFmtId="0" fontId="0" fillId="45" borderId="15" xfId="0" applyFont="1" applyFill="1" applyBorder="1" applyAlignment="1">
      <alignment wrapText="1"/>
    </xf>
    <xf numFmtId="0" fontId="0" fillId="39" borderId="10" xfId="0" applyFill="1" applyBorder="1" applyAlignment="1">
      <alignment horizontal="center" vertical="center"/>
    </xf>
    <xf numFmtId="0" fontId="29" fillId="39" borderId="10" xfId="0" applyFont="1" applyFill="1" applyBorder="1" applyAlignment="1">
      <alignment horizontal="center" vertical="center"/>
    </xf>
    <xf numFmtId="0" fontId="0" fillId="48" borderId="10" xfId="0" applyFill="1" applyBorder="1" applyAlignment="1">
      <alignment horizontal="center" vertical="center"/>
    </xf>
    <xf numFmtId="0" fontId="0" fillId="37" borderId="10" xfId="0" applyFill="1" applyBorder="1" applyAlignment="1">
      <alignment horizontal="center" vertical="center"/>
    </xf>
    <xf numFmtId="0" fontId="31" fillId="0" borderId="11" xfId="0" applyFont="1" applyFill="1" applyBorder="1" applyAlignment="1">
      <alignment horizontal="center" vertical="center" wrapText="1"/>
    </xf>
    <xf numFmtId="0" fontId="31" fillId="45" borderId="11" xfId="0" applyFont="1" applyFill="1" applyBorder="1" applyAlignment="1">
      <alignment horizontal="left" vertical="center" wrapText="1"/>
    </xf>
    <xf numFmtId="0" fontId="31" fillId="0" borderId="11" xfId="0" applyFont="1" applyBorder="1" applyAlignment="1">
      <alignment horizontal="left" wrapText="1"/>
    </xf>
    <xf numFmtId="0" fontId="0" fillId="45" borderId="10" xfId="0" applyFont="1" applyFill="1" applyBorder="1" applyAlignment="1">
      <alignment horizontal="left" wrapText="1"/>
    </xf>
    <xf numFmtId="0" fontId="0" fillId="0" borderId="10" xfId="0" applyFill="1" applyBorder="1"/>
    <xf numFmtId="0" fontId="0" fillId="0" borderId="10" xfId="0" applyFont="1" applyFill="1" applyBorder="1"/>
    <xf numFmtId="0" fontId="0" fillId="0" borderId="15" xfId="0" applyFont="1" applyFill="1" applyBorder="1"/>
    <xf numFmtId="167" fontId="0" fillId="0" borderId="24" xfId="44" applyNumberFormat="1" applyFont="1" applyFill="1" applyBorder="1"/>
    <xf numFmtId="167" fontId="0" fillId="0" borderId="17" xfId="44" applyNumberFormat="1" applyFont="1" applyFill="1" applyBorder="1"/>
    <xf numFmtId="167" fontId="0" fillId="0" borderId="10" xfId="44" applyNumberFormat="1" applyFont="1" applyFill="1" applyBorder="1"/>
    <xf numFmtId="167" fontId="0" fillId="0" borderId="10" xfId="44" applyNumberFormat="1" applyFont="1" applyBorder="1"/>
    <xf numFmtId="167" fontId="0" fillId="0" borderId="17" xfId="44" applyNumberFormat="1" applyFont="1" applyBorder="1"/>
    <xf numFmtId="0" fontId="0" fillId="0" borderId="30" xfId="0" applyFont="1" applyFill="1" applyBorder="1"/>
    <xf numFmtId="164" fontId="0" fillId="0" borderId="10" xfId="0" applyNumberFormat="1" applyFont="1" applyFill="1" applyBorder="1"/>
    <xf numFmtId="165" fontId="0" fillId="0" borderId="10" xfId="0" applyNumberFormat="1" applyFont="1" applyFill="1" applyBorder="1"/>
    <xf numFmtId="166" fontId="0" fillId="0" borderId="10" xfId="0" applyNumberFormat="1" applyFont="1" applyFill="1" applyBorder="1"/>
    <xf numFmtId="0" fontId="0" fillId="37" borderId="10" xfId="0" applyFill="1" applyBorder="1" applyAlignment="1">
      <alignment vertical="center"/>
    </xf>
    <xf numFmtId="0" fontId="0" fillId="37" borderId="10" xfId="0" applyFill="1" applyBorder="1"/>
    <xf numFmtId="0" fontId="0" fillId="49" borderId="0" xfId="0" applyFill="1"/>
    <xf numFmtId="0" fontId="17" fillId="42" borderId="17" xfId="0" applyFont="1" applyFill="1" applyBorder="1" applyAlignment="1">
      <alignment vertical="center"/>
    </xf>
    <xf numFmtId="0" fontId="29" fillId="50" borderId="35" xfId="0" applyFont="1" applyFill="1" applyBorder="1" applyProtection="1"/>
    <xf numFmtId="0" fontId="0" fillId="51" borderId="10" xfId="0" applyFill="1" applyBorder="1" applyAlignment="1">
      <alignment vertical="center"/>
    </xf>
    <xf numFmtId="0" fontId="0" fillId="52" borderId="10" xfId="0" applyFill="1" applyBorder="1" applyAlignment="1">
      <alignment horizontal="center" vertical="center"/>
    </xf>
    <xf numFmtId="0" fontId="29" fillId="53" borderId="10" xfId="0" applyFont="1" applyFill="1" applyBorder="1" applyAlignment="1">
      <alignment horizontal="center" vertical="center"/>
    </xf>
    <xf numFmtId="0" fontId="0" fillId="53" borderId="10" xfId="0" applyFill="1" applyBorder="1" applyAlignment="1">
      <alignment horizontal="center" vertical="center"/>
    </xf>
    <xf numFmtId="0" fontId="29" fillId="52" borderId="10" xfId="0" applyFont="1" applyFill="1" applyBorder="1" applyAlignment="1">
      <alignment horizontal="center" vertical="center"/>
    </xf>
    <xf numFmtId="0" fontId="0" fillId="45" borderId="10" xfId="0" applyFill="1" applyBorder="1" applyAlignment="1">
      <alignment horizontal="center" vertical="center"/>
    </xf>
    <xf numFmtId="0" fontId="0" fillId="51" borderId="10" xfId="0" applyFill="1" applyBorder="1"/>
    <xf numFmtId="0" fontId="0" fillId="49" borderId="17" xfId="0" applyFill="1" applyBorder="1" applyAlignment="1">
      <alignment vertical="center"/>
    </xf>
    <xf numFmtId="0" fontId="0" fillId="53" borderId="10" xfId="0" applyFill="1" applyBorder="1" applyAlignment="1">
      <alignment vertical="center"/>
    </xf>
    <xf numFmtId="0" fontId="0" fillId="0" borderId="10" xfId="0" applyBorder="1" applyAlignment="1">
      <alignment horizontal="center"/>
    </xf>
    <xf numFmtId="0" fontId="0" fillId="45" borderId="10" xfId="0" applyFill="1" applyBorder="1" applyAlignment="1">
      <alignment horizontal="center"/>
    </xf>
    <xf numFmtId="0" fontId="24" fillId="39" borderId="18" xfId="0" applyFont="1" applyFill="1" applyBorder="1" applyAlignment="1">
      <alignment horizontal="center"/>
    </xf>
    <xf numFmtId="0" fontId="24" fillId="39" borderId="19" xfId="0" applyFont="1" applyFill="1" applyBorder="1" applyAlignment="1">
      <alignment horizontal="center"/>
    </xf>
    <xf numFmtId="0" fontId="24" fillId="39" borderId="20" xfId="0" applyFont="1" applyFill="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4" fillId="39" borderId="25" xfId="0" applyFont="1" applyFill="1" applyBorder="1" applyAlignment="1">
      <alignment horizontal="center"/>
    </xf>
    <xf numFmtId="0" fontId="24" fillId="39" borderId="26" xfId="0" applyFont="1" applyFill="1" applyBorder="1" applyAlignment="1">
      <alignment horizontal="center"/>
    </xf>
    <xf numFmtId="0" fontId="24" fillId="39" borderId="27" xfId="0" applyFont="1" applyFill="1" applyBorder="1" applyAlignment="1">
      <alignment horizontal="center"/>
    </xf>
    <xf numFmtId="0" fontId="24" fillId="39" borderId="16" xfId="0" applyFont="1" applyFill="1" applyBorder="1" applyAlignment="1">
      <alignment horizontal="center"/>
    </xf>
    <xf numFmtId="0" fontId="24" fillId="39" borderId="11" xfId="0" applyFont="1" applyFill="1" applyBorder="1" applyAlignment="1">
      <alignment horizont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Neutral" xfId="8" builtinId="28" customBuiltin="1"/>
    <cellStyle name="Normal" xfId="0" builtinId="0"/>
    <cellStyle name="Normal 2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6">
    <dxf>
      <fill>
        <patternFill patternType="solid">
          <fgColor rgb="FFD8D8D8"/>
          <bgColor rgb="FFD8D8D8"/>
        </patternFill>
      </fill>
    </dxf>
    <dxf>
      <fill>
        <patternFill patternType="solid">
          <fgColor rgb="FFD8D8D8"/>
          <bgColor rgb="FFD8D8D8"/>
        </patternFill>
      </fill>
    </dxf>
    <dxf>
      <font>
        <b/>
        <color rgb="FFFFFFFF"/>
      </font>
      <fill>
        <patternFill patternType="solid">
          <fgColor rgb="FF000000"/>
          <bgColor rgb="FF000000"/>
        </patternFill>
      </fill>
    </dxf>
    <dxf>
      <font>
        <b/>
        <color rgb="FFFFFFFF"/>
      </font>
      <fill>
        <patternFill patternType="solid">
          <fgColor rgb="FF000000"/>
          <bgColor rgb="FF000000"/>
        </patternFill>
      </fill>
    </dxf>
    <dxf>
      <border>
        <top style="double">
          <color rgb="FF000000"/>
        </top>
      </border>
    </dxf>
    <dxf>
      <font>
        <b/>
        <color rgb="FFFFFFFF"/>
      </font>
      <fill>
        <patternFill patternType="solid">
          <fgColor rgb="FF000000"/>
          <bgColor rgb="FF000000"/>
        </patternFill>
      </fill>
      <border>
        <bottom style="medium">
          <color rgb="FF000000"/>
        </bottom>
      </border>
    </dxf>
    <dxf>
      <font>
        <color rgb="FF000000"/>
      </font>
      <border>
        <left style="thin">
          <color rgb="FF000000"/>
        </left>
        <right style="thin">
          <color rgb="FF000000"/>
        </right>
        <top style="medium">
          <color rgb="FF000000"/>
        </top>
        <bottom style="medium">
          <color rgb="FF000000"/>
        </bottom>
        <vertical style="thin">
          <color rgb="FF000000"/>
        </vertical>
        <horizontal style="thin">
          <color rgb="FF000000"/>
        </horizontal>
      </border>
    </dxf>
    <dxf>
      <fill>
        <patternFill>
          <bgColor rgb="FFC00000"/>
        </patternFill>
      </fill>
      <border>
        <top style="thin">
          <color theme="0"/>
        </top>
        <bottom style="thin">
          <color theme="1"/>
        </bottom>
        <horizontal style="thin">
          <color auto="1"/>
        </horizontal>
      </border>
    </dxf>
    <dxf>
      <fill>
        <patternFill>
          <bgColor rgb="FFC00000"/>
        </patternFill>
      </fill>
      <border>
        <horizontal style="thin">
          <color auto="1"/>
        </horizontal>
      </border>
    </dxf>
    <dxf>
      <font>
        <color theme="1" tint="0.14996795556505021"/>
      </font>
      <fill>
        <patternFill>
          <bgColor rgb="FFC00000"/>
        </patternFill>
      </fill>
      <border>
        <bottom style="thin">
          <color auto="1"/>
        </bottom>
      </border>
    </dxf>
    <dxf>
      <font>
        <color theme="0" tint="-0.499984740745262"/>
      </font>
      <fill>
        <patternFill>
          <bgColor theme="0" tint="-0.499984740745262"/>
        </patternFill>
      </fill>
    </dxf>
    <dxf>
      <font>
        <color theme="1" tint="0.34998626667073579"/>
      </font>
    </dxf>
    <dxf>
      <font>
        <color theme="0" tint="-0.499984740745262"/>
      </font>
    </dxf>
    <dxf>
      <fill>
        <patternFill>
          <bgColor theme="1" tint="0.34998626667073579"/>
        </patternFill>
      </fill>
    </dxf>
    <dxf>
      <fill>
        <patternFill>
          <bgColor theme="1" tint="0.34998626667073579"/>
        </patternFill>
      </fill>
      <border>
        <bottom style="thick">
          <color auto="1"/>
        </bottom>
        <horizontal style="thick">
          <color auto="1"/>
        </horizontal>
      </border>
    </dxf>
    <dxf>
      <font>
        <b/>
        <i val="0"/>
        <color theme="0"/>
      </font>
      <fill>
        <patternFill>
          <bgColor theme="0" tint="-0.499984740745262"/>
        </patternFill>
      </fill>
    </dxf>
  </dxfs>
  <tableStyles count="2" defaultTableStyle="TableStyleMedium2" defaultPivotStyle="PivotStyleLight16">
    <tableStyle name="Estilo de tabla dinámica 1" table="0" count="9">
      <tableStyleElement type="headerRow" dxfId="15"/>
      <tableStyleElement type="totalRow" dxfId="14"/>
      <tableStyleElement type="firstColumnStripe" dxfId="13"/>
      <tableStyleElement type="secondColumnStripe" dxfId="12"/>
      <tableStyleElement type="firstSubtotalColumn" dxfId="11"/>
      <tableStyleElement type="secondSubtotalColumn" dxfId="10"/>
      <tableStyleElement type="firstSubtotalRow" dxfId="9"/>
      <tableStyleElement type="secondSubtotalRow" dxfId="8"/>
      <tableStyleElement type="firstRowSubheading" dxfId="7"/>
    </tableStyle>
    <tableStyle name="TableStyleMedium15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642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204106</xdr:colOff>
      <xdr:row>0</xdr:row>
      <xdr:rowOff>108857</xdr:rowOff>
    </xdr:from>
    <xdr:to>
      <xdr:col>24</xdr:col>
      <xdr:colOff>577547</xdr:colOff>
      <xdr:row>4</xdr:row>
      <xdr:rowOff>151716</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9444606" y="108857"/>
          <a:ext cx="2556783" cy="872777"/>
        </a:xfrm>
        <a:prstGeom prst="rect">
          <a:avLst/>
        </a:prstGeom>
        <a:noFill/>
        <a:ln>
          <a:noFill/>
        </a:ln>
        <a:effectLst/>
        <a:extLst>
          <a:ext uri="{909E8E84-426E-40DD-AFC4-6F175D3DCCD1}">
            <a14:hiddenFill xmlns="" xmlns:a14="http://schemas.microsoft.com/office/drawing/2010/main">
              <a:solidFill>
                <a:schemeClr val="accent1"/>
              </a:solidFill>
            </a14:hiddenFill>
          </a:ext>
          <a:ext uri="{91240B29-F687-4F45-9708-019B960494DF}">
            <a14:hiddenLine xmlns="" xmlns:a14="http://schemas.microsoft.com/office/drawing/2010/main" w="9525">
              <a:solidFill>
                <a:schemeClr val="tx1"/>
              </a:solidFill>
              <a:miter lim="800000"/>
              <a:headEnd/>
              <a:tailEnd/>
            </a14:hiddenLine>
          </a:ext>
          <a:ext uri="{AF507438-7753-43E0-B8FC-AC1667EBCBE1}">
            <a14:hiddenEffects xmln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Q448"/>
  <sheetViews>
    <sheetView showGridLines="0" tabSelected="1" topLeftCell="Y1" zoomScale="80" zoomScaleNormal="80" workbookViewId="0">
      <selection activeCell="A6" sqref="A6:BO148"/>
    </sheetView>
  </sheetViews>
  <sheetFormatPr baseColWidth="10" defaultColWidth="11.42578125" defaultRowHeight="17.100000000000001" customHeight="1"/>
  <cols>
    <col min="1" max="1" width="12.5703125" style="30" customWidth="1"/>
    <col min="2" max="2" width="7.85546875" style="30" customWidth="1"/>
    <col min="3" max="3" width="21" style="30" customWidth="1"/>
    <col min="4" max="4" width="4.85546875" style="1" customWidth="1"/>
    <col min="5" max="5" width="21" style="30" customWidth="1"/>
    <col min="6" max="6" width="7.85546875" style="2" customWidth="1"/>
    <col min="7" max="7" width="29.7109375" style="30" customWidth="1"/>
    <col min="8" max="8" width="7.5703125" style="3" customWidth="1"/>
    <col min="9" max="9" width="42" style="30" customWidth="1"/>
    <col min="10" max="10" width="4" style="30" customWidth="1"/>
    <col min="11" max="11" width="12.140625" style="30" customWidth="1"/>
    <col min="12" max="12" width="4.7109375" style="30" customWidth="1"/>
    <col min="13" max="13" width="21" style="30" customWidth="1"/>
    <col min="14" max="14" width="3.7109375" style="30" customWidth="1"/>
    <col min="15" max="15" width="21" style="30" customWidth="1"/>
    <col min="16" max="16" width="3.28515625" style="30" customWidth="1"/>
    <col min="17" max="17" width="21" style="30" customWidth="1"/>
    <col min="18" max="18" width="4.42578125" style="30" customWidth="1"/>
    <col min="19" max="19" width="21" style="30" customWidth="1"/>
    <col min="20" max="20" width="5.28515625" style="30" customWidth="1"/>
    <col min="21" max="21" width="21" style="30" customWidth="1"/>
    <col min="22" max="22" width="6.28515625" style="30" customWidth="1"/>
    <col min="23" max="23" width="24.140625" style="30" customWidth="1"/>
    <col min="24" max="24" width="8.5703125" style="30" customWidth="1"/>
    <col min="25" max="25" width="32.42578125" style="30" customWidth="1"/>
    <col min="26" max="26" width="21" style="30" customWidth="1"/>
    <col min="27" max="27" width="59" style="30" customWidth="1"/>
    <col min="28" max="30" width="21" style="30" customWidth="1"/>
    <col min="31" max="31" width="11.42578125" style="30" customWidth="1"/>
    <col min="32" max="32" width="11.5703125" style="30" customWidth="1"/>
    <col min="33" max="35" width="21" style="30" customWidth="1"/>
    <col min="36" max="38" width="11.42578125" style="30" customWidth="1"/>
    <col min="39" max="39" width="21" style="30" customWidth="1"/>
    <col min="40" max="40" width="13.85546875" style="30" customWidth="1"/>
    <col min="41" max="46" width="11.42578125" style="30" customWidth="1"/>
    <col min="47" max="47" width="14.85546875" style="30" bestFit="1" customWidth="1"/>
    <col min="48" max="48" width="14.85546875" style="30" customWidth="1"/>
    <col min="49" max="49" width="14.85546875" style="30" bestFit="1" customWidth="1"/>
    <col min="50" max="50" width="14.85546875" style="30" customWidth="1"/>
    <col min="51" max="52" width="11.42578125" style="30"/>
    <col min="53" max="53" width="13.42578125" style="30" customWidth="1"/>
    <col min="54" max="54" width="12" style="30" customWidth="1"/>
    <col min="55" max="58" width="11.42578125" style="30"/>
    <col min="59" max="59" width="14.5703125" style="30" bestFit="1" customWidth="1"/>
    <col min="60" max="60" width="14.5703125" style="30" customWidth="1"/>
    <col min="61" max="61" width="11" style="30" bestFit="1" customWidth="1"/>
    <col min="62" max="62" width="11" style="30" customWidth="1"/>
    <col min="63" max="63" width="13.5703125" style="30" bestFit="1" customWidth="1"/>
    <col min="64" max="64" width="13.5703125" style="30" customWidth="1"/>
    <col min="65" max="65" width="13" style="30" bestFit="1" customWidth="1"/>
    <col min="66" max="66" width="13" style="30" customWidth="1"/>
    <col min="67" max="67" width="23.7109375" style="30" customWidth="1"/>
    <col min="68" max="68" width="14.140625" style="30" customWidth="1"/>
    <col min="69" max="16384" width="11.42578125" style="30"/>
  </cols>
  <sheetData>
    <row r="1" spans="1:69" ht="17.100000000000001"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row>
    <row r="2" spans="1:69" ht="17.100000000000001" customHeight="1">
      <c r="B2" s="12"/>
      <c r="D2" s="13" t="s">
        <v>948</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c r="AZ2" s="12"/>
      <c r="BA2" s="12"/>
      <c r="BB2" s="12"/>
      <c r="BC2" s="12"/>
    </row>
    <row r="3" spans="1:69" ht="17.100000000000001" customHeight="1">
      <c r="B3" s="12"/>
      <c r="D3" s="13"/>
      <c r="E3" s="15" t="s">
        <v>930</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c r="AZ3" s="12"/>
      <c r="BA3" s="12"/>
      <c r="BB3" s="12"/>
      <c r="BC3" s="12"/>
    </row>
    <row r="4" spans="1:69" ht="17.100000000000001" customHeight="1">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69" ht="17.100000000000001" customHeight="1" thickBot="1"/>
    <row r="6" spans="1:69" ht="17.100000000000001" customHeight="1">
      <c r="A6" s="43" t="s">
        <v>950</v>
      </c>
      <c r="B6" s="198" t="s">
        <v>949</v>
      </c>
      <c r="C6" s="199"/>
      <c r="D6" s="199"/>
      <c r="E6" s="199"/>
      <c r="F6" s="199"/>
      <c r="G6" s="199"/>
      <c r="H6" s="199"/>
      <c r="I6" s="200"/>
      <c r="J6" s="201" t="s">
        <v>951</v>
      </c>
      <c r="K6" s="202"/>
      <c r="L6" s="202"/>
      <c r="M6" s="202"/>
      <c r="N6" s="202"/>
      <c r="O6" s="202"/>
      <c r="P6" s="202"/>
      <c r="Q6" s="202"/>
      <c r="R6" s="202"/>
      <c r="S6" s="202"/>
      <c r="T6" s="202"/>
      <c r="U6" s="202"/>
      <c r="V6" s="202"/>
      <c r="W6" s="202"/>
      <c r="X6" s="202"/>
      <c r="Y6" s="203"/>
      <c r="Z6" s="201" t="s">
        <v>952</v>
      </c>
      <c r="AA6" s="202"/>
      <c r="AB6" s="202"/>
      <c r="AC6" s="202"/>
      <c r="AD6" s="202"/>
      <c r="AE6" s="202"/>
      <c r="AF6" s="202"/>
      <c r="AG6" s="202"/>
      <c r="AH6" s="202"/>
      <c r="AI6" s="202"/>
      <c r="AJ6" s="203"/>
      <c r="AK6" s="204" t="s">
        <v>946</v>
      </c>
      <c r="AL6" s="205"/>
      <c r="AM6" s="206"/>
      <c r="AN6" s="195" t="s">
        <v>947</v>
      </c>
      <c r="AO6" s="196"/>
      <c r="AP6" s="196"/>
      <c r="AQ6" s="196"/>
      <c r="AR6" s="196"/>
      <c r="AS6" s="196"/>
      <c r="AT6" s="197"/>
      <c r="AU6" s="111" t="s">
        <v>932</v>
      </c>
      <c r="AV6" s="109" t="s">
        <v>973</v>
      </c>
      <c r="AW6" s="111" t="s">
        <v>932</v>
      </c>
      <c r="AX6" s="109" t="s">
        <v>973</v>
      </c>
      <c r="AY6" s="111" t="s">
        <v>932</v>
      </c>
      <c r="AZ6" s="109" t="s">
        <v>973</v>
      </c>
      <c r="BA6" s="111" t="s">
        <v>932</v>
      </c>
      <c r="BB6" s="109" t="s">
        <v>973</v>
      </c>
      <c r="BC6" s="109" t="s">
        <v>973</v>
      </c>
      <c r="BD6" s="109" t="s">
        <v>973</v>
      </c>
      <c r="BE6" s="109" t="s">
        <v>973</v>
      </c>
      <c r="BF6" s="109" t="s">
        <v>973</v>
      </c>
      <c r="BG6" s="111" t="s">
        <v>932</v>
      </c>
      <c r="BH6" s="109" t="s">
        <v>973</v>
      </c>
      <c r="BI6" s="111" t="s">
        <v>932</v>
      </c>
      <c r="BJ6" s="109" t="s">
        <v>973</v>
      </c>
      <c r="BK6" s="111" t="s">
        <v>932</v>
      </c>
      <c r="BL6" s="109" t="s">
        <v>973</v>
      </c>
      <c r="BM6" s="111" t="s">
        <v>932</v>
      </c>
      <c r="BN6" s="109" t="s">
        <v>973</v>
      </c>
      <c r="BO6" s="110"/>
    </row>
    <row r="7" spans="1:69" ht="17.100000000000001" customHeight="1">
      <c r="A7" s="44" t="s">
        <v>0</v>
      </c>
      <c r="B7" s="34" t="s">
        <v>1</v>
      </c>
      <c r="C7" s="22" t="s">
        <v>901</v>
      </c>
      <c r="D7" s="23" t="s">
        <v>2</v>
      </c>
      <c r="E7" s="22" t="s">
        <v>3</v>
      </c>
      <c r="F7" s="24" t="s">
        <v>902</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918</v>
      </c>
      <c r="AF7" s="20" t="s">
        <v>21</v>
      </c>
      <c r="AG7" s="20" t="s">
        <v>22</v>
      </c>
      <c r="AH7" s="26" t="s">
        <v>23</v>
      </c>
      <c r="AI7" s="28" t="s">
        <v>32</v>
      </c>
      <c r="AJ7" s="41" t="s">
        <v>931</v>
      </c>
      <c r="AK7" s="37" t="s">
        <v>917</v>
      </c>
      <c r="AL7" s="21" t="s">
        <v>929</v>
      </c>
      <c r="AM7" s="38" t="s">
        <v>24</v>
      </c>
      <c r="AN7" s="34" t="s">
        <v>953</v>
      </c>
      <c r="AO7" s="46" t="s">
        <v>919</v>
      </c>
      <c r="AP7" s="46" t="s">
        <v>920</v>
      </c>
      <c r="AQ7" s="19" t="s">
        <v>921</v>
      </c>
      <c r="AR7" s="19" t="s">
        <v>922</v>
      </c>
      <c r="AS7" s="47" t="s">
        <v>923</v>
      </c>
      <c r="AT7" s="48" t="s">
        <v>924</v>
      </c>
      <c r="AU7" s="31" t="s">
        <v>933</v>
      </c>
      <c r="AV7" s="31"/>
      <c r="AW7" s="31" t="s">
        <v>934</v>
      </c>
      <c r="AX7" s="31"/>
      <c r="AY7" s="31" t="s">
        <v>935</v>
      </c>
      <c r="AZ7" s="31"/>
      <c r="BA7" s="31" t="s">
        <v>936</v>
      </c>
      <c r="BB7" s="31"/>
      <c r="BC7" s="31"/>
      <c r="BD7" s="31"/>
      <c r="BE7" s="31"/>
      <c r="BF7" s="31"/>
      <c r="BG7" s="31" t="s">
        <v>941</v>
      </c>
      <c r="BH7" s="31"/>
      <c r="BI7" s="31" t="s">
        <v>942</v>
      </c>
      <c r="BJ7" s="31"/>
      <c r="BK7" s="31" t="s">
        <v>943</v>
      </c>
      <c r="BL7" s="31"/>
      <c r="BM7" s="31" t="s">
        <v>944</v>
      </c>
      <c r="BN7" s="31"/>
      <c r="BO7" s="32" t="s">
        <v>945</v>
      </c>
      <c r="BP7" s="31" t="s">
        <v>975</v>
      </c>
    </row>
    <row r="8" spans="1:69" ht="17.100000000000001" customHeight="1">
      <c r="A8" s="45">
        <v>2659</v>
      </c>
      <c r="B8" s="42">
        <v>21111</v>
      </c>
      <c r="C8" s="4" t="s">
        <v>903</v>
      </c>
      <c r="D8" s="5">
        <v>7</v>
      </c>
      <c r="E8" s="4" t="s">
        <v>64</v>
      </c>
      <c r="F8" s="6">
        <v>0</v>
      </c>
      <c r="G8" s="8" t="s">
        <v>64</v>
      </c>
      <c r="H8" s="7">
        <v>181</v>
      </c>
      <c r="I8" s="40" t="s">
        <v>89</v>
      </c>
      <c r="J8" s="42">
        <v>3</v>
      </c>
      <c r="K8" s="4" t="s">
        <v>47</v>
      </c>
      <c r="L8" s="4">
        <v>1</v>
      </c>
      <c r="M8" s="4" t="s">
        <v>52</v>
      </c>
      <c r="N8" s="4">
        <v>1</v>
      </c>
      <c r="O8" s="4" t="s">
        <v>65</v>
      </c>
      <c r="P8" s="4">
        <v>2</v>
      </c>
      <c r="Q8" s="4" t="s">
        <v>48</v>
      </c>
      <c r="R8" s="4">
        <v>5</v>
      </c>
      <c r="S8" s="4" t="s">
        <v>66</v>
      </c>
      <c r="T8" s="4" t="s">
        <v>1</v>
      </c>
      <c r="U8" s="4" t="s">
        <v>33</v>
      </c>
      <c r="V8" s="6">
        <v>225</v>
      </c>
      <c r="W8" s="4" t="s">
        <v>86</v>
      </c>
      <c r="X8" s="124">
        <v>1</v>
      </c>
      <c r="Y8" s="89" t="s">
        <v>255</v>
      </c>
      <c r="Z8" s="125" t="s">
        <v>225</v>
      </c>
      <c r="AA8" s="126" t="s">
        <v>255</v>
      </c>
      <c r="AB8" s="127" t="s">
        <v>257</v>
      </c>
      <c r="AC8" s="127" t="s">
        <v>258</v>
      </c>
      <c r="AD8" s="128" t="s">
        <v>259</v>
      </c>
      <c r="AE8" s="128" t="s">
        <v>925</v>
      </c>
      <c r="AF8" s="127">
        <v>3534</v>
      </c>
      <c r="AG8" s="129" t="s">
        <v>104</v>
      </c>
      <c r="AH8" s="130" t="s">
        <v>256</v>
      </c>
      <c r="AI8" s="131" t="s">
        <v>260</v>
      </c>
      <c r="AJ8" s="71">
        <v>25</v>
      </c>
      <c r="AK8" s="72">
        <v>0</v>
      </c>
      <c r="AL8" s="73" t="s">
        <v>37</v>
      </c>
      <c r="AM8" s="74" t="s">
        <v>35</v>
      </c>
      <c r="AN8" s="75" t="s">
        <v>928</v>
      </c>
      <c r="AO8" s="73">
        <v>0</v>
      </c>
      <c r="AP8" s="73">
        <v>59</v>
      </c>
      <c r="AQ8" s="73">
        <v>59.01</v>
      </c>
      <c r="AR8" s="73">
        <v>79</v>
      </c>
      <c r="AS8" s="73">
        <v>79.010000000000005</v>
      </c>
      <c r="AT8" s="76">
        <v>110</v>
      </c>
      <c r="AU8" s="77">
        <v>0</v>
      </c>
      <c r="AV8" s="77">
        <v>0</v>
      </c>
      <c r="AW8" s="73">
        <v>0</v>
      </c>
      <c r="AX8" s="73">
        <v>0</v>
      </c>
      <c r="AY8" s="73">
        <v>0</v>
      </c>
      <c r="AZ8" s="73">
        <v>0</v>
      </c>
      <c r="BA8" s="73">
        <v>0</v>
      </c>
      <c r="BB8" s="73">
        <v>0</v>
      </c>
      <c r="BC8" s="73">
        <v>0</v>
      </c>
      <c r="BD8" s="179">
        <v>0</v>
      </c>
      <c r="BE8" s="179">
        <v>0</v>
      </c>
      <c r="BF8" s="179">
        <v>0</v>
      </c>
      <c r="BG8" s="73">
        <v>20</v>
      </c>
      <c r="BH8" s="184">
        <v>0</v>
      </c>
      <c r="BI8" s="73">
        <v>0</v>
      </c>
      <c r="BJ8" s="184">
        <v>0</v>
      </c>
      <c r="BK8" s="73">
        <v>0</v>
      </c>
      <c r="BL8" s="73"/>
      <c r="BM8" s="73">
        <v>0</v>
      </c>
      <c r="BN8" s="73"/>
      <c r="BO8" s="73">
        <f t="shared" ref="BO8:BO71" si="0">AV8+AX8+AZ8+BB8+BC8+BD8+BE8+BF8+BH8+BJ233+BL8+BN8</f>
        <v>0</v>
      </c>
      <c r="BP8" s="30">
        <f>AV8+AX8+AZ8+BB8+BC8+BD8+BE8+BF8+BH8+BJ233+BL8+BN8</f>
        <v>0</v>
      </c>
      <c r="BQ8" s="30">
        <f>AV8+AX8+AZ8+BB8+BC8+BD8+BE8+BF8+BH8+BJ8+BL8+BN8+BT8</f>
        <v>0</v>
      </c>
    </row>
    <row r="9" spans="1:69" ht="17.100000000000001" customHeight="1">
      <c r="A9" s="45">
        <v>2669</v>
      </c>
      <c r="B9" s="42">
        <v>21111</v>
      </c>
      <c r="C9" s="4" t="s">
        <v>903</v>
      </c>
      <c r="D9" s="5">
        <v>7</v>
      </c>
      <c r="E9" s="4" t="s">
        <v>64</v>
      </c>
      <c r="F9" s="6">
        <v>0</v>
      </c>
      <c r="G9" s="4" t="s">
        <v>64</v>
      </c>
      <c r="H9" s="7">
        <v>181</v>
      </c>
      <c r="I9" s="40" t="s">
        <v>89</v>
      </c>
      <c r="J9" s="42">
        <v>3</v>
      </c>
      <c r="K9" s="4" t="s">
        <v>47</v>
      </c>
      <c r="L9" s="4">
        <v>1</v>
      </c>
      <c r="M9" s="4" t="s">
        <v>52</v>
      </c>
      <c r="N9" s="4">
        <v>1</v>
      </c>
      <c r="O9" s="4" t="s">
        <v>65</v>
      </c>
      <c r="P9" s="4">
        <v>2</v>
      </c>
      <c r="Q9" s="4" t="s">
        <v>48</v>
      </c>
      <c r="R9" s="4">
        <v>5</v>
      </c>
      <c r="S9" s="4" t="s">
        <v>66</v>
      </c>
      <c r="T9" s="4" t="s">
        <v>1</v>
      </c>
      <c r="U9" s="4" t="s">
        <v>33</v>
      </c>
      <c r="V9" s="6">
        <v>225</v>
      </c>
      <c r="W9" s="4" t="s">
        <v>86</v>
      </c>
      <c r="X9" s="97">
        <v>1</v>
      </c>
      <c r="Y9" s="74" t="s">
        <v>255</v>
      </c>
      <c r="Z9" s="121" t="s">
        <v>171</v>
      </c>
      <c r="AA9" s="123" t="s">
        <v>560</v>
      </c>
      <c r="AB9" s="4" t="s">
        <v>257</v>
      </c>
      <c r="AC9" s="4" t="s">
        <v>258</v>
      </c>
      <c r="AD9" s="4" t="s">
        <v>259</v>
      </c>
      <c r="AE9" s="8" t="s">
        <v>925</v>
      </c>
      <c r="AF9" s="4">
        <v>3552</v>
      </c>
      <c r="AG9" s="132" t="s">
        <v>558</v>
      </c>
      <c r="AH9" s="78" t="s">
        <v>559</v>
      </c>
      <c r="AI9" s="79" t="s">
        <v>561</v>
      </c>
      <c r="AJ9" s="74">
        <v>1</v>
      </c>
      <c r="AK9" s="72">
        <v>0</v>
      </c>
      <c r="AL9" s="73" t="s">
        <v>37</v>
      </c>
      <c r="AM9" s="74" t="s">
        <v>35</v>
      </c>
      <c r="AN9" s="75" t="s">
        <v>928</v>
      </c>
      <c r="AO9" s="73">
        <v>0</v>
      </c>
      <c r="AP9" s="73">
        <v>59</v>
      </c>
      <c r="AQ9" s="73">
        <v>59.01</v>
      </c>
      <c r="AR9" s="73">
        <v>79</v>
      </c>
      <c r="AS9" s="73">
        <v>79.010000000000005</v>
      </c>
      <c r="AT9" s="76">
        <v>110</v>
      </c>
      <c r="AU9" s="77">
        <v>0</v>
      </c>
      <c r="AV9" s="77">
        <v>0</v>
      </c>
      <c r="AW9" s="73">
        <v>0</v>
      </c>
      <c r="AX9" s="73">
        <v>0</v>
      </c>
      <c r="AY9" s="73">
        <v>0</v>
      </c>
      <c r="AZ9" s="73">
        <v>0</v>
      </c>
      <c r="BA9" s="73">
        <v>0</v>
      </c>
      <c r="BB9" s="73">
        <v>0</v>
      </c>
      <c r="BC9" s="73">
        <v>0</v>
      </c>
      <c r="BD9" s="73">
        <v>0</v>
      </c>
      <c r="BE9" s="73">
        <v>0</v>
      </c>
      <c r="BF9" s="73">
        <v>0</v>
      </c>
      <c r="BG9" s="73">
        <v>1</v>
      </c>
      <c r="BH9" s="73">
        <v>0</v>
      </c>
      <c r="BI9" s="73">
        <v>0</v>
      </c>
      <c r="BJ9" s="73">
        <v>0</v>
      </c>
      <c r="BK9" s="73">
        <v>0</v>
      </c>
      <c r="BL9" s="73"/>
      <c r="BM9" s="73">
        <v>0</v>
      </c>
      <c r="BN9" s="73"/>
      <c r="BO9" s="73">
        <f t="shared" si="0"/>
        <v>0</v>
      </c>
      <c r="BQ9" s="30">
        <f t="shared" ref="BQ9:BQ72" si="1">AV9+AX9+AZ9+BB9+BC9+BD9+BE9+BF9+BH9+BJ9+BL9+BN9+BT9</f>
        <v>0</v>
      </c>
    </row>
    <row r="10" spans="1:69" ht="17.100000000000001" customHeight="1">
      <c r="A10" s="45">
        <v>2679</v>
      </c>
      <c r="B10" s="42">
        <v>21111</v>
      </c>
      <c r="C10" s="4" t="s">
        <v>903</v>
      </c>
      <c r="D10" s="5">
        <v>7</v>
      </c>
      <c r="E10" s="4" t="s">
        <v>64</v>
      </c>
      <c r="F10" s="6">
        <v>0</v>
      </c>
      <c r="G10" s="4" t="s">
        <v>64</v>
      </c>
      <c r="H10" s="7">
        <v>181</v>
      </c>
      <c r="I10" s="40" t="s">
        <v>89</v>
      </c>
      <c r="J10" s="42">
        <v>3</v>
      </c>
      <c r="K10" s="4" t="s">
        <v>47</v>
      </c>
      <c r="L10" s="4">
        <v>1</v>
      </c>
      <c r="M10" s="4" t="s">
        <v>52</v>
      </c>
      <c r="N10" s="4">
        <v>1</v>
      </c>
      <c r="O10" s="4" t="s">
        <v>65</v>
      </c>
      <c r="P10" s="4">
        <v>2</v>
      </c>
      <c r="Q10" s="4" t="s">
        <v>48</v>
      </c>
      <c r="R10" s="4">
        <v>5</v>
      </c>
      <c r="S10" s="4" t="s">
        <v>66</v>
      </c>
      <c r="T10" s="4" t="s">
        <v>1</v>
      </c>
      <c r="U10" s="4" t="s">
        <v>33</v>
      </c>
      <c r="V10" s="6">
        <v>225</v>
      </c>
      <c r="W10" s="4" t="s">
        <v>86</v>
      </c>
      <c r="X10" s="97">
        <v>1</v>
      </c>
      <c r="Y10" s="74" t="s">
        <v>255</v>
      </c>
      <c r="Z10" s="121" t="s">
        <v>171</v>
      </c>
      <c r="AA10" s="123" t="s">
        <v>563</v>
      </c>
      <c r="AB10" s="4" t="s">
        <v>257</v>
      </c>
      <c r="AC10" s="4" t="s">
        <v>258</v>
      </c>
      <c r="AD10" s="4" t="s">
        <v>564</v>
      </c>
      <c r="AE10" s="8" t="s">
        <v>925</v>
      </c>
      <c r="AF10" s="4">
        <v>3571</v>
      </c>
      <c r="AG10" s="132" t="s">
        <v>562</v>
      </c>
      <c r="AH10" s="80" t="s">
        <v>256</v>
      </c>
      <c r="AI10" s="79" t="s">
        <v>565</v>
      </c>
      <c r="AJ10" s="81">
        <v>100</v>
      </c>
      <c r="AK10" s="72">
        <v>0</v>
      </c>
      <c r="AL10" s="73" t="s">
        <v>37</v>
      </c>
      <c r="AM10" s="74" t="s">
        <v>35</v>
      </c>
      <c r="AN10" s="75" t="s">
        <v>928</v>
      </c>
      <c r="AO10" s="73">
        <v>0</v>
      </c>
      <c r="AP10" s="73">
        <v>59</v>
      </c>
      <c r="AQ10" s="73">
        <v>59.01</v>
      </c>
      <c r="AR10" s="73">
        <v>79</v>
      </c>
      <c r="AS10" s="73">
        <v>79.010000000000005</v>
      </c>
      <c r="AT10" s="76">
        <v>110</v>
      </c>
      <c r="AU10" s="77">
        <v>0</v>
      </c>
      <c r="AV10" s="77">
        <v>0</v>
      </c>
      <c r="AW10" s="73">
        <v>0</v>
      </c>
      <c r="AX10" s="73">
        <v>0</v>
      </c>
      <c r="AY10" s="73">
        <v>0</v>
      </c>
      <c r="AZ10" s="73">
        <v>0</v>
      </c>
      <c r="BA10" s="73">
        <v>0</v>
      </c>
      <c r="BB10" s="73">
        <v>0</v>
      </c>
      <c r="BC10" s="73">
        <v>0</v>
      </c>
      <c r="BD10" s="73">
        <v>0</v>
      </c>
      <c r="BE10" s="73">
        <v>0</v>
      </c>
      <c r="BF10" s="73">
        <v>0</v>
      </c>
      <c r="BG10" s="73">
        <v>100</v>
      </c>
      <c r="BH10" s="73">
        <v>0</v>
      </c>
      <c r="BI10" s="73">
        <v>0</v>
      </c>
      <c r="BJ10" s="73">
        <v>0</v>
      </c>
      <c r="BK10" s="73">
        <v>0</v>
      </c>
      <c r="BL10" s="73"/>
      <c r="BM10" s="73">
        <v>0</v>
      </c>
      <c r="BN10" s="73"/>
      <c r="BO10" s="73">
        <f t="shared" si="0"/>
        <v>0</v>
      </c>
      <c r="BQ10" s="30">
        <f t="shared" si="1"/>
        <v>0</v>
      </c>
    </row>
    <row r="11" spans="1:69" ht="17.100000000000001" customHeight="1">
      <c r="A11" s="45">
        <v>2686</v>
      </c>
      <c r="B11" s="42">
        <v>21111</v>
      </c>
      <c r="C11" s="4" t="s">
        <v>903</v>
      </c>
      <c r="D11" s="5">
        <v>7</v>
      </c>
      <c r="E11" s="4" t="s">
        <v>64</v>
      </c>
      <c r="F11" s="6">
        <v>0</v>
      </c>
      <c r="G11" s="4" t="s">
        <v>64</v>
      </c>
      <c r="H11" s="7">
        <v>181</v>
      </c>
      <c r="I11" s="40" t="s">
        <v>89</v>
      </c>
      <c r="J11" s="42">
        <v>3</v>
      </c>
      <c r="K11" s="4" t="s">
        <v>47</v>
      </c>
      <c r="L11" s="4">
        <v>1</v>
      </c>
      <c r="M11" s="4" t="s">
        <v>52</v>
      </c>
      <c r="N11" s="4">
        <v>1</v>
      </c>
      <c r="O11" s="4" t="s">
        <v>65</v>
      </c>
      <c r="P11" s="4">
        <v>2</v>
      </c>
      <c r="Q11" s="4" t="s">
        <v>48</v>
      </c>
      <c r="R11" s="4">
        <v>5</v>
      </c>
      <c r="S11" s="4" t="s">
        <v>66</v>
      </c>
      <c r="T11" s="4" t="s">
        <v>1</v>
      </c>
      <c r="U11" s="4" t="s">
        <v>33</v>
      </c>
      <c r="V11" s="6">
        <v>225</v>
      </c>
      <c r="W11" s="4" t="s">
        <v>86</v>
      </c>
      <c r="X11" s="97">
        <v>1</v>
      </c>
      <c r="Y11" s="74" t="s">
        <v>255</v>
      </c>
      <c r="Z11" s="121" t="s">
        <v>171</v>
      </c>
      <c r="AA11" s="123" t="s">
        <v>567</v>
      </c>
      <c r="AB11" s="4" t="s">
        <v>257</v>
      </c>
      <c r="AC11" s="4" t="s">
        <v>258</v>
      </c>
      <c r="AD11" s="4" t="s">
        <v>568</v>
      </c>
      <c r="AE11" s="8" t="s">
        <v>925</v>
      </c>
      <c r="AF11" s="4">
        <v>3580</v>
      </c>
      <c r="AG11" s="132" t="s">
        <v>566</v>
      </c>
      <c r="AH11" s="78" t="s">
        <v>256</v>
      </c>
      <c r="AI11" s="79" t="s">
        <v>569</v>
      </c>
      <c r="AJ11" s="74">
        <v>1</v>
      </c>
      <c r="AK11" s="72">
        <v>0</v>
      </c>
      <c r="AL11" s="73" t="s">
        <v>37</v>
      </c>
      <c r="AM11" s="74" t="s">
        <v>35</v>
      </c>
      <c r="AN11" s="75" t="s">
        <v>928</v>
      </c>
      <c r="AO11" s="73">
        <v>0</v>
      </c>
      <c r="AP11" s="73">
        <v>59</v>
      </c>
      <c r="AQ11" s="73">
        <v>59.01</v>
      </c>
      <c r="AR11" s="73">
        <v>79</v>
      </c>
      <c r="AS11" s="73">
        <v>79.010000000000005</v>
      </c>
      <c r="AT11" s="76">
        <v>110</v>
      </c>
      <c r="AU11" s="77">
        <v>0</v>
      </c>
      <c r="AV11" s="77">
        <v>0</v>
      </c>
      <c r="AW11" s="73">
        <v>0</v>
      </c>
      <c r="AX11" s="73">
        <v>0</v>
      </c>
      <c r="AY11" s="73">
        <v>0</v>
      </c>
      <c r="AZ11" s="73">
        <v>0</v>
      </c>
      <c r="BA11" s="73">
        <v>0</v>
      </c>
      <c r="BB11" s="73">
        <v>0</v>
      </c>
      <c r="BC11" s="73">
        <v>0</v>
      </c>
      <c r="BD11" s="73">
        <v>0</v>
      </c>
      <c r="BE11" s="73">
        <v>0</v>
      </c>
      <c r="BF11" s="73">
        <v>0</v>
      </c>
      <c r="BG11" s="73">
        <v>0</v>
      </c>
      <c r="BH11" s="73">
        <v>0</v>
      </c>
      <c r="BI11" s="73">
        <v>0</v>
      </c>
      <c r="BJ11" s="73">
        <v>0</v>
      </c>
      <c r="BK11" s="73">
        <v>1</v>
      </c>
      <c r="BL11" s="73"/>
      <c r="BM11" s="73">
        <v>0</v>
      </c>
      <c r="BN11" s="73"/>
      <c r="BO11" s="73">
        <f t="shared" si="0"/>
        <v>0</v>
      </c>
      <c r="BQ11" s="30">
        <f t="shared" si="1"/>
        <v>0</v>
      </c>
    </row>
    <row r="12" spans="1:69" ht="17.100000000000001" customHeight="1">
      <c r="A12" s="45">
        <v>2717</v>
      </c>
      <c r="B12" s="42">
        <v>21111</v>
      </c>
      <c r="C12" s="4" t="s">
        <v>903</v>
      </c>
      <c r="D12" s="5">
        <v>7</v>
      </c>
      <c r="E12" s="4" t="s">
        <v>64</v>
      </c>
      <c r="F12" s="6">
        <v>0</v>
      </c>
      <c r="G12" s="4" t="s">
        <v>64</v>
      </c>
      <c r="H12" s="7">
        <v>181</v>
      </c>
      <c r="I12" s="40" t="s">
        <v>89</v>
      </c>
      <c r="J12" s="42">
        <v>3</v>
      </c>
      <c r="K12" s="4" t="s">
        <v>47</v>
      </c>
      <c r="L12" s="4">
        <v>1</v>
      </c>
      <c r="M12" s="4" t="s">
        <v>52</v>
      </c>
      <c r="N12" s="4">
        <v>1</v>
      </c>
      <c r="O12" s="4" t="s">
        <v>65</v>
      </c>
      <c r="P12" s="4">
        <v>2</v>
      </c>
      <c r="Q12" s="4" t="s">
        <v>48</v>
      </c>
      <c r="R12" s="4">
        <v>5</v>
      </c>
      <c r="S12" s="4" t="s">
        <v>66</v>
      </c>
      <c r="T12" s="4" t="s">
        <v>1</v>
      </c>
      <c r="U12" s="4" t="s">
        <v>33</v>
      </c>
      <c r="V12" s="6">
        <v>225</v>
      </c>
      <c r="W12" s="4" t="s">
        <v>86</v>
      </c>
      <c r="X12" s="97">
        <v>1</v>
      </c>
      <c r="Y12" s="74" t="s">
        <v>255</v>
      </c>
      <c r="Z12" s="121" t="s">
        <v>171</v>
      </c>
      <c r="AA12" s="123" t="s">
        <v>580</v>
      </c>
      <c r="AB12" s="4" t="s">
        <v>257</v>
      </c>
      <c r="AC12" s="4" t="s">
        <v>258</v>
      </c>
      <c r="AD12" s="4" t="s">
        <v>187</v>
      </c>
      <c r="AE12" s="8" t="s">
        <v>925</v>
      </c>
      <c r="AF12" s="4">
        <v>3595</v>
      </c>
      <c r="AG12" s="132" t="s">
        <v>578</v>
      </c>
      <c r="AH12" s="78" t="s">
        <v>579</v>
      </c>
      <c r="AI12" s="79" t="s">
        <v>527</v>
      </c>
      <c r="AJ12" s="74">
        <v>1</v>
      </c>
      <c r="AK12" s="72">
        <v>0</v>
      </c>
      <c r="AL12" s="73" t="s">
        <v>37</v>
      </c>
      <c r="AM12" s="74" t="s">
        <v>35</v>
      </c>
      <c r="AN12" s="75" t="s">
        <v>928</v>
      </c>
      <c r="AO12" s="73">
        <v>0</v>
      </c>
      <c r="AP12" s="73">
        <v>59</v>
      </c>
      <c r="AQ12" s="73">
        <v>59.01</v>
      </c>
      <c r="AR12" s="73">
        <v>79</v>
      </c>
      <c r="AS12" s="73">
        <v>79.010000000000005</v>
      </c>
      <c r="AT12" s="76">
        <v>110</v>
      </c>
      <c r="AU12" s="77">
        <v>0</v>
      </c>
      <c r="AV12" s="77">
        <v>0</v>
      </c>
      <c r="AW12" s="73">
        <v>0</v>
      </c>
      <c r="AX12" s="73">
        <v>0</v>
      </c>
      <c r="AY12" s="73">
        <v>0</v>
      </c>
      <c r="AZ12" s="73">
        <v>0</v>
      </c>
      <c r="BA12" s="73">
        <v>0</v>
      </c>
      <c r="BB12" s="73">
        <v>0</v>
      </c>
      <c r="BC12" s="73">
        <v>0</v>
      </c>
      <c r="BD12" s="73">
        <v>0</v>
      </c>
      <c r="BE12" s="73">
        <v>0</v>
      </c>
      <c r="BF12" s="73">
        <v>0</v>
      </c>
      <c r="BG12" s="73">
        <v>1</v>
      </c>
      <c r="BH12" s="73">
        <v>0</v>
      </c>
      <c r="BI12" s="73">
        <v>0</v>
      </c>
      <c r="BJ12" s="73">
        <v>0</v>
      </c>
      <c r="BK12" s="73">
        <v>0</v>
      </c>
      <c r="BL12" s="73"/>
      <c r="BM12" s="73">
        <v>0</v>
      </c>
      <c r="BN12" s="73"/>
      <c r="BO12" s="73">
        <f t="shared" si="0"/>
        <v>0</v>
      </c>
      <c r="BQ12" s="30">
        <f t="shared" si="1"/>
        <v>0</v>
      </c>
    </row>
    <row r="13" spans="1:69" ht="17.100000000000001" customHeight="1">
      <c r="A13" s="45">
        <v>2729</v>
      </c>
      <c r="B13" s="42">
        <v>21111</v>
      </c>
      <c r="C13" s="4" t="s">
        <v>903</v>
      </c>
      <c r="D13" s="5">
        <v>7</v>
      </c>
      <c r="E13" s="4" t="s">
        <v>64</v>
      </c>
      <c r="F13" s="6">
        <v>0</v>
      </c>
      <c r="G13" s="4" t="s">
        <v>64</v>
      </c>
      <c r="H13" s="7">
        <v>181</v>
      </c>
      <c r="I13" s="40" t="s">
        <v>89</v>
      </c>
      <c r="J13" s="42">
        <v>3</v>
      </c>
      <c r="K13" s="4" t="s">
        <v>47</v>
      </c>
      <c r="L13" s="4">
        <v>1</v>
      </c>
      <c r="M13" s="4" t="s">
        <v>52</v>
      </c>
      <c r="N13" s="4">
        <v>1</v>
      </c>
      <c r="O13" s="4" t="s">
        <v>65</v>
      </c>
      <c r="P13" s="4">
        <v>2</v>
      </c>
      <c r="Q13" s="4" t="s">
        <v>48</v>
      </c>
      <c r="R13" s="4">
        <v>5</v>
      </c>
      <c r="S13" s="4" t="s">
        <v>66</v>
      </c>
      <c r="T13" s="4" t="s">
        <v>1</v>
      </c>
      <c r="U13" s="4" t="s">
        <v>33</v>
      </c>
      <c r="V13" s="6">
        <v>225</v>
      </c>
      <c r="W13" s="4" t="s">
        <v>86</v>
      </c>
      <c r="X13" s="124">
        <v>2</v>
      </c>
      <c r="Y13" s="89" t="s">
        <v>261</v>
      </c>
      <c r="Z13" s="125" t="s">
        <v>225</v>
      </c>
      <c r="AA13" s="126" t="s">
        <v>261</v>
      </c>
      <c r="AB13" s="127" t="s">
        <v>257</v>
      </c>
      <c r="AC13" s="127" t="s">
        <v>264</v>
      </c>
      <c r="AD13" s="127" t="s">
        <v>265</v>
      </c>
      <c r="AE13" s="128" t="s">
        <v>925</v>
      </c>
      <c r="AF13" s="127">
        <v>3639</v>
      </c>
      <c r="AG13" s="129" t="s">
        <v>262</v>
      </c>
      <c r="AH13" s="130" t="s">
        <v>263</v>
      </c>
      <c r="AI13" s="131" t="s">
        <v>266</v>
      </c>
      <c r="AJ13" s="71">
        <v>50</v>
      </c>
      <c r="AK13" s="87">
        <v>0</v>
      </c>
      <c r="AL13" s="88" t="s">
        <v>37</v>
      </c>
      <c r="AM13" s="89" t="s">
        <v>35</v>
      </c>
      <c r="AN13" s="90" t="s">
        <v>928</v>
      </c>
      <c r="AO13" s="88">
        <v>0</v>
      </c>
      <c r="AP13" s="88">
        <v>59</v>
      </c>
      <c r="AQ13" s="88">
        <v>59.01</v>
      </c>
      <c r="AR13" s="88">
        <v>79</v>
      </c>
      <c r="AS13" s="88">
        <v>79.010000000000005</v>
      </c>
      <c r="AT13" s="91">
        <v>110</v>
      </c>
      <c r="AU13" s="92">
        <v>0</v>
      </c>
      <c r="AV13" s="92">
        <v>0</v>
      </c>
      <c r="AW13" s="88">
        <v>0</v>
      </c>
      <c r="AX13" s="88">
        <v>0</v>
      </c>
      <c r="AY13" s="88">
        <v>0</v>
      </c>
      <c r="AZ13" s="88">
        <v>0</v>
      </c>
      <c r="BA13" s="88">
        <v>0</v>
      </c>
      <c r="BB13" s="88">
        <v>0</v>
      </c>
      <c r="BC13" s="88">
        <v>45</v>
      </c>
      <c r="BD13" s="179">
        <v>0</v>
      </c>
      <c r="BE13" s="179">
        <v>0</v>
      </c>
      <c r="BF13" s="179">
        <v>0</v>
      </c>
      <c r="BG13" s="88">
        <v>0</v>
      </c>
      <c r="BH13" s="184">
        <v>0</v>
      </c>
      <c r="BI13" s="88">
        <v>0</v>
      </c>
      <c r="BJ13" s="184">
        <v>8</v>
      </c>
      <c r="BK13" s="88">
        <v>0</v>
      </c>
      <c r="BL13" s="88"/>
      <c r="BM13" s="88">
        <v>0</v>
      </c>
      <c r="BN13" s="88"/>
      <c r="BO13" s="73">
        <f t="shared" si="0"/>
        <v>45</v>
      </c>
      <c r="BP13" s="30">
        <f>AV13+AX13+AZ13+BB13+BC13+BD13+BE13+BF13+BH13+BJ238+BL13+BN13</f>
        <v>45</v>
      </c>
      <c r="BQ13" s="30">
        <f t="shared" si="1"/>
        <v>53</v>
      </c>
    </row>
    <row r="14" spans="1:69" ht="17.100000000000001" customHeight="1">
      <c r="A14" s="45">
        <v>2735</v>
      </c>
      <c r="B14" s="42">
        <v>21111</v>
      </c>
      <c r="C14" s="4" t="s">
        <v>903</v>
      </c>
      <c r="D14" s="5">
        <v>7</v>
      </c>
      <c r="E14" s="4" t="s">
        <v>64</v>
      </c>
      <c r="F14" s="6">
        <v>0</v>
      </c>
      <c r="G14" s="4" t="s">
        <v>64</v>
      </c>
      <c r="H14" s="7">
        <v>181</v>
      </c>
      <c r="I14" s="40" t="s">
        <v>89</v>
      </c>
      <c r="J14" s="42">
        <v>3</v>
      </c>
      <c r="K14" s="4" t="s">
        <v>47</v>
      </c>
      <c r="L14" s="4">
        <v>1</v>
      </c>
      <c r="M14" s="4" t="s">
        <v>52</v>
      </c>
      <c r="N14" s="4">
        <v>1</v>
      </c>
      <c r="O14" s="4" t="s">
        <v>65</v>
      </c>
      <c r="P14" s="4">
        <v>2</v>
      </c>
      <c r="Q14" s="4" t="s">
        <v>48</v>
      </c>
      <c r="R14" s="4">
        <v>5</v>
      </c>
      <c r="S14" s="4" t="s">
        <v>66</v>
      </c>
      <c r="T14" s="4" t="s">
        <v>1</v>
      </c>
      <c r="U14" s="4" t="s">
        <v>33</v>
      </c>
      <c r="V14" s="6">
        <v>225</v>
      </c>
      <c r="W14" s="4" t="s">
        <v>86</v>
      </c>
      <c r="X14" s="124">
        <v>2</v>
      </c>
      <c r="Y14" s="89" t="s">
        <v>261</v>
      </c>
      <c r="Z14" s="121" t="s">
        <v>171</v>
      </c>
      <c r="AA14" s="122" t="s">
        <v>581</v>
      </c>
      <c r="AB14" s="127" t="s">
        <v>257</v>
      </c>
      <c r="AC14" s="127" t="s">
        <v>264</v>
      </c>
      <c r="AD14" s="127" t="s">
        <v>187</v>
      </c>
      <c r="AE14" s="128" t="s">
        <v>925</v>
      </c>
      <c r="AF14" s="127">
        <v>3595</v>
      </c>
      <c r="AG14" s="132" t="s">
        <v>578</v>
      </c>
      <c r="AH14" s="133" t="s">
        <v>579</v>
      </c>
      <c r="AI14" s="134" t="s">
        <v>527</v>
      </c>
      <c r="AJ14" s="74">
        <v>1</v>
      </c>
      <c r="AK14" s="72">
        <v>0</v>
      </c>
      <c r="AL14" s="73" t="s">
        <v>37</v>
      </c>
      <c r="AM14" s="74" t="s">
        <v>35</v>
      </c>
      <c r="AN14" s="75" t="s">
        <v>928</v>
      </c>
      <c r="AO14" s="73">
        <v>0</v>
      </c>
      <c r="AP14" s="73">
        <v>59</v>
      </c>
      <c r="AQ14" s="73">
        <v>59.01</v>
      </c>
      <c r="AR14" s="73">
        <v>79</v>
      </c>
      <c r="AS14" s="73">
        <v>79.010000000000005</v>
      </c>
      <c r="AT14" s="76">
        <v>110</v>
      </c>
      <c r="AU14" s="77">
        <v>0</v>
      </c>
      <c r="AV14" s="77">
        <v>0</v>
      </c>
      <c r="AW14" s="73">
        <v>0</v>
      </c>
      <c r="AX14" s="73">
        <v>0</v>
      </c>
      <c r="AY14" s="73">
        <v>0</v>
      </c>
      <c r="AZ14" s="73">
        <v>0</v>
      </c>
      <c r="BA14" s="73">
        <v>0</v>
      </c>
      <c r="BB14" s="73">
        <v>0</v>
      </c>
      <c r="BC14" s="73">
        <v>1</v>
      </c>
      <c r="BD14" s="73">
        <v>0</v>
      </c>
      <c r="BE14" s="73">
        <v>0</v>
      </c>
      <c r="BF14" s="73">
        <v>0</v>
      </c>
      <c r="BG14" s="73">
        <v>0</v>
      </c>
      <c r="BH14" s="73">
        <v>0</v>
      </c>
      <c r="BI14" s="73">
        <v>0</v>
      </c>
      <c r="BJ14" s="73">
        <v>0</v>
      </c>
      <c r="BK14" s="73">
        <v>0</v>
      </c>
      <c r="BL14" s="73"/>
      <c r="BM14" s="73">
        <v>0</v>
      </c>
      <c r="BN14" s="73"/>
      <c r="BO14" s="73">
        <f t="shared" si="0"/>
        <v>1</v>
      </c>
      <c r="BQ14" s="30">
        <f t="shared" si="1"/>
        <v>1</v>
      </c>
    </row>
    <row r="15" spans="1:69" ht="17.100000000000001" customHeight="1">
      <c r="A15" s="45">
        <v>2744</v>
      </c>
      <c r="B15" s="42">
        <v>21111</v>
      </c>
      <c r="C15" s="4" t="s">
        <v>903</v>
      </c>
      <c r="D15" s="5">
        <v>7</v>
      </c>
      <c r="E15" s="4" t="s">
        <v>64</v>
      </c>
      <c r="F15" s="6">
        <v>0</v>
      </c>
      <c r="G15" s="4" t="s">
        <v>64</v>
      </c>
      <c r="H15" s="7">
        <v>181</v>
      </c>
      <c r="I15" s="40" t="s">
        <v>89</v>
      </c>
      <c r="J15" s="42">
        <v>3</v>
      </c>
      <c r="K15" s="4" t="s">
        <v>47</v>
      </c>
      <c r="L15" s="4">
        <v>1</v>
      </c>
      <c r="M15" s="4" t="s">
        <v>52</v>
      </c>
      <c r="N15" s="4">
        <v>1</v>
      </c>
      <c r="O15" s="4" t="s">
        <v>65</v>
      </c>
      <c r="P15" s="4">
        <v>2</v>
      </c>
      <c r="Q15" s="4" t="s">
        <v>48</v>
      </c>
      <c r="R15" s="4">
        <v>5</v>
      </c>
      <c r="S15" s="4" t="s">
        <v>66</v>
      </c>
      <c r="T15" s="4" t="s">
        <v>1</v>
      </c>
      <c r="U15" s="4" t="s">
        <v>33</v>
      </c>
      <c r="V15" s="6">
        <v>225</v>
      </c>
      <c r="W15" s="4" t="s">
        <v>86</v>
      </c>
      <c r="X15" s="124">
        <v>2</v>
      </c>
      <c r="Y15" s="89" t="s">
        <v>261</v>
      </c>
      <c r="Z15" s="121" t="s">
        <v>171</v>
      </c>
      <c r="AA15" s="123" t="s">
        <v>582</v>
      </c>
      <c r="AB15" s="127" t="s">
        <v>257</v>
      </c>
      <c r="AC15" s="127" t="s">
        <v>264</v>
      </c>
      <c r="AD15" s="127" t="s">
        <v>259</v>
      </c>
      <c r="AE15" s="128" t="s">
        <v>925</v>
      </c>
      <c r="AF15" s="127">
        <v>3660</v>
      </c>
      <c r="AG15" s="132" t="s">
        <v>558</v>
      </c>
      <c r="AH15" s="133" t="s">
        <v>559</v>
      </c>
      <c r="AI15" s="134" t="s">
        <v>561</v>
      </c>
      <c r="AJ15" s="74">
        <v>1</v>
      </c>
      <c r="AK15" s="72">
        <v>0</v>
      </c>
      <c r="AL15" s="73" t="s">
        <v>37</v>
      </c>
      <c r="AM15" s="74" t="s">
        <v>35</v>
      </c>
      <c r="AN15" s="75" t="s">
        <v>928</v>
      </c>
      <c r="AO15" s="73">
        <v>0</v>
      </c>
      <c r="AP15" s="73">
        <v>59</v>
      </c>
      <c r="AQ15" s="73">
        <v>59.01</v>
      </c>
      <c r="AR15" s="73">
        <v>79</v>
      </c>
      <c r="AS15" s="73">
        <v>79.010000000000005</v>
      </c>
      <c r="AT15" s="76">
        <v>110</v>
      </c>
      <c r="AU15" s="77">
        <v>0</v>
      </c>
      <c r="AV15" s="77">
        <v>0</v>
      </c>
      <c r="AW15" s="73">
        <v>0</v>
      </c>
      <c r="AX15" s="73">
        <v>0</v>
      </c>
      <c r="AY15" s="73">
        <v>0</v>
      </c>
      <c r="AZ15" s="73">
        <v>0</v>
      </c>
      <c r="BA15" s="73">
        <v>0</v>
      </c>
      <c r="BB15" s="73">
        <v>0</v>
      </c>
      <c r="BC15" s="73">
        <v>1</v>
      </c>
      <c r="BD15" s="73">
        <v>0</v>
      </c>
      <c r="BE15" s="73">
        <v>0</v>
      </c>
      <c r="BF15" s="73">
        <v>0</v>
      </c>
      <c r="BG15" s="73">
        <v>0</v>
      </c>
      <c r="BH15" s="73">
        <v>0</v>
      </c>
      <c r="BI15" s="73">
        <v>0</v>
      </c>
      <c r="BJ15" s="73">
        <v>0</v>
      </c>
      <c r="BK15" s="73">
        <v>0</v>
      </c>
      <c r="BL15" s="73"/>
      <c r="BM15" s="73">
        <v>0</v>
      </c>
      <c r="BN15" s="73"/>
      <c r="BO15" s="73">
        <f t="shared" si="0"/>
        <v>1</v>
      </c>
      <c r="BQ15" s="30">
        <f t="shared" si="1"/>
        <v>1</v>
      </c>
    </row>
    <row r="16" spans="1:69" ht="17.100000000000001" customHeight="1">
      <c r="A16" s="45">
        <v>2751</v>
      </c>
      <c r="B16" s="42">
        <v>21111</v>
      </c>
      <c r="C16" s="4" t="s">
        <v>903</v>
      </c>
      <c r="D16" s="5">
        <v>7</v>
      </c>
      <c r="E16" s="4" t="s">
        <v>64</v>
      </c>
      <c r="F16" s="6">
        <v>0</v>
      </c>
      <c r="G16" s="4" t="s">
        <v>64</v>
      </c>
      <c r="H16" s="7">
        <v>181</v>
      </c>
      <c r="I16" s="40" t="s">
        <v>89</v>
      </c>
      <c r="J16" s="42">
        <v>3</v>
      </c>
      <c r="K16" s="4" t="s">
        <v>47</v>
      </c>
      <c r="L16" s="4">
        <v>1</v>
      </c>
      <c r="M16" s="4" t="s">
        <v>52</v>
      </c>
      <c r="N16" s="4">
        <v>1</v>
      </c>
      <c r="O16" s="4" t="s">
        <v>65</v>
      </c>
      <c r="P16" s="4">
        <v>2</v>
      </c>
      <c r="Q16" s="4" t="s">
        <v>48</v>
      </c>
      <c r="R16" s="4">
        <v>5</v>
      </c>
      <c r="S16" s="4" t="s">
        <v>66</v>
      </c>
      <c r="T16" s="4" t="s">
        <v>1</v>
      </c>
      <c r="U16" s="4" t="s">
        <v>33</v>
      </c>
      <c r="V16" s="6">
        <v>225</v>
      </c>
      <c r="W16" s="4" t="s">
        <v>86</v>
      </c>
      <c r="X16" s="124">
        <v>2</v>
      </c>
      <c r="Y16" s="89" t="s">
        <v>261</v>
      </c>
      <c r="Z16" s="121" t="s">
        <v>171</v>
      </c>
      <c r="AA16" s="123" t="s">
        <v>588</v>
      </c>
      <c r="AB16" s="127" t="s">
        <v>257</v>
      </c>
      <c r="AC16" s="127" t="s">
        <v>264</v>
      </c>
      <c r="AD16" s="127" t="s">
        <v>564</v>
      </c>
      <c r="AE16" s="128" t="s">
        <v>925</v>
      </c>
      <c r="AF16" s="127">
        <v>3571</v>
      </c>
      <c r="AG16" s="132" t="s">
        <v>562</v>
      </c>
      <c r="AH16" s="133" t="s">
        <v>256</v>
      </c>
      <c r="AI16" s="134" t="s">
        <v>565</v>
      </c>
      <c r="AJ16" s="81">
        <v>100</v>
      </c>
      <c r="AK16" s="72">
        <v>0</v>
      </c>
      <c r="AL16" s="73" t="s">
        <v>37</v>
      </c>
      <c r="AM16" s="74" t="s">
        <v>35</v>
      </c>
      <c r="AN16" s="75" t="s">
        <v>928</v>
      </c>
      <c r="AO16" s="73">
        <v>0</v>
      </c>
      <c r="AP16" s="73">
        <v>59</v>
      </c>
      <c r="AQ16" s="73">
        <v>59.01</v>
      </c>
      <c r="AR16" s="73">
        <v>79</v>
      </c>
      <c r="AS16" s="73">
        <v>79.010000000000005</v>
      </c>
      <c r="AT16" s="76">
        <v>110</v>
      </c>
      <c r="AU16" s="77">
        <v>0</v>
      </c>
      <c r="AV16" s="77">
        <v>0</v>
      </c>
      <c r="AW16" s="73">
        <v>0</v>
      </c>
      <c r="AX16" s="73">
        <v>0</v>
      </c>
      <c r="AY16" s="73">
        <v>0</v>
      </c>
      <c r="AZ16" s="73">
        <v>0</v>
      </c>
      <c r="BA16" s="73">
        <v>0</v>
      </c>
      <c r="BB16" s="73">
        <v>0</v>
      </c>
      <c r="BC16" s="73">
        <v>100</v>
      </c>
      <c r="BD16" s="73">
        <v>0</v>
      </c>
      <c r="BE16" s="73">
        <v>0</v>
      </c>
      <c r="BF16" s="73">
        <v>0</v>
      </c>
      <c r="BG16" s="73">
        <v>0</v>
      </c>
      <c r="BH16" s="73">
        <v>0</v>
      </c>
      <c r="BI16" s="73">
        <v>0</v>
      </c>
      <c r="BJ16" s="73">
        <v>0</v>
      </c>
      <c r="BK16" s="73">
        <v>0</v>
      </c>
      <c r="BL16" s="73"/>
      <c r="BM16" s="73">
        <v>0</v>
      </c>
      <c r="BN16" s="73"/>
      <c r="BO16" s="73">
        <f t="shared" si="0"/>
        <v>100</v>
      </c>
      <c r="BQ16" s="30">
        <f t="shared" si="1"/>
        <v>100</v>
      </c>
    </row>
    <row r="17" spans="1:69" ht="17.100000000000001" customHeight="1">
      <c r="A17" s="45">
        <v>3174</v>
      </c>
      <c r="B17" s="42">
        <v>21111</v>
      </c>
      <c r="C17" s="4" t="s">
        <v>903</v>
      </c>
      <c r="D17" s="5">
        <v>7</v>
      </c>
      <c r="E17" s="4" t="s">
        <v>64</v>
      </c>
      <c r="F17" s="6">
        <v>0</v>
      </c>
      <c r="G17" s="4" t="s">
        <v>64</v>
      </c>
      <c r="H17" s="7">
        <v>181</v>
      </c>
      <c r="I17" s="40" t="s">
        <v>89</v>
      </c>
      <c r="J17" s="42">
        <v>3</v>
      </c>
      <c r="K17" s="4" t="s">
        <v>47</v>
      </c>
      <c r="L17" s="4">
        <v>1</v>
      </c>
      <c r="M17" s="4" t="s">
        <v>52</v>
      </c>
      <c r="N17" s="4">
        <v>1</v>
      </c>
      <c r="O17" s="4" t="s">
        <v>65</v>
      </c>
      <c r="P17" s="4">
        <v>2</v>
      </c>
      <c r="Q17" s="4" t="s">
        <v>48</v>
      </c>
      <c r="R17" s="4">
        <v>5</v>
      </c>
      <c r="S17" s="4" t="s">
        <v>66</v>
      </c>
      <c r="T17" s="4" t="s">
        <v>1</v>
      </c>
      <c r="U17" s="4" t="s">
        <v>33</v>
      </c>
      <c r="V17" s="6">
        <v>225</v>
      </c>
      <c r="W17" s="4" t="s">
        <v>86</v>
      </c>
      <c r="X17" s="97">
        <v>2</v>
      </c>
      <c r="Y17" s="74" t="s">
        <v>261</v>
      </c>
      <c r="Z17" s="121" t="s">
        <v>171</v>
      </c>
      <c r="AA17" s="123" t="s">
        <v>630</v>
      </c>
      <c r="AB17" s="4" t="s">
        <v>257</v>
      </c>
      <c r="AC17" s="4" t="s">
        <v>264</v>
      </c>
      <c r="AD17" s="4" t="s">
        <v>564</v>
      </c>
      <c r="AE17" s="8" t="s">
        <v>925</v>
      </c>
      <c r="AF17" s="4">
        <v>3571</v>
      </c>
      <c r="AG17" s="82" t="s">
        <v>562</v>
      </c>
      <c r="AH17" s="83" t="s">
        <v>256</v>
      </c>
      <c r="AI17" s="84" t="s">
        <v>631</v>
      </c>
      <c r="AJ17" s="85">
        <v>100</v>
      </c>
      <c r="AK17" s="72">
        <v>0</v>
      </c>
      <c r="AL17" s="73" t="s">
        <v>37</v>
      </c>
      <c r="AM17" s="74" t="s">
        <v>35</v>
      </c>
      <c r="AN17" s="75" t="s">
        <v>928</v>
      </c>
      <c r="AO17" s="73">
        <v>0</v>
      </c>
      <c r="AP17" s="73">
        <v>59</v>
      </c>
      <c r="AQ17" s="73">
        <v>59.01</v>
      </c>
      <c r="AR17" s="73">
        <v>79</v>
      </c>
      <c r="AS17" s="73">
        <v>79.010000000000005</v>
      </c>
      <c r="AT17" s="76">
        <v>110</v>
      </c>
      <c r="AU17" s="77">
        <v>0</v>
      </c>
      <c r="AV17" s="77">
        <v>0</v>
      </c>
      <c r="AW17" s="73">
        <v>0</v>
      </c>
      <c r="AX17" s="73">
        <v>0</v>
      </c>
      <c r="AY17" s="73">
        <v>0</v>
      </c>
      <c r="AZ17" s="73">
        <v>0</v>
      </c>
      <c r="BA17" s="73">
        <v>0</v>
      </c>
      <c r="BB17" s="73">
        <v>0</v>
      </c>
      <c r="BC17" s="73">
        <v>0</v>
      </c>
      <c r="BD17" s="73">
        <v>0</v>
      </c>
      <c r="BE17" s="73">
        <v>0</v>
      </c>
      <c r="BF17" s="73">
        <v>0</v>
      </c>
      <c r="BG17" s="73">
        <v>0</v>
      </c>
      <c r="BH17" s="73">
        <v>0</v>
      </c>
      <c r="BI17" s="73">
        <v>0</v>
      </c>
      <c r="BJ17" s="73">
        <v>0</v>
      </c>
      <c r="BK17" s="73">
        <v>0</v>
      </c>
      <c r="BL17" s="73"/>
      <c r="BM17" s="73">
        <v>0</v>
      </c>
      <c r="BN17" s="73"/>
      <c r="BO17" s="73">
        <f t="shared" si="0"/>
        <v>0</v>
      </c>
      <c r="BQ17" s="30">
        <f t="shared" si="1"/>
        <v>0</v>
      </c>
    </row>
    <row r="18" spans="1:69" ht="17.100000000000001" customHeight="1">
      <c r="A18" s="45">
        <v>3177</v>
      </c>
      <c r="B18" s="42">
        <v>21111</v>
      </c>
      <c r="C18" s="4" t="s">
        <v>903</v>
      </c>
      <c r="D18" s="5">
        <v>7</v>
      </c>
      <c r="E18" s="4" t="s">
        <v>64</v>
      </c>
      <c r="F18" s="6">
        <v>0</v>
      </c>
      <c r="G18" s="4" t="s">
        <v>64</v>
      </c>
      <c r="H18" s="7">
        <v>181</v>
      </c>
      <c r="I18" s="40" t="s">
        <v>89</v>
      </c>
      <c r="J18" s="42">
        <v>3</v>
      </c>
      <c r="K18" s="4" t="s">
        <v>47</v>
      </c>
      <c r="L18" s="4">
        <v>1</v>
      </c>
      <c r="M18" s="4" t="s">
        <v>52</v>
      </c>
      <c r="N18" s="4">
        <v>1</v>
      </c>
      <c r="O18" s="4" t="s">
        <v>65</v>
      </c>
      <c r="P18" s="4">
        <v>2</v>
      </c>
      <c r="Q18" s="4" t="s">
        <v>48</v>
      </c>
      <c r="R18" s="4">
        <v>5</v>
      </c>
      <c r="S18" s="4" t="s">
        <v>66</v>
      </c>
      <c r="T18" s="4" t="s">
        <v>1</v>
      </c>
      <c r="U18" s="4" t="s">
        <v>33</v>
      </c>
      <c r="V18" s="6">
        <v>225</v>
      </c>
      <c r="W18" s="4" t="s">
        <v>86</v>
      </c>
      <c r="X18" s="97">
        <v>2</v>
      </c>
      <c r="Y18" s="74" t="s">
        <v>261</v>
      </c>
      <c r="Z18" s="121" t="s">
        <v>171</v>
      </c>
      <c r="AA18" s="123" t="s">
        <v>637</v>
      </c>
      <c r="AB18" s="4" t="s">
        <v>257</v>
      </c>
      <c r="AC18" s="4" t="s">
        <v>264</v>
      </c>
      <c r="AD18" s="4" t="s">
        <v>568</v>
      </c>
      <c r="AE18" s="8" t="s">
        <v>925</v>
      </c>
      <c r="AF18" s="4">
        <v>3580</v>
      </c>
      <c r="AG18" s="132" t="s">
        <v>566</v>
      </c>
      <c r="AH18" s="133" t="s">
        <v>256</v>
      </c>
      <c r="AI18" s="134" t="s">
        <v>569</v>
      </c>
      <c r="AJ18" s="74">
        <v>1</v>
      </c>
      <c r="AK18" s="72">
        <v>0</v>
      </c>
      <c r="AL18" s="73" t="s">
        <v>37</v>
      </c>
      <c r="AM18" s="74" t="s">
        <v>35</v>
      </c>
      <c r="AN18" s="75" t="s">
        <v>928</v>
      </c>
      <c r="AO18" s="73">
        <v>0</v>
      </c>
      <c r="AP18" s="73">
        <v>59</v>
      </c>
      <c r="AQ18" s="73">
        <v>59.01</v>
      </c>
      <c r="AR18" s="73">
        <v>79</v>
      </c>
      <c r="AS18" s="73">
        <v>79.010000000000005</v>
      </c>
      <c r="AT18" s="76">
        <v>110</v>
      </c>
      <c r="AU18" s="77">
        <v>0</v>
      </c>
      <c r="AV18" s="77">
        <v>0</v>
      </c>
      <c r="AW18" s="73">
        <v>0</v>
      </c>
      <c r="AX18" s="73">
        <v>0</v>
      </c>
      <c r="AY18" s="73">
        <v>0</v>
      </c>
      <c r="AZ18" s="73">
        <v>0</v>
      </c>
      <c r="BA18" s="73">
        <v>0</v>
      </c>
      <c r="BB18" s="73">
        <v>0</v>
      </c>
      <c r="BC18" s="73">
        <v>0</v>
      </c>
      <c r="BD18" s="73">
        <v>0</v>
      </c>
      <c r="BE18" s="73">
        <v>0</v>
      </c>
      <c r="BF18" s="73">
        <v>0</v>
      </c>
      <c r="BG18" s="73">
        <v>0</v>
      </c>
      <c r="BH18" s="73">
        <v>0</v>
      </c>
      <c r="BI18" s="73">
        <v>0</v>
      </c>
      <c r="BJ18" s="73">
        <v>0</v>
      </c>
      <c r="BK18" s="73">
        <v>1</v>
      </c>
      <c r="BL18" s="73"/>
      <c r="BM18" s="73">
        <v>0</v>
      </c>
      <c r="BN18" s="73"/>
      <c r="BO18" s="73">
        <f t="shared" si="0"/>
        <v>0</v>
      </c>
      <c r="BQ18" s="30">
        <f t="shared" si="1"/>
        <v>0</v>
      </c>
    </row>
    <row r="19" spans="1:69" ht="17.100000000000001" customHeight="1">
      <c r="A19" s="45">
        <v>2773</v>
      </c>
      <c r="B19" s="42">
        <v>21111</v>
      </c>
      <c r="C19" s="4" t="s">
        <v>903</v>
      </c>
      <c r="D19" s="5">
        <v>7</v>
      </c>
      <c r="E19" s="4" t="s">
        <v>64</v>
      </c>
      <c r="F19" s="6">
        <v>0</v>
      </c>
      <c r="G19" s="4" t="s">
        <v>64</v>
      </c>
      <c r="H19" s="7">
        <v>181</v>
      </c>
      <c r="I19" s="40" t="s">
        <v>89</v>
      </c>
      <c r="J19" s="42">
        <v>3</v>
      </c>
      <c r="K19" s="4" t="s">
        <v>47</v>
      </c>
      <c r="L19" s="4">
        <v>1</v>
      </c>
      <c r="M19" s="4" t="s">
        <v>52</v>
      </c>
      <c r="N19" s="4">
        <v>1</v>
      </c>
      <c r="O19" s="4" t="s">
        <v>65</v>
      </c>
      <c r="P19" s="4">
        <v>2</v>
      </c>
      <c r="Q19" s="4" t="s">
        <v>48</v>
      </c>
      <c r="R19" s="4">
        <v>5</v>
      </c>
      <c r="S19" s="4" t="s">
        <v>66</v>
      </c>
      <c r="T19" s="4" t="s">
        <v>1</v>
      </c>
      <c r="U19" s="4" t="s">
        <v>33</v>
      </c>
      <c r="V19" s="6">
        <v>225</v>
      </c>
      <c r="W19" s="4" t="s">
        <v>86</v>
      </c>
      <c r="X19" s="124">
        <v>3</v>
      </c>
      <c r="Y19" s="89" t="s">
        <v>279</v>
      </c>
      <c r="Z19" s="125" t="s">
        <v>225</v>
      </c>
      <c r="AA19" s="126" t="s">
        <v>279</v>
      </c>
      <c r="AB19" s="127" t="s">
        <v>257</v>
      </c>
      <c r="AC19" s="127" t="s">
        <v>281</v>
      </c>
      <c r="AD19" s="127" t="s">
        <v>259</v>
      </c>
      <c r="AE19" s="128" t="s">
        <v>925</v>
      </c>
      <c r="AF19" s="127">
        <v>3707</v>
      </c>
      <c r="AG19" s="129" t="s">
        <v>280</v>
      </c>
      <c r="AH19" s="130" t="s">
        <v>256</v>
      </c>
      <c r="AI19" s="131" t="s">
        <v>282</v>
      </c>
      <c r="AJ19" s="71">
        <v>40</v>
      </c>
      <c r="AK19" s="87">
        <v>0</v>
      </c>
      <c r="AL19" s="88" t="s">
        <v>37</v>
      </c>
      <c r="AM19" s="89" t="s">
        <v>35</v>
      </c>
      <c r="AN19" s="90" t="s">
        <v>928</v>
      </c>
      <c r="AO19" s="88">
        <v>0</v>
      </c>
      <c r="AP19" s="88">
        <v>59</v>
      </c>
      <c r="AQ19" s="88">
        <v>59.01</v>
      </c>
      <c r="AR19" s="88">
        <v>79</v>
      </c>
      <c r="AS19" s="88">
        <v>79.010000000000005</v>
      </c>
      <c r="AT19" s="91">
        <v>110</v>
      </c>
      <c r="AU19" s="92">
        <v>0</v>
      </c>
      <c r="AV19" s="92">
        <v>0</v>
      </c>
      <c r="AW19" s="88">
        <v>0</v>
      </c>
      <c r="AX19" s="88">
        <v>0</v>
      </c>
      <c r="AY19" s="88">
        <v>0</v>
      </c>
      <c r="AZ19" s="88">
        <v>0</v>
      </c>
      <c r="BA19" s="88">
        <v>0</v>
      </c>
      <c r="BB19" s="88">
        <v>0</v>
      </c>
      <c r="BC19" s="88">
        <v>6</v>
      </c>
      <c r="BD19" s="179">
        <v>0</v>
      </c>
      <c r="BE19" s="179">
        <v>0</v>
      </c>
      <c r="BF19" s="179">
        <v>0</v>
      </c>
      <c r="BG19" s="88">
        <v>0</v>
      </c>
      <c r="BH19" s="184">
        <v>0</v>
      </c>
      <c r="BI19" s="88">
        <v>0</v>
      </c>
      <c r="BJ19" s="184">
        <v>0</v>
      </c>
      <c r="BK19" s="88">
        <v>0</v>
      </c>
      <c r="BL19" s="88"/>
      <c r="BM19" s="88">
        <v>0</v>
      </c>
      <c r="BN19" s="88"/>
      <c r="BO19" s="73">
        <f t="shared" si="0"/>
        <v>6</v>
      </c>
      <c r="BP19" s="30">
        <f>AV19+AX19+AZ19+BB19+BC19+BD19+BE19+BF19+BH19+BJ244+BL19+BN19</f>
        <v>6</v>
      </c>
      <c r="BQ19" s="30">
        <f t="shared" si="1"/>
        <v>6</v>
      </c>
    </row>
    <row r="20" spans="1:69" ht="17.100000000000001" customHeight="1">
      <c r="A20" s="45">
        <v>3182</v>
      </c>
      <c r="B20" s="42">
        <v>21111</v>
      </c>
      <c r="C20" s="4" t="s">
        <v>903</v>
      </c>
      <c r="D20" s="5">
        <v>7</v>
      </c>
      <c r="E20" s="4" t="s">
        <v>64</v>
      </c>
      <c r="F20" s="6">
        <v>0</v>
      </c>
      <c r="G20" s="4" t="s">
        <v>64</v>
      </c>
      <c r="H20" s="7">
        <v>181</v>
      </c>
      <c r="I20" s="40" t="s">
        <v>89</v>
      </c>
      <c r="J20" s="42">
        <v>3</v>
      </c>
      <c r="K20" s="4" t="s">
        <v>47</v>
      </c>
      <c r="L20" s="4">
        <v>1</v>
      </c>
      <c r="M20" s="4" t="s">
        <v>52</v>
      </c>
      <c r="N20" s="4">
        <v>1</v>
      </c>
      <c r="O20" s="4" t="s">
        <v>65</v>
      </c>
      <c r="P20" s="4">
        <v>2</v>
      </c>
      <c r="Q20" s="4" t="s">
        <v>48</v>
      </c>
      <c r="R20" s="4">
        <v>5</v>
      </c>
      <c r="S20" s="4" t="s">
        <v>66</v>
      </c>
      <c r="T20" s="4" t="s">
        <v>1</v>
      </c>
      <c r="U20" s="4" t="s">
        <v>33</v>
      </c>
      <c r="V20" s="6">
        <v>225</v>
      </c>
      <c r="W20" s="4" t="s">
        <v>86</v>
      </c>
      <c r="X20" s="97">
        <v>3</v>
      </c>
      <c r="Y20" s="74" t="s">
        <v>279</v>
      </c>
      <c r="Z20" s="121" t="s">
        <v>171</v>
      </c>
      <c r="AA20" s="123" t="s">
        <v>644</v>
      </c>
      <c r="AB20" s="127" t="s">
        <v>257</v>
      </c>
      <c r="AC20" s="127" t="s">
        <v>281</v>
      </c>
      <c r="AD20" s="127" t="s">
        <v>187</v>
      </c>
      <c r="AE20" s="128" t="s">
        <v>925</v>
      </c>
      <c r="AF20" s="127">
        <v>3607</v>
      </c>
      <c r="AG20" s="132" t="s">
        <v>643</v>
      </c>
      <c r="AH20" s="133" t="s">
        <v>579</v>
      </c>
      <c r="AI20" s="134" t="s">
        <v>527</v>
      </c>
      <c r="AJ20" s="74">
        <v>1</v>
      </c>
      <c r="AK20" s="72">
        <v>0</v>
      </c>
      <c r="AL20" s="73" t="s">
        <v>37</v>
      </c>
      <c r="AM20" s="74" t="s">
        <v>35</v>
      </c>
      <c r="AN20" s="75" t="s">
        <v>928</v>
      </c>
      <c r="AO20" s="73">
        <v>0</v>
      </c>
      <c r="AP20" s="73">
        <v>59</v>
      </c>
      <c r="AQ20" s="73">
        <v>59.01</v>
      </c>
      <c r="AR20" s="73">
        <v>79</v>
      </c>
      <c r="AS20" s="73">
        <v>79.010000000000005</v>
      </c>
      <c r="AT20" s="76">
        <v>110</v>
      </c>
      <c r="AU20" s="77">
        <v>0</v>
      </c>
      <c r="AV20" s="77">
        <v>0</v>
      </c>
      <c r="AW20" s="73">
        <v>0</v>
      </c>
      <c r="AX20" s="73">
        <v>0</v>
      </c>
      <c r="AY20" s="73">
        <v>0</v>
      </c>
      <c r="AZ20" s="73">
        <v>0</v>
      </c>
      <c r="BA20" s="73">
        <v>0</v>
      </c>
      <c r="BB20" s="73">
        <v>0</v>
      </c>
      <c r="BC20" s="73">
        <v>1</v>
      </c>
      <c r="BD20" s="73">
        <v>0</v>
      </c>
      <c r="BE20" s="73">
        <v>0</v>
      </c>
      <c r="BF20" s="73">
        <v>0</v>
      </c>
      <c r="BG20" s="73">
        <v>0</v>
      </c>
      <c r="BH20" s="73">
        <v>0</v>
      </c>
      <c r="BI20" s="73">
        <v>0</v>
      </c>
      <c r="BJ20" s="73">
        <v>0</v>
      </c>
      <c r="BK20" s="73">
        <v>0</v>
      </c>
      <c r="BL20" s="73"/>
      <c r="BM20" s="73">
        <v>0</v>
      </c>
      <c r="BN20" s="73"/>
      <c r="BO20" s="73">
        <f t="shared" si="0"/>
        <v>1</v>
      </c>
      <c r="BQ20" s="30">
        <f t="shared" si="1"/>
        <v>1</v>
      </c>
    </row>
    <row r="21" spans="1:69" ht="17.100000000000001" customHeight="1">
      <c r="A21" s="45">
        <v>3185</v>
      </c>
      <c r="B21" s="42">
        <v>21111</v>
      </c>
      <c r="C21" s="4" t="s">
        <v>903</v>
      </c>
      <c r="D21" s="5">
        <v>7</v>
      </c>
      <c r="E21" s="4" t="s">
        <v>64</v>
      </c>
      <c r="F21" s="6">
        <v>0</v>
      </c>
      <c r="G21" s="4" t="s">
        <v>64</v>
      </c>
      <c r="H21" s="7">
        <v>181</v>
      </c>
      <c r="I21" s="40" t="s">
        <v>89</v>
      </c>
      <c r="J21" s="42">
        <v>3</v>
      </c>
      <c r="K21" s="4" t="s">
        <v>47</v>
      </c>
      <c r="L21" s="4">
        <v>1</v>
      </c>
      <c r="M21" s="4" t="s">
        <v>52</v>
      </c>
      <c r="N21" s="4">
        <v>1</v>
      </c>
      <c r="O21" s="4" t="s">
        <v>65</v>
      </c>
      <c r="P21" s="4">
        <v>2</v>
      </c>
      <c r="Q21" s="4" t="s">
        <v>48</v>
      </c>
      <c r="R21" s="4">
        <v>5</v>
      </c>
      <c r="S21" s="4" t="s">
        <v>66</v>
      </c>
      <c r="T21" s="4" t="s">
        <v>1</v>
      </c>
      <c r="U21" s="4" t="s">
        <v>33</v>
      </c>
      <c r="V21" s="6">
        <v>225</v>
      </c>
      <c r="W21" s="4" t="s">
        <v>86</v>
      </c>
      <c r="X21" s="97">
        <v>3</v>
      </c>
      <c r="Y21" s="74" t="s">
        <v>279</v>
      </c>
      <c r="Z21" s="121" t="s">
        <v>171</v>
      </c>
      <c r="AA21" s="122" t="s">
        <v>659</v>
      </c>
      <c r="AB21" s="127" t="s">
        <v>257</v>
      </c>
      <c r="AC21" s="127" t="s">
        <v>281</v>
      </c>
      <c r="AD21" s="127" t="s">
        <v>660</v>
      </c>
      <c r="AE21" s="128" t="s">
        <v>925</v>
      </c>
      <c r="AF21" s="127">
        <v>3552</v>
      </c>
      <c r="AG21" s="132" t="s">
        <v>558</v>
      </c>
      <c r="AH21" s="133" t="s">
        <v>559</v>
      </c>
      <c r="AI21" s="134" t="s">
        <v>569</v>
      </c>
      <c r="AJ21" s="74">
        <v>1</v>
      </c>
      <c r="AK21" s="72">
        <v>0</v>
      </c>
      <c r="AL21" s="73" t="s">
        <v>37</v>
      </c>
      <c r="AM21" s="74" t="s">
        <v>35</v>
      </c>
      <c r="AN21" s="75" t="s">
        <v>928</v>
      </c>
      <c r="AO21" s="73">
        <v>0</v>
      </c>
      <c r="AP21" s="73">
        <v>59</v>
      </c>
      <c r="AQ21" s="73">
        <v>59.01</v>
      </c>
      <c r="AR21" s="73">
        <v>79</v>
      </c>
      <c r="AS21" s="73">
        <v>79.010000000000005</v>
      </c>
      <c r="AT21" s="76">
        <v>110</v>
      </c>
      <c r="AU21" s="77">
        <v>0</v>
      </c>
      <c r="AV21" s="77">
        <v>0</v>
      </c>
      <c r="AW21" s="73">
        <v>0</v>
      </c>
      <c r="AX21" s="73">
        <v>0</v>
      </c>
      <c r="AY21" s="73">
        <v>0</v>
      </c>
      <c r="AZ21" s="73">
        <v>0</v>
      </c>
      <c r="BA21" s="73">
        <v>0</v>
      </c>
      <c r="BB21" s="73">
        <v>0</v>
      </c>
      <c r="BC21" s="73">
        <v>1</v>
      </c>
      <c r="BD21" s="73">
        <v>0</v>
      </c>
      <c r="BE21" s="73">
        <v>0</v>
      </c>
      <c r="BF21" s="73">
        <v>0</v>
      </c>
      <c r="BG21" s="73">
        <v>0</v>
      </c>
      <c r="BH21" s="73">
        <v>0</v>
      </c>
      <c r="BI21" s="73">
        <v>0</v>
      </c>
      <c r="BJ21" s="73">
        <v>0</v>
      </c>
      <c r="BK21" s="73">
        <v>0</v>
      </c>
      <c r="BL21" s="73"/>
      <c r="BM21" s="73">
        <v>0</v>
      </c>
      <c r="BN21" s="73"/>
      <c r="BO21" s="73">
        <f t="shared" si="0"/>
        <v>1</v>
      </c>
      <c r="BQ21" s="30">
        <f t="shared" si="1"/>
        <v>1</v>
      </c>
    </row>
    <row r="22" spans="1:69" ht="17.100000000000001" customHeight="1">
      <c r="A22" s="45">
        <v>3188</v>
      </c>
      <c r="B22" s="42">
        <v>21111</v>
      </c>
      <c r="C22" s="4" t="s">
        <v>903</v>
      </c>
      <c r="D22" s="5">
        <v>7</v>
      </c>
      <c r="E22" s="4" t="s">
        <v>64</v>
      </c>
      <c r="F22" s="6">
        <v>0</v>
      </c>
      <c r="G22" s="4" t="s">
        <v>64</v>
      </c>
      <c r="H22" s="7">
        <v>181</v>
      </c>
      <c r="I22" s="40" t="s">
        <v>89</v>
      </c>
      <c r="J22" s="42">
        <v>3</v>
      </c>
      <c r="K22" s="4" t="s">
        <v>47</v>
      </c>
      <c r="L22" s="4">
        <v>1</v>
      </c>
      <c r="M22" s="4" t="s">
        <v>52</v>
      </c>
      <c r="N22" s="4">
        <v>1</v>
      </c>
      <c r="O22" s="4" t="s">
        <v>65</v>
      </c>
      <c r="P22" s="4">
        <v>2</v>
      </c>
      <c r="Q22" s="4" t="s">
        <v>48</v>
      </c>
      <c r="R22" s="4">
        <v>5</v>
      </c>
      <c r="S22" s="4" t="s">
        <v>66</v>
      </c>
      <c r="T22" s="4" t="s">
        <v>1</v>
      </c>
      <c r="U22" s="4" t="s">
        <v>33</v>
      </c>
      <c r="V22" s="6">
        <v>225</v>
      </c>
      <c r="W22" s="4" t="s">
        <v>86</v>
      </c>
      <c r="X22" s="97">
        <v>3</v>
      </c>
      <c r="Y22" s="74" t="s">
        <v>279</v>
      </c>
      <c r="Z22" s="121" t="s">
        <v>171</v>
      </c>
      <c r="AA22" s="123" t="s">
        <v>665</v>
      </c>
      <c r="AB22" s="127" t="s">
        <v>257</v>
      </c>
      <c r="AC22" s="127" t="s">
        <v>281</v>
      </c>
      <c r="AD22" s="127" t="s">
        <v>564</v>
      </c>
      <c r="AE22" s="128" t="s">
        <v>925</v>
      </c>
      <c r="AF22" s="127">
        <v>3571</v>
      </c>
      <c r="AG22" s="132" t="s">
        <v>562</v>
      </c>
      <c r="AH22" s="133" t="s">
        <v>256</v>
      </c>
      <c r="AI22" s="134" t="s">
        <v>565</v>
      </c>
      <c r="AJ22" s="81">
        <v>100</v>
      </c>
      <c r="AK22" s="72">
        <v>0</v>
      </c>
      <c r="AL22" s="73" t="s">
        <v>37</v>
      </c>
      <c r="AM22" s="74" t="s">
        <v>35</v>
      </c>
      <c r="AN22" s="75" t="s">
        <v>928</v>
      </c>
      <c r="AO22" s="73">
        <v>0</v>
      </c>
      <c r="AP22" s="73">
        <v>59</v>
      </c>
      <c r="AQ22" s="73">
        <v>59.01</v>
      </c>
      <c r="AR22" s="73">
        <v>79</v>
      </c>
      <c r="AS22" s="73">
        <v>79.010000000000005</v>
      </c>
      <c r="AT22" s="76">
        <v>110</v>
      </c>
      <c r="AU22" s="77">
        <v>0</v>
      </c>
      <c r="AV22" s="77">
        <v>0</v>
      </c>
      <c r="AW22" s="73">
        <v>0</v>
      </c>
      <c r="AX22" s="73">
        <v>0</v>
      </c>
      <c r="AY22" s="73">
        <v>0</v>
      </c>
      <c r="AZ22" s="73">
        <v>0</v>
      </c>
      <c r="BA22" s="73">
        <v>0</v>
      </c>
      <c r="BB22" s="73">
        <v>0</v>
      </c>
      <c r="BC22" s="73">
        <v>100</v>
      </c>
      <c r="BD22" s="73">
        <v>0</v>
      </c>
      <c r="BE22" s="73">
        <v>0</v>
      </c>
      <c r="BF22" s="73">
        <v>0</v>
      </c>
      <c r="BG22" s="73">
        <v>0</v>
      </c>
      <c r="BH22" s="73">
        <v>0</v>
      </c>
      <c r="BI22" s="73">
        <v>0</v>
      </c>
      <c r="BJ22" s="73">
        <v>0</v>
      </c>
      <c r="BK22" s="73">
        <v>0</v>
      </c>
      <c r="BL22" s="73"/>
      <c r="BM22" s="73">
        <v>0</v>
      </c>
      <c r="BN22" s="73"/>
      <c r="BO22" s="73">
        <f t="shared" si="0"/>
        <v>100</v>
      </c>
      <c r="BQ22" s="30">
        <f t="shared" si="1"/>
        <v>100</v>
      </c>
    </row>
    <row r="23" spans="1:69" ht="17.100000000000001" customHeight="1">
      <c r="A23" s="45">
        <v>3190</v>
      </c>
      <c r="B23" s="42">
        <v>21111</v>
      </c>
      <c r="C23" s="4" t="s">
        <v>903</v>
      </c>
      <c r="D23" s="5">
        <v>7</v>
      </c>
      <c r="E23" s="4" t="s">
        <v>64</v>
      </c>
      <c r="F23" s="6">
        <v>0</v>
      </c>
      <c r="G23" s="4" t="s">
        <v>64</v>
      </c>
      <c r="H23" s="7">
        <v>181</v>
      </c>
      <c r="I23" s="40" t="s">
        <v>89</v>
      </c>
      <c r="J23" s="42">
        <v>3</v>
      </c>
      <c r="K23" s="4" t="s">
        <v>47</v>
      </c>
      <c r="L23" s="4">
        <v>1</v>
      </c>
      <c r="M23" s="4" t="s">
        <v>52</v>
      </c>
      <c r="N23" s="4">
        <v>1</v>
      </c>
      <c r="O23" s="4" t="s">
        <v>65</v>
      </c>
      <c r="P23" s="4">
        <v>2</v>
      </c>
      <c r="Q23" s="4" t="s">
        <v>48</v>
      </c>
      <c r="R23" s="4">
        <v>5</v>
      </c>
      <c r="S23" s="4" t="s">
        <v>66</v>
      </c>
      <c r="T23" s="4" t="s">
        <v>1</v>
      </c>
      <c r="U23" s="4" t="s">
        <v>33</v>
      </c>
      <c r="V23" s="6">
        <v>225</v>
      </c>
      <c r="W23" s="4" t="s">
        <v>86</v>
      </c>
      <c r="X23" s="97">
        <v>3</v>
      </c>
      <c r="Y23" s="74" t="s">
        <v>279</v>
      </c>
      <c r="Z23" s="121" t="s">
        <v>171</v>
      </c>
      <c r="AA23" s="123" t="s">
        <v>669</v>
      </c>
      <c r="AB23" s="127" t="s">
        <v>257</v>
      </c>
      <c r="AC23" s="127" t="s">
        <v>281</v>
      </c>
      <c r="AD23" s="127" t="s">
        <v>568</v>
      </c>
      <c r="AE23" s="128" t="s">
        <v>925</v>
      </c>
      <c r="AF23" s="127">
        <v>3580</v>
      </c>
      <c r="AG23" s="132" t="s">
        <v>566</v>
      </c>
      <c r="AH23" s="133" t="s">
        <v>256</v>
      </c>
      <c r="AI23" s="134" t="s">
        <v>569</v>
      </c>
      <c r="AJ23" s="74">
        <v>1</v>
      </c>
      <c r="AK23" s="72">
        <v>0</v>
      </c>
      <c r="AL23" s="73" t="s">
        <v>37</v>
      </c>
      <c r="AM23" s="74" t="s">
        <v>35</v>
      </c>
      <c r="AN23" s="75" t="s">
        <v>928</v>
      </c>
      <c r="AO23" s="73">
        <v>0</v>
      </c>
      <c r="AP23" s="73">
        <v>59</v>
      </c>
      <c r="AQ23" s="73">
        <v>59.01</v>
      </c>
      <c r="AR23" s="73">
        <v>79</v>
      </c>
      <c r="AS23" s="73">
        <v>79.010000000000005</v>
      </c>
      <c r="AT23" s="76">
        <v>110</v>
      </c>
      <c r="AU23" s="77">
        <v>0</v>
      </c>
      <c r="AV23" s="77">
        <v>0</v>
      </c>
      <c r="AW23" s="73">
        <v>0</v>
      </c>
      <c r="AX23" s="73">
        <v>0</v>
      </c>
      <c r="AY23" s="73">
        <v>0</v>
      </c>
      <c r="AZ23" s="73">
        <v>0</v>
      </c>
      <c r="BA23" s="73">
        <v>0</v>
      </c>
      <c r="BB23" s="73">
        <v>0</v>
      </c>
      <c r="BC23" s="73">
        <v>0</v>
      </c>
      <c r="BD23" s="73">
        <v>0</v>
      </c>
      <c r="BE23" s="73">
        <v>0</v>
      </c>
      <c r="BF23" s="73">
        <v>0</v>
      </c>
      <c r="BG23" s="73">
        <v>0</v>
      </c>
      <c r="BH23" s="73">
        <v>0</v>
      </c>
      <c r="BI23" s="73">
        <v>0</v>
      </c>
      <c r="BJ23" s="73">
        <v>0</v>
      </c>
      <c r="BK23" s="73">
        <v>1</v>
      </c>
      <c r="BL23" s="73"/>
      <c r="BM23" s="73">
        <v>0</v>
      </c>
      <c r="BN23" s="73"/>
      <c r="BO23" s="73">
        <f t="shared" si="0"/>
        <v>0</v>
      </c>
      <c r="BQ23" s="30">
        <f t="shared" si="1"/>
        <v>0</v>
      </c>
    </row>
    <row r="24" spans="1:69" ht="17.100000000000001" customHeight="1">
      <c r="A24" s="45">
        <v>2926</v>
      </c>
      <c r="B24" s="42">
        <v>21111</v>
      </c>
      <c r="C24" s="4" t="s">
        <v>903</v>
      </c>
      <c r="D24" s="5">
        <v>7</v>
      </c>
      <c r="E24" s="4" t="s">
        <v>64</v>
      </c>
      <c r="F24" s="6">
        <v>0</v>
      </c>
      <c r="G24" s="4" t="s">
        <v>64</v>
      </c>
      <c r="H24" s="7">
        <v>181</v>
      </c>
      <c r="I24" s="40" t="s">
        <v>89</v>
      </c>
      <c r="J24" s="42">
        <v>3</v>
      </c>
      <c r="K24" s="4" t="s">
        <v>47</v>
      </c>
      <c r="L24" s="4">
        <v>1</v>
      </c>
      <c r="M24" s="4" t="s">
        <v>52</v>
      </c>
      <c r="N24" s="4">
        <v>1</v>
      </c>
      <c r="O24" s="4" t="s">
        <v>65</v>
      </c>
      <c r="P24" s="4">
        <v>2</v>
      </c>
      <c r="Q24" s="4" t="s">
        <v>48</v>
      </c>
      <c r="R24" s="4">
        <v>5</v>
      </c>
      <c r="S24" s="4" t="s">
        <v>66</v>
      </c>
      <c r="T24" s="4" t="s">
        <v>1</v>
      </c>
      <c r="U24" s="4" t="s">
        <v>33</v>
      </c>
      <c r="V24" s="6">
        <v>225</v>
      </c>
      <c r="W24" s="4" t="s">
        <v>86</v>
      </c>
      <c r="X24" s="124">
        <v>4</v>
      </c>
      <c r="Y24" s="89" t="s">
        <v>283</v>
      </c>
      <c r="Z24" s="125" t="s">
        <v>225</v>
      </c>
      <c r="AA24" s="126" t="s">
        <v>283</v>
      </c>
      <c r="AB24" s="127" t="s">
        <v>257</v>
      </c>
      <c r="AC24" s="127" t="s">
        <v>286</v>
      </c>
      <c r="AD24" s="127" t="s">
        <v>259</v>
      </c>
      <c r="AE24" s="128" t="s">
        <v>925</v>
      </c>
      <c r="AF24" s="127">
        <v>3926</v>
      </c>
      <c r="AG24" s="129" t="s">
        <v>284</v>
      </c>
      <c r="AH24" s="130" t="s">
        <v>285</v>
      </c>
      <c r="AI24" s="131" t="s">
        <v>287</v>
      </c>
      <c r="AJ24" s="135">
        <v>5</v>
      </c>
      <c r="AK24" s="87">
        <v>0</v>
      </c>
      <c r="AL24" s="88" t="s">
        <v>37</v>
      </c>
      <c r="AM24" s="89" t="s">
        <v>45</v>
      </c>
      <c r="AN24" s="90" t="s">
        <v>928</v>
      </c>
      <c r="AO24" s="88">
        <v>0</v>
      </c>
      <c r="AP24" s="88">
        <v>59</v>
      </c>
      <c r="AQ24" s="88">
        <v>59.01</v>
      </c>
      <c r="AR24" s="88">
        <v>79</v>
      </c>
      <c r="AS24" s="88">
        <v>79.010000000000005</v>
      </c>
      <c r="AT24" s="91">
        <v>110</v>
      </c>
      <c r="AU24" s="92">
        <v>0</v>
      </c>
      <c r="AV24" s="92">
        <v>0</v>
      </c>
      <c r="AW24" s="88">
        <v>0</v>
      </c>
      <c r="AX24" s="88">
        <v>0</v>
      </c>
      <c r="AY24" s="88">
        <v>0</v>
      </c>
      <c r="AZ24" s="88">
        <v>0</v>
      </c>
      <c r="BA24" s="88">
        <v>0</v>
      </c>
      <c r="BB24" s="88">
        <v>0</v>
      </c>
      <c r="BC24" s="88">
        <v>0</v>
      </c>
      <c r="BD24" s="179">
        <v>0</v>
      </c>
      <c r="BE24" s="179">
        <v>0</v>
      </c>
      <c r="BF24" s="179">
        <v>6</v>
      </c>
      <c r="BG24" s="88">
        <v>0</v>
      </c>
      <c r="BH24" s="184">
        <v>0</v>
      </c>
      <c r="BI24" s="88">
        <v>5</v>
      </c>
      <c r="BJ24" s="184">
        <v>0</v>
      </c>
      <c r="BK24" s="88">
        <v>0</v>
      </c>
      <c r="BL24" s="88"/>
      <c r="BM24" s="88">
        <v>0</v>
      </c>
      <c r="BN24" s="88"/>
      <c r="BO24" s="73">
        <f t="shared" si="0"/>
        <v>6</v>
      </c>
      <c r="BP24" s="30">
        <f>AV24+AX24+AZ24+BB24+BC24+BD24+BE24+BF24+BH24+BJ249+BL24+BN24</f>
        <v>6</v>
      </c>
      <c r="BQ24" s="30">
        <f t="shared" si="1"/>
        <v>6</v>
      </c>
    </row>
    <row r="25" spans="1:69" ht="17.100000000000001" customHeight="1">
      <c r="A25" s="45">
        <v>3193</v>
      </c>
      <c r="B25" s="42">
        <v>21111</v>
      </c>
      <c r="C25" s="4" t="s">
        <v>903</v>
      </c>
      <c r="D25" s="5">
        <v>7</v>
      </c>
      <c r="E25" s="4" t="s">
        <v>64</v>
      </c>
      <c r="F25" s="6">
        <v>0</v>
      </c>
      <c r="G25" s="4" t="s">
        <v>64</v>
      </c>
      <c r="H25" s="7">
        <v>181</v>
      </c>
      <c r="I25" s="40" t="s">
        <v>89</v>
      </c>
      <c r="J25" s="42">
        <v>3</v>
      </c>
      <c r="K25" s="4" t="s">
        <v>47</v>
      </c>
      <c r="L25" s="4">
        <v>1</v>
      </c>
      <c r="M25" s="4" t="s">
        <v>52</v>
      </c>
      <c r="N25" s="4">
        <v>1</v>
      </c>
      <c r="O25" s="4" t="s">
        <v>65</v>
      </c>
      <c r="P25" s="4">
        <v>2</v>
      </c>
      <c r="Q25" s="4" t="s">
        <v>48</v>
      </c>
      <c r="R25" s="4">
        <v>5</v>
      </c>
      <c r="S25" s="4" t="s">
        <v>66</v>
      </c>
      <c r="T25" s="4" t="s">
        <v>1</v>
      </c>
      <c r="U25" s="4" t="s">
        <v>33</v>
      </c>
      <c r="V25" s="6">
        <v>225</v>
      </c>
      <c r="W25" s="4" t="s">
        <v>86</v>
      </c>
      <c r="X25" s="97">
        <v>4</v>
      </c>
      <c r="Y25" s="74" t="s">
        <v>283</v>
      </c>
      <c r="Z25" s="68" t="s">
        <v>171</v>
      </c>
      <c r="AA25" s="70" t="s">
        <v>963</v>
      </c>
      <c r="AB25" s="4" t="s">
        <v>257</v>
      </c>
      <c r="AC25" s="4" t="s">
        <v>286</v>
      </c>
      <c r="AD25" s="4" t="s">
        <v>259</v>
      </c>
      <c r="AE25" s="8" t="s">
        <v>925</v>
      </c>
      <c r="AF25" s="4">
        <v>3552</v>
      </c>
      <c r="AG25" s="86" t="s">
        <v>558</v>
      </c>
      <c r="AH25" s="78" t="s">
        <v>559</v>
      </c>
      <c r="AI25" s="79" t="s">
        <v>674</v>
      </c>
      <c r="AJ25" s="74">
        <v>1</v>
      </c>
      <c r="AK25" s="72">
        <v>0</v>
      </c>
      <c r="AL25" s="73" t="s">
        <v>37</v>
      </c>
      <c r="AM25" s="74" t="s">
        <v>35</v>
      </c>
      <c r="AN25" s="75" t="s">
        <v>928</v>
      </c>
      <c r="AO25" s="73">
        <v>0</v>
      </c>
      <c r="AP25" s="73">
        <v>59</v>
      </c>
      <c r="AQ25" s="73">
        <v>59.01</v>
      </c>
      <c r="AR25" s="73">
        <v>79</v>
      </c>
      <c r="AS25" s="73">
        <v>79.010000000000005</v>
      </c>
      <c r="AT25" s="76">
        <v>110</v>
      </c>
      <c r="AU25" s="77">
        <v>0</v>
      </c>
      <c r="AV25" s="77">
        <v>0</v>
      </c>
      <c r="AW25" s="73">
        <v>0</v>
      </c>
      <c r="AX25" s="73">
        <v>0</v>
      </c>
      <c r="AY25" s="73">
        <v>0</v>
      </c>
      <c r="AZ25" s="73">
        <v>0</v>
      </c>
      <c r="BA25" s="73">
        <v>0</v>
      </c>
      <c r="BB25" s="73">
        <v>0</v>
      </c>
      <c r="BC25" s="73">
        <v>1</v>
      </c>
      <c r="BD25" s="73">
        <v>0</v>
      </c>
      <c r="BE25" s="73">
        <v>0</v>
      </c>
      <c r="BF25" s="73">
        <v>1</v>
      </c>
      <c r="BG25" s="73">
        <v>0</v>
      </c>
      <c r="BH25" s="73">
        <v>0</v>
      </c>
      <c r="BI25" s="73">
        <v>0</v>
      </c>
      <c r="BJ25" s="73">
        <v>0</v>
      </c>
      <c r="BK25" s="73">
        <v>0</v>
      </c>
      <c r="BL25" s="73"/>
      <c r="BM25" s="73">
        <v>0</v>
      </c>
      <c r="BN25" s="73"/>
      <c r="BO25" s="73">
        <f t="shared" si="0"/>
        <v>2</v>
      </c>
      <c r="BQ25" s="30">
        <f t="shared" si="1"/>
        <v>2</v>
      </c>
    </row>
    <row r="26" spans="1:69" ht="17.100000000000001" customHeight="1">
      <c r="A26" s="45">
        <v>2933</v>
      </c>
      <c r="B26" s="42">
        <v>21111</v>
      </c>
      <c r="C26" s="4" t="s">
        <v>903</v>
      </c>
      <c r="D26" s="5">
        <v>7</v>
      </c>
      <c r="E26" s="4" t="s">
        <v>64</v>
      </c>
      <c r="F26" s="6">
        <v>0</v>
      </c>
      <c r="G26" s="4" t="s">
        <v>64</v>
      </c>
      <c r="H26" s="7">
        <v>181</v>
      </c>
      <c r="I26" s="40" t="s">
        <v>89</v>
      </c>
      <c r="J26" s="42">
        <v>3</v>
      </c>
      <c r="K26" s="4" t="s">
        <v>47</v>
      </c>
      <c r="L26" s="4">
        <v>1</v>
      </c>
      <c r="M26" s="4" t="s">
        <v>52</v>
      </c>
      <c r="N26" s="4">
        <v>1</v>
      </c>
      <c r="O26" s="4" t="s">
        <v>65</v>
      </c>
      <c r="P26" s="4">
        <v>2</v>
      </c>
      <c r="Q26" s="4" t="s">
        <v>48</v>
      </c>
      <c r="R26" s="4">
        <v>5</v>
      </c>
      <c r="S26" s="4" t="s">
        <v>66</v>
      </c>
      <c r="T26" s="4" t="s">
        <v>1</v>
      </c>
      <c r="U26" s="4" t="s">
        <v>33</v>
      </c>
      <c r="V26" s="6">
        <v>225</v>
      </c>
      <c r="W26" s="4" t="s">
        <v>86</v>
      </c>
      <c r="X26" s="97"/>
      <c r="Y26" s="74"/>
      <c r="Z26" s="68" t="s">
        <v>171</v>
      </c>
      <c r="AA26" s="70" t="s">
        <v>964</v>
      </c>
      <c r="AB26" s="4" t="s">
        <v>257</v>
      </c>
      <c r="AC26" s="4" t="s">
        <v>281</v>
      </c>
      <c r="AD26" s="4" t="s">
        <v>568</v>
      </c>
      <c r="AE26" s="8" t="s">
        <v>925</v>
      </c>
      <c r="AF26" s="4"/>
      <c r="AG26" s="82" t="s">
        <v>566</v>
      </c>
      <c r="AH26" s="83" t="s">
        <v>256</v>
      </c>
      <c r="AI26" s="84" t="s">
        <v>569</v>
      </c>
      <c r="AJ26" s="85">
        <v>1</v>
      </c>
      <c r="AK26" s="72"/>
      <c r="AL26" s="73"/>
      <c r="AM26" s="74"/>
      <c r="AN26" s="75"/>
      <c r="AO26" s="73"/>
      <c r="AP26" s="73"/>
      <c r="AQ26" s="73"/>
      <c r="AR26" s="73"/>
      <c r="AS26" s="73"/>
      <c r="AT26" s="76"/>
      <c r="AU26" s="77">
        <v>0</v>
      </c>
      <c r="AV26" s="77">
        <v>0</v>
      </c>
      <c r="AW26" s="73">
        <v>0</v>
      </c>
      <c r="AX26" s="73">
        <v>0</v>
      </c>
      <c r="AY26" s="73">
        <v>0</v>
      </c>
      <c r="AZ26" s="73">
        <v>0</v>
      </c>
      <c r="BA26" s="73">
        <v>0</v>
      </c>
      <c r="BB26" s="73">
        <v>0</v>
      </c>
      <c r="BC26" s="73">
        <v>0</v>
      </c>
      <c r="BD26" s="73">
        <v>0</v>
      </c>
      <c r="BE26" s="73">
        <v>0</v>
      </c>
      <c r="BF26" s="73">
        <v>0</v>
      </c>
      <c r="BG26" s="73">
        <v>0</v>
      </c>
      <c r="BH26" s="73">
        <v>0</v>
      </c>
      <c r="BI26" s="73">
        <v>0</v>
      </c>
      <c r="BJ26" s="73">
        <v>0</v>
      </c>
      <c r="BK26" s="73">
        <v>1</v>
      </c>
      <c r="BL26" s="73"/>
      <c r="BM26" s="73">
        <v>0</v>
      </c>
      <c r="BN26" s="73"/>
      <c r="BO26" s="73">
        <f t="shared" si="0"/>
        <v>0</v>
      </c>
      <c r="BQ26" s="30">
        <f t="shared" si="1"/>
        <v>0</v>
      </c>
    </row>
    <row r="27" spans="1:69" ht="17.25" customHeight="1">
      <c r="A27" s="45">
        <v>3195</v>
      </c>
      <c r="B27" s="42">
        <v>21111</v>
      </c>
      <c r="C27" s="4" t="s">
        <v>903</v>
      </c>
      <c r="D27" s="5">
        <v>7</v>
      </c>
      <c r="E27" s="4" t="s">
        <v>64</v>
      </c>
      <c r="F27" s="6">
        <v>0</v>
      </c>
      <c r="G27" s="4" t="s">
        <v>64</v>
      </c>
      <c r="H27" s="7">
        <v>181</v>
      </c>
      <c r="I27" s="40" t="s">
        <v>89</v>
      </c>
      <c r="J27" s="42">
        <v>3</v>
      </c>
      <c r="K27" s="4" t="s">
        <v>47</v>
      </c>
      <c r="L27" s="4">
        <v>1</v>
      </c>
      <c r="M27" s="4" t="s">
        <v>52</v>
      </c>
      <c r="N27" s="4">
        <v>1</v>
      </c>
      <c r="O27" s="4" t="s">
        <v>65</v>
      </c>
      <c r="P27" s="4">
        <v>2</v>
      </c>
      <c r="Q27" s="4" t="s">
        <v>48</v>
      </c>
      <c r="R27" s="4">
        <v>5</v>
      </c>
      <c r="S27" s="4" t="s">
        <v>66</v>
      </c>
      <c r="T27" s="4" t="s">
        <v>1</v>
      </c>
      <c r="U27" s="4" t="s">
        <v>33</v>
      </c>
      <c r="V27" s="6">
        <v>225</v>
      </c>
      <c r="W27" s="4" t="s">
        <v>86</v>
      </c>
      <c r="X27" s="124">
        <v>5</v>
      </c>
      <c r="Y27" s="91" t="s">
        <v>288</v>
      </c>
      <c r="Z27" s="125" t="s">
        <v>225</v>
      </c>
      <c r="AA27" s="126" t="s">
        <v>288</v>
      </c>
      <c r="AB27" s="127" t="s">
        <v>257</v>
      </c>
      <c r="AC27" s="127" t="s">
        <v>290</v>
      </c>
      <c r="AD27" s="127" t="s">
        <v>259</v>
      </c>
      <c r="AE27" s="128" t="s">
        <v>925</v>
      </c>
      <c r="AF27" s="127">
        <v>3935</v>
      </c>
      <c r="AG27" s="129" t="s">
        <v>289</v>
      </c>
      <c r="AH27" s="130" t="s">
        <v>285</v>
      </c>
      <c r="AI27" s="131" t="s">
        <v>291</v>
      </c>
      <c r="AJ27" s="135">
        <v>10</v>
      </c>
      <c r="AK27" s="87">
        <v>0</v>
      </c>
      <c r="AL27" s="88" t="s">
        <v>37</v>
      </c>
      <c r="AM27" s="89" t="s">
        <v>40</v>
      </c>
      <c r="AN27" s="90" t="s">
        <v>928</v>
      </c>
      <c r="AO27" s="88">
        <v>0</v>
      </c>
      <c r="AP27" s="88">
        <v>59</v>
      </c>
      <c r="AQ27" s="88">
        <v>59.01</v>
      </c>
      <c r="AR27" s="88">
        <v>79</v>
      </c>
      <c r="AS27" s="88">
        <v>79.010000000000005</v>
      </c>
      <c r="AT27" s="91">
        <v>110</v>
      </c>
      <c r="AU27" s="92">
        <v>0</v>
      </c>
      <c r="AV27" s="92">
        <v>0</v>
      </c>
      <c r="AW27" s="88">
        <v>0</v>
      </c>
      <c r="AX27" s="88">
        <v>0</v>
      </c>
      <c r="AY27" s="88">
        <v>0</v>
      </c>
      <c r="AZ27" s="88">
        <v>0</v>
      </c>
      <c r="BA27" s="88">
        <v>4</v>
      </c>
      <c r="BB27" s="88">
        <v>4</v>
      </c>
      <c r="BC27" s="88">
        <v>0</v>
      </c>
      <c r="BD27" s="179">
        <v>0</v>
      </c>
      <c r="BE27" s="179">
        <v>5</v>
      </c>
      <c r="BF27" s="179">
        <v>0</v>
      </c>
      <c r="BG27" s="88">
        <v>0</v>
      </c>
      <c r="BH27" s="184">
        <v>0</v>
      </c>
      <c r="BI27" s="88">
        <v>4</v>
      </c>
      <c r="BJ27" s="184">
        <v>1</v>
      </c>
      <c r="BK27" s="88">
        <v>0</v>
      </c>
      <c r="BL27" s="88"/>
      <c r="BM27" s="88">
        <v>0</v>
      </c>
      <c r="BN27" s="88"/>
      <c r="BO27" s="73">
        <f t="shared" si="0"/>
        <v>9</v>
      </c>
      <c r="BP27" s="30">
        <f>AV27+AX27+AZ27+BB27+BC27+BD27+BE27+BF27+BH27+BJ252+BL27+BN27</f>
        <v>9</v>
      </c>
      <c r="BQ27" s="30">
        <f t="shared" si="1"/>
        <v>10</v>
      </c>
    </row>
    <row r="28" spans="1:69" ht="17.100000000000001" customHeight="1">
      <c r="A28" s="45">
        <v>3196</v>
      </c>
      <c r="B28" s="42">
        <v>21111</v>
      </c>
      <c r="C28" s="4" t="s">
        <v>903</v>
      </c>
      <c r="D28" s="5">
        <v>7</v>
      </c>
      <c r="E28" s="4" t="s">
        <v>64</v>
      </c>
      <c r="F28" s="6">
        <v>0</v>
      </c>
      <c r="G28" s="4" t="s">
        <v>64</v>
      </c>
      <c r="H28" s="7">
        <v>181</v>
      </c>
      <c r="I28" s="40" t="s">
        <v>89</v>
      </c>
      <c r="J28" s="42">
        <v>3</v>
      </c>
      <c r="K28" s="4" t="s">
        <v>47</v>
      </c>
      <c r="L28" s="4">
        <v>1</v>
      </c>
      <c r="M28" s="4" t="s">
        <v>52</v>
      </c>
      <c r="N28" s="4">
        <v>1</v>
      </c>
      <c r="O28" s="4" t="s">
        <v>65</v>
      </c>
      <c r="P28" s="4">
        <v>2</v>
      </c>
      <c r="Q28" s="4" t="s">
        <v>48</v>
      </c>
      <c r="R28" s="4">
        <v>5</v>
      </c>
      <c r="S28" s="4" t="s">
        <v>66</v>
      </c>
      <c r="T28" s="4" t="s">
        <v>1</v>
      </c>
      <c r="U28" s="4" t="s">
        <v>33</v>
      </c>
      <c r="V28" s="6">
        <v>225</v>
      </c>
      <c r="W28" s="4" t="s">
        <v>86</v>
      </c>
      <c r="X28" s="97">
        <v>5</v>
      </c>
      <c r="Y28" s="74" t="s">
        <v>288</v>
      </c>
      <c r="Z28" s="68" t="s">
        <v>171</v>
      </c>
      <c r="AA28" s="123" t="s">
        <v>681</v>
      </c>
      <c r="AB28" s="4" t="s">
        <v>257</v>
      </c>
      <c r="AC28" s="4" t="s">
        <v>290</v>
      </c>
      <c r="AD28" s="4" t="s">
        <v>564</v>
      </c>
      <c r="AE28" s="8" t="s">
        <v>925</v>
      </c>
      <c r="AF28" s="4">
        <v>3571</v>
      </c>
      <c r="AG28" s="132" t="s">
        <v>562</v>
      </c>
      <c r="AH28" s="133" t="s">
        <v>256</v>
      </c>
      <c r="AI28" s="134" t="s">
        <v>565</v>
      </c>
      <c r="AJ28" s="89">
        <v>100</v>
      </c>
      <c r="AK28" s="72">
        <v>0</v>
      </c>
      <c r="AL28" s="73" t="s">
        <v>37</v>
      </c>
      <c r="AM28" s="74" t="s">
        <v>35</v>
      </c>
      <c r="AN28" s="75" t="s">
        <v>928</v>
      </c>
      <c r="AO28" s="73">
        <v>0</v>
      </c>
      <c r="AP28" s="73">
        <v>59</v>
      </c>
      <c r="AQ28" s="73">
        <v>59.01</v>
      </c>
      <c r="AR28" s="73">
        <v>79</v>
      </c>
      <c r="AS28" s="73">
        <v>79.010000000000005</v>
      </c>
      <c r="AT28" s="76">
        <v>110</v>
      </c>
      <c r="AU28" s="77">
        <v>0</v>
      </c>
      <c r="AV28" s="77">
        <v>0</v>
      </c>
      <c r="AW28" s="73">
        <v>0</v>
      </c>
      <c r="AX28" s="73">
        <v>0</v>
      </c>
      <c r="AY28" s="73">
        <v>0</v>
      </c>
      <c r="AZ28" s="73">
        <v>0</v>
      </c>
      <c r="BA28" s="73">
        <v>50</v>
      </c>
      <c r="BB28" s="73">
        <v>50</v>
      </c>
      <c r="BC28" s="73">
        <v>0</v>
      </c>
      <c r="BD28" s="73">
        <v>0</v>
      </c>
      <c r="BE28" s="73">
        <v>50</v>
      </c>
      <c r="BF28" s="73">
        <v>0</v>
      </c>
      <c r="BG28" s="73">
        <v>0</v>
      </c>
      <c r="BH28" s="73">
        <v>0</v>
      </c>
      <c r="BI28" s="73">
        <v>50</v>
      </c>
      <c r="BJ28" s="73">
        <v>50</v>
      </c>
      <c r="BK28" s="73">
        <v>0</v>
      </c>
      <c r="BL28" s="73"/>
      <c r="BM28" s="73">
        <v>0</v>
      </c>
      <c r="BN28" s="73"/>
      <c r="BO28" s="73">
        <f t="shared" si="0"/>
        <v>100</v>
      </c>
      <c r="BQ28" s="30">
        <f t="shared" si="1"/>
        <v>150</v>
      </c>
    </row>
    <row r="29" spans="1:69" ht="17.100000000000001" customHeight="1">
      <c r="A29" s="45">
        <v>3198</v>
      </c>
      <c r="B29" s="42">
        <v>21111</v>
      </c>
      <c r="C29" s="4" t="s">
        <v>903</v>
      </c>
      <c r="D29" s="5">
        <v>7</v>
      </c>
      <c r="E29" s="4" t="s">
        <v>64</v>
      </c>
      <c r="F29" s="6">
        <v>0</v>
      </c>
      <c r="G29" s="4" t="s">
        <v>64</v>
      </c>
      <c r="H29" s="7">
        <v>181</v>
      </c>
      <c r="I29" s="40" t="s">
        <v>89</v>
      </c>
      <c r="J29" s="42">
        <v>3</v>
      </c>
      <c r="K29" s="4" t="s">
        <v>47</v>
      </c>
      <c r="L29" s="4">
        <v>1</v>
      </c>
      <c r="M29" s="4" t="s">
        <v>52</v>
      </c>
      <c r="N29" s="4">
        <v>1</v>
      </c>
      <c r="O29" s="4" t="s">
        <v>65</v>
      </c>
      <c r="P29" s="4">
        <v>2</v>
      </c>
      <c r="Q29" s="4" t="s">
        <v>48</v>
      </c>
      <c r="R29" s="4">
        <v>5</v>
      </c>
      <c r="S29" s="4" t="s">
        <v>66</v>
      </c>
      <c r="T29" s="4" t="s">
        <v>1</v>
      </c>
      <c r="U29" s="4" t="s">
        <v>33</v>
      </c>
      <c r="V29" s="6">
        <v>225</v>
      </c>
      <c r="W29" s="4" t="s">
        <v>86</v>
      </c>
      <c r="X29" s="97">
        <v>5</v>
      </c>
      <c r="Y29" s="74" t="s">
        <v>288</v>
      </c>
      <c r="Z29" s="68" t="s">
        <v>171</v>
      </c>
      <c r="AA29" s="123" t="s">
        <v>682</v>
      </c>
      <c r="AB29" s="4" t="s">
        <v>257</v>
      </c>
      <c r="AC29" s="4" t="s">
        <v>290</v>
      </c>
      <c r="AD29" s="4" t="s">
        <v>187</v>
      </c>
      <c r="AE29" s="8" t="s">
        <v>925</v>
      </c>
      <c r="AF29" s="4">
        <v>3580</v>
      </c>
      <c r="AG29" s="132" t="s">
        <v>566</v>
      </c>
      <c r="AH29" s="133" t="s">
        <v>256</v>
      </c>
      <c r="AI29" s="134" t="s">
        <v>58</v>
      </c>
      <c r="AJ29" s="89">
        <v>1</v>
      </c>
      <c r="AK29" s="72">
        <v>0</v>
      </c>
      <c r="AL29" s="73" t="s">
        <v>37</v>
      </c>
      <c r="AM29" s="74" t="s">
        <v>35</v>
      </c>
      <c r="AN29" s="75" t="s">
        <v>928</v>
      </c>
      <c r="AO29" s="73">
        <v>0</v>
      </c>
      <c r="AP29" s="73">
        <v>59</v>
      </c>
      <c r="AQ29" s="73">
        <v>59.01</v>
      </c>
      <c r="AR29" s="73">
        <v>79</v>
      </c>
      <c r="AS29" s="73">
        <v>79.010000000000005</v>
      </c>
      <c r="AT29" s="76">
        <v>110</v>
      </c>
      <c r="AU29" s="77">
        <v>0</v>
      </c>
      <c r="AV29" s="77">
        <v>0</v>
      </c>
      <c r="AW29" s="73">
        <v>0</v>
      </c>
      <c r="AX29" s="73">
        <v>0</v>
      </c>
      <c r="AY29" s="73">
        <v>0</v>
      </c>
      <c r="AZ29" s="73">
        <v>0</v>
      </c>
      <c r="BA29" s="73">
        <v>0</v>
      </c>
      <c r="BB29" s="73">
        <v>0</v>
      </c>
      <c r="BC29" s="73">
        <v>0</v>
      </c>
      <c r="BD29" s="73">
        <v>0</v>
      </c>
      <c r="BE29" s="73">
        <v>0</v>
      </c>
      <c r="BF29" s="73">
        <v>0</v>
      </c>
      <c r="BG29" s="73">
        <v>0</v>
      </c>
      <c r="BH29" s="73">
        <v>0</v>
      </c>
      <c r="BI29" s="73">
        <v>0</v>
      </c>
      <c r="BJ29" s="73">
        <v>0</v>
      </c>
      <c r="BK29" s="73">
        <v>1</v>
      </c>
      <c r="BL29" s="73"/>
      <c r="BM29" s="73">
        <v>0</v>
      </c>
      <c r="BN29" s="73"/>
      <c r="BO29" s="73">
        <f t="shared" si="0"/>
        <v>0</v>
      </c>
      <c r="BQ29" s="30">
        <f t="shared" si="1"/>
        <v>0</v>
      </c>
    </row>
    <row r="30" spans="1:69" ht="17.100000000000001" customHeight="1">
      <c r="A30" s="45">
        <v>3199</v>
      </c>
      <c r="B30" s="42">
        <v>21111</v>
      </c>
      <c r="C30" s="4" t="s">
        <v>903</v>
      </c>
      <c r="D30" s="5">
        <v>7</v>
      </c>
      <c r="E30" s="4" t="s">
        <v>64</v>
      </c>
      <c r="F30" s="6">
        <v>0</v>
      </c>
      <c r="G30" s="4" t="s">
        <v>64</v>
      </c>
      <c r="H30" s="7">
        <v>181</v>
      </c>
      <c r="I30" s="40" t="s">
        <v>89</v>
      </c>
      <c r="J30" s="42">
        <v>3</v>
      </c>
      <c r="K30" s="4" t="s">
        <v>47</v>
      </c>
      <c r="L30" s="4">
        <v>1</v>
      </c>
      <c r="M30" s="4" t="s">
        <v>52</v>
      </c>
      <c r="N30" s="4">
        <v>1</v>
      </c>
      <c r="O30" s="4" t="s">
        <v>65</v>
      </c>
      <c r="P30" s="4">
        <v>2</v>
      </c>
      <c r="Q30" s="4" t="s">
        <v>48</v>
      </c>
      <c r="R30" s="4">
        <v>5</v>
      </c>
      <c r="S30" s="4" t="s">
        <v>66</v>
      </c>
      <c r="T30" s="4" t="s">
        <v>1</v>
      </c>
      <c r="U30" s="4" t="s">
        <v>33</v>
      </c>
      <c r="V30" s="6">
        <v>225</v>
      </c>
      <c r="W30" s="4" t="s">
        <v>86</v>
      </c>
      <c r="X30" s="97">
        <v>5</v>
      </c>
      <c r="Y30" s="74" t="s">
        <v>288</v>
      </c>
      <c r="Z30" s="68" t="s">
        <v>171</v>
      </c>
      <c r="AA30" s="70" t="s">
        <v>965</v>
      </c>
      <c r="AB30" s="4" t="s">
        <v>257</v>
      </c>
      <c r="AC30" s="4" t="s">
        <v>685</v>
      </c>
      <c r="AD30" s="4" t="s">
        <v>259</v>
      </c>
      <c r="AE30" s="8" t="s">
        <v>925</v>
      </c>
      <c r="AF30" s="4">
        <v>3664</v>
      </c>
      <c r="AG30" s="86" t="s">
        <v>683</v>
      </c>
      <c r="AH30" s="78" t="s">
        <v>684</v>
      </c>
      <c r="AI30" s="79" t="s">
        <v>674</v>
      </c>
      <c r="AJ30" s="74">
        <v>1</v>
      </c>
      <c r="AK30" s="72">
        <v>0</v>
      </c>
      <c r="AL30" s="73" t="s">
        <v>37</v>
      </c>
      <c r="AM30" s="74" t="s">
        <v>35</v>
      </c>
      <c r="AN30" s="75" t="s">
        <v>928</v>
      </c>
      <c r="AO30" s="73">
        <v>0</v>
      </c>
      <c r="AP30" s="73">
        <v>59</v>
      </c>
      <c r="AQ30" s="73">
        <v>59.01</v>
      </c>
      <c r="AR30" s="73">
        <v>79</v>
      </c>
      <c r="AS30" s="73">
        <v>79.010000000000005</v>
      </c>
      <c r="AT30" s="76">
        <v>110</v>
      </c>
      <c r="AU30" s="77">
        <v>0</v>
      </c>
      <c r="AV30" s="77">
        <v>0</v>
      </c>
      <c r="AW30" s="73">
        <v>0</v>
      </c>
      <c r="AX30" s="73">
        <v>0</v>
      </c>
      <c r="AY30" s="73">
        <v>0</v>
      </c>
      <c r="AZ30" s="73">
        <v>0</v>
      </c>
      <c r="BA30" s="73">
        <v>1</v>
      </c>
      <c r="BB30" s="73">
        <v>1</v>
      </c>
      <c r="BC30" s="73">
        <v>0</v>
      </c>
      <c r="BD30" s="73">
        <v>0</v>
      </c>
      <c r="BE30" s="73">
        <v>0</v>
      </c>
      <c r="BF30" s="73">
        <v>0</v>
      </c>
      <c r="BG30" s="73">
        <v>0</v>
      </c>
      <c r="BH30" s="73">
        <v>0</v>
      </c>
      <c r="BI30" s="73">
        <v>0</v>
      </c>
      <c r="BJ30" s="73">
        <v>0</v>
      </c>
      <c r="BK30" s="73">
        <v>0</v>
      </c>
      <c r="BL30" s="73"/>
      <c r="BM30" s="73">
        <v>0</v>
      </c>
      <c r="BN30" s="73"/>
      <c r="BO30" s="73">
        <f t="shared" si="0"/>
        <v>1</v>
      </c>
      <c r="BQ30" s="30">
        <f t="shared" si="1"/>
        <v>1</v>
      </c>
    </row>
    <row r="31" spans="1:69" ht="17.100000000000001" customHeight="1">
      <c r="A31" s="45">
        <v>3201</v>
      </c>
      <c r="B31" s="42">
        <v>21111</v>
      </c>
      <c r="C31" s="4" t="s">
        <v>903</v>
      </c>
      <c r="D31" s="5">
        <v>7</v>
      </c>
      <c r="E31" s="4" t="s">
        <v>64</v>
      </c>
      <c r="F31" s="6">
        <v>0</v>
      </c>
      <c r="G31" s="4" t="s">
        <v>64</v>
      </c>
      <c r="H31" s="7">
        <v>181</v>
      </c>
      <c r="I31" s="40" t="s">
        <v>89</v>
      </c>
      <c r="J31" s="42">
        <v>3</v>
      </c>
      <c r="K31" s="4" t="s">
        <v>47</v>
      </c>
      <c r="L31" s="4">
        <v>1</v>
      </c>
      <c r="M31" s="4" t="s">
        <v>52</v>
      </c>
      <c r="N31" s="4">
        <v>1</v>
      </c>
      <c r="O31" s="4" t="s">
        <v>65</v>
      </c>
      <c r="P31" s="4">
        <v>2</v>
      </c>
      <c r="Q31" s="4" t="s">
        <v>48</v>
      </c>
      <c r="R31" s="4">
        <v>5</v>
      </c>
      <c r="S31" s="4" t="s">
        <v>66</v>
      </c>
      <c r="T31" s="4" t="s">
        <v>1</v>
      </c>
      <c r="U31" s="4" t="s">
        <v>33</v>
      </c>
      <c r="V31" s="6">
        <v>225</v>
      </c>
      <c r="W31" s="4" t="s">
        <v>86</v>
      </c>
      <c r="X31" s="97">
        <v>5</v>
      </c>
      <c r="Y31" s="74" t="s">
        <v>288</v>
      </c>
      <c r="Z31" s="68" t="s">
        <v>171</v>
      </c>
      <c r="AA31" s="136" t="s">
        <v>588</v>
      </c>
      <c r="AB31" s="4" t="s">
        <v>257</v>
      </c>
      <c r="AC31" s="4" t="s">
        <v>264</v>
      </c>
      <c r="AD31" s="4" t="s">
        <v>564</v>
      </c>
      <c r="AE31" s="8" t="s">
        <v>925</v>
      </c>
      <c r="AF31" s="4">
        <v>3571</v>
      </c>
      <c r="AG31" s="82" t="s">
        <v>562</v>
      </c>
      <c r="AH31" s="83" t="s">
        <v>256</v>
      </c>
      <c r="AI31" s="84" t="s">
        <v>565</v>
      </c>
      <c r="AJ31" s="85">
        <v>100</v>
      </c>
      <c r="AK31" s="72">
        <v>0</v>
      </c>
      <c r="AL31" s="73" t="s">
        <v>37</v>
      </c>
      <c r="AM31" s="74" t="s">
        <v>35</v>
      </c>
      <c r="AN31" s="75" t="s">
        <v>928</v>
      </c>
      <c r="AO31" s="73">
        <v>0</v>
      </c>
      <c r="AP31" s="73">
        <v>59</v>
      </c>
      <c r="AQ31" s="73">
        <v>59.01</v>
      </c>
      <c r="AR31" s="73">
        <v>79</v>
      </c>
      <c r="AS31" s="73">
        <v>79.010000000000005</v>
      </c>
      <c r="AT31" s="76">
        <v>110</v>
      </c>
      <c r="AU31" s="77">
        <v>0</v>
      </c>
      <c r="AV31" s="77">
        <v>0</v>
      </c>
      <c r="AW31" s="73">
        <v>0</v>
      </c>
      <c r="AX31" s="73">
        <v>0</v>
      </c>
      <c r="AY31" s="73">
        <v>0</v>
      </c>
      <c r="AZ31" s="73">
        <v>0</v>
      </c>
      <c r="BA31" s="73">
        <v>0</v>
      </c>
      <c r="BB31" s="73">
        <v>0</v>
      </c>
      <c r="BC31" s="73">
        <v>0</v>
      </c>
      <c r="BD31" s="73">
        <v>0</v>
      </c>
      <c r="BE31" s="73">
        <v>0</v>
      </c>
      <c r="BF31" s="73">
        <v>0</v>
      </c>
      <c r="BG31" s="73">
        <v>0</v>
      </c>
      <c r="BH31" s="73">
        <v>0</v>
      </c>
      <c r="BI31" s="73">
        <v>0</v>
      </c>
      <c r="BJ31" s="73">
        <v>0</v>
      </c>
      <c r="BK31" s="73">
        <v>0</v>
      </c>
      <c r="BL31" s="73"/>
      <c r="BM31" s="73">
        <v>0</v>
      </c>
      <c r="BN31" s="73"/>
      <c r="BO31" s="73">
        <f t="shared" si="0"/>
        <v>0</v>
      </c>
      <c r="BQ31" s="30">
        <f t="shared" si="1"/>
        <v>0</v>
      </c>
    </row>
    <row r="32" spans="1:69" ht="17.100000000000001" customHeight="1">
      <c r="A32" s="45">
        <v>3203</v>
      </c>
      <c r="B32" s="42">
        <v>21111</v>
      </c>
      <c r="C32" s="4" t="s">
        <v>903</v>
      </c>
      <c r="D32" s="5">
        <v>7</v>
      </c>
      <c r="E32" s="4" t="s">
        <v>64</v>
      </c>
      <c r="F32" s="6">
        <v>0</v>
      </c>
      <c r="G32" s="4" t="s">
        <v>64</v>
      </c>
      <c r="H32" s="7">
        <v>181</v>
      </c>
      <c r="I32" s="40" t="s">
        <v>89</v>
      </c>
      <c r="J32" s="42">
        <v>3</v>
      </c>
      <c r="K32" s="4" t="s">
        <v>47</v>
      </c>
      <c r="L32" s="4">
        <v>1</v>
      </c>
      <c r="M32" s="4" t="s">
        <v>52</v>
      </c>
      <c r="N32" s="4">
        <v>1</v>
      </c>
      <c r="O32" s="4" t="s">
        <v>65</v>
      </c>
      <c r="P32" s="4">
        <v>2</v>
      </c>
      <c r="Q32" s="4" t="s">
        <v>48</v>
      </c>
      <c r="R32" s="4">
        <v>5</v>
      </c>
      <c r="S32" s="4" t="s">
        <v>66</v>
      </c>
      <c r="T32" s="4" t="s">
        <v>1</v>
      </c>
      <c r="U32" s="4" t="s">
        <v>33</v>
      </c>
      <c r="V32" s="6">
        <v>225</v>
      </c>
      <c r="W32" s="4" t="s">
        <v>86</v>
      </c>
      <c r="X32" s="97">
        <v>5</v>
      </c>
      <c r="Y32" s="74" t="s">
        <v>288</v>
      </c>
      <c r="Z32" s="68" t="s">
        <v>171</v>
      </c>
      <c r="AA32" s="136" t="s">
        <v>686</v>
      </c>
      <c r="AB32" s="4" t="s">
        <v>257</v>
      </c>
      <c r="AC32" s="4" t="s">
        <v>264</v>
      </c>
      <c r="AD32" s="4" t="s">
        <v>568</v>
      </c>
      <c r="AE32" s="8" t="s">
        <v>925</v>
      </c>
      <c r="AF32" s="4">
        <v>3580</v>
      </c>
      <c r="AG32" s="82" t="s">
        <v>566</v>
      </c>
      <c r="AH32" s="83" t="s">
        <v>256</v>
      </c>
      <c r="AI32" s="84" t="s">
        <v>569</v>
      </c>
      <c r="AJ32" s="85">
        <v>1</v>
      </c>
      <c r="AK32" s="72">
        <v>0</v>
      </c>
      <c r="AL32" s="73" t="s">
        <v>37</v>
      </c>
      <c r="AM32" s="74" t="s">
        <v>35</v>
      </c>
      <c r="AN32" s="75" t="s">
        <v>928</v>
      </c>
      <c r="AO32" s="73">
        <v>0</v>
      </c>
      <c r="AP32" s="73">
        <v>59</v>
      </c>
      <c r="AQ32" s="73">
        <v>59.01</v>
      </c>
      <c r="AR32" s="73">
        <v>79</v>
      </c>
      <c r="AS32" s="73">
        <v>79.010000000000005</v>
      </c>
      <c r="AT32" s="76">
        <v>110</v>
      </c>
      <c r="AU32" s="77">
        <v>0</v>
      </c>
      <c r="AV32" s="77">
        <v>0</v>
      </c>
      <c r="AW32" s="73">
        <v>0</v>
      </c>
      <c r="AX32" s="73">
        <v>0</v>
      </c>
      <c r="AY32" s="73">
        <v>0</v>
      </c>
      <c r="AZ32" s="73">
        <v>0</v>
      </c>
      <c r="BA32" s="73">
        <v>0</v>
      </c>
      <c r="BB32" s="73">
        <v>0</v>
      </c>
      <c r="BC32" s="73">
        <v>0</v>
      </c>
      <c r="BD32" s="73">
        <v>0</v>
      </c>
      <c r="BE32" s="73">
        <v>0</v>
      </c>
      <c r="BF32" s="73">
        <v>0</v>
      </c>
      <c r="BG32" s="73">
        <v>0</v>
      </c>
      <c r="BH32" s="73">
        <v>0</v>
      </c>
      <c r="BI32" s="73">
        <v>0</v>
      </c>
      <c r="BJ32" s="73">
        <v>0</v>
      </c>
      <c r="BK32" s="73">
        <v>0</v>
      </c>
      <c r="BL32" s="73"/>
      <c r="BM32" s="73">
        <v>0</v>
      </c>
      <c r="BN32" s="73"/>
      <c r="BO32" s="73">
        <f t="shared" si="0"/>
        <v>0</v>
      </c>
      <c r="BQ32" s="30">
        <f t="shared" si="1"/>
        <v>0</v>
      </c>
    </row>
    <row r="33" spans="1:69" ht="17.100000000000001" customHeight="1">
      <c r="A33" s="45">
        <v>2948</v>
      </c>
      <c r="B33" s="42">
        <v>21111</v>
      </c>
      <c r="C33" s="4" t="s">
        <v>903</v>
      </c>
      <c r="D33" s="5">
        <v>7</v>
      </c>
      <c r="E33" s="4" t="s">
        <v>64</v>
      </c>
      <c r="F33" s="6">
        <v>0</v>
      </c>
      <c r="G33" s="4" t="s">
        <v>64</v>
      </c>
      <c r="H33" s="7">
        <v>181</v>
      </c>
      <c r="I33" s="40" t="s">
        <v>89</v>
      </c>
      <c r="J33" s="42">
        <v>3</v>
      </c>
      <c r="K33" s="4" t="s">
        <v>47</v>
      </c>
      <c r="L33" s="4">
        <v>1</v>
      </c>
      <c r="M33" s="4" t="s">
        <v>52</v>
      </c>
      <c r="N33" s="4">
        <v>1</v>
      </c>
      <c r="O33" s="4" t="s">
        <v>65</v>
      </c>
      <c r="P33" s="4">
        <v>2</v>
      </c>
      <c r="Q33" s="4" t="s">
        <v>48</v>
      </c>
      <c r="R33" s="4">
        <v>5</v>
      </c>
      <c r="S33" s="4" t="s">
        <v>66</v>
      </c>
      <c r="T33" s="4" t="s">
        <v>1</v>
      </c>
      <c r="U33" s="4" t="s">
        <v>33</v>
      </c>
      <c r="V33" s="6">
        <v>225</v>
      </c>
      <c r="W33" s="4" t="s">
        <v>86</v>
      </c>
      <c r="X33" s="97">
        <v>5</v>
      </c>
      <c r="Y33" s="74" t="s">
        <v>288</v>
      </c>
      <c r="Z33" s="68" t="s">
        <v>171</v>
      </c>
      <c r="AA33" s="70" t="s">
        <v>687</v>
      </c>
      <c r="AB33" s="4" t="s">
        <v>257</v>
      </c>
      <c r="AC33" s="4" t="s">
        <v>264</v>
      </c>
      <c r="AD33" s="4" t="s">
        <v>187</v>
      </c>
      <c r="AE33" s="8" t="s">
        <v>925</v>
      </c>
      <c r="AF33" s="4">
        <v>3607</v>
      </c>
      <c r="AG33" s="86" t="s">
        <v>643</v>
      </c>
      <c r="AH33" s="78" t="s">
        <v>579</v>
      </c>
      <c r="AI33" s="79" t="s">
        <v>527</v>
      </c>
      <c r="AJ33" s="74">
        <v>1</v>
      </c>
      <c r="AK33" s="72">
        <v>0</v>
      </c>
      <c r="AL33" s="73" t="s">
        <v>37</v>
      </c>
      <c r="AM33" s="74" t="s">
        <v>35</v>
      </c>
      <c r="AN33" s="75" t="s">
        <v>928</v>
      </c>
      <c r="AO33" s="73">
        <v>0</v>
      </c>
      <c r="AP33" s="73">
        <v>59</v>
      </c>
      <c r="AQ33" s="73">
        <v>59.01</v>
      </c>
      <c r="AR33" s="73">
        <v>79</v>
      </c>
      <c r="AS33" s="73">
        <v>79.010000000000005</v>
      </c>
      <c r="AT33" s="76">
        <v>110</v>
      </c>
      <c r="AU33" s="77">
        <v>0</v>
      </c>
      <c r="AV33" s="77">
        <v>0</v>
      </c>
      <c r="AW33" s="73">
        <v>0</v>
      </c>
      <c r="AX33" s="73">
        <v>0</v>
      </c>
      <c r="AY33" s="73">
        <v>0</v>
      </c>
      <c r="AZ33" s="73">
        <v>0</v>
      </c>
      <c r="BA33" s="73">
        <v>0</v>
      </c>
      <c r="BB33" s="73">
        <v>0</v>
      </c>
      <c r="BC33" s="73">
        <v>0</v>
      </c>
      <c r="BD33" s="73">
        <v>0</v>
      </c>
      <c r="BE33" s="73">
        <v>0</v>
      </c>
      <c r="BF33" s="73">
        <v>0</v>
      </c>
      <c r="BG33" s="73">
        <v>0</v>
      </c>
      <c r="BH33" s="73">
        <v>0</v>
      </c>
      <c r="BI33" s="73">
        <v>0</v>
      </c>
      <c r="BJ33" s="73">
        <v>0</v>
      </c>
      <c r="BK33" s="73">
        <v>0</v>
      </c>
      <c r="BL33" s="73"/>
      <c r="BM33" s="73">
        <v>0</v>
      </c>
      <c r="BN33" s="73"/>
      <c r="BO33" s="73">
        <f t="shared" si="0"/>
        <v>0</v>
      </c>
      <c r="BQ33" s="30">
        <f t="shared" si="1"/>
        <v>0</v>
      </c>
    </row>
    <row r="34" spans="1:69" ht="17.100000000000001" customHeight="1">
      <c r="A34" s="45">
        <v>3205</v>
      </c>
      <c r="B34" s="42">
        <v>21111</v>
      </c>
      <c r="C34" s="4" t="s">
        <v>903</v>
      </c>
      <c r="D34" s="5">
        <v>7</v>
      </c>
      <c r="E34" s="4" t="s">
        <v>64</v>
      </c>
      <c r="F34" s="6">
        <v>0</v>
      </c>
      <c r="G34" s="4" t="s">
        <v>64</v>
      </c>
      <c r="H34" s="7">
        <v>181</v>
      </c>
      <c r="I34" s="40" t="s">
        <v>89</v>
      </c>
      <c r="J34" s="42">
        <v>3</v>
      </c>
      <c r="K34" s="4" t="s">
        <v>47</v>
      </c>
      <c r="L34" s="4">
        <v>1</v>
      </c>
      <c r="M34" s="4" t="s">
        <v>52</v>
      </c>
      <c r="N34" s="4">
        <v>1</v>
      </c>
      <c r="O34" s="4" t="s">
        <v>65</v>
      </c>
      <c r="P34" s="4">
        <v>2</v>
      </c>
      <c r="Q34" s="4" t="s">
        <v>48</v>
      </c>
      <c r="R34" s="4">
        <v>5</v>
      </c>
      <c r="S34" s="4" t="s">
        <v>66</v>
      </c>
      <c r="T34" s="4" t="s">
        <v>1</v>
      </c>
      <c r="U34" s="4" t="s">
        <v>33</v>
      </c>
      <c r="V34" s="6">
        <v>225</v>
      </c>
      <c r="W34" s="4" t="s">
        <v>86</v>
      </c>
      <c r="X34" s="124">
        <v>6</v>
      </c>
      <c r="Y34" s="89" t="s">
        <v>292</v>
      </c>
      <c r="Z34" s="121" t="s">
        <v>225</v>
      </c>
      <c r="AA34" s="123" t="s">
        <v>292</v>
      </c>
      <c r="AB34" s="127" t="s">
        <v>257</v>
      </c>
      <c r="AC34" s="127" t="s">
        <v>294</v>
      </c>
      <c r="AD34" s="127" t="s">
        <v>259</v>
      </c>
      <c r="AE34" s="128" t="s">
        <v>925</v>
      </c>
      <c r="AF34" s="127">
        <v>3943</v>
      </c>
      <c r="AG34" s="132" t="s">
        <v>293</v>
      </c>
      <c r="AH34" s="133" t="s">
        <v>285</v>
      </c>
      <c r="AI34" s="134" t="s">
        <v>295</v>
      </c>
      <c r="AJ34" s="89">
        <v>5</v>
      </c>
      <c r="AK34" s="87">
        <v>0</v>
      </c>
      <c r="AL34" s="88" t="s">
        <v>37</v>
      </c>
      <c r="AM34" s="89" t="s">
        <v>45</v>
      </c>
      <c r="AN34" s="90" t="s">
        <v>928</v>
      </c>
      <c r="AO34" s="88">
        <v>0</v>
      </c>
      <c r="AP34" s="88">
        <v>59</v>
      </c>
      <c r="AQ34" s="88">
        <v>59.01</v>
      </c>
      <c r="AR34" s="88">
        <v>79</v>
      </c>
      <c r="AS34" s="88">
        <v>79.010000000000005</v>
      </c>
      <c r="AT34" s="91">
        <v>110</v>
      </c>
      <c r="AU34" s="92">
        <v>0</v>
      </c>
      <c r="AV34" s="92">
        <v>0</v>
      </c>
      <c r="AW34" s="88">
        <v>0</v>
      </c>
      <c r="AX34" s="88">
        <v>0</v>
      </c>
      <c r="AY34" s="88">
        <v>0</v>
      </c>
      <c r="AZ34" s="88">
        <v>0</v>
      </c>
      <c r="BA34" s="88">
        <v>0</v>
      </c>
      <c r="BB34" s="88">
        <v>2</v>
      </c>
      <c r="BC34" s="88">
        <v>0</v>
      </c>
      <c r="BD34" s="179">
        <v>0</v>
      </c>
      <c r="BE34" s="179">
        <v>2</v>
      </c>
      <c r="BF34" s="179">
        <v>0</v>
      </c>
      <c r="BG34" s="88">
        <v>0</v>
      </c>
      <c r="BH34" s="184">
        <v>0</v>
      </c>
      <c r="BI34" s="88">
        <v>5</v>
      </c>
      <c r="BJ34" s="184">
        <v>1</v>
      </c>
      <c r="BK34" s="88">
        <v>0</v>
      </c>
      <c r="BL34" s="88"/>
      <c r="BM34" s="88">
        <v>0</v>
      </c>
      <c r="BN34" s="88"/>
      <c r="BO34" s="73">
        <f t="shared" si="0"/>
        <v>4</v>
      </c>
      <c r="BP34" s="30">
        <f>AV34+AX34+AZ34+BB34+BC34+BD34+BE34+BF34+BH34+BJ259+BL34+BN34</f>
        <v>4</v>
      </c>
      <c r="BQ34" s="30">
        <f t="shared" si="1"/>
        <v>5</v>
      </c>
    </row>
    <row r="35" spans="1:69" ht="17.100000000000001" customHeight="1">
      <c r="A35" s="45">
        <v>2954</v>
      </c>
      <c r="B35" s="42">
        <v>21111</v>
      </c>
      <c r="C35" s="4" t="s">
        <v>903</v>
      </c>
      <c r="D35" s="5">
        <v>7</v>
      </c>
      <c r="E35" s="4" t="s">
        <v>64</v>
      </c>
      <c r="F35" s="6">
        <v>0</v>
      </c>
      <c r="G35" s="4" t="s">
        <v>64</v>
      </c>
      <c r="H35" s="7">
        <v>181</v>
      </c>
      <c r="I35" s="40" t="s">
        <v>89</v>
      </c>
      <c r="J35" s="42">
        <v>3</v>
      </c>
      <c r="K35" s="4" t="s">
        <v>47</v>
      </c>
      <c r="L35" s="4">
        <v>1</v>
      </c>
      <c r="M35" s="4" t="s">
        <v>52</v>
      </c>
      <c r="N35" s="4">
        <v>1</v>
      </c>
      <c r="O35" s="4" t="s">
        <v>65</v>
      </c>
      <c r="P35" s="4">
        <v>2</v>
      </c>
      <c r="Q35" s="4" t="s">
        <v>48</v>
      </c>
      <c r="R35" s="4">
        <v>5</v>
      </c>
      <c r="S35" s="4" t="s">
        <v>66</v>
      </c>
      <c r="T35" s="4" t="s">
        <v>1</v>
      </c>
      <c r="U35" s="4" t="s">
        <v>33</v>
      </c>
      <c r="V35" s="6">
        <v>225</v>
      </c>
      <c r="W35" s="4" t="s">
        <v>86</v>
      </c>
      <c r="X35" s="97">
        <v>6</v>
      </c>
      <c r="Y35" s="74" t="s">
        <v>292</v>
      </c>
      <c r="Z35" s="68" t="s">
        <v>171</v>
      </c>
      <c r="AA35" s="70" t="s">
        <v>966</v>
      </c>
      <c r="AB35" s="4" t="s">
        <v>257</v>
      </c>
      <c r="AC35" s="4" t="s">
        <v>264</v>
      </c>
      <c r="AD35" s="4" t="s">
        <v>259</v>
      </c>
      <c r="AE35" s="8" t="s">
        <v>925</v>
      </c>
      <c r="AF35" s="4">
        <v>3664</v>
      </c>
      <c r="AG35" s="86" t="s">
        <v>683</v>
      </c>
      <c r="AH35" s="78" t="s">
        <v>684</v>
      </c>
      <c r="AI35" s="79" t="s">
        <v>674</v>
      </c>
      <c r="AJ35" s="74">
        <v>1</v>
      </c>
      <c r="AK35" s="72">
        <v>0</v>
      </c>
      <c r="AL35" s="73" t="s">
        <v>37</v>
      </c>
      <c r="AM35" s="74" t="s">
        <v>35</v>
      </c>
      <c r="AN35" s="75" t="s">
        <v>928</v>
      </c>
      <c r="AO35" s="73">
        <v>0</v>
      </c>
      <c r="AP35" s="73">
        <v>59</v>
      </c>
      <c r="AQ35" s="73">
        <v>59.01</v>
      </c>
      <c r="AR35" s="73">
        <v>79</v>
      </c>
      <c r="AS35" s="73">
        <v>79.010000000000005</v>
      </c>
      <c r="AT35" s="76">
        <v>110</v>
      </c>
      <c r="AU35" s="77">
        <v>0</v>
      </c>
      <c r="AV35" s="77">
        <v>0</v>
      </c>
      <c r="AW35" s="73">
        <v>0</v>
      </c>
      <c r="AX35" s="73">
        <v>0</v>
      </c>
      <c r="AY35" s="73">
        <v>0</v>
      </c>
      <c r="AZ35" s="73">
        <v>0</v>
      </c>
      <c r="BA35" s="73">
        <v>0</v>
      </c>
      <c r="BB35" s="73">
        <v>0</v>
      </c>
      <c r="BC35" s="73">
        <v>0</v>
      </c>
      <c r="BD35" s="73">
        <v>0</v>
      </c>
      <c r="BE35" s="73">
        <v>1</v>
      </c>
      <c r="BF35" s="73">
        <v>0</v>
      </c>
      <c r="BG35" s="73">
        <v>0</v>
      </c>
      <c r="BH35" s="73">
        <v>0</v>
      </c>
      <c r="BI35" s="73">
        <v>1</v>
      </c>
      <c r="BJ35" s="73">
        <v>1</v>
      </c>
      <c r="BK35" s="73">
        <v>0</v>
      </c>
      <c r="BL35" s="73"/>
      <c r="BM35" s="73">
        <v>0</v>
      </c>
      <c r="BN35" s="73"/>
      <c r="BO35" s="73">
        <f t="shared" si="0"/>
        <v>1</v>
      </c>
      <c r="BQ35" s="30">
        <f t="shared" si="1"/>
        <v>2</v>
      </c>
    </row>
    <row r="36" spans="1:69" ht="17.100000000000001" customHeight="1">
      <c r="A36" s="45">
        <v>3208</v>
      </c>
      <c r="B36" s="42">
        <v>21111</v>
      </c>
      <c r="C36" s="4" t="s">
        <v>903</v>
      </c>
      <c r="D36" s="5">
        <v>7</v>
      </c>
      <c r="E36" s="4" t="s">
        <v>64</v>
      </c>
      <c r="F36" s="6">
        <v>0</v>
      </c>
      <c r="G36" s="4" t="s">
        <v>64</v>
      </c>
      <c r="H36" s="7">
        <v>181</v>
      </c>
      <c r="I36" s="40" t="s">
        <v>89</v>
      </c>
      <c r="J36" s="42">
        <v>3</v>
      </c>
      <c r="K36" s="4" t="s">
        <v>47</v>
      </c>
      <c r="L36" s="4">
        <v>1</v>
      </c>
      <c r="M36" s="4" t="s">
        <v>52</v>
      </c>
      <c r="N36" s="4">
        <v>1</v>
      </c>
      <c r="O36" s="4" t="s">
        <v>65</v>
      </c>
      <c r="P36" s="4">
        <v>2</v>
      </c>
      <c r="Q36" s="4" t="s">
        <v>48</v>
      </c>
      <c r="R36" s="4">
        <v>5</v>
      </c>
      <c r="S36" s="4" t="s">
        <v>66</v>
      </c>
      <c r="T36" s="4" t="s">
        <v>1</v>
      </c>
      <c r="U36" s="4" t="s">
        <v>33</v>
      </c>
      <c r="V36" s="6">
        <v>225</v>
      </c>
      <c r="W36" s="4" t="s">
        <v>86</v>
      </c>
      <c r="X36" s="97">
        <v>6</v>
      </c>
      <c r="Y36" s="74" t="s">
        <v>292</v>
      </c>
      <c r="Z36" s="68" t="s">
        <v>171</v>
      </c>
      <c r="AA36" s="70" t="s">
        <v>967</v>
      </c>
      <c r="AB36" s="82" t="s">
        <v>566</v>
      </c>
      <c r="AC36" s="83" t="s">
        <v>256</v>
      </c>
      <c r="AD36" s="84" t="s">
        <v>569</v>
      </c>
      <c r="AE36" s="85">
        <v>1</v>
      </c>
      <c r="AF36" s="4"/>
      <c r="AG36" s="82" t="s">
        <v>566</v>
      </c>
      <c r="AH36" s="83" t="s">
        <v>256</v>
      </c>
      <c r="AI36" s="84" t="s">
        <v>569</v>
      </c>
      <c r="AJ36" s="85">
        <v>1</v>
      </c>
      <c r="AK36" s="72"/>
      <c r="AL36" s="73"/>
      <c r="AM36" s="74"/>
      <c r="AN36" s="75"/>
      <c r="AO36" s="73"/>
      <c r="AP36" s="73"/>
      <c r="AQ36" s="73"/>
      <c r="AR36" s="73"/>
      <c r="AS36" s="73"/>
      <c r="AT36" s="76"/>
      <c r="AU36" s="77">
        <v>0</v>
      </c>
      <c r="AV36" s="77">
        <v>0</v>
      </c>
      <c r="AW36" s="73">
        <v>0</v>
      </c>
      <c r="AX36" s="73">
        <v>0</v>
      </c>
      <c r="AY36" s="73">
        <v>0</v>
      </c>
      <c r="AZ36" s="73">
        <v>0</v>
      </c>
      <c r="BA36" s="73">
        <v>0</v>
      </c>
      <c r="BB36" s="73">
        <v>0</v>
      </c>
      <c r="BC36" s="73">
        <v>0</v>
      </c>
      <c r="BD36" s="73">
        <v>0</v>
      </c>
      <c r="BE36" s="73">
        <v>0</v>
      </c>
      <c r="BF36" s="73">
        <v>0</v>
      </c>
      <c r="BG36" s="73">
        <v>0</v>
      </c>
      <c r="BH36" s="73">
        <v>0</v>
      </c>
      <c r="BI36" s="73">
        <v>0</v>
      </c>
      <c r="BJ36" s="73">
        <v>0</v>
      </c>
      <c r="BK36" s="73">
        <v>1</v>
      </c>
      <c r="BL36" s="73"/>
      <c r="BM36" s="73">
        <v>0</v>
      </c>
      <c r="BN36" s="73"/>
      <c r="BO36" s="73">
        <f t="shared" si="0"/>
        <v>0</v>
      </c>
      <c r="BQ36" s="30">
        <f t="shared" si="1"/>
        <v>0</v>
      </c>
    </row>
    <row r="37" spans="1:69" ht="17.100000000000001" customHeight="1">
      <c r="A37" s="45">
        <v>2958</v>
      </c>
      <c r="B37" s="42">
        <v>21111</v>
      </c>
      <c r="C37" s="4" t="s">
        <v>903</v>
      </c>
      <c r="D37" s="5">
        <v>7</v>
      </c>
      <c r="E37" s="4" t="s">
        <v>64</v>
      </c>
      <c r="F37" s="6">
        <v>0</v>
      </c>
      <c r="G37" s="4" t="s">
        <v>64</v>
      </c>
      <c r="H37" s="7">
        <v>181</v>
      </c>
      <c r="I37" s="40" t="s">
        <v>89</v>
      </c>
      <c r="J37" s="42">
        <v>3</v>
      </c>
      <c r="K37" s="4" t="s">
        <v>47</v>
      </c>
      <c r="L37" s="4">
        <v>1</v>
      </c>
      <c r="M37" s="4" t="s">
        <v>52</v>
      </c>
      <c r="N37" s="4">
        <v>1</v>
      </c>
      <c r="O37" s="4" t="s">
        <v>65</v>
      </c>
      <c r="P37" s="4">
        <v>2</v>
      </c>
      <c r="Q37" s="4" t="s">
        <v>48</v>
      </c>
      <c r="R37" s="4">
        <v>5</v>
      </c>
      <c r="S37" s="4" t="s">
        <v>66</v>
      </c>
      <c r="T37" s="4" t="s">
        <v>1</v>
      </c>
      <c r="U37" s="4" t="s">
        <v>33</v>
      </c>
      <c r="V37" s="6">
        <v>225</v>
      </c>
      <c r="W37" s="4" t="s">
        <v>86</v>
      </c>
      <c r="X37" s="124">
        <v>7</v>
      </c>
      <c r="Y37" s="89" t="s">
        <v>296</v>
      </c>
      <c r="Z37" s="121" t="s">
        <v>225</v>
      </c>
      <c r="AA37" s="123" t="s">
        <v>296</v>
      </c>
      <c r="AB37" s="127" t="s">
        <v>257</v>
      </c>
      <c r="AC37" s="127" t="s">
        <v>264</v>
      </c>
      <c r="AD37" s="127" t="s">
        <v>259</v>
      </c>
      <c r="AE37" s="128" t="s">
        <v>925</v>
      </c>
      <c r="AF37" s="127">
        <v>3953</v>
      </c>
      <c r="AG37" s="132" t="s">
        <v>297</v>
      </c>
      <c r="AH37" s="133" t="s">
        <v>298</v>
      </c>
      <c r="AI37" s="134" t="s">
        <v>295</v>
      </c>
      <c r="AJ37" s="89">
        <v>10</v>
      </c>
      <c r="AK37" s="87">
        <v>0</v>
      </c>
      <c r="AL37" s="88" t="s">
        <v>37</v>
      </c>
      <c r="AM37" s="89" t="s">
        <v>45</v>
      </c>
      <c r="AN37" s="90" t="s">
        <v>928</v>
      </c>
      <c r="AO37" s="88">
        <v>0</v>
      </c>
      <c r="AP37" s="88">
        <v>59</v>
      </c>
      <c r="AQ37" s="88">
        <v>59.01</v>
      </c>
      <c r="AR37" s="88">
        <v>79</v>
      </c>
      <c r="AS37" s="88">
        <v>79.010000000000005</v>
      </c>
      <c r="AT37" s="91">
        <v>110</v>
      </c>
      <c r="AU37" s="92">
        <v>0</v>
      </c>
      <c r="AV37" s="92">
        <v>0</v>
      </c>
      <c r="AW37" s="88">
        <v>0</v>
      </c>
      <c r="AX37" s="88">
        <v>0</v>
      </c>
      <c r="AY37" s="88">
        <v>0</v>
      </c>
      <c r="AZ37" s="88">
        <v>0</v>
      </c>
      <c r="BA37" s="88">
        <v>5</v>
      </c>
      <c r="BB37" s="88">
        <v>12</v>
      </c>
      <c r="BC37" s="88">
        <v>0</v>
      </c>
      <c r="BD37" s="179">
        <v>0</v>
      </c>
      <c r="BE37" s="179">
        <v>0</v>
      </c>
      <c r="BF37" s="179">
        <v>0</v>
      </c>
      <c r="BG37" s="88">
        <v>0</v>
      </c>
      <c r="BH37" s="184">
        <v>0</v>
      </c>
      <c r="BI37" s="88">
        <v>5</v>
      </c>
      <c r="BJ37" s="184">
        <v>0</v>
      </c>
      <c r="BK37" s="88">
        <v>0</v>
      </c>
      <c r="BL37" s="88"/>
      <c r="BM37" s="88">
        <v>0</v>
      </c>
      <c r="BN37" s="88"/>
      <c r="BO37" s="73">
        <f t="shared" si="0"/>
        <v>12</v>
      </c>
      <c r="BP37" s="30">
        <f>AV37+AX37+AZ37+BB37+BC37+BD37+BE37+BF37+BH37+BJ262+BL37+BN37</f>
        <v>12</v>
      </c>
      <c r="BQ37" s="30">
        <f t="shared" si="1"/>
        <v>12</v>
      </c>
    </row>
    <row r="38" spans="1:69" ht="17.100000000000001" customHeight="1">
      <c r="A38" s="45">
        <v>3209</v>
      </c>
      <c r="B38" s="42">
        <v>21111</v>
      </c>
      <c r="C38" s="4" t="s">
        <v>903</v>
      </c>
      <c r="D38" s="5">
        <v>7</v>
      </c>
      <c r="E38" s="8" t="s">
        <v>64</v>
      </c>
      <c r="F38" s="6">
        <v>0</v>
      </c>
      <c r="G38" s="4" t="s">
        <v>64</v>
      </c>
      <c r="H38" s="7">
        <v>181</v>
      </c>
      <c r="I38" s="40" t="s">
        <v>89</v>
      </c>
      <c r="J38" s="42">
        <v>3</v>
      </c>
      <c r="K38" s="4" t="s">
        <v>47</v>
      </c>
      <c r="L38" s="4">
        <v>1</v>
      </c>
      <c r="M38" s="4" t="s">
        <v>52</v>
      </c>
      <c r="N38" s="4">
        <v>1</v>
      </c>
      <c r="O38" s="4" t="s">
        <v>65</v>
      </c>
      <c r="P38" s="4">
        <v>2</v>
      </c>
      <c r="Q38" s="4" t="s">
        <v>48</v>
      </c>
      <c r="R38" s="4">
        <v>5</v>
      </c>
      <c r="S38" s="4" t="s">
        <v>66</v>
      </c>
      <c r="T38" s="4" t="s">
        <v>1</v>
      </c>
      <c r="U38" s="4" t="s">
        <v>33</v>
      </c>
      <c r="V38" s="6">
        <v>225</v>
      </c>
      <c r="W38" s="4" t="s">
        <v>86</v>
      </c>
      <c r="X38" s="97">
        <v>7</v>
      </c>
      <c r="Y38" s="74" t="s">
        <v>296</v>
      </c>
      <c r="Z38" s="68" t="s">
        <v>171</v>
      </c>
      <c r="AA38" s="70" t="s">
        <v>968</v>
      </c>
      <c r="AB38" s="4" t="s">
        <v>257</v>
      </c>
      <c r="AC38" s="4" t="s">
        <v>264</v>
      </c>
      <c r="AD38" s="4" t="s">
        <v>564</v>
      </c>
      <c r="AE38" s="8" t="s">
        <v>925</v>
      </c>
      <c r="AF38" s="4">
        <v>3571</v>
      </c>
      <c r="AG38" s="86" t="s">
        <v>562</v>
      </c>
      <c r="AH38" s="78" t="s">
        <v>256</v>
      </c>
      <c r="AI38" s="79" t="s">
        <v>565</v>
      </c>
      <c r="AJ38" s="85">
        <v>100</v>
      </c>
      <c r="AK38" s="72">
        <v>0</v>
      </c>
      <c r="AL38" s="73" t="s">
        <v>37</v>
      </c>
      <c r="AM38" s="74" t="s">
        <v>35</v>
      </c>
      <c r="AN38" s="75" t="s">
        <v>928</v>
      </c>
      <c r="AO38" s="73">
        <v>0</v>
      </c>
      <c r="AP38" s="73">
        <v>59</v>
      </c>
      <c r="AQ38" s="73">
        <v>59.01</v>
      </c>
      <c r="AR38" s="73">
        <v>79</v>
      </c>
      <c r="AS38" s="73">
        <v>79.010000000000005</v>
      </c>
      <c r="AT38" s="76">
        <v>110</v>
      </c>
      <c r="AU38" s="77">
        <v>0</v>
      </c>
      <c r="AV38" s="77">
        <v>0</v>
      </c>
      <c r="AW38" s="73">
        <v>0</v>
      </c>
      <c r="AX38" s="73">
        <v>0</v>
      </c>
      <c r="AY38" s="73">
        <v>0</v>
      </c>
      <c r="AZ38" s="73">
        <v>0</v>
      </c>
      <c r="BA38" s="73">
        <v>0</v>
      </c>
      <c r="BB38" s="73">
        <v>0</v>
      </c>
      <c r="BC38" s="73">
        <v>0</v>
      </c>
      <c r="BD38" s="73">
        <v>0</v>
      </c>
      <c r="BE38" s="73">
        <v>0</v>
      </c>
      <c r="BF38" s="73">
        <v>0</v>
      </c>
      <c r="BG38" s="73">
        <v>0</v>
      </c>
      <c r="BH38" s="73">
        <v>0</v>
      </c>
      <c r="BI38" s="73">
        <v>1</v>
      </c>
      <c r="BJ38" s="73">
        <v>0</v>
      </c>
      <c r="BK38" s="73">
        <v>0</v>
      </c>
      <c r="BL38" s="73"/>
      <c r="BM38" s="73">
        <v>0</v>
      </c>
      <c r="BN38" s="73"/>
      <c r="BO38" s="73">
        <f t="shared" si="0"/>
        <v>0</v>
      </c>
      <c r="BQ38" s="30">
        <f t="shared" si="1"/>
        <v>0</v>
      </c>
    </row>
    <row r="39" spans="1:69" ht="17.100000000000001" customHeight="1">
      <c r="A39" s="45">
        <v>2641</v>
      </c>
      <c r="B39" s="42">
        <v>21111</v>
      </c>
      <c r="C39" s="4" t="s">
        <v>903</v>
      </c>
      <c r="D39" s="5">
        <v>7</v>
      </c>
      <c r="E39" s="4" t="s">
        <v>64</v>
      </c>
      <c r="F39" s="6">
        <v>0</v>
      </c>
      <c r="G39" s="4" t="s">
        <v>64</v>
      </c>
      <c r="H39" s="7">
        <v>181</v>
      </c>
      <c r="I39" s="40" t="s">
        <v>89</v>
      </c>
      <c r="J39" s="42">
        <v>3</v>
      </c>
      <c r="K39" s="4" t="s">
        <v>47</v>
      </c>
      <c r="L39" s="4">
        <v>1</v>
      </c>
      <c r="M39" s="4" t="s">
        <v>52</v>
      </c>
      <c r="N39" s="4">
        <v>1</v>
      </c>
      <c r="O39" s="4" t="s">
        <v>65</v>
      </c>
      <c r="P39" s="4">
        <v>2</v>
      </c>
      <c r="Q39" s="4" t="s">
        <v>48</v>
      </c>
      <c r="R39" s="4">
        <v>5</v>
      </c>
      <c r="S39" s="4" t="s">
        <v>66</v>
      </c>
      <c r="T39" s="4" t="s">
        <v>1</v>
      </c>
      <c r="U39" s="4" t="s">
        <v>33</v>
      </c>
      <c r="V39" s="6">
        <v>225</v>
      </c>
      <c r="W39" s="4" t="s">
        <v>86</v>
      </c>
      <c r="X39" s="97">
        <v>7</v>
      </c>
      <c r="Y39" s="74" t="s">
        <v>296</v>
      </c>
      <c r="Z39" s="75" t="s">
        <v>171</v>
      </c>
      <c r="AA39" s="70" t="s">
        <v>967</v>
      </c>
      <c r="AB39" s="4"/>
      <c r="AC39" s="4"/>
      <c r="AD39" s="4"/>
      <c r="AE39" s="8"/>
      <c r="AF39" s="4"/>
      <c r="AG39" s="82" t="s">
        <v>566</v>
      </c>
      <c r="AH39" s="83" t="s">
        <v>256</v>
      </c>
      <c r="AI39" s="84" t="s">
        <v>569</v>
      </c>
      <c r="AJ39" s="85">
        <v>1</v>
      </c>
      <c r="AK39" s="72"/>
      <c r="AL39" s="73"/>
      <c r="AM39" s="74"/>
      <c r="AN39" s="75"/>
      <c r="AO39" s="73"/>
      <c r="AP39" s="73"/>
      <c r="AQ39" s="73"/>
      <c r="AR39" s="73"/>
      <c r="AS39" s="73"/>
      <c r="AT39" s="76"/>
      <c r="AU39" s="77">
        <v>0</v>
      </c>
      <c r="AV39" s="77">
        <v>0</v>
      </c>
      <c r="AW39" s="73">
        <v>0</v>
      </c>
      <c r="AX39" s="73">
        <v>0</v>
      </c>
      <c r="AY39" s="73">
        <v>0</v>
      </c>
      <c r="AZ39" s="73">
        <v>0</v>
      </c>
      <c r="BA39" s="73">
        <v>0</v>
      </c>
      <c r="BB39" s="73">
        <v>0</v>
      </c>
      <c r="BC39" s="73">
        <v>0</v>
      </c>
      <c r="BD39" s="73">
        <v>0</v>
      </c>
      <c r="BE39" s="73">
        <v>0</v>
      </c>
      <c r="BF39" s="73">
        <v>0</v>
      </c>
      <c r="BG39" s="73">
        <v>0</v>
      </c>
      <c r="BH39" s="73">
        <v>0</v>
      </c>
      <c r="BI39" s="73">
        <v>0</v>
      </c>
      <c r="BJ39" s="73">
        <v>0</v>
      </c>
      <c r="BK39" s="73">
        <v>1</v>
      </c>
      <c r="BL39" s="73"/>
      <c r="BM39" s="73">
        <v>0</v>
      </c>
      <c r="BN39" s="73"/>
      <c r="BO39" s="73">
        <f t="shared" si="0"/>
        <v>0</v>
      </c>
      <c r="BQ39" s="30">
        <f t="shared" si="1"/>
        <v>0</v>
      </c>
    </row>
    <row r="40" spans="1:69" ht="17.100000000000001" customHeight="1">
      <c r="A40" s="45">
        <v>2649</v>
      </c>
      <c r="B40" s="42">
        <v>21111</v>
      </c>
      <c r="C40" s="4" t="s">
        <v>903</v>
      </c>
      <c r="D40" s="5">
        <v>7</v>
      </c>
      <c r="E40" s="4" t="s">
        <v>64</v>
      </c>
      <c r="F40" s="6">
        <v>0</v>
      </c>
      <c r="G40" s="4" t="s">
        <v>64</v>
      </c>
      <c r="H40" s="7">
        <v>181</v>
      </c>
      <c r="I40" s="40" t="s">
        <v>89</v>
      </c>
      <c r="J40" s="42">
        <v>3</v>
      </c>
      <c r="K40" s="4" t="s">
        <v>47</v>
      </c>
      <c r="L40" s="4">
        <v>1</v>
      </c>
      <c r="M40" s="4" t="s">
        <v>52</v>
      </c>
      <c r="N40" s="4">
        <v>1</v>
      </c>
      <c r="O40" s="4" t="s">
        <v>65</v>
      </c>
      <c r="P40" s="4">
        <v>2</v>
      </c>
      <c r="Q40" s="4" t="s">
        <v>48</v>
      </c>
      <c r="R40" s="4">
        <v>5</v>
      </c>
      <c r="S40" s="4" t="s">
        <v>66</v>
      </c>
      <c r="T40" s="4" t="s">
        <v>1</v>
      </c>
      <c r="U40" s="4" t="s">
        <v>33</v>
      </c>
      <c r="V40" s="6">
        <v>225</v>
      </c>
      <c r="W40" s="4" t="s">
        <v>86</v>
      </c>
      <c r="X40" s="124">
        <v>8</v>
      </c>
      <c r="Y40" s="89" t="s">
        <v>300</v>
      </c>
      <c r="Z40" s="121" t="s">
        <v>225</v>
      </c>
      <c r="AA40" s="123" t="s">
        <v>300</v>
      </c>
      <c r="AB40" s="128" t="s">
        <v>257</v>
      </c>
      <c r="AC40" s="127" t="s">
        <v>264</v>
      </c>
      <c r="AD40" s="127" t="s">
        <v>93</v>
      </c>
      <c r="AE40" s="128" t="s">
        <v>925</v>
      </c>
      <c r="AF40" s="127">
        <v>3958</v>
      </c>
      <c r="AG40" s="132" t="s">
        <v>301</v>
      </c>
      <c r="AH40" s="133" t="s">
        <v>302</v>
      </c>
      <c r="AI40" s="134" t="s">
        <v>59</v>
      </c>
      <c r="AJ40" s="89">
        <v>15</v>
      </c>
      <c r="AK40" s="87">
        <v>0</v>
      </c>
      <c r="AL40" s="88" t="s">
        <v>37</v>
      </c>
      <c r="AM40" s="89" t="s">
        <v>45</v>
      </c>
      <c r="AN40" s="90" t="s">
        <v>928</v>
      </c>
      <c r="AO40" s="88">
        <v>0</v>
      </c>
      <c r="AP40" s="88">
        <v>59</v>
      </c>
      <c r="AQ40" s="88">
        <v>59.01</v>
      </c>
      <c r="AR40" s="88">
        <v>79</v>
      </c>
      <c r="AS40" s="88">
        <v>79.010000000000005</v>
      </c>
      <c r="AT40" s="91">
        <v>110</v>
      </c>
      <c r="AU40" s="92">
        <v>0</v>
      </c>
      <c r="AV40" s="92">
        <v>0</v>
      </c>
      <c r="AW40" s="88">
        <v>0</v>
      </c>
      <c r="AX40" s="88">
        <v>0</v>
      </c>
      <c r="AY40" s="88">
        <v>0</v>
      </c>
      <c r="AZ40" s="88">
        <v>0</v>
      </c>
      <c r="BA40" s="88">
        <v>0</v>
      </c>
      <c r="BB40" s="88">
        <v>0</v>
      </c>
      <c r="BC40" s="88">
        <v>0</v>
      </c>
      <c r="BD40" s="179">
        <v>0</v>
      </c>
      <c r="BE40" s="179">
        <v>0</v>
      </c>
      <c r="BF40" s="179">
        <v>7</v>
      </c>
      <c r="BG40" s="88">
        <v>0</v>
      </c>
      <c r="BH40" s="184">
        <v>0</v>
      </c>
      <c r="BI40" s="88">
        <v>15</v>
      </c>
      <c r="BJ40" s="184">
        <v>4</v>
      </c>
      <c r="BK40" s="88">
        <v>0</v>
      </c>
      <c r="BL40" s="88"/>
      <c r="BM40" s="88">
        <v>0</v>
      </c>
      <c r="BN40" s="88"/>
      <c r="BO40" s="73">
        <f t="shared" si="0"/>
        <v>7</v>
      </c>
      <c r="BP40" s="30">
        <f>AV40+AX40+AZ40+BB40+BC40+BD40+BE40+BF40+BH40+BJ265+BL40+BN40</f>
        <v>7</v>
      </c>
      <c r="BQ40" s="30">
        <f t="shared" si="1"/>
        <v>11</v>
      </c>
    </row>
    <row r="41" spans="1:69" ht="17.100000000000001" customHeight="1">
      <c r="W41" s="4" t="s">
        <v>86</v>
      </c>
      <c r="X41" s="97">
        <v>8</v>
      </c>
      <c r="Y41" s="74" t="s">
        <v>300</v>
      </c>
      <c r="Z41" s="68" t="s">
        <v>171</v>
      </c>
      <c r="AA41" s="70" t="s">
        <v>969</v>
      </c>
      <c r="AB41" s="95"/>
      <c r="AC41" s="95"/>
      <c r="AD41" s="95"/>
      <c r="AE41" s="96"/>
      <c r="AF41" s="95"/>
      <c r="AG41" s="82" t="s">
        <v>643</v>
      </c>
      <c r="AH41" s="83" t="s">
        <v>579</v>
      </c>
      <c r="AI41" s="84" t="s">
        <v>527</v>
      </c>
      <c r="AJ41" s="85">
        <v>1</v>
      </c>
      <c r="AK41" s="87"/>
      <c r="AL41" s="88"/>
      <c r="AM41" s="89"/>
      <c r="AN41" s="90"/>
      <c r="AO41" s="88"/>
      <c r="AP41" s="88"/>
      <c r="AQ41" s="88"/>
      <c r="AR41" s="88"/>
      <c r="AS41" s="88"/>
      <c r="AT41" s="91"/>
      <c r="AU41" s="92">
        <v>0</v>
      </c>
      <c r="AV41" s="92">
        <v>0</v>
      </c>
      <c r="AW41" s="88">
        <v>1</v>
      </c>
      <c r="AX41" s="88">
        <v>0</v>
      </c>
      <c r="AY41" s="88">
        <v>0</v>
      </c>
      <c r="AZ41" s="88">
        <v>0</v>
      </c>
      <c r="BA41" s="88">
        <v>0</v>
      </c>
      <c r="BB41" s="88">
        <v>0</v>
      </c>
      <c r="BC41" s="88">
        <v>0</v>
      </c>
      <c r="BD41" s="88">
        <v>0</v>
      </c>
      <c r="BE41" s="88">
        <v>0</v>
      </c>
      <c r="BF41" s="88">
        <v>1</v>
      </c>
      <c r="BG41" s="88">
        <v>0</v>
      </c>
      <c r="BH41" s="88">
        <v>0</v>
      </c>
      <c r="BI41" s="88">
        <v>0</v>
      </c>
      <c r="BJ41" s="88">
        <v>0</v>
      </c>
      <c r="BK41" s="88">
        <v>0</v>
      </c>
      <c r="BL41" s="88"/>
      <c r="BM41" s="88">
        <v>0</v>
      </c>
      <c r="BN41" s="88"/>
      <c r="BO41" s="73">
        <f t="shared" si="0"/>
        <v>1</v>
      </c>
      <c r="BQ41" s="30">
        <f t="shared" si="1"/>
        <v>1</v>
      </c>
    </row>
    <row r="42" spans="1:69" ht="17.100000000000001" customHeight="1">
      <c r="W42" s="4" t="s">
        <v>86</v>
      </c>
      <c r="X42" s="97">
        <v>8</v>
      </c>
      <c r="Y42" s="74" t="s">
        <v>300</v>
      </c>
      <c r="Z42" s="68" t="s">
        <v>171</v>
      </c>
      <c r="AA42" s="70" t="s">
        <v>970</v>
      </c>
      <c r="AB42" s="95"/>
      <c r="AC42" s="95"/>
      <c r="AD42" s="95"/>
      <c r="AE42" s="96"/>
      <c r="AF42" s="95"/>
      <c r="AG42" s="82" t="s">
        <v>558</v>
      </c>
      <c r="AH42" s="83" t="s">
        <v>559</v>
      </c>
      <c r="AI42" s="84" t="s">
        <v>569</v>
      </c>
      <c r="AJ42" s="85">
        <v>1</v>
      </c>
      <c r="AK42" s="87"/>
      <c r="AL42" s="88"/>
      <c r="AM42" s="89"/>
      <c r="AN42" s="90"/>
      <c r="AO42" s="88"/>
      <c r="AP42" s="88"/>
      <c r="AQ42" s="88"/>
      <c r="AR42" s="88"/>
      <c r="AS42" s="88"/>
      <c r="AT42" s="91"/>
      <c r="AU42" s="92">
        <v>0</v>
      </c>
      <c r="AV42" s="92">
        <v>0</v>
      </c>
      <c r="AW42" s="88">
        <v>0</v>
      </c>
      <c r="AX42" s="88">
        <v>0</v>
      </c>
      <c r="AY42" s="88">
        <v>0</v>
      </c>
      <c r="AZ42" s="88">
        <v>0</v>
      </c>
      <c r="BA42" s="88">
        <v>0</v>
      </c>
      <c r="BB42" s="88">
        <v>0</v>
      </c>
      <c r="BC42" s="88">
        <v>0</v>
      </c>
      <c r="BD42" s="88">
        <v>0</v>
      </c>
      <c r="BE42" s="88">
        <v>0</v>
      </c>
      <c r="BF42" s="88">
        <v>1</v>
      </c>
      <c r="BG42" s="88">
        <v>0</v>
      </c>
      <c r="BH42" s="88">
        <v>0</v>
      </c>
      <c r="BI42" s="88">
        <v>1</v>
      </c>
      <c r="BJ42" s="88">
        <v>1</v>
      </c>
      <c r="BK42" s="88">
        <v>0</v>
      </c>
      <c r="BL42" s="88"/>
      <c r="BM42" s="88">
        <v>0</v>
      </c>
      <c r="BN42" s="88"/>
      <c r="BO42" s="73">
        <f t="shared" si="0"/>
        <v>1</v>
      </c>
      <c r="BQ42" s="30">
        <f t="shared" si="1"/>
        <v>2</v>
      </c>
    </row>
    <row r="43" spans="1:69" ht="17.100000000000001" customHeight="1">
      <c r="W43" s="4" t="s">
        <v>86</v>
      </c>
      <c r="X43" s="97">
        <v>8</v>
      </c>
      <c r="Y43" s="74" t="s">
        <v>300</v>
      </c>
      <c r="Z43" s="68" t="s">
        <v>171</v>
      </c>
      <c r="AA43" s="70" t="s">
        <v>971</v>
      </c>
      <c r="AB43" s="95"/>
      <c r="AC43" s="95"/>
      <c r="AD43" s="95"/>
      <c r="AE43" s="96"/>
      <c r="AF43" s="95"/>
      <c r="AG43" s="82" t="s">
        <v>562</v>
      </c>
      <c r="AH43" s="83" t="s">
        <v>256</v>
      </c>
      <c r="AI43" s="84" t="s">
        <v>565</v>
      </c>
      <c r="AJ43" s="85">
        <v>100</v>
      </c>
      <c r="AK43" s="87"/>
      <c r="AL43" s="88"/>
      <c r="AM43" s="89"/>
      <c r="AN43" s="90"/>
      <c r="AO43" s="88"/>
      <c r="AP43" s="88"/>
      <c r="AQ43" s="88"/>
      <c r="AR43" s="88"/>
      <c r="AS43" s="88"/>
      <c r="AT43" s="91"/>
      <c r="AU43" s="92">
        <v>0</v>
      </c>
      <c r="AV43" s="92">
        <v>0</v>
      </c>
      <c r="AW43" s="88">
        <v>0</v>
      </c>
      <c r="AX43" s="88">
        <v>0</v>
      </c>
      <c r="AY43" s="88">
        <v>0</v>
      </c>
      <c r="AZ43" s="88">
        <v>0</v>
      </c>
      <c r="BA43" s="88">
        <v>0</v>
      </c>
      <c r="BB43" s="88">
        <v>0</v>
      </c>
      <c r="BC43" s="88">
        <v>0</v>
      </c>
      <c r="BD43" s="88">
        <v>0</v>
      </c>
      <c r="BE43" s="88">
        <v>0</v>
      </c>
      <c r="BF43" s="88">
        <v>100</v>
      </c>
      <c r="BG43" s="88">
        <v>0</v>
      </c>
      <c r="BH43" s="88">
        <v>0</v>
      </c>
      <c r="BI43" s="88">
        <v>100</v>
      </c>
      <c r="BJ43" s="88">
        <v>100</v>
      </c>
      <c r="BK43" s="88">
        <v>0</v>
      </c>
      <c r="BL43" s="88"/>
      <c r="BM43" s="88">
        <v>0</v>
      </c>
      <c r="BN43" s="88"/>
      <c r="BO43" s="73">
        <f t="shared" si="0"/>
        <v>100</v>
      </c>
      <c r="BQ43" s="30">
        <f t="shared" si="1"/>
        <v>200</v>
      </c>
    </row>
    <row r="44" spans="1:69" ht="17.100000000000001" customHeight="1">
      <c r="W44" s="4" t="s">
        <v>86</v>
      </c>
      <c r="X44" s="97">
        <v>8</v>
      </c>
      <c r="Y44" s="74" t="s">
        <v>300</v>
      </c>
      <c r="Z44" s="68" t="s">
        <v>171</v>
      </c>
      <c r="AA44" s="70" t="s">
        <v>972</v>
      </c>
      <c r="AB44" s="4" t="s">
        <v>257</v>
      </c>
      <c r="AC44" s="4" t="s">
        <v>264</v>
      </c>
      <c r="AD44" s="4" t="s">
        <v>568</v>
      </c>
      <c r="AE44" s="8" t="s">
        <v>925</v>
      </c>
      <c r="AF44" s="4">
        <v>3580</v>
      </c>
      <c r="AG44" s="69" t="s">
        <v>566</v>
      </c>
      <c r="AH44" s="93" t="s">
        <v>256</v>
      </c>
      <c r="AI44" s="94" t="s">
        <v>569</v>
      </c>
      <c r="AJ44" s="74">
        <v>1</v>
      </c>
      <c r="AK44" s="72">
        <v>0</v>
      </c>
      <c r="AL44" s="73" t="s">
        <v>37</v>
      </c>
      <c r="AM44" s="74" t="s">
        <v>35</v>
      </c>
      <c r="AN44" s="75" t="s">
        <v>928</v>
      </c>
      <c r="AO44" s="73">
        <v>0</v>
      </c>
      <c r="AP44" s="73">
        <v>59</v>
      </c>
      <c r="AQ44" s="73">
        <v>59.01</v>
      </c>
      <c r="AR44" s="73">
        <v>79</v>
      </c>
      <c r="AS44" s="73">
        <v>79.010000000000005</v>
      </c>
      <c r="AT44" s="76">
        <v>110</v>
      </c>
      <c r="AU44" s="77">
        <v>0</v>
      </c>
      <c r="AV44" s="77">
        <v>0</v>
      </c>
      <c r="AW44" s="73">
        <v>0</v>
      </c>
      <c r="AX44" s="73">
        <v>0</v>
      </c>
      <c r="AY44" s="73">
        <v>0</v>
      </c>
      <c r="AZ44" s="73">
        <v>0</v>
      </c>
      <c r="BA44" s="73">
        <v>0</v>
      </c>
      <c r="BB44" s="73">
        <v>0</v>
      </c>
      <c r="BC44" s="73">
        <v>0</v>
      </c>
      <c r="BD44" s="73">
        <v>0</v>
      </c>
      <c r="BE44" s="73">
        <v>0</v>
      </c>
      <c r="BF44" s="73">
        <v>0</v>
      </c>
      <c r="BG44" s="73">
        <v>0</v>
      </c>
      <c r="BH44" s="73">
        <v>0</v>
      </c>
      <c r="BI44" s="73">
        <v>0</v>
      </c>
      <c r="BJ44" s="73">
        <v>0</v>
      </c>
      <c r="BK44" s="73">
        <v>1</v>
      </c>
      <c r="BL44" s="73"/>
      <c r="BM44" s="73">
        <v>0</v>
      </c>
      <c r="BN44" s="73"/>
      <c r="BO44" s="73">
        <f t="shared" si="0"/>
        <v>0</v>
      </c>
      <c r="BQ44" s="30">
        <f t="shared" si="1"/>
        <v>0</v>
      </c>
    </row>
    <row r="45" spans="1:69" ht="17.100000000000001" customHeight="1">
      <c r="W45" s="4" t="s">
        <v>86</v>
      </c>
      <c r="X45" s="97"/>
      <c r="Y45" s="74" t="s">
        <v>300</v>
      </c>
      <c r="Z45" s="68" t="s">
        <v>36</v>
      </c>
      <c r="AA45" s="69" t="s">
        <v>90</v>
      </c>
      <c r="AB45" s="4" t="s">
        <v>91</v>
      </c>
      <c r="AC45" s="4" t="s">
        <v>92</v>
      </c>
      <c r="AD45" s="4" t="s">
        <v>93</v>
      </c>
      <c r="AE45" s="8" t="s">
        <v>925</v>
      </c>
      <c r="AF45" s="4">
        <v>3508</v>
      </c>
      <c r="AG45" s="69" t="s">
        <v>87</v>
      </c>
      <c r="AH45" s="93" t="s">
        <v>88</v>
      </c>
      <c r="AI45" s="94" t="s">
        <v>56</v>
      </c>
      <c r="AJ45" s="74">
        <v>1</v>
      </c>
      <c r="AK45" s="72">
        <v>0</v>
      </c>
      <c r="AL45" s="73" t="s">
        <v>37</v>
      </c>
      <c r="AM45" s="74" t="s">
        <v>35</v>
      </c>
      <c r="AN45" s="75" t="s">
        <v>928</v>
      </c>
      <c r="AO45" s="73">
        <v>0</v>
      </c>
      <c r="AP45" s="73">
        <v>59</v>
      </c>
      <c r="AQ45" s="73">
        <v>59.01</v>
      </c>
      <c r="AR45" s="73">
        <v>79</v>
      </c>
      <c r="AS45" s="73">
        <v>79.010000000000005</v>
      </c>
      <c r="AT45" s="76">
        <v>110</v>
      </c>
      <c r="AU45" s="77">
        <v>0</v>
      </c>
      <c r="AV45" s="77">
        <v>0</v>
      </c>
      <c r="AW45" s="137">
        <v>0</v>
      </c>
      <c r="AX45" s="73">
        <v>0</v>
      </c>
      <c r="AY45" s="73">
        <v>0</v>
      </c>
      <c r="AZ45" s="73">
        <v>0</v>
      </c>
      <c r="BA45" s="73">
        <v>0</v>
      </c>
      <c r="BB45" s="73">
        <v>0</v>
      </c>
      <c r="BC45" s="73">
        <v>0</v>
      </c>
      <c r="BD45" s="73">
        <v>0</v>
      </c>
      <c r="BE45" s="73">
        <v>0</v>
      </c>
      <c r="BF45" s="73">
        <v>0</v>
      </c>
      <c r="BG45" s="73">
        <v>0</v>
      </c>
      <c r="BH45" s="73">
        <v>0</v>
      </c>
      <c r="BI45" s="73">
        <v>0</v>
      </c>
      <c r="BJ45" s="73">
        <v>0</v>
      </c>
      <c r="BK45" s="73">
        <v>1</v>
      </c>
      <c r="BL45" s="73"/>
      <c r="BM45" s="73">
        <v>0</v>
      </c>
      <c r="BN45" s="73"/>
      <c r="BO45" s="73">
        <f t="shared" si="0"/>
        <v>0</v>
      </c>
      <c r="BQ45" s="30">
        <f t="shared" si="1"/>
        <v>0</v>
      </c>
    </row>
    <row r="46" spans="1:69" ht="17.100000000000001" customHeight="1">
      <c r="D46" s="30"/>
      <c r="F46" s="30"/>
      <c r="H46" s="30"/>
      <c r="W46" s="4" t="s">
        <v>86</v>
      </c>
      <c r="X46" s="97"/>
      <c r="Y46" s="74" t="s">
        <v>300</v>
      </c>
      <c r="Z46" s="68" t="s">
        <v>169</v>
      </c>
      <c r="AA46" s="69" t="s">
        <v>184</v>
      </c>
      <c r="AB46" s="4" t="s">
        <v>185</v>
      </c>
      <c r="AC46" s="4" t="s">
        <v>186</v>
      </c>
      <c r="AD46" s="4" t="s">
        <v>187</v>
      </c>
      <c r="AE46" s="8" t="s">
        <v>925</v>
      </c>
      <c r="AF46" s="4">
        <v>3522</v>
      </c>
      <c r="AG46" s="69" t="s">
        <v>182</v>
      </c>
      <c r="AH46" s="93" t="s">
        <v>183</v>
      </c>
      <c r="AI46" s="94" t="s">
        <v>55</v>
      </c>
      <c r="AJ46" s="74">
        <v>1</v>
      </c>
      <c r="AK46" s="72">
        <v>0</v>
      </c>
      <c r="AL46" s="73" t="s">
        <v>37</v>
      </c>
      <c r="AM46" s="74" t="s">
        <v>35</v>
      </c>
      <c r="AN46" s="75" t="s">
        <v>928</v>
      </c>
      <c r="AO46" s="73">
        <v>0</v>
      </c>
      <c r="AP46" s="73">
        <v>59</v>
      </c>
      <c r="AQ46" s="73">
        <v>59.01</v>
      </c>
      <c r="AR46" s="73">
        <v>79</v>
      </c>
      <c r="AS46" s="73">
        <v>79.010000000000005</v>
      </c>
      <c r="AT46" s="76">
        <v>110</v>
      </c>
      <c r="AU46" s="77">
        <v>0</v>
      </c>
      <c r="AV46" s="77">
        <v>0</v>
      </c>
      <c r="AW46" s="73">
        <v>0</v>
      </c>
      <c r="AX46" s="73">
        <v>0</v>
      </c>
      <c r="AY46" s="73">
        <v>0</v>
      </c>
      <c r="AZ46" s="73">
        <v>0</v>
      </c>
      <c r="BA46" s="73">
        <v>0</v>
      </c>
      <c r="BB46" s="73">
        <v>0</v>
      </c>
      <c r="BC46" s="73">
        <v>0</v>
      </c>
      <c r="BD46" s="73">
        <v>0</v>
      </c>
      <c r="BE46" s="73">
        <v>0</v>
      </c>
      <c r="BF46" s="73">
        <v>0</v>
      </c>
      <c r="BG46" s="73">
        <v>0</v>
      </c>
      <c r="BH46" s="73">
        <v>0</v>
      </c>
      <c r="BI46" s="73">
        <v>0</v>
      </c>
      <c r="BJ46" s="73">
        <v>0</v>
      </c>
      <c r="BK46" s="73">
        <v>0</v>
      </c>
      <c r="BL46" s="73"/>
      <c r="BM46" s="73">
        <v>1</v>
      </c>
      <c r="BN46" s="73"/>
      <c r="BO46" s="73">
        <f t="shared" si="0"/>
        <v>0</v>
      </c>
      <c r="BQ46" s="30">
        <f t="shared" si="1"/>
        <v>0</v>
      </c>
    </row>
    <row r="47" spans="1:69" ht="17.100000000000001" customHeight="1">
      <c r="D47" s="30"/>
      <c r="F47" s="30"/>
      <c r="H47" s="30"/>
      <c r="W47" s="4"/>
      <c r="X47" s="97"/>
      <c r="Y47" s="74"/>
      <c r="Z47" s="68"/>
      <c r="AA47" s="69"/>
      <c r="AB47" s="4"/>
      <c r="AC47" s="4"/>
      <c r="AD47" s="4"/>
      <c r="AE47" s="8"/>
      <c r="AF47" s="4"/>
      <c r="AG47" s="69"/>
      <c r="AH47" s="93"/>
      <c r="AI47" s="94"/>
      <c r="AJ47" s="74"/>
      <c r="AK47" s="72"/>
      <c r="AL47" s="73"/>
      <c r="AM47" s="74"/>
      <c r="AN47" s="75"/>
      <c r="AO47" s="73"/>
      <c r="AP47" s="73"/>
      <c r="AQ47" s="73"/>
      <c r="AR47" s="73"/>
      <c r="AS47" s="73"/>
      <c r="AT47" s="76"/>
      <c r="AU47" s="77"/>
      <c r="AV47" s="77"/>
      <c r="AW47" s="77"/>
      <c r="AX47" s="77"/>
      <c r="AY47" s="77"/>
      <c r="AZ47" s="77"/>
      <c r="BA47" s="77"/>
      <c r="BB47" s="77"/>
      <c r="BC47" s="77"/>
      <c r="BD47" s="77"/>
      <c r="BE47" s="77"/>
      <c r="BF47" s="77"/>
      <c r="BG47" s="77"/>
      <c r="BH47" s="77"/>
      <c r="BI47" s="77"/>
      <c r="BJ47" s="77"/>
      <c r="BK47" s="77"/>
      <c r="BL47" s="73"/>
      <c r="BM47" s="73"/>
      <c r="BN47" s="73"/>
      <c r="BO47" s="73">
        <f t="shared" si="0"/>
        <v>0</v>
      </c>
      <c r="BQ47" s="30">
        <f t="shared" si="1"/>
        <v>0</v>
      </c>
    </row>
    <row r="48" spans="1:69" ht="17.100000000000001" customHeight="1">
      <c r="A48" s="54">
        <v>4334</v>
      </c>
      <c r="B48" s="55">
        <v>21111</v>
      </c>
      <c r="C48" s="56" t="s">
        <v>903</v>
      </c>
      <c r="D48" s="57">
        <v>7</v>
      </c>
      <c r="E48" s="56" t="s">
        <v>64</v>
      </c>
      <c r="F48" s="58">
        <v>0</v>
      </c>
      <c r="G48" s="60" t="s">
        <v>64</v>
      </c>
      <c r="H48" s="59">
        <v>182</v>
      </c>
      <c r="I48" s="53" t="s">
        <v>145</v>
      </c>
      <c r="J48" s="55">
        <v>3</v>
      </c>
      <c r="K48" s="56" t="s">
        <v>47</v>
      </c>
      <c r="L48" s="56">
        <v>1</v>
      </c>
      <c r="M48" s="56" t="s">
        <v>52</v>
      </c>
      <c r="N48" s="56">
        <v>1</v>
      </c>
      <c r="O48" s="56" t="s">
        <v>65</v>
      </c>
      <c r="P48" s="56">
        <v>2</v>
      </c>
      <c r="Q48" s="56" t="s">
        <v>48</v>
      </c>
      <c r="R48" s="56">
        <v>5</v>
      </c>
      <c r="S48" s="56" t="s">
        <v>66</v>
      </c>
      <c r="T48" s="56" t="s">
        <v>8</v>
      </c>
      <c r="U48" s="56" t="s">
        <v>42</v>
      </c>
      <c r="V48" s="58">
        <v>226</v>
      </c>
      <c r="W48" s="60" t="s">
        <v>144</v>
      </c>
      <c r="X48" s="141">
        <v>8</v>
      </c>
      <c r="Y48" s="85" t="s">
        <v>300</v>
      </c>
      <c r="Z48" s="142" t="s">
        <v>225</v>
      </c>
      <c r="AA48" s="70" t="s">
        <v>976</v>
      </c>
      <c r="AB48" s="60" t="s">
        <v>977</v>
      </c>
      <c r="AC48" s="60" t="s">
        <v>978</v>
      </c>
      <c r="AD48" s="60" t="s">
        <v>979</v>
      </c>
      <c r="AE48" s="60" t="s">
        <v>925</v>
      </c>
      <c r="AF48" s="56"/>
      <c r="AG48" s="143" t="s">
        <v>980</v>
      </c>
      <c r="AH48" s="144" t="s">
        <v>981</v>
      </c>
      <c r="AI48" s="145" t="s">
        <v>982</v>
      </c>
      <c r="AJ48" s="85">
        <v>11</v>
      </c>
      <c r="AK48" s="146">
        <v>0</v>
      </c>
      <c r="AL48" s="143" t="s">
        <v>37</v>
      </c>
      <c r="AM48" s="85" t="s">
        <v>35</v>
      </c>
      <c r="AN48" s="142" t="s">
        <v>928</v>
      </c>
      <c r="AO48" s="143">
        <v>0</v>
      </c>
      <c r="AP48" s="143">
        <v>59</v>
      </c>
      <c r="AQ48" s="143">
        <v>59.01</v>
      </c>
      <c r="AR48" s="143">
        <v>79</v>
      </c>
      <c r="AS48" s="143">
        <v>79.010000000000005</v>
      </c>
      <c r="AT48" s="147">
        <v>110</v>
      </c>
      <c r="AU48" s="145">
        <v>0</v>
      </c>
      <c r="AV48" s="145">
        <v>0</v>
      </c>
      <c r="AW48" s="145">
        <v>0</v>
      </c>
      <c r="AX48" s="145">
        <v>0</v>
      </c>
      <c r="AY48" s="145">
        <v>0</v>
      </c>
      <c r="AZ48" s="145">
        <v>0</v>
      </c>
      <c r="BA48" s="145">
        <v>0</v>
      </c>
      <c r="BB48" s="145">
        <v>0</v>
      </c>
      <c r="BC48" s="145">
        <v>0</v>
      </c>
      <c r="BD48" s="145">
        <v>0</v>
      </c>
      <c r="BE48" s="145">
        <v>0</v>
      </c>
      <c r="BF48" s="77">
        <v>0</v>
      </c>
      <c r="BG48" s="145">
        <v>5</v>
      </c>
      <c r="BH48" s="77">
        <v>5</v>
      </c>
      <c r="BI48" s="145">
        <v>3</v>
      </c>
      <c r="BJ48" s="77">
        <v>1</v>
      </c>
      <c r="BK48" s="145">
        <v>3</v>
      </c>
      <c r="BL48" s="143"/>
      <c r="BM48" s="143">
        <v>0</v>
      </c>
      <c r="BN48" s="143"/>
      <c r="BO48" s="73">
        <f t="shared" si="0"/>
        <v>5</v>
      </c>
      <c r="BQ48" s="30">
        <f t="shared" si="1"/>
        <v>6</v>
      </c>
    </row>
    <row r="49" spans="1:69" ht="17.100000000000001" customHeight="1">
      <c r="A49" s="54">
        <v>4335</v>
      </c>
      <c r="B49" s="55">
        <v>21111</v>
      </c>
      <c r="C49" s="56" t="s">
        <v>903</v>
      </c>
      <c r="D49" s="57">
        <v>7</v>
      </c>
      <c r="E49" s="56" t="s">
        <v>64</v>
      </c>
      <c r="F49" s="58">
        <v>0</v>
      </c>
      <c r="G49" s="56" t="s">
        <v>64</v>
      </c>
      <c r="H49" s="59">
        <v>182</v>
      </c>
      <c r="I49" s="53" t="s">
        <v>145</v>
      </c>
      <c r="J49" s="55">
        <v>3</v>
      </c>
      <c r="K49" s="56" t="s">
        <v>47</v>
      </c>
      <c r="L49" s="56">
        <v>1</v>
      </c>
      <c r="M49" s="56" t="s">
        <v>52</v>
      </c>
      <c r="N49" s="56">
        <v>1</v>
      </c>
      <c r="O49" s="56" t="s">
        <v>65</v>
      </c>
      <c r="P49" s="56">
        <v>2</v>
      </c>
      <c r="Q49" s="56" t="s">
        <v>48</v>
      </c>
      <c r="R49" s="56">
        <v>5</v>
      </c>
      <c r="S49" s="56" t="s">
        <v>66</v>
      </c>
      <c r="T49" s="56" t="s">
        <v>8</v>
      </c>
      <c r="U49" s="56" t="s">
        <v>42</v>
      </c>
      <c r="V49" s="58">
        <v>226</v>
      </c>
      <c r="W49" s="56" t="s">
        <v>144</v>
      </c>
      <c r="X49" s="141">
        <v>8</v>
      </c>
      <c r="Y49" s="85" t="s">
        <v>300</v>
      </c>
      <c r="Z49" s="148" t="s">
        <v>171</v>
      </c>
      <c r="AA49" s="70" t="s">
        <v>983</v>
      </c>
      <c r="AB49" s="60" t="s">
        <v>977</v>
      </c>
      <c r="AC49" s="60" t="s">
        <v>978</v>
      </c>
      <c r="AD49" s="60" t="s">
        <v>979</v>
      </c>
      <c r="AE49" s="60" t="s">
        <v>925</v>
      </c>
      <c r="AF49" s="56"/>
      <c r="AG49" s="143" t="s">
        <v>980</v>
      </c>
      <c r="AH49" s="144" t="s">
        <v>981</v>
      </c>
      <c r="AI49" s="145" t="s">
        <v>982</v>
      </c>
      <c r="AJ49" s="85">
        <v>4</v>
      </c>
      <c r="AK49" s="146">
        <v>0</v>
      </c>
      <c r="AL49" s="143" t="s">
        <v>37</v>
      </c>
      <c r="AM49" s="85" t="s">
        <v>35</v>
      </c>
      <c r="AN49" s="142" t="s">
        <v>928</v>
      </c>
      <c r="AO49" s="143">
        <v>0</v>
      </c>
      <c r="AP49" s="143">
        <v>59</v>
      </c>
      <c r="AQ49" s="143">
        <v>59.01</v>
      </c>
      <c r="AR49" s="143">
        <v>79</v>
      </c>
      <c r="AS49" s="143">
        <v>79.010000000000005</v>
      </c>
      <c r="AT49" s="147">
        <v>110</v>
      </c>
      <c r="AU49" s="145">
        <v>0</v>
      </c>
      <c r="AV49" s="145">
        <v>0</v>
      </c>
      <c r="AW49" s="145">
        <v>0</v>
      </c>
      <c r="AX49" s="145">
        <v>0</v>
      </c>
      <c r="AY49" s="145">
        <v>0</v>
      </c>
      <c r="AZ49" s="145">
        <v>0</v>
      </c>
      <c r="BA49" s="145">
        <v>0</v>
      </c>
      <c r="BB49" s="145">
        <v>0</v>
      </c>
      <c r="BC49" s="145">
        <v>0</v>
      </c>
      <c r="BD49" s="145">
        <v>0</v>
      </c>
      <c r="BE49" s="145">
        <v>0</v>
      </c>
      <c r="BF49" s="181">
        <v>0</v>
      </c>
      <c r="BG49" s="145">
        <v>2</v>
      </c>
      <c r="BH49" s="182">
        <v>3</v>
      </c>
      <c r="BI49" s="145">
        <v>1</v>
      </c>
      <c r="BJ49" s="191">
        <v>0</v>
      </c>
      <c r="BK49" s="145">
        <v>1</v>
      </c>
      <c r="BL49" s="143"/>
      <c r="BM49" s="143">
        <v>0</v>
      </c>
      <c r="BN49" s="143"/>
      <c r="BO49" s="73">
        <f t="shared" si="0"/>
        <v>3</v>
      </c>
      <c r="BQ49" s="30">
        <f t="shared" si="1"/>
        <v>3</v>
      </c>
    </row>
    <row r="50" spans="1:69" ht="17.100000000000001" customHeight="1">
      <c r="A50" s="54">
        <v>4357</v>
      </c>
      <c r="B50" s="55">
        <v>21111</v>
      </c>
      <c r="C50" s="56" t="s">
        <v>903</v>
      </c>
      <c r="D50" s="57">
        <v>7</v>
      </c>
      <c r="E50" s="56" t="s">
        <v>64</v>
      </c>
      <c r="F50" s="58">
        <v>0</v>
      </c>
      <c r="G50" s="56" t="s">
        <v>64</v>
      </c>
      <c r="H50" s="59">
        <v>182</v>
      </c>
      <c r="I50" s="53" t="s">
        <v>145</v>
      </c>
      <c r="J50" s="55">
        <v>3</v>
      </c>
      <c r="K50" s="56" t="s">
        <v>47</v>
      </c>
      <c r="L50" s="56">
        <v>1</v>
      </c>
      <c r="M50" s="56" t="s">
        <v>52</v>
      </c>
      <c r="N50" s="56">
        <v>1</v>
      </c>
      <c r="O50" s="56" t="s">
        <v>65</v>
      </c>
      <c r="P50" s="56">
        <v>2</v>
      </c>
      <c r="Q50" s="56" t="s">
        <v>48</v>
      </c>
      <c r="R50" s="56">
        <v>5</v>
      </c>
      <c r="S50" s="56" t="s">
        <v>66</v>
      </c>
      <c r="T50" s="56" t="s">
        <v>8</v>
      </c>
      <c r="U50" s="56" t="s">
        <v>42</v>
      </c>
      <c r="V50" s="58">
        <v>226</v>
      </c>
      <c r="W50" s="56" t="s">
        <v>144</v>
      </c>
      <c r="X50" s="141">
        <v>8</v>
      </c>
      <c r="Y50" s="85" t="s">
        <v>300</v>
      </c>
      <c r="Z50" s="148" t="s">
        <v>171</v>
      </c>
      <c r="AA50" s="70" t="s">
        <v>984</v>
      </c>
      <c r="AB50" s="60" t="s">
        <v>977</v>
      </c>
      <c r="AC50" s="60" t="s">
        <v>978</v>
      </c>
      <c r="AD50" s="60" t="s">
        <v>979</v>
      </c>
      <c r="AE50" s="60" t="s">
        <v>925</v>
      </c>
      <c r="AF50" s="56"/>
      <c r="AG50" s="143" t="s">
        <v>980</v>
      </c>
      <c r="AH50" s="144" t="s">
        <v>981</v>
      </c>
      <c r="AI50" s="145" t="s">
        <v>982</v>
      </c>
      <c r="AJ50" s="85">
        <v>4</v>
      </c>
      <c r="AK50" s="146">
        <v>0</v>
      </c>
      <c r="AL50" s="143" t="s">
        <v>37</v>
      </c>
      <c r="AM50" s="85" t="s">
        <v>35</v>
      </c>
      <c r="AN50" s="142" t="s">
        <v>928</v>
      </c>
      <c r="AO50" s="143">
        <v>0</v>
      </c>
      <c r="AP50" s="143">
        <v>59</v>
      </c>
      <c r="AQ50" s="143">
        <v>59.01</v>
      </c>
      <c r="AR50" s="143">
        <v>79</v>
      </c>
      <c r="AS50" s="143">
        <v>79.010000000000005</v>
      </c>
      <c r="AT50" s="147">
        <v>110</v>
      </c>
      <c r="AU50" s="145">
        <v>0</v>
      </c>
      <c r="AV50" s="145">
        <v>0</v>
      </c>
      <c r="AW50" s="145">
        <v>0</v>
      </c>
      <c r="AX50" s="145">
        <v>0</v>
      </c>
      <c r="AY50" s="145">
        <v>0</v>
      </c>
      <c r="AZ50" s="145">
        <v>0</v>
      </c>
      <c r="BA50" s="145">
        <v>0</v>
      </c>
      <c r="BB50" s="145">
        <v>0</v>
      </c>
      <c r="BC50" s="145">
        <v>0</v>
      </c>
      <c r="BD50" s="145">
        <v>0</v>
      </c>
      <c r="BE50" s="145">
        <v>0</v>
      </c>
      <c r="BF50" s="182">
        <v>1</v>
      </c>
      <c r="BG50" s="145">
        <v>2</v>
      </c>
      <c r="BH50" s="182">
        <v>1</v>
      </c>
      <c r="BI50" s="145">
        <v>1</v>
      </c>
      <c r="BJ50" s="182">
        <v>1</v>
      </c>
      <c r="BK50" s="145">
        <v>1</v>
      </c>
      <c r="BL50" s="143"/>
      <c r="BM50" s="143">
        <v>0</v>
      </c>
      <c r="BN50" s="143"/>
      <c r="BO50" s="73">
        <f t="shared" si="0"/>
        <v>2</v>
      </c>
      <c r="BQ50" s="30">
        <f t="shared" si="1"/>
        <v>3</v>
      </c>
    </row>
    <row r="51" spans="1:69" ht="17.100000000000001" customHeight="1">
      <c r="A51" s="54">
        <v>5177</v>
      </c>
      <c r="B51" s="55">
        <v>21111</v>
      </c>
      <c r="C51" s="56" t="s">
        <v>903</v>
      </c>
      <c r="D51" s="57">
        <v>7</v>
      </c>
      <c r="E51" s="56" t="s">
        <v>64</v>
      </c>
      <c r="F51" s="58">
        <v>0</v>
      </c>
      <c r="G51" s="56" t="s">
        <v>64</v>
      </c>
      <c r="H51" s="59">
        <v>182</v>
      </c>
      <c r="I51" s="53" t="s">
        <v>145</v>
      </c>
      <c r="J51" s="55">
        <v>3</v>
      </c>
      <c r="K51" s="56" t="s">
        <v>47</v>
      </c>
      <c r="L51" s="56">
        <v>1</v>
      </c>
      <c r="M51" s="56" t="s">
        <v>52</v>
      </c>
      <c r="N51" s="56">
        <v>1</v>
      </c>
      <c r="O51" s="56" t="s">
        <v>65</v>
      </c>
      <c r="P51" s="56">
        <v>2</v>
      </c>
      <c r="Q51" s="56" t="s">
        <v>48</v>
      </c>
      <c r="R51" s="56">
        <v>5</v>
      </c>
      <c r="S51" s="56" t="s">
        <v>66</v>
      </c>
      <c r="T51" s="56" t="s">
        <v>8</v>
      </c>
      <c r="U51" s="56" t="s">
        <v>42</v>
      </c>
      <c r="V51" s="58">
        <v>226</v>
      </c>
      <c r="W51" s="56" t="s">
        <v>144</v>
      </c>
      <c r="X51" s="141">
        <v>8</v>
      </c>
      <c r="Y51" s="85" t="s">
        <v>300</v>
      </c>
      <c r="Z51" s="148" t="s">
        <v>171</v>
      </c>
      <c r="AA51" s="70" t="s">
        <v>985</v>
      </c>
      <c r="AB51" s="60" t="s">
        <v>977</v>
      </c>
      <c r="AC51" s="60" t="s">
        <v>978</v>
      </c>
      <c r="AD51" s="60" t="s">
        <v>979</v>
      </c>
      <c r="AE51" s="60" t="s">
        <v>925</v>
      </c>
      <c r="AF51" s="56">
        <v>3580</v>
      </c>
      <c r="AG51" s="143" t="s">
        <v>980</v>
      </c>
      <c r="AH51" s="144" t="s">
        <v>981</v>
      </c>
      <c r="AI51" s="145" t="s">
        <v>982</v>
      </c>
      <c r="AJ51" s="85">
        <v>3</v>
      </c>
      <c r="AK51" s="146">
        <v>0</v>
      </c>
      <c r="AL51" s="143" t="s">
        <v>37</v>
      </c>
      <c r="AM51" s="85" t="s">
        <v>35</v>
      </c>
      <c r="AN51" s="142" t="s">
        <v>928</v>
      </c>
      <c r="AO51" s="143">
        <v>0</v>
      </c>
      <c r="AP51" s="143">
        <v>59</v>
      </c>
      <c r="AQ51" s="143">
        <v>59.01</v>
      </c>
      <c r="AR51" s="143">
        <v>79</v>
      </c>
      <c r="AS51" s="143">
        <v>79.010000000000005</v>
      </c>
      <c r="AT51" s="147">
        <v>110</v>
      </c>
      <c r="AU51" s="145">
        <v>0</v>
      </c>
      <c r="AV51" s="145">
        <v>0</v>
      </c>
      <c r="AW51" s="145">
        <v>0</v>
      </c>
      <c r="AX51" s="145">
        <v>0</v>
      </c>
      <c r="AY51" s="143">
        <v>0</v>
      </c>
      <c r="AZ51" s="145">
        <v>0</v>
      </c>
      <c r="BA51" s="143">
        <v>0</v>
      </c>
      <c r="BB51" s="145">
        <v>0</v>
      </c>
      <c r="BC51" s="143">
        <v>0</v>
      </c>
      <c r="BD51" s="143">
        <v>0</v>
      </c>
      <c r="BE51" s="143">
        <v>0</v>
      </c>
      <c r="BF51" s="182">
        <v>1</v>
      </c>
      <c r="BG51" s="143">
        <v>1</v>
      </c>
      <c r="BH51" s="182">
        <v>1</v>
      </c>
      <c r="BI51" s="143">
        <v>1</v>
      </c>
      <c r="BJ51" s="192">
        <v>0</v>
      </c>
      <c r="BK51" s="143">
        <v>1</v>
      </c>
      <c r="BL51" s="143"/>
      <c r="BM51" s="143">
        <v>0</v>
      </c>
      <c r="BN51" s="143"/>
      <c r="BO51" s="73">
        <f t="shared" si="0"/>
        <v>2</v>
      </c>
      <c r="BQ51" s="30">
        <f t="shared" si="1"/>
        <v>2</v>
      </c>
    </row>
    <row r="52" spans="1:69" ht="17.100000000000001" customHeight="1">
      <c r="A52" s="54">
        <v>4336</v>
      </c>
      <c r="B52" s="55">
        <v>21111</v>
      </c>
      <c r="C52" s="56" t="s">
        <v>903</v>
      </c>
      <c r="D52" s="57">
        <v>7</v>
      </c>
      <c r="E52" s="56" t="s">
        <v>64</v>
      </c>
      <c r="F52" s="58">
        <v>0</v>
      </c>
      <c r="G52" s="56" t="s">
        <v>64</v>
      </c>
      <c r="H52" s="59">
        <v>182</v>
      </c>
      <c r="I52" s="53" t="s">
        <v>145</v>
      </c>
      <c r="J52" s="55">
        <v>3</v>
      </c>
      <c r="K52" s="56" t="s">
        <v>47</v>
      </c>
      <c r="L52" s="56">
        <v>1</v>
      </c>
      <c r="M52" s="56" t="s">
        <v>52</v>
      </c>
      <c r="N52" s="56">
        <v>1</v>
      </c>
      <c r="O52" s="56" t="s">
        <v>65</v>
      </c>
      <c r="P52" s="56">
        <v>2</v>
      </c>
      <c r="Q52" s="56" t="s">
        <v>48</v>
      </c>
      <c r="R52" s="56">
        <v>5</v>
      </c>
      <c r="S52" s="56" t="s">
        <v>66</v>
      </c>
      <c r="T52" s="56" t="s">
        <v>8</v>
      </c>
      <c r="U52" s="56" t="s">
        <v>42</v>
      </c>
      <c r="V52" s="58">
        <v>226</v>
      </c>
      <c r="W52" s="60" t="s">
        <v>144</v>
      </c>
      <c r="X52" s="141"/>
      <c r="Y52" s="85" t="s">
        <v>34</v>
      </c>
      <c r="Z52" s="148" t="s">
        <v>36</v>
      </c>
      <c r="AA52" s="70" t="s">
        <v>986</v>
      </c>
      <c r="AB52" s="56" t="s">
        <v>91</v>
      </c>
      <c r="AC52" s="60" t="s">
        <v>978</v>
      </c>
      <c r="AD52" s="60" t="s">
        <v>979</v>
      </c>
      <c r="AE52" s="60" t="s">
        <v>925</v>
      </c>
      <c r="AF52" s="56">
        <v>3508</v>
      </c>
      <c r="AG52" s="136" t="s">
        <v>87</v>
      </c>
      <c r="AH52" s="149" t="s">
        <v>88</v>
      </c>
      <c r="AI52" s="150" t="s">
        <v>56</v>
      </c>
      <c r="AJ52" s="85">
        <v>1</v>
      </c>
      <c r="AK52" s="146">
        <v>0</v>
      </c>
      <c r="AL52" s="143" t="s">
        <v>37</v>
      </c>
      <c r="AM52" s="85" t="s">
        <v>35</v>
      </c>
      <c r="AN52" s="142" t="s">
        <v>928</v>
      </c>
      <c r="AO52" s="143">
        <v>0</v>
      </c>
      <c r="AP52" s="143">
        <v>59</v>
      </c>
      <c r="AQ52" s="143">
        <v>59.01</v>
      </c>
      <c r="AR52" s="143">
        <v>79</v>
      </c>
      <c r="AS52" s="143">
        <v>79.010000000000005</v>
      </c>
      <c r="AT52" s="147">
        <v>110</v>
      </c>
      <c r="AU52" s="145">
        <v>0</v>
      </c>
      <c r="AV52" s="145">
        <v>0</v>
      </c>
      <c r="AW52" s="145">
        <v>0</v>
      </c>
      <c r="AX52" s="145">
        <v>0</v>
      </c>
      <c r="AY52" s="143">
        <v>1</v>
      </c>
      <c r="AZ52" s="145">
        <v>1</v>
      </c>
      <c r="BA52" s="143">
        <v>0</v>
      </c>
      <c r="BB52" s="145">
        <v>0</v>
      </c>
      <c r="BC52" s="145">
        <v>0</v>
      </c>
      <c r="BD52" s="145">
        <v>0</v>
      </c>
      <c r="BE52" s="145">
        <v>0</v>
      </c>
      <c r="BF52" s="77">
        <v>0</v>
      </c>
      <c r="BG52" s="145">
        <v>0</v>
      </c>
      <c r="BH52" s="77">
        <v>0</v>
      </c>
      <c r="BI52" s="145">
        <v>0</v>
      </c>
      <c r="BJ52" s="77">
        <v>0</v>
      </c>
      <c r="BK52" s="145">
        <v>0</v>
      </c>
      <c r="BL52" s="145"/>
      <c r="BM52" s="145">
        <v>0</v>
      </c>
      <c r="BN52" s="143"/>
      <c r="BO52" s="73">
        <f t="shared" si="0"/>
        <v>1</v>
      </c>
      <c r="BQ52" s="30">
        <f t="shared" si="1"/>
        <v>1</v>
      </c>
    </row>
    <row r="53" spans="1:69" s="108" customFormat="1" ht="17.100000000000001" customHeight="1">
      <c r="A53" s="54">
        <v>5178</v>
      </c>
      <c r="B53" s="55">
        <v>21111</v>
      </c>
      <c r="C53" s="56" t="s">
        <v>903</v>
      </c>
      <c r="D53" s="57">
        <v>7</v>
      </c>
      <c r="E53" s="56" t="s">
        <v>64</v>
      </c>
      <c r="F53" s="58">
        <v>0</v>
      </c>
      <c r="G53" s="56" t="s">
        <v>64</v>
      </c>
      <c r="H53" s="59">
        <v>182</v>
      </c>
      <c r="I53" s="53" t="s">
        <v>145</v>
      </c>
      <c r="J53" s="55">
        <v>3</v>
      </c>
      <c r="K53" s="56" t="s">
        <v>47</v>
      </c>
      <c r="L53" s="56">
        <v>1</v>
      </c>
      <c r="M53" s="56" t="s">
        <v>52</v>
      </c>
      <c r="N53" s="56">
        <v>1</v>
      </c>
      <c r="O53" s="56" t="s">
        <v>65</v>
      </c>
      <c r="P53" s="56">
        <v>2</v>
      </c>
      <c r="Q53" s="56" t="s">
        <v>48</v>
      </c>
      <c r="R53" s="56">
        <v>5</v>
      </c>
      <c r="S53" s="56" t="s">
        <v>66</v>
      </c>
      <c r="T53" s="56" t="s">
        <v>8</v>
      </c>
      <c r="U53" s="56" t="s">
        <v>42</v>
      </c>
      <c r="V53" s="58">
        <v>226</v>
      </c>
      <c r="W53" s="56" t="s">
        <v>144</v>
      </c>
      <c r="X53" s="141"/>
      <c r="Y53" s="85" t="s">
        <v>34</v>
      </c>
      <c r="Z53" s="148" t="s">
        <v>169</v>
      </c>
      <c r="AA53" s="70" t="s">
        <v>987</v>
      </c>
      <c r="AB53" s="56" t="s">
        <v>185</v>
      </c>
      <c r="AC53" s="60" t="s">
        <v>978</v>
      </c>
      <c r="AD53" s="60" t="s">
        <v>979</v>
      </c>
      <c r="AE53" s="60" t="s">
        <v>925</v>
      </c>
      <c r="AF53" s="56">
        <v>3522</v>
      </c>
      <c r="AG53" s="136" t="s">
        <v>182</v>
      </c>
      <c r="AH53" s="149" t="s">
        <v>183</v>
      </c>
      <c r="AI53" s="150" t="s">
        <v>55</v>
      </c>
      <c r="AJ53" s="85">
        <v>1</v>
      </c>
      <c r="AK53" s="146">
        <v>0</v>
      </c>
      <c r="AL53" s="143" t="s">
        <v>37</v>
      </c>
      <c r="AM53" s="85" t="s">
        <v>35</v>
      </c>
      <c r="AN53" s="142" t="s">
        <v>928</v>
      </c>
      <c r="AO53" s="143">
        <v>0</v>
      </c>
      <c r="AP53" s="143">
        <v>59</v>
      </c>
      <c r="AQ53" s="143">
        <v>59.01</v>
      </c>
      <c r="AR53" s="143">
        <v>79</v>
      </c>
      <c r="AS53" s="143">
        <v>79.010000000000005</v>
      </c>
      <c r="AT53" s="147">
        <v>110</v>
      </c>
      <c r="AU53" s="145">
        <v>0</v>
      </c>
      <c r="AV53" s="145">
        <v>0</v>
      </c>
      <c r="AW53" s="145">
        <v>0</v>
      </c>
      <c r="AX53" s="145">
        <v>0</v>
      </c>
      <c r="AY53" s="143">
        <v>1</v>
      </c>
      <c r="AZ53" s="145">
        <v>1</v>
      </c>
      <c r="BA53" s="143">
        <v>0</v>
      </c>
      <c r="BB53" s="145">
        <v>0</v>
      </c>
      <c r="BC53" s="145">
        <v>0</v>
      </c>
      <c r="BD53" s="145">
        <v>0</v>
      </c>
      <c r="BE53" s="145">
        <v>0</v>
      </c>
      <c r="BF53" s="77">
        <v>0</v>
      </c>
      <c r="BG53" s="145">
        <v>0</v>
      </c>
      <c r="BH53" s="77">
        <v>0</v>
      </c>
      <c r="BI53" s="145">
        <v>0</v>
      </c>
      <c r="BJ53" s="77">
        <v>0</v>
      </c>
      <c r="BK53" s="145">
        <v>0</v>
      </c>
      <c r="BL53" s="145"/>
      <c r="BM53" s="145">
        <v>0</v>
      </c>
      <c r="BN53" s="143"/>
      <c r="BO53" s="73">
        <f t="shared" si="0"/>
        <v>1</v>
      </c>
      <c r="BQ53" s="30">
        <f t="shared" si="1"/>
        <v>1</v>
      </c>
    </row>
    <row r="54" spans="1:69" s="108" customFormat="1" ht="17.100000000000001" customHeight="1">
      <c r="A54" s="98"/>
      <c r="B54" s="99"/>
      <c r="C54" s="100"/>
      <c r="D54" s="101"/>
      <c r="E54" s="100"/>
      <c r="F54" s="102"/>
      <c r="G54" s="100"/>
      <c r="H54" s="103"/>
      <c r="I54" s="104"/>
      <c r="J54" s="99"/>
      <c r="K54" s="100"/>
      <c r="L54" s="100"/>
      <c r="M54" s="100"/>
      <c r="N54" s="100"/>
      <c r="O54" s="100"/>
      <c r="P54" s="100"/>
      <c r="Q54" s="100"/>
      <c r="R54" s="100"/>
      <c r="S54" s="100"/>
      <c r="T54" s="100"/>
      <c r="U54" s="100"/>
      <c r="V54" s="102"/>
      <c r="W54" s="100"/>
      <c r="X54" s="101"/>
      <c r="Y54" s="104"/>
      <c r="Z54" s="99"/>
      <c r="AA54" s="100"/>
      <c r="AB54" s="100"/>
      <c r="AC54" s="100"/>
      <c r="AD54" s="100"/>
      <c r="AE54" s="100"/>
      <c r="AF54" s="100"/>
      <c r="AG54" s="100"/>
      <c r="AH54" s="105"/>
      <c r="AI54" s="106"/>
      <c r="AJ54" s="104"/>
      <c r="AK54" s="107"/>
      <c r="AL54" s="100"/>
      <c r="AM54" s="104"/>
      <c r="AN54" s="99"/>
      <c r="AO54" s="100"/>
      <c r="AP54" s="100"/>
      <c r="AQ54" s="100"/>
      <c r="AR54" s="100"/>
      <c r="AS54" s="100"/>
      <c r="AT54" s="104"/>
      <c r="AU54" s="106"/>
      <c r="AV54" s="106"/>
      <c r="AW54" s="100"/>
      <c r="AX54" s="100"/>
      <c r="AY54" s="100"/>
      <c r="AZ54" s="100"/>
      <c r="BA54" s="100"/>
      <c r="BB54" s="100"/>
      <c r="BC54" s="100"/>
      <c r="BD54" s="100"/>
      <c r="BE54" s="100"/>
      <c r="BF54" s="100"/>
      <c r="BG54" s="100"/>
      <c r="BH54" s="100"/>
      <c r="BI54" s="100"/>
      <c r="BJ54" s="100"/>
      <c r="BK54" s="100"/>
      <c r="BL54" s="100"/>
      <c r="BM54" s="100"/>
      <c r="BN54" s="100"/>
      <c r="BO54" s="73">
        <f t="shared" si="0"/>
        <v>0</v>
      </c>
      <c r="BQ54" s="30">
        <f t="shared" si="1"/>
        <v>0</v>
      </c>
    </row>
    <row r="55" spans="1:69" ht="17.100000000000001" customHeight="1">
      <c r="A55" s="45">
        <v>4343</v>
      </c>
      <c r="B55" s="42">
        <v>21111</v>
      </c>
      <c r="C55" s="4" t="s">
        <v>903</v>
      </c>
      <c r="D55" s="5">
        <v>7</v>
      </c>
      <c r="E55" s="4" t="s">
        <v>64</v>
      </c>
      <c r="F55" s="6">
        <v>0</v>
      </c>
      <c r="G55" s="4" t="s">
        <v>64</v>
      </c>
      <c r="H55" s="7">
        <v>183</v>
      </c>
      <c r="I55" s="40" t="s">
        <v>139</v>
      </c>
      <c r="J55" s="42">
        <v>3</v>
      </c>
      <c r="K55" s="4" t="s">
        <v>47</v>
      </c>
      <c r="L55" s="4">
        <v>1</v>
      </c>
      <c r="M55" s="4" t="s">
        <v>52</v>
      </c>
      <c r="N55" s="4">
        <v>1</v>
      </c>
      <c r="O55" s="4" t="s">
        <v>65</v>
      </c>
      <c r="P55" s="4">
        <v>2</v>
      </c>
      <c r="Q55" s="4" t="s">
        <v>48</v>
      </c>
      <c r="R55" s="4">
        <v>5</v>
      </c>
      <c r="S55" s="4" t="s">
        <v>66</v>
      </c>
      <c r="T55" s="4" t="s">
        <v>37</v>
      </c>
      <c r="U55" s="4" t="s">
        <v>38</v>
      </c>
      <c r="V55" s="6">
        <v>227</v>
      </c>
      <c r="W55" s="8" t="s">
        <v>136</v>
      </c>
      <c r="X55" s="5">
        <v>1</v>
      </c>
      <c r="Y55" s="40" t="s">
        <v>382</v>
      </c>
      <c r="Z55" s="42" t="s">
        <v>225</v>
      </c>
      <c r="AA55" s="4" t="s">
        <v>382</v>
      </c>
      <c r="AB55" s="4" t="s">
        <v>385</v>
      </c>
      <c r="AC55" s="4" t="s">
        <v>386</v>
      </c>
      <c r="AD55" s="4" t="s">
        <v>387</v>
      </c>
      <c r="AE55" s="8" t="s">
        <v>925</v>
      </c>
      <c r="AF55" s="4">
        <v>5552</v>
      </c>
      <c r="AG55" s="4" t="s">
        <v>383</v>
      </c>
      <c r="AH55" s="27" t="s">
        <v>384</v>
      </c>
      <c r="AI55" s="29" t="s">
        <v>230</v>
      </c>
      <c r="AJ55" s="40">
        <v>7</v>
      </c>
      <c r="AK55" s="39">
        <v>0</v>
      </c>
      <c r="AL55" s="8" t="s">
        <v>37</v>
      </c>
      <c r="AM55" s="40" t="s">
        <v>54</v>
      </c>
      <c r="AN55" s="35" t="s">
        <v>928</v>
      </c>
      <c r="AO55" s="8">
        <v>0</v>
      </c>
      <c r="AP55" s="8">
        <v>59</v>
      </c>
      <c r="AQ55" s="8">
        <v>59.01</v>
      </c>
      <c r="AR55" s="8">
        <v>79</v>
      </c>
      <c r="AS55" s="8">
        <v>79.010000000000005</v>
      </c>
      <c r="AT55" s="36">
        <v>110</v>
      </c>
      <c r="AU55" s="33">
        <v>0</v>
      </c>
      <c r="AV55" s="33">
        <v>0</v>
      </c>
      <c r="AW55" s="8">
        <v>0</v>
      </c>
      <c r="AX55" s="8">
        <v>0</v>
      </c>
      <c r="AY55" s="8">
        <v>0</v>
      </c>
      <c r="AZ55" s="8">
        <v>0</v>
      </c>
      <c r="BA55" s="8">
        <v>2</v>
      </c>
      <c r="BB55" s="8">
        <v>7</v>
      </c>
      <c r="BC55" s="8">
        <v>0</v>
      </c>
      <c r="BD55" s="180">
        <v>0</v>
      </c>
      <c r="BE55" s="180">
        <v>0</v>
      </c>
      <c r="BF55" s="180">
        <v>0</v>
      </c>
      <c r="BG55" s="8">
        <v>0</v>
      </c>
      <c r="BH55" s="8"/>
      <c r="BI55" s="8">
        <v>0</v>
      </c>
      <c r="BJ55" s="8"/>
      <c r="BK55" s="8">
        <v>3</v>
      </c>
      <c r="BL55" s="8"/>
      <c r="BM55" s="8">
        <v>0</v>
      </c>
      <c r="BN55" s="8"/>
      <c r="BO55" s="73">
        <f t="shared" si="0"/>
        <v>7</v>
      </c>
      <c r="BP55" s="30">
        <f>AV55+AX55+AZ55+BB55+BC55+BD55+BE55+BF55+BH55+BJ280+BL55+BN55</f>
        <v>7</v>
      </c>
      <c r="BQ55" s="30">
        <f t="shared" si="1"/>
        <v>7</v>
      </c>
    </row>
    <row r="56" spans="1:69" ht="17.100000000000001" customHeight="1">
      <c r="A56" s="45">
        <v>2478</v>
      </c>
      <c r="B56" s="42">
        <v>21111</v>
      </c>
      <c r="C56" s="4" t="s">
        <v>903</v>
      </c>
      <c r="D56" s="5">
        <v>7</v>
      </c>
      <c r="E56" s="4" t="s">
        <v>64</v>
      </c>
      <c r="F56" s="6">
        <v>0</v>
      </c>
      <c r="G56" s="4" t="s">
        <v>64</v>
      </c>
      <c r="H56" s="7">
        <v>183</v>
      </c>
      <c r="I56" s="40" t="s">
        <v>139</v>
      </c>
      <c r="J56" s="42">
        <v>3</v>
      </c>
      <c r="K56" s="4" t="s">
        <v>47</v>
      </c>
      <c r="L56" s="4">
        <v>1</v>
      </c>
      <c r="M56" s="4" t="s">
        <v>52</v>
      </c>
      <c r="N56" s="4">
        <v>1</v>
      </c>
      <c r="O56" s="4" t="s">
        <v>65</v>
      </c>
      <c r="P56" s="4">
        <v>2</v>
      </c>
      <c r="Q56" s="4" t="s">
        <v>48</v>
      </c>
      <c r="R56" s="4">
        <v>5</v>
      </c>
      <c r="S56" s="4" t="s">
        <v>66</v>
      </c>
      <c r="T56" s="4" t="s">
        <v>37</v>
      </c>
      <c r="U56" s="4" t="s">
        <v>38</v>
      </c>
      <c r="V56" s="6">
        <v>227</v>
      </c>
      <c r="W56" s="4" t="s">
        <v>136</v>
      </c>
      <c r="X56" s="5">
        <v>1</v>
      </c>
      <c r="Y56" s="40" t="s">
        <v>382</v>
      </c>
      <c r="Z56" s="42" t="s">
        <v>171</v>
      </c>
      <c r="AA56" s="4" t="s">
        <v>548</v>
      </c>
      <c r="AB56" s="4" t="s">
        <v>385</v>
      </c>
      <c r="AC56" s="4" t="s">
        <v>549</v>
      </c>
      <c r="AD56" s="4" t="s">
        <v>387</v>
      </c>
      <c r="AE56" s="8" t="s">
        <v>925</v>
      </c>
      <c r="AF56" s="4">
        <v>2869</v>
      </c>
      <c r="AG56" s="4" t="s">
        <v>137</v>
      </c>
      <c r="AH56" s="27" t="s">
        <v>138</v>
      </c>
      <c r="AI56" s="29" t="s">
        <v>230</v>
      </c>
      <c r="AJ56" s="40">
        <v>1</v>
      </c>
      <c r="AK56" s="39">
        <v>0</v>
      </c>
      <c r="AL56" s="8" t="s">
        <v>927</v>
      </c>
      <c r="AM56" s="40" t="s">
        <v>35</v>
      </c>
      <c r="AN56" s="35" t="s">
        <v>928</v>
      </c>
      <c r="AO56" s="8">
        <v>0</v>
      </c>
      <c r="AP56" s="8">
        <v>59</v>
      </c>
      <c r="AQ56" s="8">
        <v>59.01</v>
      </c>
      <c r="AR56" s="8">
        <v>79</v>
      </c>
      <c r="AS56" s="8">
        <v>79.010000000000005</v>
      </c>
      <c r="AT56" s="36">
        <v>110</v>
      </c>
      <c r="AU56" s="33">
        <v>0</v>
      </c>
      <c r="AV56" s="33">
        <v>0</v>
      </c>
      <c r="AW56" s="8">
        <v>1</v>
      </c>
      <c r="AX56" s="8">
        <v>1</v>
      </c>
      <c r="AY56" s="8">
        <v>0</v>
      </c>
      <c r="AZ56" s="8">
        <v>0</v>
      </c>
      <c r="BA56" s="8">
        <v>0</v>
      </c>
      <c r="BB56" s="8">
        <v>0</v>
      </c>
      <c r="BC56" s="8">
        <v>0</v>
      </c>
      <c r="BD56" s="8">
        <v>0</v>
      </c>
      <c r="BE56" s="8">
        <v>0</v>
      </c>
      <c r="BF56" s="8">
        <v>0</v>
      </c>
      <c r="BG56" s="8">
        <v>0</v>
      </c>
      <c r="BH56" s="8"/>
      <c r="BI56" s="8">
        <v>0</v>
      </c>
      <c r="BJ56" s="8"/>
      <c r="BK56" s="8">
        <v>0</v>
      </c>
      <c r="BL56" s="8"/>
      <c r="BM56" s="8">
        <v>0</v>
      </c>
      <c r="BN56" s="8"/>
      <c r="BO56" s="73">
        <f t="shared" si="0"/>
        <v>1</v>
      </c>
      <c r="BQ56" s="30">
        <f t="shared" si="1"/>
        <v>1</v>
      </c>
    </row>
    <row r="57" spans="1:69" ht="17.100000000000001" customHeight="1">
      <c r="A57" s="45">
        <v>4348</v>
      </c>
      <c r="B57" s="42">
        <v>21111</v>
      </c>
      <c r="C57" s="4" t="s">
        <v>903</v>
      </c>
      <c r="D57" s="5">
        <v>7</v>
      </c>
      <c r="E57" s="4" t="s">
        <v>64</v>
      </c>
      <c r="F57" s="6">
        <v>0</v>
      </c>
      <c r="G57" s="4" t="s">
        <v>64</v>
      </c>
      <c r="H57" s="7">
        <v>183</v>
      </c>
      <c r="I57" s="40" t="s">
        <v>139</v>
      </c>
      <c r="J57" s="42">
        <v>3</v>
      </c>
      <c r="K57" s="4" t="s">
        <v>47</v>
      </c>
      <c r="L57" s="4">
        <v>1</v>
      </c>
      <c r="M57" s="4" t="s">
        <v>52</v>
      </c>
      <c r="N57" s="4">
        <v>1</v>
      </c>
      <c r="O57" s="4" t="s">
        <v>65</v>
      </c>
      <c r="P57" s="4">
        <v>2</v>
      </c>
      <c r="Q57" s="4" t="s">
        <v>48</v>
      </c>
      <c r="R57" s="4">
        <v>5</v>
      </c>
      <c r="S57" s="4" t="s">
        <v>66</v>
      </c>
      <c r="T57" s="4" t="s">
        <v>37</v>
      </c>
      <c r="U57" s="4" t="s">
        <v>38</v>
      </c>
      <c r="V57" s="6">
        <v>227</v>
      </c>
      <c r="W57" s="4" t="s">
        <v>136</v>
      </c>
      <c r="X57" s="5">
        <v>1</v>
      </c>
      <c r="Y57" s="40" t="s">
        <v>382</v>
      </c>
      <c r="Z57" s="42" t="s">
        <v>171</v>
      </c>
      <c r="AA57" s="4" t="s">
        <v>697</v>
      </c>
      <c r="AB57" s="4" t="s">
        <v>385</v>
      </c>
      <c r="AC57" s="4" t="s">
        <v>698</v>
      </c>
      <c r="AD57" s="4" t="s">
        <v>387</v>
      </c>
      <c r="AE57" s="8" t="s">
        <v>925</v>
      </c>
      <c r="AF57" s="4">
        <v>5553</v>
      </c>
      <c r="AG57" s="4" t="s">
        <v>695</v>
      </c>
      <c r="AH57" s="27" t="s">
        <v>696</v>
      </c>
      <c r="AI57" s="29" t="s">
        <v>230</v>
      </c>
      <c r="AJ57" s="40">
        <v>1</v>
      </c>
      <c r="AK57" s="39">
        <v>0</v>
      </c>
      <c r="AL57" s="8" t="s">
        <v>37</v>
      </c>
      <c r="AM57" s="40" t="s">
        <v>35</v>
      </c>
      <c r="AN57" s="35" t="s">
        <v>928</v>
      </c>
      <c r="AO57" s="8">
        <v>0</v>
      </c>
      <c r="AP57" s="8">
        <v>59</v>
      </c>
      <c r="AQ57" s="8">
        <v>59.01</v>
      </c>
      <c r="AR57" s="8">
        <v>79</v>
      </c>
      <c r="AS57" s="8">
        <v>79.010000000000005</v>
      </c>
      <c r="AT57" s="36">
        <v>110</v>
      </c>
      <c r="AU57" s="33">
        <v>0</v>
      </c>
      <c r="AV57" s="33">
        <v>0</v>
      </c>
      <c r="AW57" s="8">
        <v>1</v>
      </c>
      <c r="AX57" s="8">
        <v>1</v>
      </c>
      <c r="AY57" s="8">
        <v>0</v>
      </c>
      <c r="AZ57" s="8">
        <v>0</v>
      </c>
      <c r="BA57" s="8">
        <v>0</v>
      </c>
      <c r="BB57" s="8">
        <v>0</v>
      </c>
      <c r="BC57" s="8">
        <v>0</v>
      </c>
      <c r="BD57" s="8">
        <v>0</v>
      </c>
      <c r="BE57" s="8">
        <v>0</v>
      </c>
      <c r="BF57" s="8">
        <v>0</v>
      </c>
      <c r="BG57" s="8">
        <v>0</v>
      </c>
      <c r="BH57" s="8"/>
      <c r="BI57" s="8">
        <v>0</v>
      </c>
      <c r="BJ57" s="8"/>
      <c r="BK57" s="8">
        <v>0</v>
      </c>
      <c r="BL57" s="8"/>
      <c r="BM57" s="8">
        <v>0</v>
      </c>
      <c r="BN57" s="8"/>
      <c r="BO57" s="73">
        <f t="shared" si="0"/>
        <v>1</v>
      </c>
      <c r="BQ57" s="30">
        <f t="shared" si="1"/>
        <v>1</v>
      </c>
    </row>
    <row r="58" spans="1:69" ht="17.100000000000001" customHeight="1">
      <c r="A58" s="45">
        <v>4349</v>
      </c>
      <c r="B58" s="42">
        <v>21111</v>
      </c>
      <c r="C58" s="4" t="s">
        <v>903</v>
      </c>
      <c r="D58" s="5">
        <v>7</v>
      </c>
      <c r="E58" s="4" t="s">
        <v>64</v>
      </c>
      <c r="F58" s="6">
        <v>0</v>
      </c>
      <c r="G58" s="4" t="s">
        <v>64</v>
      </c>
      <c r="H58" s="7">
        <v>183</v>
      </c>
      <c r="I58" s="40" t="s">
        <v>139</v>
      </c>
      <c r="J58" s="42">
        <v>3</v>
      </c>
      <c r="K58" s="4" t="s">
        <v>47</v>
      </c>
      <c r="L58" s="4">
        <v>1</v>
      </c>
      <c r="M58" s="4" t="s">
        <v>52</v>
      </c>
      <c r="N58" s="4">
        <v>1</v>
      </c>
      <c r="O58" s="4" t="s">
        <v>65</v>
      </c>
      <c r="P58" s="4">
        <v>2</v>
      </c>
      <c r="Q58" s="4" t="s">
        <v>48</v>
      </c>
      <c r="R58" s="4">
        <v>5</v>
      </c>
      <c r="S58" s="4" t="s">
        <v>66</v>
      </c>
      <c r="T58" s="4" t="s">
        <v>37</v>
      </c>
      <c r="U58" s="4" t="s">
        <v>38</v>
      </c>
      <c r="V58" s="6">
        <v>227</v>
      </c>
      <c r="W58" s="4" t="s">
        <v>136</v>
      </c>
      <c r="X58" s="5">
        <v>1</v>
      </c>
      <c r="Y58" s="40" t="s">
        <v>382</v>
      </c>
      <c r="Z58" s="42" t="s">
        <v>171</v>
      </c>
      <c r="AA58" s="4" t="s">
        <v>701</v>
      </c>
      <c r="AB58" s="4" t="s">
        <v>702</v>
      </c>
      <c r="AC58" s="4" t="s">
        <v>703</v>
      </c>
      <c r="AD58" s="4" t="s">
        <v>702</v>
      </c>
      <c r="AE58" s="8" t="s">
        <v>925</v>
      </c>
      <c r="AF58" s="4">
        <v>5554</v>
      </c>
      <c r="AG58" s="4" t="s">
        <v>699</v>
      </c>
      <c r="AH58" s="27" t="s">
        <v>700</v>
      </c>
      <c r="AI58" s="29" t="s">
        <v>230</v>
      </c>
      <c r="AJ58" s="40">
        <v>5</v>
      </c>
      <c r="AK58" s="39">
        <v>0</v>
      </c>
      <c r="AL58" s="8" t="s">
        <v>37</v>
      </c>
      <c r="AM58" s="40" t="s">
        <v>35</v>
      </c>
      <c r="AN58" s="35" t="s">
        <v>928</v>
      </c>
      <c r="AO58" s="8">
        <v>0</v>
      </c>
      <c r="AP58" s="8">
        <v>59</v>
      </c>
      <c r="AQ58" s="8">
        <v>59.01</v>
      </c>
      <c r="AR58" s="8">
        <v>79</v>
      </c>
      <c r="AS58" s="8">
        <v>79.010000000000005</v>
      </c>
      <c r="AT58" s="36">
        <v>110</v>
      </c>
      <c r="AU58" s="33">
        <v>0</v>
      </c>
      <c r="AV58" s="33">
        <v>0</v>
      </c>
      <c r="AW58" s="8">
        <v>5</v>
      </c>
      <c r="AX58" s="8">
        <v>5</v>
      </c>
      <c r="AY58" s="8">
        <v>0</v>
      </c>
      <c r="AZ58" s="8">
        <v>0</v>
      </c>
      <c r="BA58" s="8">
        <v>0</v>
      </c>
      <c r="BB58" s="8">
        <v>0</v>
      </c>
      <c r="BC58" s="8">
        <v>0</v>
      </c>
      <c r="BD58" s="8">
        <v>0</v>
      </c>
      <c r="BE58" s="8">
        <v>0</v>
      </c>
      <c r="BF58" s="8">
        <v>0</v>
      </c>
      <c r="BG58" s="8">
        <v>0</v>
      </c>
      <c r="BH58" s="8"/>
      <c r="BI58" s="8">
        <v>0</v>
      </c>
      <c r="BJ58" s="8"/>
      <c r="BK58" s="8">
        <v>0</v>
      </c>
      <c r="BL58" s="8"/>
      <c r="BM58" s="8">
        <v>0</v>
      </c>
      <c r="BN58" s="8"/>
      <c r="BO58" s="73">
        <f t="shared" si="0"/>
        <v>5</v>
      </c>
      <c r="BQ58" s="30">
        <f t="shared" si="1"/>
        <v>5</v>
      </c>
    </row>
    <row r="59" spans="1:69" ht="17.100000000000001" customHeight="1">
      <c r="A59" s="45">
        <v>4344</v>
      </c>
      <c r="B59" s="42">
        <v>21111</v>
      </c>
      <c r="C59" s="4" t="s">
        <v>903</v>
      </c>
      <c r="D59" s="5">
        <v>7</v>
      </c>
      <c r="E59" s="4" t="s">
        <v>64</v>
      </c>
      <c r="F59" s="6">
        <v>0</v>
      </c>
      <c r="G59" s="4" t="s">
        <v>64</v>
      </c>
      <c r="H59" s="7">
        <v>183</v>
      </c>
      <c r="I59" s="40" t="s">
        <v>139</v>
      </c>
      <c r="J59" s="42">
        <v>3</v>
      </c>
      <c r="K59" s="4" t="s">
        <v>47</v>
      </c>
      <c r="L59" s="4">
        <v>1</v>
      </c>
      <c r="M59" s="4" t="s">
        <v>52</v>
      </c>
      <c r="N59" s="4">
        <v>1</v>
      </c>
      <c r="O59" s="4" t="s">
        <v>65</v>
      </c>
      <c r="P59" s="4">
        <v>2</v>
      </c>
      <c r="Q59" s="4" t="s">
        <v>48</v>
      </c>
      <c r="R59" s="4">
        <v>5</v>
      </c>
      <c r="S59" s="4" t="s">
        <v>66</v>
      </c>
      <c r="T59" s="4" t="s">
        <v>37</v>
      </c>
      <c r="U59" s="4" t="s">
        <v>38</v>
      </c>
      <c r="V59" s="6">
        <v>227</v>
      </c>
      <c r="W59" s="4" t="s">
        <v>136</v>
      </c>
      <c r="X59" s="5">
        <v>2</v>
      </c>
      <c r="Y59" s="40" t="s">
        <v>388</v>
      </c>
      <c r="Z59" s="42" t="s">
        <v>225</v>
      </c>
      <c r="AA59" s="4" t="s">
        <v>388</v>
      </c>
      <c r="AB59" s="4" t="s">
        <v>391</v>
      </c>
      <c r="AC59" s="4" t="s">
        <v>392</v>
      </c>
      <c r="AD59" s="4" t="s">
        <v>393</v>
      </c>
      <c r="AE59" s="8" t="s">
        <v>925</v>
      </c>
      <c r="AF59" s="4">
        <v>5549</v>
      </c>
      <c r="AG59" s="4" t="s">
        <v>389</v>
      </c>
      <c r="AH59" s="27" t="s">
        <v>390</v>
      </c>
      <c r="AI59" s="29" t="s">
        <v>59</v>
      </c>
      <c r="AJ59" s="40">
        <v>1</v>
      </c>
      <c r="AK59" s="39">
        <v>0</v>
      </c>
      <c r="AL59" s="8" t="s">
        <v>37</v>
      </c>
      <c r="AM59" s="40" t="s">
        <v>35</v>
      </c>
      <c r="AN59" s="35" t="s">
        <v>928</v>
      </c>
      <c r="AO59" s="8">
        <v>0</v>
      </c>
      <c r="AP59" s="8">
        <v>59</v>
      </c>
      <c r="AQ59" s="8">
        <v>59.01</v>
      </c>
      <c r="AR59" s="8">
        <v>79</v>
      </c>
      <c r="AS59" s="8">
        <v>79.010000000000005</v>
      </c>
      <c r="AT59" s="36">
        <v>110</v>
      </c>
      <c r="AU59" s="33">
        <v>0</v>
      </c>
      <c r="AV59" s="33">
        <v>0</v>
      </c>
      <c r="AW59" s="8">
        <v>1</v>
      </c>
      <c r="AX59" s="8">
        <v>1</v>
      </c>
      <c r="AY59" s="8">
        <v>0</v>
      </c>
      <c r="AZ59" s="8">
        <v>0</v>
      </c>
      <c r="BA59" s="8">
        <v>0</v>
      </c>
      <c r="BB59" s="8">
        <v>0</v>
      </c>
      <c r="BC59" s="8">
        <v>0</v>
      </c>
      <c r="BD59" s="180">
        <v>0</v>
      </c>
      <c r="BE59" s="180">
        <v>0</v>
      </c>
      <c r="BF59" s="180">
        <v>0</v>
      </c>
      <c r="BG59" s="8">
        <v>0</v>
      </c>
      <c r="BH59" s="8"/>
      <c r="BI59" s="8">
        <v>0</v>
      </c>
      <c r="BJ59" s="8"/>
      <c r="BK59" s="8">
        <v>0</v>
      </c>
      <c r="BL59" s="8"/>
      <c r="BM59" s="8">
        <v>0</v>
      </c>
      <c r="BN59" s="8"/>
      <c r="BO59" s="73">
        <f t="shared" si="0"/>
        <v>1</v>
      </c>
      <c r="BP59" s="30">
        <f>AV59+AX59+AZ59+BB59+BC59+BD59+BE59+BF59+BH59+BJ284+BL59+BN59</f>
        <v>1</v>
      </c>
      <c r="BQ59" s="30">
        <f t="shared" si="1"/>
        <v>1</v>
      </c>
    </row>
    <row r="60" spans="1:69" ht="17.100000000000001" customHeight="1">
      <c r="A60" s="45">
        <v>2600</v>
      </c>
      <c r="B60" s="42">
        <v>21111</v>
      </c>
      <c r="C60" s="4" t="s">
        <v>903</v>
      </c>
      <c r="D60" s="5">
        <v>7</v>
      </c>
      <c r="E60" s="4" t="s">
        <v>64</v>
      </c>
      <c r="F60" s="6">
        <v>0</v>
      </c>
      <c r="G60" s="4" t="s">
        <v>64</v>
      </c>
      <c r="H60" s="7">
        <v>183</v>
      </c>
      <c r="I60" s="40" t="s">
        <v>139</v>
      </c>
      <c r="J60" s="42">
        <v>3</v>
      </c>
      <c r="K60" s="4" t="s">
        <v>47</v>
      </c>
      <c r="L60" s="4">
        <v>1</v>
      </c>
      <c r="M60" s="4" t="s">
        <v>52</v>
      </c>
      <c r="N60" s="4">
        <v>1</v>
      </c>
      <c r="O60" s="4" t="s">
        <v>65</v>
      </c>
      <c r="P60" s="4">
        <v>2</v>
      </c>
      <c r="Q60" s="4" t="s">
        <v>48</v>
      </c>
      <c r="R60" s="4">
        <v>5</v>
      </c>
      <c r="S60" s="4" t="s">
        <v>66</v>
      </c>
      <c r="T60" s="4" t="s">
        <v>37</v>
      </c>
      <c r="U60" s="4" t="s">
        <v>38</v>
      </c>
      <c r="V60" s="6">
        <v>227</v>
      </c>
      <c r="W60" s="4" t="s">
        <v>136</v>
      </c>
      <c r="X60" s="5">
        <v>2</v>
      </c>
      <c r="Y60" s="40" t="s">
        <v>388</v>
      </c>
      <c r="Z60" s="42" t="s">
        <v>171</v>
      </c>
      <c r="AA60" s="4" t="s">
        <v>555</v>
      </c>
      <c r="AB60" s="4" t="s">
        <v>391</v>
      </c>
      <c r="AC60" s="4" t="s">
        <v>556</v>
      </c>
      <c r="AD60" s="4" t="s">
        <v>557</v>
      </c>
      <c r="AE60" s="8" t="s">
        <v>925</v>
      </c>
      <c r="AF60" s="4">
        <v>2921</v>
      </c>
      <c r="AG60" s="4" t="s">
        <v>389</v>
      </c>
      <c r="AH60" s="27" t="s">
        <v>554</v>
      </c>
      <c r="AI60" s="29" t="s">
        <v>55</v>
      </c>
      <c r="AJ60" s="40">
        <v>1</v>
      </c>
      <c r="AK60" s="39">
        <v>0</v>
      </c>
      <c r="AL60" s="8" t="s">
        <v>37</v>
      </c>
      <c r="AM60" s="40" t="s">
        <v>35</v>
      </c>
      <c r="AN60" s="35" t="s">
        <v>928</v>
      </c>
      <c r="AO60" s="8">
        <v>0</v>
      </c>
      <c r="AP60" s="8">
        <v>59</v>
      </c>
      <c r="AQ60" s="8">
        <v>59.01</v>
      </c>
      <c r="AR60" s="8">
        <v>79</v>
      </c>
      <c r="AS60" s="8">
        <v>79.010000000000005</v>
      </c>
      <c r="AT60" s="36">
        <v>110</v>
      </c>
      <c r="AU60" s="33">
        <v>0</v>
      </c>
      <c r="AV60" s="33">
        <v>0</v>
      </c>
      <c r="AW60" s="8">
        <v>1</v>
      </c>
      <c r="AX60" s="8">
        <v>1</v>
      </c>
      <c r="AY60" s="8">
        <v>0</v>
      </c>
      <c r="AZ60" s="8">
        <v>0</v>
      </c>
      <c r="BA60" s="8">
        <v>0</v>
      </c>
      <c r="BB60" s="8">
        <v>0</v>
      </c>
      <c r="BC60" s="8">
        <v>0</v>
      </c>
      <c r="BD60" s="8">
        <v>0</v>
      </c>
      <c r="BE60" s="8">
        <v>0</v>
      </c>
      <c r="BF60" s="8">
        <v>0</v>
      </c>
      <c r="BG60" s="8">
        <v>0</v>
      </c>
      <c r="BH60" s="8"/>
      <c r="BI60" s="8">
        <v>0</v>
      </c>
      <c r="BJ60" s="8"/>
      <c r="BK60" s="8">
        <v>0</v>
      </c>
      <c r="BL60" s="8"/>
      <c r="BM60" s="8">
        <v>0</v>
      </c>
      <c r="BN60" s="8"/>
      <c r="BO60" s="73">
        <f t="shared" si="0"/>
        <v>1</v>
      </c>
      <c r="BQ60" s="30">
        <f t="shared" si="1"/>
        <v>1</v>
      </c>
    </row>
    <row r="61" spans="1:69" ht="17.100000000000001" customHeight="1">
      <c r="A61" s="45">
        <v>4345</v>
      </c>
      <c r="B61" s="42">
        <v>21111</v>
      </c>
      <c r="C61" s="4" t="s">
        <v>903</v>
      </c>
      <c r="D61" s="5">
        <v>7</v>
      </c>
      <c r="E61" s="4" t="s">
        <v>64</v>
      </c>
      <c r="F61" s="6">
        <v>0</v>
      </c>
      <c r="G61" s="4" t="s">
        <v>64</v>
      </c>
      <c r="H61" s="7">
        <v>183</v>
      </c>
      <c r="I61" s="40" t="s">
        <v>139</v>
      </c>
      <c r="J61" s="42">
        <v>3</v>
      </c>
      <c r="K61" s="4" t="s">
        <v>47</v>
      </c>
      <c r="L61" s="4">
        <v>1</v>
      </c>
      <c r="M61" s="4" t="s">
        <v>52</v>
      </c>
      <c r="N61" s="4">
        <v>1</v>
      </c>
      <c r="O61" s="4" t="s">
        <v>65</v>
      </c>
      <c r="P61" s="4">
        <v>2</v>
      </c>
      <c r="Q61" s="4" t="s">
        <v>48</v>
      </c>
      <c r="R61" s="4">
        <v>5</v>
      </c>
      <c r="S61" s="4" t="s">
        <v>66</v>
      </c>
      <c r="T61" s="4" t="s">
        <v>37</v>
      </c>
      <c r="U61" s="4" t="s">
        <v>38</v>
      </c>
      <c r="V61" s="6">
        <v>227</v>
      </c>
      <c r="W61" s="4" t="s">
        <v>136</v>
      </c>
      <c r="X61" s="5">
        <v>3</v>
      </c>
      <c r="Y61" s="40" t="s">
        <v>394</v>
      </c>
      <c r="Z61" s="42" t="s">
        <v>225</v>
      </c>
      <c r="AA61" s="4" t="s">
        <v>394</v>
      </c>
      <c r="AB61" s="4" t="s">
        <v>397</v>
      </c>
      <c r="AC61" s="4" t="s">
        <v>398</v>
      </c>
      <c r="AD61" s="4" t="s">
        <v>399</v>
      </c>
      <c r="AE61" s="8" t="s">
        <v>925</v>
      </c>
      <c r="AF61" s="4">
        <v>5550</v>
      </c>
      <c r="AG61" s="4" t="s">
        <v>395</v>
      </c>
      <c r="AH61" s="27" t="s">
        <v>396</v>
      </c>
      <c r="AI61" s="29" t="s">
        <v>59</v>
      </c>
      <c r="AJ61" s="40">
        <v>35</v>
      </c>
      <c r="AK61" s="39">
        <v>0</v>
      </c>
      <c r="AL61" s="8" t="s">
        <v>37</v>
      </c>
      <c r="AM61" s="40" t="s">
        <v>40</v>
      </c>
      <c r="AN61" s="35" t="s">
        <v>928</v>
      </c>
      <c r="AO61" s="8">
        <v>0</v>
      </c>
      <c r="AP61" s="8">
        <v>59</v>
      </c>
      <c r="AQ61" s="8">
        <v>59.01</v>
      </c>
      <c r="AR61" s="8">
        <v>79</v>
      </c>
      <c r="AS61" s="8">
        <v>79.010000000000005</v>
      </c>
      <c r="AT61" s="36">
        <v>110</v>
      </c>
      <c r="AU61" s="33">
        <v>0</v>
      </c>
      <c r="AV61" s="33">
        <v>0</v>
      </c>
      <c r="AW61" s="33">
        <v>0</v>
      </c>
      <c r="AX61" s="33">
        <v>0</v>
      </c>
      <c r="AY61" s="33">
        <v>0</v>
      </c>
      <c r="AZ61" s="33">
        <v>0</v>
      </c>
      <c r="BA61" s="8">
        <v>12</v>
      </c>
      <c r="BB61" s="128">
        <v>0</v>
      </c>
      <c r="BC61" s="8">
        <v>0</v>
      </c>
      <c r="BD61" s="180"/>
      <c r="BE61" s="180"/>
      <c r="BF61" s="180">
        <v>5</v>
      </c>
      <c r="BG61" s="8">
        <v>0</v>
      </c>
      <c r="BH61" s="8"/>
      <c r="BI61" s="8">
        <v>0</v>
      </c>
      <c r="BJ61" s="8">
        <v>30</v>
      </c>
      <c r="BK61" s="8">
        <v>11</v>
      </c>
      <c r="BL61" s="8"/>
      <c r="BM61" s="8">
        <v>0</v>
      </c>
      <c r="BN61" s="8"/>
      <c r="BO61" s="73">
        <f t="shared" si="0"/>
        <v>5</v>
      </c>
      <c r="BP61" s="30">
        <f>AV61+AX61+AZ61+BB61+BC61+BD61+BE61+BF61+BH61+BJ286+BL61+BN61</f>
        <v>5</v>
      </c>
      <c r="BQ61" s="30">
        <f t="shared" si="1"/>
        <v>35</v>
      </c>
    </row>
    <row r="62" spans="1:69" ht="17.100000000000001" customHeight="1">
      <c r="A62" s="45">
        <v>4352</v>
      </c>
      <c r="B62" s="42">
        <v>21111</v>
      </c>
      <c r="C62" s="4" t="s">
        <v>903</v>
      </c>
      <c r="D62" s="5">
        <v>7</v>
      </c>
      <c r="E62" s="4" t="s">
        <v>64</v>
      </c>
      <c r="F62" s="6">
        <v>0</v>
      </c>
      <c r="G62" s="4" t="s">
        <v>64</v>
      </c>
      <c r="H62" s="7">
        <v>183</v>
      </c>
      <c r="I62" s="40" t="s">
        <v>139</v>
      </c>
      <c r="J62" s="42">
        <v>3</v>
      </c>
      <c r="K62" s="4" t="s">
        <v>47</v>
      </c>
      <c r="L62" s="4">
        <v>1</v>
      </c>
      <c r="M62" s="4" t="s">
        <v>52</v>
      </c>
      <c r="N62" s="4">
        <v>1</v>
      </c>
      <c r="O62" s="4" t="s">
        <v>65</v>
      </c>
      <c r="P62" s="4">
        <v>2</v>
      </c>
      <c r="Q62" s="4" t="s">
        <v>48</v>
      </c>
      <c r="R62" s="4">
        <v>5</v>
      </c>
      <c r="S62" s="4" t="s">
        <v>66</v>
      </c>
      <c r="T62" s="4" t="s">
        <v>37</v>
      </c>
      <c r="U62" s="4" t="s">
        <v>38</v>
      </c>
      <c r="V62" s="6">
        <v>227</v>
      </c>
      <c r="W62" s="4" t="s">
        <v>136</v>
      </c>
      <c r="X62" s="5">
        <v>3</v>
      </c>
      <c r="Y62" s="40" t="s">
        <v>394</v>
      </c>
      <c r="Z62" s="42" t="s">
        <v>171</v>
      </c>
      <c r="AA62" s="4" t="s">
        <v>715</v>
      </c>
      <c r="AB62" s="4" t="s">
        <v>716</v>
      </c>
      <c r="AC62" s="4" t="s">
        <v>717</v>
      </c>
      <c r="AD62" s="4" t="s">
        <v>718</v>
      </c>
      <c r="AE62" s="8" t="s">
        <v>925</v>
      </c>
      <c r="AF62" s="4">
        <v>5559</v>
      </c>
      <c r="AG62" s="4" t="s">
        <v>61</v>
      </c>
      <c r="AH62" s="27" t="s">
        <v>714</v>
      </c>
      <c r="AI62" s="29" t="s">
        <v>61</v>
      </c>
      <c r="AJ62" s="40">
        <v>12</v>
      </c>
      <c r="AK62" s="39">
        <v>0</v>
      </c>
      <c r="AL62" s="8" t="s">
        <v>37</v>
      </c>
      <c r="AM62" s="40" t="s">
        <v>40</v>
      </c>
      <c r="AN62" s="35" t="s">
        <v>928</v>
      </c>
      <c r="AO62" s="8">
        <v>0</v>
      </c>
      <c r="AP62" s="8">
        <v>59</v>
      </c>
      <c r="AQ62" s="8">
        <v>59.01</v>
      </c>
      <c r="AR62" s="8">
        <v>79</v>
      </c>
      <c r="AS62" s="8">
        <v>79.010000000000005</v>
      </c>
      <c r="AT62" s="36">
        <v>110</v>
      </c>
      <c r="AU62" s="33">
        <v>0</v>
      </c>
      <c r="AV62" s="33">
        <v>0</v>
      </c>
      <c r="AW62" s="33">
        <v>0</v>
      </c>
      <c r="AX62" s="33">
        <v>0</v>
      </c>
      <c r="AY62" s="33">
        <v>0</v>
      </c>
      <c r="AZ62" s="33">
        <v>0</v>
      </c>
      <c r="BA62" s="8">
        <v>4</v>
      </c>
      <c r="BB62" s="8">
        <v>0</v>
      </c>
      <c r="BC62" s="8">
        <v>0</v>
      </c>
      <c r="BD62" s="8"/>
      <c r="BE62" s="8"/>
      <c r="BF62" s="8">
        <v>0</v>
      </c>
      <c r="BG62" s="8">
        <v>0</v>
      </c>
      <c r="BH62" s="8"/>
      <c r="BI62" s="8">
        <v>0</v>
      </c>
      <c r="BJ62" s="8"/>
      <c r="BK62" s="8">
        <v>4</v>
      </c>
      <c r="BL62" s="8"/>
      <c r="BM62" s="8">
        <v>0</v>
      </c>
      <c r="BN62" s="8"/>
      <c r="BO62" s="73">
        <f t="shared" si="0"/>
        <v>0</v>
      </c>
      <c r="BQ62" s="30">
        <f t="shared" si="1"/>
        <v>0</v>
      </c>
    </row>
    <row r="63" spans="1:69" ht="17.100000000000001" customHeight="1">
      <c r="A63" s="45">
        <v>4353</v>
      </c>
      <c r="B63" s="42">
        <v>21111</v>
      </c>
      <c r="C63" s="4" t="s">
        <v>903</v>
      </c>
      <c r="D63" s="5">
        <v>7</v>
      </c>
      <c r="E63" s="4" t="s">
        <v>64</v>
      </c>
      <c r="F63" s="6">
        <v>0</v>
      </c>
      <c r="G63" s="4" t="s">
        <v>64</v>
      </c>
      <c r="H63" s="7">
        <v>183</v>
      </c>
      <c r="I63" s="40" t="s">
        <v>139</v>
      </c>
      <c r="J63" s="42">
        <v>3</v>
      </c>
      <c r="K63" s="4" t="s">
        <v>47</v>
      </c>
      <c r="L63" s="4">
        <v>1</v>
      </c>
      <c r="M63" s="4" t="s">
        <v>52</v>
      </c>
      <c r="N63" s="4">
        <v>1</v>
      </c>
      <c r="O63" s="4" t="s">
        <v>65</v>
      </c>
      <c r="P63" s="4">
        <v>2</v>
      </c>
      <c r="Q63" s="4" t="s">
        <v>48</v>
      </c>
      <c r="R63" s="4">
        <v>5</v>
      </c>
      <c r="S63" s="4" t="s">
        <v>66</v>
      </c>
      <c r="T63" s="4" t="s">
        <v>37</v>
      </c>
      <c r="U63" s="4" t="s">
        <v>38</v>
      </c>
      <c r="V63" s="6">
        <v>227</v>
      </c>
      <c r="W63" s="4" t="s">
        <v>136</v>
      </c>
      <c r="X63" s="5">
        <v>3</v>
      </c>
      <c r="Y63" s="40" t="s">
        <v>394</v>
      </c>
      <c r="Z63" s="42" t="s">
        <v>171</v>
      </c>
      <c r="AA63" s="4" t="s">
        <v>721</v>
      </c>
      <c r="AB63" s="4" t="s">
        <v>716</v>
      </c>
      <c r="AC63" s="4" t="s">
        <v>722</v>
      </c>
      <c r="AD63" s="4" t="s">
        <v>723</v>
      </c>
      <c r="AE63" s="8" t="s">
        <v>925</v>
      </c>
      <c r="AF63" s="4">
        <v>5560</v>
      </c>
      <c r="AG63" s="4" t="s">
        <v>719</v>
      </c>
      <c r="AH63" s="27" t="s">
        <v>720</v>
      </c>
      <c r="AI63" s="29" t="s">
        <v>118</v>
      </c>
      <c r="AJ63" s="40">
        <v>3</v>
      </c>
      <c r="AK63" s="39">
        <v>0</v>
      </c>
      <c r="AL63" s="8" t="s">
        <v>37</v>
      </c>
      <c r="AM63" s="40" t="s">
        <v>40</v>
      </c>
      <c r="AN63" s="35" t="s">
        <v>928</v>
      </c>
      <c r="AO63" s="8">
        <v>0</v>
      </c>
      <c r="AP63" s="8">
        <v>59</v>
      </c>
      <c r="AQ63" s="8">
        <v>59.01</v>
      </c>
      <c r="AR63" s="8">
        <v>79</v>
      </c>
      <c r="AS63" s="8">
        <v>79.010000000000005</v>
      </c>
      <c r="AT63" s="36">
        <v>110</v>
      </c>
      <c r="AU63" s="33">
        <v>0</v>
      </c>
      <c r="AV63" s="33">
        <v>0</v>
      </c>
      <c r="AW63" s="33">
        <v>0</v>
      </c>
      <c r="AX63" s="33">
        <v>0</v>
      </c>
      <c r="AY63" s="33">
        <v>0</v>
      </c>
      <c r="AZ63" s="33">
        <v>0</v>
      </c>
      <c r="BA63" s="8">
        <v>0</v>
      </c>
      <c r="BB63" s="8">
        <v>0</v>
      </c>
      <c r="BC63" s="8">
        <v>0</v>
      </c>
      <c r="BD63" s="8"/>
      <c r="BE63" s="8"/>
      <c r="BF63" s="8">
        <v>0</v>
      </c>
      <c r="BG63" s="8">
        <v>0</v>
      </c>
      <c r="BH63" s="8"/>
      <c r="BI63" s="8">
        <v>0</v>
      </c>
      <c r="BJ63" s="8"/>
      <c r="BK63" s="8">
        <v>0</v>
      </c>
      <c r="BL63" s="8"/>
      <c r="BM63" s="8">
        <v>0</v>
      </c>
      <c r="BN63" s="8"/>
      <c r="BO63" s="73">
        <f t="shared" si="0"/>
        <v>0</v>
      </c>
      <c r="BQ63" s="30">
        <f t="shared" si="1"/>
        <v>0</v>
      </c>
    </row>
    <row r="64" spans="1:69" ht="17.100000000000001" customHeight="1">
      <c r="A64" s="45">
        <v>4354</v>
      </c>
      <c r="B64" s="42">
        <v>21111</v>
      </c>
      <c r="C64" s="4" t="s">
        <v>903</v>
      </c>
      <c r="D64" s="5">
        <v>7</v>
      </c>
      <c r="E64" s="4" t="s">
        <v>64</v>
      </c>
      <c r="F64" s="6">
        <v>0</v>
      </c>
      <c r="G64" s="4" t="s">
        <v>64</v>
      </c>
      <c r="H64" s="7">
        <v>183</v>
      </c>
      <c r="I64" s="40" t="s">
        <v>139</v>
      </c>
      <c r="J64" s="42">
        <v>3</v>
      </c>
      <c r="K64" s="4" t="s">
        <v>47</v>
      </c>
      <c r="L64" s="4">
        <v>1</v>
      </c>
      <c r="M64" s="4" t="s">
        <v>52</v>
      </c>
      <c r="N64" s="4">
        <v>1</v>
      </c>
      <c r="O64" s="4" t="s">
        <v>65</v>
      </c>
      <c r="P64" s="4">
        <v>2</v>
      </c>
      <c r="Q64" s="4" t="s">
        <v>48</v>
      </c>
      <c r="R64" s="4">
        <v>5</v>
      </c>
      <c r="S64" s="4" t="s">
        <v>66</v>
      </c>
      <c r="T64" s="4" t="s">
        <v>37</v>
      </c>
      <c r="U64" s="4" t="s">
        <v>38</v>
      </c>
      <c r="V64" s="6">
        <v>227</v>
      </c>
      <c r="W64" s="4" t="s">
        <v>136</v>
      </c>
      <c r="X64" s="5">
        <v>3</v>
      </c>
      <c r="Y64" s="40" t="s">
        <v>394</v>
      </c>
      <c r="Z64" s="42" t="s">
        <v>171</v>
      </c>
      <c r="AA64" s="4" t="s">
        <v>725</v>
      </c>
      <c r="AB64" s="4" t="s">
        <v>726</v>
      </c>
      <c r="AC64" s="4" t="s">
        <v>727</v>
      </c>
      <c r="AD64" s="4" t="s">
        <v>723</v>
      </c>
      <c r="AE64" s="8" t="s">
        <v>925</v>
      </c>
      <c r="AF64" s="4">
        <v>5546</v>
      </c>
      <c r="AG64" s="4" t="s">
        <v>377</v>
      </c>
      <c r="AH64" s="27" t="s">
        <v>724</v>
      </c>
      <c r="AI64" s="29" t="s">
        <v>55</v>
      </c>
      <c r="AJ64" s="40">
        <v>3</v>
      </c>
      <c r="AK64" s="39">
        <v>0</v>
      </c>
      <c r="AL64" s="8" t="s">
        <v>37</v>
      </c>
      <c r="AM64" s="40" t="s">
        <v>35</v>
      </c>
      <c r="AN64" s="35" t="s">
        <v>928</v>
      </c>
      <c r="AO64" s="8">
        <v>0</v>
      </c>
      <c r="AP64" s="8">
        <v>59</v>
      </c>
      <c r="AQ64" s="8">
        <v>59.01</v>
      </c>
      <c r="AR64" s="8">
        <v>79</v>
      </c>
      <c r="AS64" s="8">
        <v>79.010000000000005</v>
      </c>
      <c r="AT64" s="36">
        <v>110</v>
      </c>
      <c r="AU64" s="33">
        <v>0</v>
      </c>
      <c r="AV64" s="33">
        <v>0</v>
      </c>
      <c r="AW64" s="33">
        <v>0</v>
      </c>
      <c r="AX64" s="33">
        <v>0</v>
      </c>
      <c r="AY64" s="33">
        <v>0</v>
      </c>
      <c r="AZ64" s="33">
        <v>0</v>
      </c>
      <c r="BA64" s="8">
        <v>0</v>
      </c>
      <c r="BB64" s="8">
        <v>0</v>
      </c>
      <c r="BC64" s="8">
        <v>0</v>
      </c>
      <c r="BD64" s="8"/>
      <c r="BE64" s="8"/>
      <c r="BF64" s="8"/>
      <c r="BG64" s="8">
        <v>0</v>
      </c>
      <c r="BH64" s="8"/>
      <c r="BI64" s="8">
        <v>0</v>
      </c>
      <c r="BJ64" s="8"/>
      <c r="BK64" s="8">
        <v>3</v>
      </c>
      <c r="BL64" s="8"/>
      <c r="BM64" s="8">
        <v>0</v>
      </c>
      <c r="BN64" s="8"/>
      <c r="BO64" s="73">
        <f t="shared" si="0"/>
        <v>0</v>
      </c>
      <c r="BQ64" s="30">
        <f t="shared" si="1"/>
        <v>0</v>
      </c>
    </row>
    <row r="65" spans="1:69" ht="17.100000000000001" customHeight="1">
      <c r="A65" s="45">
        <v>4347</v>
      </c>
      <c r="B65" s="42">
        <v>21111</v>
      </c>
      <c r="C65" s="4" t="s">
        <v>903</v>
      </c>
      <c r="D65" s="5">
        <v>7</v>
      </c>
      <c r="E65" s="4" t="s">
        <v>64</v>
      </c>
      <c r="F65" s="6">
        <v>0</v>
      </c>
      <c r="G65" s="4" t="s">
        <v>64</v>
      </c>
      <c r="H65" s="7">
        <v>183</v>
      </c>
      <c r="I65" s="40" t="s">
        <v>139</v>
      </c>
      <c r="J65" s="42">
        <v>3</v>
      </c>
      <c r="K65" s="4" t="s">
        <v>47</v>
      </c>
      <c r="L65" s="4">
        <v>1</v>
      </c>
      <c r="M65" s="4" t="s">
        <v>52</v>
      </c>
      <c r="N65" s="4">
        <v>1</v>
      </c>
      <c r="O65" s="4" t="s">
        <v>65</v>
      </c>
      <c r="P65" s="4">
        <v>2</v>
      </c>
      <c r="Q65" s="4" t="s">
        <v>48</v>
      </c>
      <c r="R65" s="4">
        <v>5</v>
      </c>
      <c r="S65" s="4" t="s">
        <v>66</v>
      </c>
      <c r="T65" s="4" t="s">
        <v>37</v>
      </c>
      <c r="U65" s="4" t="s">
        <v>38</v>
      </c>
      <c r="V65" s="6">
        <v>227</v>
      </c>
      <c r="W65" s="4" t="s">
        <v>136</v>
      </c>
      <c r="X65" s="5">
        <v>4</v>
      </c>
      <c r="Y65" s="40" t="s">
        <v>400</v>
      </c>
      <c r="Z65" s="42" t="s">
        <v>225</v>
      </c>
      <c r="AA65" s="4" t="s">
        <v>400</v>
      </c>
      <c r="AB65" s="4" t="s">
        <v>403</v>
      </c>
      <c r="AC65" s="4" t="s">
        <v>404</v>
      </c>
      <c r="AD65" s="4" t="s">
        <v>405</v>
      </c>
      <c r="AE65" s="8" t="s">
        <v>925</v>
      </c>
      <c r="AF65" s="4">
        <v>5564</v>
      </c>
      <c r="AG65" s="4" t="s">
        <v>401</v>
      </c>
      <c r="AH65" s="27" t="s">
        <v>402</v>
      </c>
      <c r="AI65" s="29" t="s">
        <v>58</v>
      </c>
      <c r="AJ65" s="40">
        <v>1</v>
      </c>
      <c r="AK65" s="39">
        <v>0</v>
      </c>
      <c r="AL65" s="8" t="s">
        <v>37</v>
      </c>
      <c r="AM65" s="40" t="s">
        <v>35</v>
      </c>
      <c r="AN65" s="35" t="s">
        <v>928</v>
      </c>
      <c r="AO65" s="8">
        <v>0</v>
      </c>
      <c r="AP65" s="8">
        <v>59</v>
      </c>
      <c r="AQ65" s="8">
        <v>59.01</v>
      </c>
      <c r="AR65" s="8">
        <v>79</v>
      </c>
      <c r="AS65" s="8">
        <v>79.010000000000005</v>
      </c>
      <c r="AT65" s="36">
        <v>110</v>
      </c>
      <c r="AU65" s="33">
        <v>0</v>
      </c>
      <c r="AV65" s="33">
        <v>0</v>
      </c>
      <c r="AW65" s="33">
        <v>0</v>
      </c>
      <c r="AX65" s="33">
        <v>0</v>
      </c>
      <c r="AY65" s="33">
        <v>0</v>
      </c>
      <c r="AZ65" s="33">
        <v>0</v>
      </c>
      <c r="BA65" s="8">
        <v>0</v>
      </c>
      <c r="BB65" s="8">
        <v>0</v>
      </c>
      <c r="BC65" s="8">
        <v>0</v>
      </c>
      <c r="BD65" s="180">
        <v>0</v>
      </c>
      <c r="BE65" s="180">
        <v>0</v>
      </c>
      <c r="BF65" s="180">
        <v>0</v>
      </c>
      <c r="BG65" s="8">
        <v>0</v>
      </c>
      <c r="BH65" s="8"/>
      <c r="BI65" s="8">
        <v>0</v>
      </c>
      <c r="BJ65" s="8"/>
      <c r="BK65" s="8">
        <v>1</v>
      </c>
      <c r="BL65" s="8"/>
      <c r="BM65" s="8">
        <v>0</v>
      </c>
      <c r="BN65" s="8"/>
      <c r="BO65" s="73">
        <f t="shared" si="0"/>
        <v>0</v>
      </c>
      <c r="BP65" s="30">
        <f>AV65+AX65+AZ65+BB65+BC65+BD65+BE65+BF65+BH65+BJ290+BL65+BN65</f>
        <v>0</v>
      </c>
      <c r="BQ65" s="30">
        <f t="shared" si="1"/>
        <v>0</v>
      </c>
    </row>
    <row r="66" spans="1:69" ht="17.100000000000001" customHeight="1">
      <c r="A66" s="45">
        <v>4355</v>
      </c>
      <c r="B66" s="42">
        <v>21111</v>
      </c>
      <c r="C66" s="4" t="s">
        <v>903</v>
      </c>
      <c r="D66" s="5">
        <v>7</v>
      </c>
      <c r="E66" s="4" t="s">
        <v>64</v>
      </c>
      <c r="F66" s="6">
        <v>0</v>
      </c>
      <c r="G66" s="4" t="s">
        <v>64</v>
      </c>
      <c r="H66" s="7">
        <v>183</v>
      </c>
      <c r="I66" s="40" t="s">
        <v>139</v>
      </c>
      <c r="J66" s="42">
        <v>3</v>
      </c>
      <c r="K66" s="4" t="s">
        <v>47</v>
      </c>
      <c r="L66" s="4">
        <v>1</v>
      </c>
      <c r="M66" s="4" t="s">
        <v>52</v>
      </c>
      <c r="N66" s="4">
        <v>1</v>
      </c>
      <c r="O66" s="4" t="s">
        <v>65</v>
      </c>
      <c r="P66" s="4">
        <v>2</v>
      </c>
      <c r="Q66" s="4" t="s">
        <v>48</v>
      </c>
      <c r="R66" s="4">
        <v>5</v>
      </c>
      <c r="S66" s="4" t="s">
        <v>66</v>
      </c>
      <c r="T66" s="4" t="s">
        <v>37</v>
      </c>
      <c r="U66" s="4" t="s">
        <v>38</v>
      </c>
      <c r="V66" s="6">
        <v>227</v>
      </c>
      <c r="W66" s="4" t="s">
        <v>136</v>
      </c>
      <c r="X66" s="5">
        <v>4</v>
      </c>
      <c r="Y66" s="40" t="s">
        <v>400</v>
      </c>
      <c r="Z66" s="42" t="s">
        <v>171</v>
      </c>
      <c r="AA66" s="4" t="s">
        <v>728</v>
      </c>
      <c r="AB66" s="4" t="s">
        <v>729</v>
      </c>
      <c r="AC66" s="4" t="s">
        <v>404</v>
      </c>
      <c r="AD66" s="4" t="s">
        <v>702</v>
      </c>
      <c r="AE66" s="8" t="s">
        <v>925</v>
      </c>
      <c r="AF66" s="4">
        <v>5564</v>
      </c>
      <c r="AG66" s="4" t="s">
        <v>401</v>
      </c>
      <c r="AH66" s="27" t="s">
        <v>402</v>
      </c>
      <c r="AI66" s="29" t="s">
        <v>56</v>
      </c>
      <c r="AJ66" s="40">
        <v>1</v>
      </c>
      <c r="AK66" s="39">
        <v>0</v>
      </c>
      <c r="AL66" s="8" t="s">
        <v>37</v>
      </c>
      <c r="AM66" s="40" t="s">
        <v>35</v>
      </c>
      <c r="AN66" s="35" t="s">
        <v>928</v>
      </c>
      <c r="AO66" s="8">
        <v>0</v>
      </c>
      <c r="AP66" s="8">
        <v>59</v>
      </c>
      <c r="AQ66" s="8">
        <v>59.01</v>
      </c>
      <c r="AR66" s="8">
        <v>79</v>
      </c>
      <c r="AS66" s="8">
        <v>79.010000000000005</v>
      </c>
      <c r="AT66" s="36">
        <v>110</v>
      </c>
      <c r="AU66" s="33">
        <v>0</v>
      </c>
      <c r="AV66" s="33">
        <v>0</v>
      </c>
      <c r="AW66" s="33">
        <v>0</v>
      </c>
      <c r="AX66" s="33">
        <v>0</v>
      </c>
      <c r="AY66" s="33">
        <v>0</v>
      </c>
      <c r="AZ66" s="33">
        <v>0</v>
      </c>
      <c r="BA66" s="8">
        <v>0</v>
      </c>
      <c r="BB66" s="8">
        <v>0</v>
      </c>
      <c r="BC66" s="8">
        <v>0</v>
      </c>
      <c r="BD66" s="8">
        <v>0</v>
      </c>
      <c r="BE66" s="8">
        <v>0</v>
      </c>
      <c r="BF66" s="8">
        <v>0</v>
      </c>
      <c r="BG66" s="8">
        <v>0</v>
      </c>
      <c r="BH66" s="8"/>
      <c r="BI66" s="8">
        <v>0</v>
      </c>
      <c r="BJ66" s="8"/>
      <c r="BK66" s="8">
        <v>0</v>
      </c>
      <c r="BL66" s="8"/>
      <c r="BM66" s="8">
        <v>0</v>
      </c>
      <c r="BN66" s="8"/>
      <c r="BO66" s="73">
        <f t="shared" si="0"/>
        <v>0</v>
      </c>
      <c r="BQ66" s="30">
        <f t="shared" si="1"/>
        <v>0</v>
      </c>
    </row>
    <row r="67" spans="1:69" ht="17.100000000000001" customHeight="1">
      <c r="A67" s="45">
        <v>4342</v>
      </c>
      <c r="B67" s="42">
        <v>21111</v>
      </c>
      <c r="C67" s="4" t="s">
        <v>903</v>
      </c>
      <c r="D67" s="5">
        <v>7</v>
      </c>
      <c r="E67" s="4" t="s">
        <v>64</v>
      </c>
      <c r="F67" s="6">
        <v>0</v>
      </c>
      <c r="G67" s="4" t="s">
        <v>64</v>
      </c>
      <c r="H67" s="7">
        <v>183</v>
      </c>
      <c r="I67" s="40" t="s">
        <v>139</v>
      </c>
      <c r="J67" s="42">
        <v>3</v>
      </c>
      <c r="K67" s="4" t="s">
        <v>47</v>
      </c>
      <c r="L67" s="4">
        <v>1</v>
      </c>
      <c r="M67" s="4" t="s">
        <v>52</v>
      </c>
      <c r="N67" s="4">
        <v>1</v>
      </c>
      <c r="O67" s="4" t="s">
        <v>65</v>
      </c>
      <c r="P67" s="4">
        <v>2</v>
      </c>
      <c r="Q67" s="4" t="s">
        <v>48</v>
      </c>
      <c r="R67" s="4">
        <v>5</v>
      </c>
      <c r="S67" s="4" t="s">
        <v>66</v>
      </c>
      <c r="T67" s="4" t="s">
        <v>37</v>
      </c>
      <c r="U67" s="4" t="s">
        <v>38</v>
      </c>
      <c r="V67" s="6">
        <v>227</v>
      </c>
      <c r="W67" s="4" t="s">
        <v>136</v>
      </c>
      <c r="X67" s="5">
        <v>5</v>
      </c>
      <c r="Y67" s="40" t="s">
        <v>376</v>
      </c>
      <c r="Z67" s="42" t="s">
        <v>225</v>
      </c>
      <c r="AA67" s="4" t="s">
        <v>376</v>
      </c>
      <c r="AB67" s="4" t="s">
        <v>379</v>
      </c>
      <c r="AC67" s="4" t="s">
        <v>380</v>
      </c>
      <c r="AD67" s="4" t="s">
        <v>381</v>
      </c>
      <c r="AE67" s="8" t="s">
        <v>925</v>
      </c>
      <c r="AF67" s="4">
        <v>5561</v>
      </c>
      <c r="AG67" s="4" t="s">
        <v>377</v>
      </c>
      <c r="AH67" s="27" t="s">
        <v>378</v>
      </c>
      <c r="AI67" s="29" t="s">
        <v>55</v>
      </c>
      <c r="AJ67" s="40">
        <v>2</v>
      </c>
      <c r="AK67" s="39">
        <v>0</v>
      </c>
      <c r="AL67" s="8" t="s">
        <v>37</v>
      </c>
      <c r="AM67" s="40" t="s">
        <v>35</v>
      </c>
      <c r="AN67" s="35" t="s">
        <v>928</v>
      </c>
      <c r="AO67" s="8">
        <v>0</v>
      </c>
      <c r="AP67" s="8">
        <v>59</v>
      </c>
      <c r="AQ67" s="8">
        <v>59.01</v>
      </c>
      <c r="AR67" s="8">
        <v>79</v>
      </c>
      <c r="AS67" s="8">
        <v>79.010000000000005</v>
      </c>
      <c r="AT67" s="36">
        <v>110</v>
      </c>
      <c r="AU67" s="33">
        <v>0</v>
      </c>
      <c r="AV67" s="33">
        <v>0</v>
      </c>
      <c r="AW67" s="33">
        <v>0</v>
      </c>
      <c r="AX67" s="33">
        <v>0</v>
      </c>
      <c r="AY67" s="33">
        <v>0</v>
      </c>
      <c r="AZ67" s="33">
        <v>0</v>
      </c>
      <c r="BA67" s="8">
        <v>0</v>
      </c>
      <c r="BB67" s="8">
        <v>0</v>
      </c>
      <c r="BC67" s="8">
        <v>0</v>
      </c>
      <c r="BD67" s="180"/>
      <c r="BE67" s="180"/>
      <c r="BF67" s="180">
        <v>2</v>
      </c>
      <c r="BG67" s="8">
        <v>0</v>
      </c>
      <c r="BH67" s="8"/>
      <c r="BI67" s="8">
        <v>0</v>
      </c>
      <c r="BJ67" s="8"/>
      <c r="BK67" s="8">
        <v>2</v>
      </c>
      <c r="BL67" s="8"/>
      <c r="BM67" s="8">
        <v>0</v>
      </c>
      <c r="BN67" s="8"/>
      <c r="BO67" s="73">
        <f t="shared" si="0"/>
        <v>2</v>
      </c>
      <c r="BP67" s="30">
        <f>AV67+AX67+AZ67+BB67+BC67+BD67+BE67+BF67+BH67+BJ292+BL67+BN67</f>
        <v>2</v>
      </c>
      <c r="BQ67" s="30">
        <f t="shared" si="1"/>
        <v>2</v>
      </c>
    </row>
    <row r="68" spans="1:69" ht="17.100000000000001" customHeight="1">
      <c r="A68" s="45">
        <v>4350</v>
      </c>
      <c r="B68" s="42">
        <v>21111</v>
      </c>
      <c r="C68" s="4" t="s">
        <v>903</v>
      </c>
      <c r="D68" s="5">
        <v>7</v>
      </c>
      <c r="E68" s="4" t="s">
        <v>64</v>
      </c>
      <c r="F68" s="6">
        <v>0</v>
      </c>
      <c r="G68" s="4" t="s">
        <v>64</v>
      </c>
      <c r="H68" s="7">
        <v>183</v>
      </c>
      <c r="I68" s="40" t="s">
        <v>139</v>
      </c>
      <c r="J68" s="42">
        <v>3</v>
      </c>
      <c r="K68" s="4" t="s">
        <v>47</v>
      </c>
      <c r="L68" s="4">
        <v>1</v>
      </c>
      <c r="M68" s="4" t="s">
        <v>52</v>
      </c>
      <c r="N68" s="4">
        <v>1</v>
      </c>
      <c r="O68" s="4" t="s">
        <v>65</v>
      </c>
      <c r="P68" s="4">
        <v>2</v>
      </c>
      <c r="Q68" s="4" t="s">
        <v>48</v>
      </c>
      <c r="R68" s="4">
        <v>5</v>
      </c>
      <c r="S68" s="4" t="s">
        <v>66</v>
      </c>
      <c r="T68" s="4" t="s">
        <v>37</v>
      </c>
      <c r="U68" s="4" t="s">
        <v>38</v>
      </c>
      <c r="V68" s="6">
        <v>227</v>
      </c>
      <c r="W68" s="4" t="s">
        <v>136</v>
      </c>
      <c r="X68" s="5">
        <v>5</v>
      </c>
      <c r="Y68" s="40" t="s">
        <v>376</v>
      </c>
      <c r="Z68" s="42" t="s">
        <v>171</v>
      </c>
      <c r="AA68" s="4" t="s">
        <v>706</v>
      </c>
      <c r="AB68" s="4" t="s">
        <v>707</v>
      </c>
      <c r="AC68" s="4" t="s">
        <v>708</v>
      </c>
      <c r="AD68" s="4" t="s">
        <v>702</v>
      </c>
      <c r="AE68" s="8" t="s">
        <v>925</v>
      </c>
      <c r="AF68" s="4">
        <v>5555</v>
      </c>
      <c r="AG68" s="4" t="s">
        <v>704</v>
      </c>
      <c r="AH68" s="27" t="s">
        <v>705</v>
      </c>
      <c r="AI68" s="29" t="s">
        <v>55</v>
      </c>
      <c r="AJ68" s="40">
        <v>2</v>
      </c>
      <c r="AK68" s="39">
        <v>0</v>
      </c>
      <c r="AL68" s="8" t="s">
        <v>34</v>
      </c>
      <c r="AM68" s="40" t="s">
        <v>45</v>
      </c>
      <c r="AN68" s="35" t="s">
        <v>928</v>
      </c>
      <c r="AO68" s="8">
        <v>0</v>
      </c>
      <c r="AP68" s="8">
        <v>59</v>
      </c>
      <c r="AQ68" s="8">
        <v>59.01</v>
      </c>
      <c r="AR68" s="8">
        <v>79</v>
      </c>
      <c r="AS68" s="8">
        <v>79.010000000000005</v>
      </c>
      <c r="AT68" s="36">
        <v>110</v>
      </c>
      <c r="AU68" s="33">
        <v>0</v>
      </c>
      <c r="AV68" s="33">
        <v>0</v>
      </c>
      <c r="AW68" s="33">
        <v>0</v>
      </c>
      <c r="AX68" s="33">
        <v>0</v>
      </c>
      <c r="AY68" s="33">
        <v>0</v>
      </c>
      <c r="AZ68" s="33">
        <v>0</v>
      </c>
      <c r="BA68" s="8">
        <v>0</v>
      </c>
      <c r="BB68" s="8">
        <v>0</v>
      </c>
      <c r="BC68" s="8">
        <v>0</v>
      </c>
      <c r="BD68" s="8">
        <v>0</v>
      </c>
      <c r="BE68" s="8"/>
      <c r="BF68" s="8"/>
      <c r="BG68" s="8">
        <v>0</v>
      </c>
      <c r="BH68" s="8"/>
      <c r="BI68" s="8">
        <v>0</v>
      </c>
      <c r="BJ68" s="8"/>
      <c r="BK68" s="8">
        <v>0</v>
      </c>
      <c r="BL68" s="8"/>
      <c r="BM68" s="8">
        <v>1</v>
      </c>
      <c r="BN68" s="8"/>
      <c r="BO68" s="73">
        <f t="shared" si="0"/>
        <v>0</v>
      </c>
      <c r="BQ68" s="30">
        <f t="shared" si="1"/>
        <v>0</v>
      </c>
    </row>
    <row r="69" spans="1:69" ht="17.100000000000001" customHeight="1">
      <c r="A69" s="45">
        <v>4351</v>
      </c>
      <c r="B69" s="42">
        <v>21111</v>
      </c>
      <c r="C69" s="4" t="s">
        <v>903</v>
      </c>
      <c r="D69" s="5">
        <v>7</v>
      </c>
      <c r="E69" s="4" t="s">
        <v>64</v>
      </c>
      <c r="F69" s="6">
        <v>0</v>
      </c>
      <c r="G69" s="4" t="s">
        <v>64</v>
      </c>
      <c r="H69" s="7">
        <v>183</v>
      </c>
      <c r="I69" s="40" t="s">
        <v>139</v>
      </c>
      <c r="J69" s="42">
        <v>3</v>
      </c>
      <c r="K69" s="4" t="s">
        <v>47</v>
      </c>
      <c r="L69" s="4">
        <v>1</v>
      </c>
      <c r="M69" s="4" t="s">
        <v>52</v>
      </c>
      <c r="N69" s="4">
        <v>1</v>
      </c>
      <c r="O69" s="4" t="s">
        <v>65</v>
      </c>
      <c r="P69" s="4">
        <v>2</v>
      </c>
      <c r="Q69" s="4" t="s">
        <v>48</v>
      </c>
      <c r="R69" s="4">
        <v>5</v>
      </c>
      <c r="S69" s="4" t="s">
        <v>66</v>
      </c>
      <c r="T69" s="4" t="s">
        <v>37</v>
      </c>
      <c r="U69" s="4" t="s">
        <v>38</v>
      </c>
      <c r="V69" s="6">
        <v>227</v>
      </c>
      <c r="W69" s="4" t="s">
        <v>136</v>
      </c>
      <c r="X69" s="5">
        <v>5</v>
      </c>
      <c r="Y69" s="40" t="s">
        <v>376</v>
      </c>
      <c r="Z69" s="42" t="s">
        <v>171</v>
      </c>
      <c r="AA69" s="4" t="s">
        <v>711</v>
      </c>
      <c r="AB69" s="4" t="s">
        <v>712</v>
      </c>
      <c r="AC69" s="4" t="s">
        <v>713</v>
      </c>
      <c r="AD69" s="4" t="s">
        <v>702</v>
      </c>
      <c r="AE69" s="8" t="s">
        <v>925</v>
      </c>
      <c r="AF69" s="4">
        <v>5557</v>
      </c>
      <c r="AG69" s="4" t="s">
        <v>709</v>
      </c>
      <c r="AH69" s="27" t="s">
        <v>710</v>
      </c>
      <c r="AI69" s="29" t="s">
        <v>56</v>
      </c>
      <c r="AJ69" s="40">
        <v>2</v>
      </c>
      <c r="AK69" s="39">
        <v>0</v>
      </c>
      <c r="AL69" s="8" t="s">
        <v>37</v>
      </c>
      <c r="AM69" s="40" t="s">
        <v>35</v>
      </c>
      <c r="AN69" s="35" t="s">
        <v>928</v>
      </c>
      <c r="AO69" s="8">
        <v>0</v>
      </c>
      <c r="AP69" s="8">
        <v>59</v>
      </c>
      <c r="AQ69" s="8">
        <v>59.01</v>
      </c>
      <c r="AR69" s="8">
        <v>79</v>
      </c>
      <c r="AS69" s="8">
        <v>79.010000000000005</v>
      </c>
      <c r="AT69" s="36">
        <v>110</v>
      </c>
      <c r="AU69" s="33">
        <v>0</v>
      </c>
      <c r="AV69" s="33">
        <v>0</v>
      </c>
      <c r="AW69" s="33">
        <v>0</v>
      </c>
      <c r="AX69" s="33">
        <v>0</v>
      </c>
      <c r="AY69" s="33">
        <v>0</v>
      </c>
      <c r="AZ69" s="33">
        <v>0</v>
      </c>
      <c r="BA69" s="8">
        <v>0</v>
      </c>
      <c r="BB69" s="8">
        <v>0</v>
      </c>
      <c r="BC69" s="8">
        <v>0</v>
      </c>
      <c r="BD69" s="8">
        <v>0</v>
      </c>
      <c r="BE69" s="8"/>
      <c r="BF69" s="8"/>
      <c r="BG69" s="8">
        <v>0</v>
      </c>
      <c r="BH69" s="8"/>
      <c r="BI69" s="8">
        <v>0</v>
      </c>
      <c r="BJ69" s="8"/>
      <c r="BK69" s="8">
        <v>0</v>
      </c>
      <c r="BL69" s="8"/>
      <c r="BM69" s="8">
        <v>0</v>
      </c>
      <c r="BN69" s="8"/>
      <c r="BO69" s="73">
        <f t="shared" si="0"/>
        <v>0</v>
      </c>
      <c r="BQ69" s="30">
        <f t="shared" si="1"/>
        <v>0</v>
      </c>
    </row>
    <row r="70" spans="1:69" ht="17.100000000000001" customHeight="1">
      <c r="A70" s="45">
        <v>4340</v>
      </c>
      <c r="B70" s="42">
        <v>21111</v>
      </c>
      <c r="C70" s="4" t="s">
        <v>903</v>
      </c>
      <c r="D70" s="5">
        <v>7</v>
      </c>
      <c r="E70" s="4" t="s">
        <v>64</v>
      </c>
      <c r="F70" s="6">
        <v>0</v>
      </c>
      <c r="G70" s="4" t="s">
        <v>64</v>
      </c>
      <c r="H70" s="7">
        <v>183</v>
      </c>
      <c r="I70" s="40" t="s">
        <v>139</v>
      </c>
      <c r="J70" s="42">
        <v>3</v>
      </c>
      <c r="K70" s="4" t="s">
        <v>47</v>
      </c>
      <c r="L70" s="4">
        <v>1</v>
      </c>
      <c r="M70" s="4" t="s">
        <v>52</v>
      </c>
      <c r="N70" s="4">
        <v>1</v>
      </c>
      <c r="O70" s="4" t="s">
        <v>65</v>
      </c>
      <c r="P70" s="4">
        <v>2</v>
      </c>
      <c r="Q70" s="4" t="s">
        <v>48</v>
      </c>
      <c r="R70" s="4">
        <v>5</v>
      </c>
      <c r="S70" s="4" t="s">
        <v>66</v>
      </c>
      <c r="T70" s="4" t="s">
        <v>37</v>
      </c>
      <c r="U70" s="4" t="s">
        <v>38</v>
      </c>
      <c r="V70" s="6">
        <v>227</v>
      </c>
      <c r="W70" s="4" t="s">
        <v>136</v>
      </c>
      <c r="X70" s="5"/>
      <c r="Y70" s="40" t="s">
        <v>34</v>
      </c>
      <c r="Z70" s="42" t="s">
        <v>36</v>
      </c>
      <c r="AA70" s="4" t="s">
        <v>140</v>
      </c>
      <c r="AB70" s="4" t="s">
        <v>141</v>
      </c>
      <c r="AC70" s="4" t="s">
        <v>142</v>
      </c>
      <c r="AD70" s="4" t="s">
        <v>143</v>
      </c>
      <c r="AE70" s="8" t="s">
        <v>925</v>
      </c>
      <c r="AF70" s="4">
        <v>2869</v>
      </c>
      <c r="AG70" s="4" t="s">
        <v>137</v>
      </c>
      <c r="AH70" s="27" t="s">
        <v>138</v>
      </c>
      <c r="AI70" s="29" t="s">
        <v>59</v>
      </c>
      <c r="AJ70" s="40">
        <v>1</v>
      </c>
      <c r="AK70" s="39">
        <v>0</v>
      </c>
      <c r="AL70" s="8" t="s">
        <v>927</v>
      </c>
      <c r="AM70" s="40" t="s">
        <v>35</v>
      </c>
      <c r="AN70" s="35" t="s">
        <v>928</v>
      </c>
      <c r="AO70" s="8">
        <v>0</v>
      </c>
      <c r="AP70" s="8">
        <v>59</v>
      </c>
      <c r="AQ70" s="8">
        <v>59.01</v>
      </c>
      <c r="AR70" s="8">
        <v>79</v>
      </c>
      <c r="AS70" s="8">
        <v>79.010000000000005</v>
      </c>
      <c r="AT70" s="36">
        <v>110</v>
      </c>
      <c r="AU70" s="33">
        <v>0</v>
      </c>
      <c r="AV70" s="33">
        <v>0</v>
      </c>
      <c r="AW70" s="8">
        <v>1</v>
      </c>
      <c r="AX70" s="128">
        <v>0</v>
      </c>
      <c r="AY70" s="8">
        <v>0</v>
      </c>
      <c r="AZ70" s="8">
        <v>0</v>
      </c>
      <c r="BA70" s="8">
        <v>0</v>
      </c>
      <c r="BB70" s="8">
        <v>0</v>
      </c>
      <c r="BC70" s="8">
        <v>0</v>
      </c>
      <c r="BD70" s="8">
        <v>0</v>
      </c>
      <c r="BE70" s="8"/>
      <c r="BF70" s="8"/>
      <c r="BG70" s="8">
        <v>0</v>
      </c>
      <c r="BH70" s="8"/>
      <c r="BI70" s="8">
        <v>0</v>
      </c>
      <c r="BJ70" s="8"/>
      <c r="BK70" s="8">
        <v>0</v>
      </c>
      <c r="BL70" s="8"/>
      <c r="BM70" s="8">
        <v>0</v>
      </c>
      <c r="BN70" s="8"/>
      <c r="BO70" s="73">
        <f t="shared" si="0"/>
        <v>0</v>
      </c>
      <c r="BQ70" s="30">
        <f t="shared" si="1"/>
        <v>0</v>
      </c>
    </row>
    <row r="71" spans="1:69" ht="17.100000000000001" customHeight="1">
      <c r="A71" s="45">
        <v>4341</v>
      </c>
      <c r="B71" s="42">
        <v>21111</v>
      </c>
      <c r="C71" s="4" t="s">
        <v>903</v>
      </c>
      <c r="D71" s="5">
        <v>7</v>
      </c>
      <c r="E71" s="4" t="s">
        <v>64</v>
      </c>
      <c r="F71" s="6">
        <v>0</v>
      </c>
      <c r="G71" s="4" t="s">
        <v>64</v>
      </c>
      <c r="H71" s="7">
        <v>183</v>
      </c>
      <c r="I71" s="40" t="s">
        <v>139</v>
      </c>
      <c r="J71" s="42">
        <v>3</v>
      </c>
      <c r="K71" s="4" t="s">
        <v>47</v>
      </c>
      <c r="L71" s="4">
        <v>1</v>
      </c>
      <c r="M71" s="4" t="s">
        <v>52</v>
      </c>
      <c r="N71" s="4">
        <v>1</v>
      </c>
      <c r="O71" s="4" t="s">
        <v>65</v>
      </c>
      <c r="P71" s="4">
        <v>2</v>
      </c>
      <c r="Q71" s="4" t="s">
        <v>48</v>
      </c>
      <c r="R71" s="4">
        <v>5</v>
      </c>
      <c r="S71" s="4" t="s">
        <v>66</v>
      </c>
      <c r="T71" s="4" t="s">
        <v>37</v>
      </c>
      <c r="U71" s="4" t="s">
        <v>38</v>
      </c>
      <c r="V71" s="6">
        <v>227</v>
      </c>
      <c r="W71" s="4" t="s">
        <v>136</v>
      </c>
      <c r="X71" s="5"/>
      <c r="Y71" s="40" t="s">
        <v>34</v>
      </c>
      <c r="Z71" s="42" t="s">
        <v>169</v>
      </c>
      <c r="AA71" s="4" t="s">
        <v>212</v>
      </c>
      <c r="AB71" s="4" t="s">
        <v>213</v>
      </c>
      <c r="AC71" s="4" t="s">
        <v>214</v>
      </c>
      <c r="AD71" s="4" t="s">
        <v>215</v>
      </c>
      <c r="AE71" s="8" t="s">
        <v>925</v>
      </c>
      <c r="AF71" s="4">
        <v>5545</v>
      </c>
      <c r="AG71" s="4" t="s">
        <v>210</v>
      </c>
      <c r="AH71" s="27" t="s">
        <v>211</v>
      </c>
      <c r="AI71" s="29" t="s">
        <v>55</v>
      </c>
      <c r="AJ71" s="40">
        <v>12</v>
      </c>
      <c r="AK71" s="39">
        <v>0</v>
      </c>
      <c r="AL71" s="8" t="s">
        <v>37</v>
      </c>
      <c r="AM71" s="40" t="s">
        <v>46</v>
      </c>
      <c r="AN71" s="35" t="s">
        <v>928</v>
      </c>
      <c r="AO71" s="8">
        <v>0</v>
      </c>
      <c r="AP71" s="8">
        <v>59</v>
      </c>
      <c r="AQ71" s="8">
        <v>59.01</v>
      </c>
      <c r="AR71" s="8">
        <v>79</v>
      </c>
      <c r="AS71" s="8">
        <v>79.010000000000005</v>
      </c>
      <c r="AT71" s="36">
        <v>110</v>
      </c>
      <c r="AU71" s="33">
        <v>1</v>
      </c>
      <c r="AV71" s="138">
        <v>0</v>
      </c>
      <c r="AW71" s="8">
        <v>1</v>
      </c>
      <c r="AX71" s="128">
        <v>0</v>
      </c>
      <c r="AY71" s="8">
        <v>1</v>
      </c>
      <c r="AZ71" s="128">
        <v>0</v>
      </c>
      <c r="BA71" s="8">
        <v>1</v>
      </c>
      <c r="BB71" s="128">
        <v>0</v>
      </c>
      <c r="BC71" s="8">
        <v>0</v>
      </c>
      <c r="BD71" s="8">
        <v>0</v>
      </c>
      <c r="BE71" s="8"/>
      <c r="BF71" s="8"/>
      <c r="BG71" s="8">
        <v>1</v>
      </c>
      <c r="BH71" s="8"/>
      <c r="BI71" s="8">
        <v>1</v>
      </c>
      <c r="BJ71" s="8"/>
      <c r="BK71" s="8">
        <v>1</v>
      </c>
      <c r="BL71" s="8"/>
      <c r="BM71" s="8">
        <v>1</v>
      </c>
      <c r="BN71" s="8"/>
      <c r="BO71" s="73">
        <f t="shared" si="0"/>
        <v>0</v>
      </c>
      <c r="BQ71" s="30">
        <f t="shared" si="1"/>
        <v>0</v>
      </c>
    </row>
    <row r="72" spans="1:69" ht="17.100000000000001" customHeight="1">
      <c r="A72" s="45">
        <v>3148</v>
      </c>
      <c r="B72" s="42">
        <v>21111</v>
      </c>
      <c r="C72" s="4" t="s">
        <v>903</v>
      </c>
      <c r="D72" s="5">
        <v>7</v>
      </c>
      <c r="E72" s="4" t="s">
        <v>64</v>
      </c>
      <c r="F72" s="6">
        <v>0</v>
      </c>
      <c r="G72" s="4" t="s">
        <v>64</v>
      </c>
      <c r="H72" s="7">
        <v>184</v>
      </c>
      <c r="I72" s="40" t="s">
        <v>113</v>
      </c>
      <c r="J72" s="42">
        <v>3</v>
      </c>
      <c r="K72" s="4" t="s">
        <v>47</v>
      </c>
      <c r="L72" s="4">
        <v>1</v>
      </c>
      <c r="M72" s="4" t="s">
        <v>52</v>
      </c>
      <c r="N72" s="4">
        <v>1</v>
      </c>
      <c r="O72" s="4" t="s">
        <v>65</v>
      </c>
      <c r="P72" s="4">
        <v>2</v>
      </c>
      <c r="Q72" s="4" t="s">
        <v>48</v>
      </c>
      <c r="R72" s="4">
        <v>5</v>
      </c>
      <c r="S72" s="4" t="s">
        <v>66</v>
      </c>
      <c r="T72" s="4" t="s">
        <v>8</v>
      </c>
      <c r="U72" s="4" t="s">
        <v>42</v>
      </c>
      <c r="V72" s="6">
        <v>228</v>
      </c>
      <c r="W72" s="4" t="s">
        <v>110</v>
      </c>
      <c r="X72" s="5">
        <v>1</v>
      </c>
      <c r="Y72" s="40" t="s">
        <v>310</v>
      </c>
      <c r="Z72" s="42" t="s">
        <v>225</v>
      </c>
      <c r="AA72" s="4" t="s">
        <v>310</v>
      </c>
      <c r="AB72" s="4" t="s">
        <v>115</v>
      </c>
      <c r="AC72" s="4" t="s">
        <v>312</v>
      </c>
      <c r="AD72" s="4" t="s">
        <v>117</v>
      </c>
      <c r="AE72" s="8" t="s">
        <v>925</v>
      </c>
      <c r="AF72" s="4">
        <v>4180</v>
      </c>
      <c r="AG72" s="4" t="s">
        <v>311</v>
      </c>
      <c r="AH72" s="27" t="s">
        <v>112</v>
      </c>
      <c r="AI72" s="29" t="s">
        <v>59</v>
      </c>
      <c r="AJ72" s="118">
        <v>101</v>
      </c>
      <c r="AK72" s="39">
        <v>0</v>
      </c>
      <c r="AL72" s="8" t="s">
        <v>37</v>
      </c>
      <c r="AM72" s="40" t="s">
        <v>46</v>
      </c>
      <c r="AN72" s="35" t="s">
        <v>928</v>
      </c>
      <c r="AO72" s="8">
        <v>0</v>
      </c>
      <c r="AP72" s="8">
        <v>59</v>
      </c>
      <c r="AQ72" s="8">
        <v>59.01</v>
      </c>
      <c r="AR72" s="8">
        <v>79</v>
      </c>
      <c r="AS72" s="8">
        <v>79.010000000000005</v>
      </c>
      <c r="AT72" s="36">
        <v>110</v>
      </c>
      <c r="AU72" s="33">
        <v>3</v>
      </c>
      <c r="AV72" s="33">
        <v>3</v>
      </c>
      <c r="AW72" s="8">
        <v>6</v>
      </c>
      <c r="AX72" s="8">
        <v>10</v>
      </c>
      <c r="AY72" s="8">
        <v>6</v>
      </c>
      <c r="AZ72" s="8">
        <v>9</v>
      </c>
      <c r="BA72" s="8">
        <v>6</v>
      </c>
      <c r="BB72" s="8">
        <v>2</v>
      </c>
      <c r="BC72" s="8">
        <v>6</v>
      </c>
      <c r="BD72" s="8">
        <v>6</v>
      </c>
      <c r="BE72" s="8">
        <v>12</v>
      </c>
      <c r="BF72" s="8">
        <v>9</v>
      </c>
      <c r="BG72" s="8">
        <v>15</v>
      </c>
      <c r="BH72" s="193">
        <v>5</v>
      </c>
      <c r="BI72" s="8">
        <v>9</v>
      </c>
      <c r="BJ72" s="8">
        <v>9</v>
      </c>
      <c r="BK72" s="8">
        <v>12</v>
      </c>
      <c r="BL72" s="8"/>
      <c r="BM72" s="8">
        <v>2</v>
      </c>
      <c r="BN72" s="8"/>
      <c r="BO72" s="73">
        <f t="shared" ref="BO72:BO135" si="2">AV72+AX72+AZ72+BB72+BC72+BD72+BE72+BF72+BH72+BJ297+BL72+BN72</f>
        <v>62</v>
      </c>
      <c r="BP72" s="30">
        <f>AV72+AX72+AZ72+BB72+BC72+BD72+BE72+BF72+BH72+BJ297+BL72+BN72</f>
        <v>62</v>
      </c>
      <c r="BQ72" s="30">
        <f t="shared" si="1"/>
        <v>71</v>
      </c>
    </row>
    <row r="73" spans="1:69" ht="17.100000000000001" customHeight="1">
      <c r="A73" s="54">
        <v>3178</v>
      </c>
      <c r="B73" s="55">
        <v>21111</v>
      </c>
      <c r="C73" s="56" t="s">
        <v>903</v>
      </c>
      <c r="D73" s="57">
        <v>7</v>
      </c>
      <c r="E73" s="56" t="s">
        <v>64</v>
      </c>
      <c r="F73" s="58">
        <v>0</v>
      </c>
      <c r="G73" s="56" t="s">
        <v>64</v>
      </c>
      <c r="H73" s="59">
        <v>184</v>
      </c>
      <c r="I73" s="53" t="s">
        <v>113</v>
      </c>
      <c r="J73" s="55">
        <v>3</v>
      </c>
      <c r="K73" s="56" t="s">
        <v>47</v>
      </c>
      <c r="L73" s="56">
        <v>1</v>
      </c>
      <c r="M73" s="56" t="s">
        <v>52</v>
      </c>
      <c r="N73" s="56">
        <v>1</v>
      </c>
      <c r="O73" s="56" t="s">
        <v>65</v>
      </c>
      <c r="P73" s="56">
        <v>2</v>
      </c>
      <c r="Q73" s="56" t="s">
        <v>48</v>
      </c>
      <c r="R73" s="56">
        <v>5</v>
      </c>
      <c r="S73" s="56" t="s">
        <v>66</v>
      </c>
      <c r="T73" s="56" t="s">
        <v>8</v>
      </c>
      <c r="U73" s="56" t="s">
        <v>42</v>
      </c>
      <c r="V73" s="58">
        <v>228</v>
      </c>
      <c r="W73" s="56" t="s">
        <v>110</v>
      </c>
      <c r="X73" s="57">
        <v>1</v>
      </c>
      <c r="Y73" s="53" t="s">
        <v>310</v>
      </c>
      <c r="Z73" s="55" t="s">
        <v>171</v>
      </c>
      <c r="AA73" s="56" t="s">
        <v>640</v>
      </c>
      <c r="AB73" s="56" t="s">
        <v>641</v>
      </c>
      <c r="AC73" s="56" t="s">
        <v>628</v>
      </c>
      <c r="AD73" s="56" t="s">
        <v>642</v>
      </c>
      <c r="AE73" s="60" t="s">
        <v>925</v>
      </c>
      <c r="AF73" s="56">
        <v>4193</v>
      </c>
      <c r="AG73" s="56" t="s">
        <v>638</v>
      </c>
      <c r="AH73" s="61" t="s">
        <v>639</v>
      </c>
      <c r="AI73" s="62" t="s">
        <v>170</v>
      </c>
      <c r="AJ73" s="119">
        <v>280</v>
      </c>
      <c r="AK73" s="63">
        <v>0</v>
      </c>
      <c r="AL73" s="60" t="s">
        <v>37</v>
      </c>
      <c r="AM73" s="53" t="s">
        <v>46</v>
      </c>
      <c r="AN73" s="64" t="s">
        <v>928</v>
      </c>
      <c r="AO73" s="60">
        <v>0</v>
      </c>
      <c r="AP73" s="60">
        <v>59</v>
      </c>
      <c r="AQ73" s="60">
        <v>59.01</v>
      </c>
      <c r="AR73" s="60">
        <v>79</v>
      </c>
      <c r="AS73" s="60">
        <v>79.010000000000005</v>
      </c>
      <c r="AT73" s="65">
        <v>110</v>
      </c>
      <c r="AU73" s="66">
        <v>0</v>
      </c>
      <c r="AV73" s="66">
        <v>0</v>
      </c>
      <c r="AW73" s="60">
        <v>45</v>
      </c>
      <c r="AX73" s="60">
        <v>35</v>
      </c>
      <c r="AY73" s="60">
        <v>0</v>
      </c>
      <c r="AZ73" s="60">
        <v>0</v>
      </c>
      <c r="BA73" s="60">
        <v>0</v>
      </c>
      <c r="BB73" s="60">
        <v>0</v>
      </c>
      <c r="BC73" s="60">
        <v>48</v>
      </c>
      <c r="BD73" s="60">
        <v>120</v>
      </c>
      <c r="BE73" s="60">
        <v>35</v>
      </c>
      <c r="BF73" s="60">
        <v>0</v>
      </c>
      <c r="BG73" s="60">
        <v>50</v>
      </c>
      <c r="BH73" s="194">
        <v>15</v>
      </c>
      <c r="BI73" s="60">
        <v>0</v>
      </c>
      <c r="BJ73" s="60">
        <v>26</v>
      </c>
      <c r="BK73" s="60">
        <v>25</v>
      </c>
      <c r="BL73" s="60"/>
      <c r="BM73" s="60">
        <v>0</v>
      </c>
      <c r="BN73" s="60"/>
      <c r="BO73" s="73">
        <f t="shared" si="2"/>
        <v>253</v>
      </c>
      <c r="BQ73" s="30">
        <f t="shared" ref="BQ73:BQ136" si="3">AV73+AX73+AZ73+BB73+BC73+BD73+BE73+BF73+BH73+BJ73+BL73+BN73+BT73</f>
        <v>279</v>
      </c>
    </row>
    <row r="74" spans="1:69" ht="17.100000000000001" customHeight="1">
      <c r="A74" s="54">
        <v>3183</v>
      </c>
      <c r="B74" s="55">
        <v>21111</v>
      </c>
      <c r="C74" s="56" t="s">
        <v>903</v>
      </c>
      <c r="D74" s="57">
        <v>7</v>
      </c>
      <c r="E74" s="56" t="s">
        <v>64</v>
      </c>
      <c r="F74" s="58">
        <v>0</v>
      </c>
      <c r="G74" s="56" t="s">
        <v>64</v>
      </c>
      <c r="H74" s="59">
        <v>184</v>
      </c>
      <c r="I74" s="53" t="s">
        <v>113</v>
      </c>
      <c r="J74" s="55">
        <v>3</v>
      </c>
      <c r="K74" s="56" t="s">
        <v>47</v>
      </c>
      <c r="L74" s="56">
        <v>1</v>
      </c>
      <c r="M74" s="56" t="s">
        <v>52</v>
      </c>
      <c r="N74" s="56">
        <v>1</v>
      </c>
      <c r="O74" s="56" t="s">
        <v>65</v>
      </c>
      <c r="P74" s="56">
        <v>2</v>
      </c>
      <c r="Q74" s="56" t="s">
        <v>48</v>
      </c>
      <c r="R74" s="56">
        <v>5</v>
      </c>
      <c r="S74" s="56" t="s">
        <v>66</v>
      </c>
      <c r="T74" s="56" t="s">
        <v>8</v>
      </c>
      <c r="U74" s="56" t="s">
        <v>42</v>
      </c>
      <c r="V74" s="58">
        <v>228</v>
      </c>
      <c r="W74" s="56" t="s">
        <v>110</v>
      </c>
      <c r="X74" s="57">
        <v>1</v>
      </c>
      <c r="Y74" s="53" t="s">
        <v>310</v>
      </c>
      <c r="Z74" s="55" t="s">
        <v>171</v>
      </c>
      <c r="AA74" s="56" t="s">
        <v>647</v>
      </c>
      <c r="AB74" s="56" t="s">
        <v>648</v>
      </c>
      <c r="AC74" s="56" t="s">
        <v>649</v>
      </c>
      <c r="AD74" s="56" t="s">
        <v>650</v>
      </c>
      <c r="AE74" s="60" t="s">
        <v>925</v>
      </c>
      <c r="AF74" s="56">
        <v>4198</v>
      </c>
      <c r="AG74" s="56" t="s">
        <v>645</v>
      </c>
      <c r="AH74" s="61" t="s">
        <v>646</v>
      </c>
      <c r="AI74" s="62" t="s">
        <v>651</v>
      </c>
      <c r="AJ74" s="119">
        <v>280</v>
      </c>
      <c r="AK74" s="63">
        <v>0</v>
      </c>
      <c r="AL74" s="60" t="s">
        <v>37</v>
      </c>
      <c r="AM74" s="53" t="s">
        <v>46</v>
      </c>
      <c r="AN74" s="64" t="s">
        <v>928</v>
      </c>
      <c r="AO74" s="60">
        <v>0</v>
      </c>
      <c r="AP74" s="60">
        <v>59</v>
      </c>
      <c r="AQ74" s="60">
        <v>59.01</v>
      </c>
      <c r="AR74" s="60">
        <v>79</v>
      </c>
      <c r="AS74" s="60">
        <v>79.010000000000005</v>
      </c>
      <c r="AT74" s="65">
        <v>110</v>
      </c>
      <c r="AU74" s="66">
        <v>0</v>
      </c>
      <c r="AV74" s="66">
        <v>0</v>
      </c>
      <c r="AW74" s="60">
        <v>45</v>
      </c>
      <c r="AX74" s="60">
        <v>35</v>
      </c>
      <c r="AY74" s="60">
        <v>0</v>
      </c>
      <c r="AZ74" s="60">
        <v>0</v>
      </c>
      <c r="BA74" s="60">
        <v>0</v>
      </c>
      <c r="BB74" s="60">
        <v>0</v>
      </c>
      <c r="BC74" s="60">
        <v>48</v>
      </c>
      <c r="BD74" s="60">
        <v>120</v>
      </c>
      <c r="BE74" s="60">
        <v>35</v>
      </c>
      <c r="BF74" s="60">
        <v>0</v>
      </c>
      <c r="BG74" s="60">
        <v>50</v>
      </c>
      <c r="BH74" s="194">
        <v>15</v>
      </c>
      <c r="BI74" s="60">
        <v>0</v>
      </c>
      <c r="BJ74" s="60">
        <v>26</v>
      </c>
      <c r="BK74" s="60">
        <v>25</v>
      </c>
      <c r="BL74" s="60"/>
      <c r="BM74" s="60">
        <v>0</v>
      </c>
      <c r="BN74" s="60"/>
      <c r="BO74" s="73">
        <f t="shared" si="2"/>
        <v>253</v>
      </c>
      <c r="BQ74" s="30">
        <f t="shared" si="3"/>
        <v>279</v>
      </c>
    </row>
    <row r="75" spans="1:69" ht="17.100000000000001" customHeight="1">
      <c r="A75" s="45">
        <v>3151</v>
      </c>
      <c r="B75" s="42">
        <v>21111</v>
      </c>
      <c r="C75" s="4" t="s">
        <v>903</v>
      </c>
      <c r="D75" s="5">
        <v>7</v>
      </c>
      <c r="E75" s="4" t="s">
        <v>64</v>
      </c>
      <c r="F75" s="6">
        <v>0</v>
      </c>
      <c r="G75" s="4" t="s">
        <v>64</v>
      </c>
      <c r="H75" s="7">
        <v>184</v>
      </c>
      <c r="I75" s="40" t="s">
        <v>113</v>
      </c>
      <c r="J75" s="42">
        <v>3</v>
      </c>
      <c r="K75" s="4" t="s">
        <v>47</v>
      </c>
      <c r="L75" s="4">
        <v>1</v>
      </c>
      <c r="M75" s="4" t="s">
        <v>52</v>
      </c>
      <c r="N75" s="4">
        <v>1</v>
      </c>
      <c r="O75" s="4" t="s">
        <v>65</v>
      </c>
      <c r="P75" s="4">
        <v>2</v>
      </c>
      <c r="Q75" s="4" t="s">
        <v>48</v>
      </c>
      <c r="R75" s="4">
        <v>5</v>
      </c>
      <c r="S75" s="4" t="s">
        <v>66</v>
      </c>
      <c r="T75" s="4" t="s">
        <v>8</v>
      </c>
      <c r="U75" s="4" t="s">
        <v>42</v>
      </c>
      <c r="V75" s="6">
        <v>228</v>
      </c>
      <c r="W75" s="4" t="s">
        <v>110</v>
      </c>
      <c r="X75" s="5">
        <v>2</v>
      </c>
      <c r="Y75" s="40" t="s">
        <v>313</v>
      </c>
      <c r="Z75" s="42" t="s">
        <v>225</v>
      </c>
      <c r="AA75" s="4" t="s">
        <v>313</v>
      </c>
      <c r="AB75" s="4" t="s">
        <v>315</v>
      </c>
      <c r="AC75" s="4" t="s">
        <v>316</v>
      </c>
      <c r="AD75" s="4" t="s">
        <v>198</v>
      </c>
      <c r="AE75" s="8" t="s">
        <v>925</v>
      </c>
      <c r="AF75" s="4">
        <v>4174</v>
      </c>
      <c r="AG75" s="4" t="s">
        <v>314</v>
      </c>
      <c r="AH75" s="61" t="s">
        <v>974</v>
      </c>
      <c r="AI75" s="29" t="s">
        <v>57</v>
      </c>
      <c r="AJ75" s="118">
        <v>11</v>
      </c>
      <c r="AK75" s="39">
        <v>0</v>
      </c>
      <c r="AL75" s="8" t="s">
        <v>37</v>
      </c>
      <c r="AM75" s="40" t="s">
        <v>46</v>
      </c>
      <c r="AN75" s="35" t="s">
        <v>928</v>
      </c>
      <c r="AO75" s="8">
        <v>0</v>
      </c>
      <c r="AP75" s="8">
        <v>59</v>
      </c>
      <c r="AQ75" s="8">
        <v>59.01</v>
      </c>
      <c r="AR75" s="8">
        <v>79</v>
      </c>
      <c r="AS75" s="8">
        <v>79.010000000000005</v>
      </c>
      <c r="AT75" s="36">
        <v>110</v>
      </c>
      <c r="AU75" s="33">
        <v>0</v>
      </c>
      <c r="AV75" s="33">
        <v>0</v>
      </c>
      <c r="AW75" s="8">
        <v>1</v>
      </c>
      <c r="AX75" s="8">
        <v>1</v>
      </c>
      <c r="AY75" s="8">
        <v>0</v>
      </c>
      <c r="AZ75" s="8">
        <v>0</v>
      </c>
      <c r="BA75" s="8">
        <v>0</v>
      </c>
      <c r="BB75" s="8">
        <v>0</v>
      </c>
      <c r="BC75" s="8">
        <v>2</v>
      </c>
      <c r="BD75" s="8">
        <v>3</v>
      </c>
      <c r="BE75" s="8">
        <v>2</v>
      </c>
      <c r="BF75" s="8">
        <v>0</v>
      </c>
      <c r="BG75" s="8">
        <v>2</v>
      </c>
      <c r="BH75" s="193">
        <v>1</v>
      </c>
      <c r="BI75" s="8">
        <v>0</v>
      </c>
      <c r="BJ75" s="8">
        <v>2</v>
      </c>
      <c r="BK75" s="8">
        <v>2</v>
      </c>
      <c r="BL75" s="8"/>
      <c r="BM75" s="8">
        <v>0</v>
      </c>
      <c r="BN75" s="8"/>
      <c r="BO75" s="73">
        <f t="shared" si="2"/>
        <v>9</v>
      </c>
      <c r="BP75" s="30">
        <f>AV75+AX75+AZ75+BB75+BC75+BD75+BE75+BF75+BH75+BJ300+BL75+BN75</f>
        <v>9</v>
      </c>
      <c r="BQ75" s="30">
        <f t="shared" si="3"/>
        <v>11</v>
      </c>
    </row>
    <row r="76" spans="1:69" ht="17.100000000000001" customHeight="1">
      <c r="A76" s="54">
        <v>3165</v>
      </c>
      <c r="B76" s="55">
        <v>21111</v>
      </c>
      <c r="C76" s="56" t="s">
        <v>903</v>
      </c>
      <c r="D76" s="57">
        <v>7</v>
      </c>
      <c r="E76" s="56" t="s">
        <v>64</v>
      </c>
      <c r="F76" s="58">
        <v>0</v>
      </c>
      <c r="G76" s="56" t="s">
        <v>64</v>
      </c>
      <c r="H76" s="59">
        <v>184</v>
      </c>
      <c r="I76" s="53" t="s">
        <v>113</v>
      </c>
      <c r="J76" s="55">
        <v>3</v>
      </c>
      <c r="K76" s="56" t="s">
        <v>47</v>
      </c>
      <c r="L76" s="56">
        <v>1</v>
      </c>
      <c r="M76" s="56" t="s">
        <v>52</v>
      </c>
      <c r="N76" s="56">
        <v>1</v>
      </c>
      <c r="O76" s="56" t="s">
        <v>65</v>
      </c>
      <c r="P76" s="56">
        <v>2</v>
      </c>
      <c r="Q76" s="56" t="s">
        <v>48</v>
      </c>
      <c r="R76" s="56">
        <v>5</v>
      </c>
      <c r="S76" s="56" t="s">
        <v>66</v>
      </c>
      <c r="T76" s="56" t="s">
        <v>8</v>
      </c>
      <c r="U76" s="56" t="s">
        <v>42</v>
      </c>
      <c r="V76" s="58">
        <v>228</v>
      </c>
      <c r="W76" s="56" t="s">
        <v>110</v>
      </c>
      <c r="X76" s="57">
        <v>2</v>
      </c>
      <c r="Y76" s="53" t="s">
        <v>313</v>
      </c>
      <c r="Z76" s="55" t="s">
        <v>171</v>
      </c>
      <c r="AA76" s="56" t="s">
        <v>620</v>
      </c>
      <c r="AB76" s="56" t="s">
        <v>621</v>
      </c>
      <c r="AC76" s="56" t="s">
        <v>622</v>
      </c>
      <c r="AD76" s="56" t="s">
        <v>198</v>
      </c>
      <c r="AE76" s="60" t="s">
        <v>925</v>
      </c>
      <c r="AF76" s="56">
        <v>4186</v>
      </c>
      <c r="AG76" s="56" t="s">
        <v>618</v>
      </c>
      <c r="AH76" s="61" t="s">
        <v>619</v>
      </c>
      <c r="AI76" s="62" t="s">
        <v>623</v>
      </c>
      <c r="AJ76" s="119">
        <v>37</v>
      </c>
      <c r="AK76" s="63">
        <v>0</v>
      </c>
      <c r="AL76" s="60" t="s">
        <v>37</v>
      </c>
      <c r="AM76" s="53" t="s">
        <v>46</v>
      </c>
      <c r="AN76" s="64" t="s">
        <v>928</v>
      </c>
      <c r="AO76" s="60">
        <v>0</v>
      </c>
      <c r="AP76" s="60">
        <v>59</v>
      </c>
      <c r="AQ76" s="60">
        <v>59.01</v>
      </c>
      <c r="AR76" s="60">
        <v>79</v>
      </c>
      <c r="AS76" s="60">
        <v>79.010000000000005</v>
      </c>
      <c r="AT76" s="65">
        <v>110</v>
      </c>
      <c r="AU76" s="66">
        <v>3</v>
      </c>
      <c r="AV76" s="66">
        <v>3</v>
      </c>
      <c r="AW76" s="60">
        <v>4</v>
      </c>
      <c r="AX76" s="60">
        <v>3</v>
      </c>
      <c r="AY76" s="60">
        <v>3</v>
      </c>
      <c r="AZ76" s="60">
        <v>2</v>
      </c>
      <c r="BA76" s="60">
        <v>1</v>
      </c>
      <c r="BB76" s="60">
        <v>5</v>
      </c>
      <c r="BC76" s="60">
        <v>3</v>
      </c>
      <c r="BD76" s="60">
        <v>7</v>
      </c>
      <c r="BE76" s="60">
        <v>3</v>
      </c>
      <c r="BF76" s="60">
        <v>5</v>
      </c>
      <c r="BG76" s="60">
        <v>5</v>
      </c>
      <c r="BH76" s="194">
        <v>4</v>
      </c>
      <c r="BI76" s="60">
        <v>4</v>
      </c>
      <c r="BJ76" s="60">
        <v>4</v>
      </c>
      <c r="BK76" s="60">
        <v>2</v>
      </c>
      <c r="BL76" s="60"/>
      <c r="BM76" s="60">
        <v>1</v>
      </c>
      <c r="BN76" s="60"/>
      <c r="BO76" s="73">
        <f t="shared" si="2"/>
        <v>35</v>
      </c>
      <c r="BQ76" s="30">
        <f t="shared" si="3"/>
        <v>39</v>
      </c>
    </row>
    <row r="77" spans="1:69" ht="17.100000000000001" customHeight="1">
      <c r="A77" s="45">
        <v>3169</v>
      </c>
      <c r="B77" s="42">
        <v>21111</v>
      </c>
      <c r="C77" s="4" t="s">
        <v>903</v>
      </c>
      <c r="D77" s="5">
        <v>7</v>
      </c>
      <c r="E77" s="4" t="s">
        <v>64</v>
      </c>
      <c r="F77" s="6">
        <v>0</v>
      </c>
      <c r="G77" s="4" t="s">
        <v>64</v>
      </c>
      <c r="H77" s="7">
        <v>184</v>
      </c>
      <c r="I77" s="40" t="s">
        <v>113</v>
      </c>
      <c r="J77" s="42">
        <v>3</v>
      </c>
      <c r="K77" s="4" t="s">
        <v>47</v>
      </c>
      <c r="L77" s="4">
        <v>1</v>
      </c>
      <c r="M77" s="4" t="s">
        <v>52</v>
      </c>
      <c r="N77" s="4">
        <v>1</v>
      </c>
      <c r="O77" s="4" t="s">
        <v>65</v>
      </c>
      <c r="P77" s="4">
        <v>2</v>
      </c>
      <c r="Q77" s="4" t="s">
        <v>48</v>
      </c>
      <c r="R77" s="4">
        <v>5</v>
      </c>
      <c r="S77" s="4" t="s">
        <v>66</v>
      </c>
      <c r="T77" s="4" t="s">
        <v>8</v>
      </c>
      <c r="U77" s="4" t="s">
        <v>42</v>
      </c>
      <c r="V77" s="6">
        <v>228</v>
      </c>
      <c r="W77" s="4" t="s">
        <v>110</v>
      </c>
      <c r="X77" s="5">
        <v>2</v>
      </c>
      <c r="Y77" s="40" t="s">
        <v>313</v>
      </c>
      <c r="Z77" s="42" t="s">
        <v>171</v>
      </c>
      <c r="AA77" s="4" t="s">
        <v>626</v>
      </c>
      <c r="AB77" s="4" t="s">
        <v>627</v>
      </c>
      <c r="AC77" s="4" t="s">
        <v>628</v>
      </c>
      <c r="AD77" s="4" t="s">
        <v>629</v>
      </c>
      <c r="AE77" s="8" t="s">
        <v>925</v>
      </c>
      <c r="AF77" s="4">
        <v>4191</v>
      </c>
      <c r="AG77" s="4" t="s">
        <v>624</v>
      </c>
      <c r="AH77" s="27" t="s">
        <v>625</v>
      </c>
      <c r="AI77" s="29" t="s">
        <v>226</v>
      </c>
      <c r="AJ77" s="118">
        <v>1</v>
      </c>
      <c r="AK77" s="39">
        <v>0</v>
      </c>
      <c r="AL77" s="8" t="s">
        <v>37</v>
      </c>
      <c r="AM77" s="40" t="s">
        <v>35</v>
      </c>
      <c r="AN77" s="35" t="s">
        <v>928</v>
      </c>
      <c r="AO77" s="8">
        <v>0</v>
      </c>
      <c r="AP77" s="8">
        <v>59</v>
      </c>
      <c r="AQ77" s="8">
        <v>59.01</v>
      </c>
      <c r="AR77" s="8">
        <v>79</v>
      </c>
      <c r="AS77" s="8">
        <v>79.010000000000005</v>
      </c>
      <c r="AT77" s="36">
        <v>110</v>
      </c>
      <c r="AU77" s="33">
        <v>0</v>
      </c>
      <c r="AV77" s="33">
        <v>0</v>
      </c>
      <c r="AW77" s="8">
        <v>1</v>
      </c>
      <c r="AX77" s="8">
        <v>1</v>
      </c>
      <c r="AY77" s="8">
        <v>0</v>
      </c>
      <c r="AZ77" s="8">
        <v>0</v>
      </c>
      <c r="BA77" s="8">
        <v>0</v>
      </c>
      <c r="BB77" s="8">
        <v>0</v>
      </c>
      <c r="BC77" s="8">
        <v>0</v>
      </c>
      <c r="BD77" s="8">
        <v>0</v>
      </c>
      <c r="BE77" s="8">
        <v>0</v>
      </c>
      <c r="BF77" s="8">
        <v>0</v>
      </c>
      <c r="BG77" s="8">
        <v>0</v>
      </c>
      <c r="BH77" s="193">
        <v>0</v>
      </c>
      <c r="BI77" s="8">
        <v>0</v>
      </c>
      <c r="BJ77" s="8">
        <v>0</v>
      </c>
      <c r="BK77" s="8">
        <v>0</v>
      </c>
      <c r="BL77" s="8"/>
      <c r="BM77" s="8">
        <v>0</v>
      </c>
      <c r="BN77" s="8"/>
      <c r="BO77" s="73">
        <f t="shared" si="2"/>
        <v>1</v>
      </c>
      <c r="BQ77" s="30">
        <f t="shared" si="3"/>
        <v>1</v>
      </c>
    </row>
    <row r="78" spans="1:69" ht="17.100000000000001" customHeight="1">
      <c r="A78" s="45">
        <v>3175</v>
      </c>
      <c r="B78" s="42">
        <v>21111</v>
      </c>
      <c r="C78" s="4" t="s">
        <v>903</v>
      </c>
      <c r="D78" s="5">
        <v>7</v>
      </c>
      <c r="E78" s="4" t="s">
        <v>64</v>
      </c>
      <c r="F78" s="6">
        <v>0</v>
      </c>
      <c r="G78" s="4" t="s">
        <v>64</v>
      </c>
      <c r="H78" s="7">
        <v>184</v>
      </c>
      <c r="I78" s="40" t="s">
        <v>113</v>
      </c>
      <c r="J78" s="42">
        <v>3</v>
      </c>
      <c r="K78" s="4" t="s">
        <v>47</v>
      </c>
      <c r="L78" s="4">
        <v>1</v>
      </c>
      <c r="M78" s="4" t="s">
        <v>52</v>
      </c>
      <c r="N78" s="4">
        <v>1</v>
      </c>
      <c r="O78" s="4" t="s">
        <v>65</v>
      </c>
      <c r="P78" s="4">
        <v>2</v>
      </c>
      <c r="Q78" s="4" t="s">
        <v>48</v>
      </c>
      <c r="R78" s="4">
        <v>5</v>
      </c>
      <c r="S78" s="4" t="s">
        <v>66</v>
      </c>
      <c r="T78" s="4" t="s">
        <v>8</v>
      </c>
      <c r="U78" s="4" t="s">
        <v>42</v>
      </c>
      <c r="V78" s="6">
        <v>228</v>
      </c>
      <c r="W78" s="4" t="s">
        <v>110</v>
      </c>
      <c r="X78" s="5">
        <v>2</v>
      </c>
      <c r="Y78" s="40" t="s">
        <v>313</v>
      </c>
      <c r="Z78" s="42" t="s">
        <v>171</v>
      </c>
      <c r="AA78" s="4" t="s">
        <v>634</v>
      </c>
      <c r="AB78" s="4" t="s">
        <v>635</v>
      </c>
      <c r="AC78" s="4" t="s">
        <v>628</v>
      </c>
      <c r="AD78" s="4" t="s">
        <v>636</v>
      </c>
      <c r="AE78" s="8" t="s">
        <v>925</v>
      </c>
      <c r="AF78" s="4">
        <v>4192</v>
      </c>
      <c r="AG78" s="4" t="s">
        <v>632</v>
      </c>
      <c r="AH78" s="27" t="s">
        <v>633</v>
      </c>
      <c r="AI78" s="29" t="s">
        <v>623</v>
      </c>
      <c r="AJ78" s="118">
        <v>11</v>
      </c>
      <c r="AK78" s="39">
        <v>0</v>
      </c>
      <c r="AL78" s="8" t="s">
        <v>37</v>
      </c>
      <c r="AM78" s="40" t="s">
        <v>46</v>
      </c>
      <c r="AN78" s="35" t="s">
        <v>928</v>
      </c>
      <c r="AO78" s="8">
        <v>0</v>
      </c>
      <c r="AP78" s="8">
        <v>59</v>
      </c>
      <c r="AQ78" s="8">
        <v>59.01</v>
      </c>
      <c r="AR78" s="8">
        <v>79</v>
      </c>
      <c r="AS78" s="8">
        <v>79.010000000000005</v>
      </c>
      <c r="AT78" s="36">
        <v>110</v>
      </c>
      <c r="AU78" s="33">
        <v>0</v>
      </c>
      <c r="AV78" s="33">
        <v>0</v>
      </c>
      <c r="AW78" s="8">
        <v>1</v>
      </c>
      <c r="AX78" s="8">
        <v>1</v>
      </c>
      <c r="AY78" s="8">
        <v>0</v>
      </c>
      <c r="AZ78" s="8">
        <v>0</v>
      </c>
      <c r="BA78" s="8">
        <v>1</v>
      </c>
      <c r="BB78" s="8">
        <v>0</v>
      </c>
      <c r="BC78" s="8">
        <v>2</v>
      </c>
      <c r="BD78" s="8">
        <v>3</v>
      </c>
      <c r="BE78" s="8">
        <v>2</v>
      </c>
      <c r="BF78" s="8">
        <v>0</v>
      </c>
      <c r="BG78" s="8">
        <v>2</v>
      </c>
      <c r="BH78" s="193">
        <v>1</v>
      </c>
      <c r="BI78" s="8">
        <v>1</v>
      </c>
      <c r="BJ78" s="8">
        <v>2</v>
      </c>
      <c r="BK78" s="8">
        <v>1</v>
      </c>
      <c r="BL78" s="8"/>
      <c r="BM78" s="8">
        <v>0</v>
      </c>
      <c r="BN78" s="8"/>
      <c r="BO78" s="73">
        <f t="shared" si="2"/>
        <v>9</v>
      </c>
      <c r="BQ78" s="30">
        <f t="shared" si="3"/>
        <v>11</v>
      </c>
    </row>
    <row r="79" spans="1:69" ht="17.100000000000001" customHeight="1">
      <c r="A79" s="45">
        <v>3155</v>
      </c>
      <c r="B79" s="42">
        <v>21111</v>
      </c>
      <c r="C79" s="4" t="s">
        <v>903</v>
      </c>
      <c r="D79" s="5">
        <v>7</v>
      </c>
      <c r="E79" s="4" t="s">
        <v>64</v>
      </c>
      <c r="F79" s="6">
        <v>0</v>
      </c>
      <c r="G79" s="4" t="s">
        <v>64</v>
      </c>
      <c r="H79" s="7">
        <v>184</v>
      </c>
      <c r="I79" s="40" t="s">
        <v>113</v>
      </c>
      <c r="J79" s="42">
        <v>3</v>
      </c>
      <c r="K79" s="4" t="s">
        <v>47</v>
      </c>
      <c r="L79" s="4">
        <v>1</v>
      </c>
      <c r="M79" s="4" t="s">
        <v>52</v>
      </c>
      <c r="N79" s="4">
        <v>1</v>
      </c>
      <c r="O79" s="4" t="s">
        <v>65</v>
      </c>
      <c r="P79" s="4">
        <v>2</v>
      </c>
      <c r="Q79" s="4" t="s">
        <v>48</v>
      </c>
      <c r="R79" s="4">
        <v>5</v>
      </c>
      <c r="S79" s="4" t="s">
        <v>66</v>
      </c>
      <c r="T79" s="4" t="s">
        <v>8</v>
      </c>
      <c r="U79" s="4" t="s">
        <v>42</v>
      </c>
      <c r="V79" s="6">
        <v>228</v>
      </c>
      <c r="W79" s="4" t="s">
        <v>110</v>
      </c>
      <c r="X79" s="5">
        <v>3</v>
      </c>
      <c r="Y79" s="40" t="s">
        <v>317</v>
      </c>
      <c r="Z79" s="42" t="s">
        <v>225</v>
      </c>
      <c r="AA79" s="56" t="s">
        <v>317</v>
      </c>
      <c r="AB79" s="4" t="s">
        <v>320</v>
      </c>
      <c r="AC79" s="4" t="s">
        <v>321</v>
      </c>
      <c r="AD79" s="4" t="s">
        <v>198</v>
      </c>
      <c r="AE79" s="8" t="s">
        <v>925</v>
      </c>
      <c r="AF79" s="4">
        <v>4176</v>
      </c>
      <c r="AG79" s="4" t="s">
        <v>318</v>
      </c>
      <c r="AH79" s="27" t="s">
        <v>319</v>
      </c>
      <c r="AI79" s="29" t="s">
        <v>57</v>
      </c>
      <c r="AJ79" s="118">
        <v>4</v>
      </c>
      <c r="AK79" s="39">
        <v>0</v>
      </c>
      <c r="AL79" s="8" t="s">
        <v>37</v>
      </c>
      <c r="AM79" s="40" t="s">
        <v>46</v>
      </c>
      <c r="AN79" s="35" t="s">
        <v>928</v>
      </c>
      <c r="AO79" s="8">
        <v>0</v>
      </c>
      <c r="AP79" s="8">
        <v>59</v>
      </c>
      <c r="AQ79" s="8">
        <v>59.01</v>
      </c>
      <c r="AR79" s="8">
        <v>79</v>
      </c>
      <c r="AS79" s="8">
        <v>79.010000000000005</v>
      </c>
      <c r="AT79" s="36">
        <v>110</v>
      </c>
      <c r="AU79" s="33">
        <v>0</v>
      </c>
      <c r="AV79" s="33">
        <v>1</v>
      </c>
      <c r="AW79" s="8">
        <v>1</v>
      </c>
      <c r="AX79" s="8">
        <v>1</v>
      </c>
      <c r="AY79" s="8">
        <v>0</v>
      </c>
      <c r="AZ79" s="8">
        <v>0</v>
      </c>
      <c r="BA79" s="8">
        <v>1</v>
      </c>
      <c r="BB79" s="8">
        <v>2</v>
      </c>
      <c r="BC79" s="8">
        <v>1</v>
      </c>
      <c r="BD79" s="8">
        <v>1</v>
      </c>
      <c r="BE79" s="8">
        <v>1</v>
      </c>
      <c r="BF79" s="8">
        <v>0</v>
      </c>
      <c r="BG79" s="8">
        <v>1</v>
      </c>
      <c r="BH79" s="193">
        <v>1</v>
      </c>
      <c r="BI79" s="8">
        <v>0</v>
      </c>
      <c r="BJ79" s="8">
        <v>0</v>
      </c>
      <c r="BK79" s="8">
        <v>0</v>
      </c>
      <c r="BL79" s="8"/>
      <c r="BM79" s="8">
        <v>0</v>
      </c>
      <c r="BN79" s="8"/>
      <c r="BO79" s="73">
        <f t="shared" si="2"/>
        <v>8</v>
      </c>
      <c r="BP79" s="30">
        <f>AV79+AX79+AZ79+BB79+BC79+BD79+BE79+BF79+BH79+BJ304+BL79+BN79</f>
        <v>8</v>
      </c>
      <c r="BQ79" s="30">
        <f t="shared" si="3"/>
        <v>8</v>
      </c>
    </row>
    <row r="80" spans="1:69" ht="17.100000000000001" customHeight="1">
      <c r="A80" s="45">
        <v>3184</v>
      </c>
      <c r="B80" s="42">
        <v>21111</v>
      </c>
      <c r="C80" s="4" t="s">
        <v>903</v>
      </c>
      <c r="D80" s="5">
        <v>7</v>
      </c>
      <c r="E80" s="4" t="s">
        <v>64</v>
      </c>
      <c r="F80" s="6">
        <v>0</v>
      </c>
      <c r="G80" s="4" t="s">
        <v>64</v>
      </c>
      <c r="H80" s="7">
        <v>184</v>
      </c>
      <c r="I80" s="40" t="s">
        <v>113</v>
      </c>
      <c r="J80" s="42">
        <v>3</v>
      </c>
      <c r="K80" s="4" t="s">
        <v>47</v>
      </c>
      <c r="L80" s="4">
        <v>1</v>
      </c>
      <c r="M80" s="4" t="s">
        <v>52</v>
      </c>
      <c r="N80" s="4">
        <v>1</v>
      </c>
      <c r="O80" s="4" t="s">
        <v>65</v>
      </c>
      <c r="P80" s="4">
        <v>2</v>
      </c>
      <c r="Q80" s="4" t="s">
        <v>48</v>
      </c>
      <c r="R80" s="4">
        <v>5</v>
      </c>
      <c r="S80" s="4" t="s">
        <v>66</v>
      </c>
      <c r="T80" s="4" t="s">
        <v>8</v>
      </c>
      <c r="U80" s="4" t="s">
        <v>42</v>
      </c>
      <c r="V80" s="6">
        <v>228</v>
      </c>
      <c r="W80" s="4" t="s">
        <v>110</v>
      </c>
      <c r="X80" s="5">
        <v>3</v>
      </c>
      <c r="Y80" s="40" t="s">
        <v>317</v>
      </c>
      <c r="Z80" s="42" t="s">
        <v>171</v>
      </c>
      <c r="AA80" s="4" t="s">
        <v>654</v>
      </c>
      <c r="AB80" s="4" t="s">
        <v>655</v>
      </c>
      <c r="AC80" s="4" t="s">
        <v>656</v>
      </c>
      <c r="AD80" s="4" t="s">
        <v>657</v>
      </c>
      <c r="AE80" s="8" t="s">
        <v>925</v>
      </c>
      <c r="AF80" s="4">
        <v>4202</v>
      </c>
      <c r="AG80" s="4" t="s">
        <v>652</v>
      </c>
      <c r="AH80" s="27" t="s">
        <v>653</v>
      </c>
      <c r="AI80" s="29" t="s">
        <v>658</v>
      </c>
      <c r="AJ80" s="118">
        <v>1</v>
      </c>
      <c r="AK80" s="39">
        <v>0</v>
      </c>
      <c r="AL80" s="8" t="s">
        <v>37</v>
      </c>
      <c r="AM80" s="40" t="s">
        <v>35</v>
      </c>
      <c r="AN80" s="35" t="s">
        <v>928</v>
      </c>
      <c r="AO80" s="8">
        <v>0</v>
      </c>
      <c r="AP80" s="8">
        <v>59</v>
      </c>
      <c r="AQ80" s="8">
        <v>59.01</v>
      </c>
      <c r="AR80" s="8">
        <v>79</v>
      </c>
      <c r="AS80" s="8">
        <v>79.010000000000005</v>
      </c>
      <c r="AT80" s="36">
        <v>110</v>
      </c>
      <c r="AU80" s="33">
        <v>0</v>
      </c>
      <c r="AV80" s="33">
        <v>0</v>
      </c>
      <c r="AW80" s="8">
        <v>1</v>
      </c>
      <c r="AX80" s="8">
        <v>1</v>
      </c>
      <c r="AY80" s="8">
        <v>0</v>
      </c>
      <c r="AZ80" s="8">
        <v>0</v>
      </c>
      <c r="BA80" s="8">
        <v>0</v>
      </c>
      <c r="BB80" s="8">
        <v>0</v>
      </c>
      <c r="BC80" s="8">
        <v>0</v>
      </c>
      <c r="BD80" s="8">
        <v>0</v>
      </c>
      <c r="BE80" s="8">
        <v>0</v>
      </c>
      <c r="BF80" s="8">
        <v>0</v>
      </c>
      <c r="BG80" s="8">
        <v>0</v>
      </c>
      <c r="BH80" s="193">
        <v>0</v>
      </c>
      <c r="BI80" s="8">
        <v>0</v>
      </c>
      <c r="BJ80" s="8">
        <v>0</v>
      </c>
      <c r="BK80" s="8">
        <v>0</v>
      </c>
      <c r="BL80" s="8"/>
      <c r="BM80" s="8">
        <v>0</v>
      </c>
      <c r="BN80" s="8"/>
      <c r="BO80" s="73">
        <f t="shared" si="2"/>
        <v>1</v>
      </c>
      <c r="BQ80" s="30">
        <f t="shared" si="3"/>
        <v>1</v>
      </c>
    </row>
    <row r="81" spans="1:69" ht="17.100000000000001" customHeight="1">
      <c r="A81" s="45">
        <v>3186</v>
      </c>
      <c r="B81" s="42">
        <v>21111</v>
      </c>
      <c r="C81" s="4" t="s">
        <v>903</v>
      </c>
      <c r="D81" s="5">
        <v>7</v>
      </c>
      <c r="E81" s="4" t="s">
        <v>64</v>
      </c>
      <c r="F81" s="6">
        <v>0</v>
      </c>
      <c r="G81" s="4" t="s">
        <v>64</v>
      </c>
      <c r="H81" s="7">
        <v>184</v>
      </c>
      <c r="I81" s="40" t="s">
        <v>113</v>
      </c>
      <c r="J81" s="42">
        <v>3</v>
      </c>
      <c r="K81" s="4" t="s">
        <v>47</v>
      </c>
      <c r="L81" s="4">
        <v>1</v>
      </c>
      <c r="M81" s="4" t="s">
        <v>52</v>
      </c>
      <c r="N81" s="4">
        <v>1</v>
      </c>
      <c r="O81" s="4" t="s">
        <v>65</v>
      </c>
      <c r="P81" s="4">
        <v>2</v>
      </c>
      <c r="Q81" s="4" t="s">
        <v>48</v>
      </c>
      <c r="R81" s="4">
        <v>5</v>
      </c>
      <c r="S81" s="4" t="s">
        <v>66</v>
      </c>
      <c r="T81" s="4" t="s">
        <v>8</v>
      </c>
      <c r="U81" s="4" t="s">
        <v>42</v>
      </c>
      <c r="V81" s="6">
        <v>228</v>
      </c>
      <c r="W81" s="4" t="s">
        <v>110</v>
      </c>
      <c r="X81" s="5">
        <v>3</v>
      </c>
      <c r="Y81" s="40" t="s">
        <v>317</v>
      </c>
      <c r="Z81" s="42" t="s">
        <v>171</v>
      </c>
      <c r="AA81" s="4" t="s">
        <v>663</v>
      </c>
      <c r="AB81" s="4" t="s">
        <v>635</v>
      </c>
      <c r="AC81" s="4" t="s">
        <v>628</v>
      </c>
      <c r="AD81" s="4" t="s">
        <v>664</v>
      </c>
      <c r="AE81" s="8" t="s">
        <v>925</v>
      </c>
      <c r="AF81" s="4">
        <v>4205</v>
      </c>
      <c r="AG81" s="4" t="s">
        <v>661</v>
      </c>
      <c r="AH81" s="27" t="s">
        <v>662</v>
      </c>
      <c r="AI81" s="29" t="s">
        <v>623</v>
      </c>
      <c r="AJ81" s="118">
        <v>4</v>
      </c>
      <c r="AK81" s="39">
        <v>0</v>
      </c>
      <c r="AL81" s="8" t="s">
        <v>37</v>
      </c>
      <c r="AM81" s="40" t="s">
        <v>46</v>
      </c>
      <c r="AN81" s="35" t="s">
        <v>928</v>
      </c>
      <c r="AO81" s="8">
        <v>0</v>
      </c>
      <c r="AP81" s="8">
        <v>59</v>
      </c>
      <c r="AQ81" s="8">
        <v>59.01</v>
      </c>
      <c r="AR81" s="8">
        <v>79</v>
      </c>
      <c r="AS81" s="8">
        <v>79.010000000000005</v>
      </c>
      <c r="AT81" s="36">
        <v>110</v>
      </c>
      <c r="AU81" s="33">
        <v>0</v>
      </c>
      <c r="AV81" s="33">
        <v>1</v>
      </c>
      <c r="AW81" s="8">
        <v>1</v>
      </c>
      <c r="AX81" s="8">
        <v>1</v>
      </c>
      <c r="AY81" s="8">
        <v>0</v>
      </c>
      <c r="AZ81" s="8">
        <v>0</v>
      </c>
      <c r="BA81" s="8">
        <v>1</v>
      </c>
      <c r="BB81" s="8">
        <v>2</v>
      </c>
      <c r="BC81" s="8">
        <v>1</v>
      </c>
      <c r="BD81" s="8">
        <v>1</v>
      </c>
      <c r="BE81" s="8">
        <v>1</v>
      </c>
      <c r="BF81" s="8">
        <v>0</v>
      </c>
      <c r="BG81" s="8">
        <v>1</v>
      </c>
      <c r="BH81" s="193">
        <v>1</v>
      </c>
      <c r="BI81" s="8">
        <v>0</v>
      </c>
      <c r="BJ81" s="8">
        <v>0</v>
      </c>
      <c r="BK81" s="8">
        <v>0</v>
      </c>
      <c r="BL81" s="8"/>
      <c r="BM81" s="8">
        <v>0</v>
      </c>
      <c r="BN81" s="8"/>
      <c r="BO81" s="73">
        <f t="shared" si="2"/>
        <v>8</v>
      </c>
      <c r="BQ81" s="30">
        <f t="shared" si="3"/>
        <v>8</v>
      </c>
    </row>
    <row r="82" spans="1:69" ht="17.100000000000001" customHeight="1">
      <c r="A82" s="45">
        <v>3189</v>
      </c>
      <c r="B82" s="42">
        <v>21111</v>
      </c>
      <c r="C82" s="4" t="s">
        <v>903</v>
      </c>
      <c r="D82" s="5">
        <v>7</v>
      </c>
      <c r="E82" s="4" t="s">
        <v>64</v>
      </c>
      <c r="F82" s="6">
        <v>0</v>
      </c>
      <c r="G82" s="4" t="s">
        <v>64</v>
      </c>
      <c r="H82" s="7">
        <v>184</v>
      </c>
      <c r="I82" s="40" t="s">
        <v>113</v>
      </c>
      <c r="J82" s="42">
        <v>3</v>
      </c>
      <c r="K82" s="4" t="s">
        <v>47</v>
      </c>
      <c r="L82" s="4">
        <v>1</v>
      </c>
      <c r="M82" s="4" t="s">
        <v>52</v>
      </c>
      <c r="N82" s="4">
        <v>1</v>
      </c>
      <c r="O82" s="4" t="s">
        <v>65</v>
      </c>
      <c r="P82" s="4">
        <v>2</v>
      </c>
      <c r="Q82" s="4" t="s">
        <v>48</v>
      </c>
      <c r="R82" s="4">
        <v>5</v>
      </c>
      <c r="S82" s="4" t="s">
        <v>66</v>
      </c>
      <c r="T82" s="4" t="s">
        <v>8</v>
      </c>
      <c r="U82" s="4" t="s">
        <v>42</v>
      </c>
      <c r="V82" s="6">
        <v>228</v>
      </c>
      <c r="W82" s="4" t="s">
        <v>110</v>
      </c>
      <c r="X82" s="5">
        <v>3</v>
      </c>
      <c r="Y82" s="40" t="s">
        <v>317</v>
      </c>
      <c r="Z82" s="42" t="s">
        <v>171</v>
      </c>
      <c r="AA82" s="4" t="s">
        <v>667</v>
      </c>
      <c r="AB82" s="4" t="s">
        <v>641</v>
      </c>
      <c r="AC82" s="4" t="s">
        <v>628</v>
      </c>
      <c r="AD82" s="4" t="s">
        <v>668</v>
      </c>
      <c r="AE82" s="8" t="s">
        <v>925</v>
      </c>
      <c r="AF82" s="4">
        <v>4210</v>
      </c>
      <c r="AG82" s="4" t="s">
        <v>638</v>
      </c>
      <c r="AH82" s="27" t="s">
        <v>666</v>
      </c>
      <c r="AI82" s="29" t="s">
        <v>170</v>
      </c>
      <c r="AJ82" s="118">
        <v>61</v>
      </c>
      <c r="AK82" s="39">
        <v>0</v>
      </c>
      <c r="AL82" s="8" t="s">
        <v>37</v>
      </c>
      <c r="AM82" s="40" t="s">
        <v>46</v>
      </c>
      <c r="AN82" s="35" t="s">
        <v>928</v>
      </c>
      <c r="AO82" s="8">
        <v>0</v>
      </c>
      <c r="AP82" s="8">
        <v>59</v>
      </c>
      <c r="AQ82" s="8">
        <v>59.01</v>
      </c>
      <c r="AR82" s="8">
        <v>79</v>
      </c>
      <c r="AS82" s="8">
        <v>79.010000000000005</v>
      </c>
      <c r="AT82" s="36">
        <v>110</v>
      </c>
      <c r="AU82" s="33">
        <v>0</v>
      </c>
      <c r="AV82" s="33">
        <v>5</v>
      </c>
      <c r="AW82" s="8">
        <v>12</v>
      </c>
      <c r="AX82" s="8">
        <v>1</v>
      </c>
      <c r="AY82" s="8">
        <v>0</v>
      </c>
      <c r="AZ82" s="8">
        <v>0</v>
      </c>
      <c r="BA82" s="8">
        <v>19</v>
      </c>
      <c r="BB82" s="8">
        <v>26</v>
      </c>
      <c r="BC82" s="8">
        <v>10</v>
      </c>
      <c r="BD82" s="8">
        <v>30</v>
      </c>
      <c r="BE82" s="8">
        <v>3</v>
      </c>
      <c r="BF82" s="8">
        <v>0</v>
      </c>
      <c r="BG82" s="8">
        <v>18</v>
      </c>
      <c r="BH82" s="193">
        <v>8</v>
      </c>
      <c r="BI82" s="8">
        <v>0</v>
      </c>
      <c r="BJ82" s="8">
        <v>0</v>
      </c>
      <c r="BK82" s="8">
        <v>0</v>
      </c>
      <c r="BL82" s="8"/>
      <c r="BM82" s="8">
        <v>0</v>
      </c>
      <c r="BN82" s="8"/>
      <c r="BO82" s="73">
        <f t="shared" si="2"/>
        <v>83</v>
      </c>
      <c r="BQ82" s="30">
        <f t="shared" si="3"/>
        <v>83</v>
      </c>
    </row>
    <row r="83" spans="1:69" ht="17.100000000000001" customHeight="1">
      <c r="A83" s="45">
        <v>3158</v>
      </c>
      <c r="B83" s="42">
        <v>21111</v>
      </c>
      <c r="C83" s="4" t="s">
        <v>903</v>
      </c>
      <c r="D83" s="5">
        <v>7</v>
      </c>
      <c r="E83" s="4" t="s">
        <v>64</v>
      </c>
      <c r="F83" s="6">
        <v>0</v>
      </c>
      <c r="G83" s="4" t="s">
        <v>64</v>
      </c>
      <c r="H83" s="7">
        <v>184</v>
      </c>
      <c r="I83" s="40" t="s">
        <v>113</v>
      </c>
      <c r="J83" s="42">
        <v>3</v>
      </c>
      <c r="K83" s="4" t="s">
        <v>47</v>
      </c>
      <c r="L83" s="4">
        <v>1</v>
      </c>
      <c r="M83" s="4" t="s">
        <v>52</v>
      </c>
      <c r="N83" s="4">
        <v>1</v>
      </c>
      <c r="O83" s="4" t="s">
        <v>65</v>
      </c>
      <c r="P83" s="4">
        <v>2</v>
      </c>
      <c r="Q83" s="4" t="s">
        <v>48</v>
      </c>
      <c r="R83" s="4">
        <v>5</v>
      </c>
      <c r="S83" s="4" t="s">
        <v>66</v>
      </c>
      <c r="T83" s="4" t="s">
        <v>8</v>
      </c>
      <c r="U83" s="4" t="s">
        <v>42</v>
      </c>
      <c r="V83" s="6">
        <v>228</v>
      </c>
      <c r="W83" s="4" t="s">
        <v>110</v>
      </c>
      <c r="X83" s="5">
        <v>4</v>
      </c>
      <c r="Y83" s="40" t="s">
        <v>322</v>
      </c>
      <c r="Z83" s="42" t="s">
        <v>225</v>
      </c>
      <c r="AA83" s="4" t="s">
        <v>322</v>
      </c>
      <c r="AB83" s="4" t="s">
        <v>325</v>
      </c>
      <c r="AC83" s="4" t="s">
        <v>326</v>
      </c>
      <c r="AD83" s="4" t="s">
        <v>327</v>
      </c>
      <c r="AE83" s="8" t="s">
        <v>925</v>
      </c>
      <c r="AF83" s="4">
        <v>4177</v>
      </c>
      <c r="AG83" s="4" t="s">
        <v>323</v>
      </c>
      <c r="AH83" s="27" t="s">
        <v>324</v>
      </c>
      <c r="AI83" s="29" t="s">
        <v>59</v>
      </c>
      <c r="AJ83" s="118">
        <v>30</v>
      </c>
      <c r="AK83" s="39">
        <v>0</v>
      </c>
      <c r="AL83" s="8" t="s">
        <v>37</v>
      </c>
      <c r="AM83" s="40" t="s">
        <v>46</v>
      </c>
      <c r="AN83" s="35" t="s">
        <v>928</v>
      </c>
      <c r="AO83" s="8">
        <v>0</v>
      </c>
      <c r="AP83" s="8">
        <v>59</v>
      </c>
      <c r="AQ83" s="8">
        <v>59.01</v>
      </c>
      <c r="AR83" s="8">
        <v>79</v>
      </c>
      <c r="AS83" s="8">
        <v>79.010000000000005</v>
      </c>
      <c r="AT83" s="36">
        <v>110</v>
      </c>
      <c r="AU83" s="33">
        <v>0</v>
      </c>
      <c r="AV83" s="33">
        <v>0</v>
      </c>
      <c r="AW83" s="8">
        <v>2</v>
      </c>
      <c r="AX83" s="8">
        <v>2</v>
      </c>
      <c r="AY83" s="8">
        <v>0</v>
      </c>
      <c r="AZ83" s="8">
        <v>1</v>
      </c>
      <c r="BA83" s="8">
        <v>2</v>
      </c>
      <c r="BB83" s="8">
        <v>1</v>
      </c>
      <c r="BC83" s="8">
        <v>2</v>
      </c>
      <c r="BD83" s="8">
        <v>5</v>
      </c>
      <c r="BE83" s="8">
        <v>2</v>
      </c>
      <c r="BF83" s="8">
        <v>6</v>
      </c>
      <c r="BG83" s="8">
        <v>5</v>
      </c>
      <c r="BH83" s="193">
        <v>0</v>
      </c>
      <c r="BI83" s="8">
        <v>4</v>
      </c>
      <c r="BJ83" s="8">
        <v>11</v>
      </c>
      <c r="BK83" s="8">
        <v>4</v>
      </c>
      <c r="BL83" s="8"/>
      <c r="BM83" s="8">
        <v>1</v>
      </c>
      <c r="BN83" s="8"/>
      <c r="BO83" s="73">
        <f t="shared" si="2"/>
        <v>19</v>
      </c>
      <c r="BP83" s="30">
        <f>AV83+AX83+AZ83+BB83+BC83+BD83+BE83+BF83+BH83+BJ308+BL83+BN83</f>
        <v>19</v>
      </c>
      <c r="BQ83" s="30">
        <f t="shared" si="3"/>
        <v>30</v>
      </c>
    </row>
    <row r="84" spans="1:69" ht="17.100000000000001" customHeight="1">
      <c r="A84" s="54">
        <v>3163</v>
      </c>
      <c r="B84" s="55">
        <v>21111</v>
      </c>
      <c r="C84" s="56" t="s">
        <v>903</v>
      </c>
      <c r="D84" s="57">
        <v>7</v>
      </c>
      <c r="E84" s="56" t="s">
        <v>64</v>
      </c>
      <c r="F84" s="58">
        <v>0</v>
      </c>
      <c r="G84" s="56" t="s">
        <v>64</v>
      </c>
      <c r="H84" s="59">
        <v>184</v>
      </c>
      <c r="I84" s="53" t="s">
        <v>113</v>
      </c>
      <c r="J84" s="55">
        <v>3</v>
      </c>
      <c r="K84" s="56" t="s">
        <v>47</v>
      </c>
      <c r="L84" s="56">
        <v>1</v>
      </c>
      <c r="M84" s="56" t="s">
        <v>52</v>
      </c>
      <c r="N84" s="56">
        <v>1</v>
      </c>
      <c r="O84" s="56" t="s">
        <v>65</v>
      </c>
      <c r="P84" s="56">
        <v>2</v>
      </c>
      <c r="Q84" s="56" t="s">
        <v>48</v>
      </c>
      <c r="R84" s="56">
        <v>5</v>
      </c>
      <c r="S84" s="56" t="s">
        <v>66</v>
      </c>
      <c r="T84" s="56" t="s">
        <v>8</v>
      </c>
      <c r="U84" s="56" t="s">
        <v>42</v>
      </c>
      <c r="V84" s="58">
        <v>228</v>
      </c>
      <c r="W84" s="56" t="s">
        <v>110</v>
      </c>
      <c r="X84" s="57">
        <v>4</v>
      </c>
      <c r="Y84" s="53" t="s">
        <v>322</v>
      </c>
      <c r="Z84" s="55" t="s">
        <v>171</v>
      </c>
      <c r="AA84" s="56" t="s">
        <v>615</v>
      </c>
      <c r="AB84" s="56" t="s">
        <v>115</v>
      </c>
      <c r="AC84" s="56" t="s">
        <v>616</v>
      </c>
      <c r="AD84" s="56" t="s">
        <v>117</v>
      </c>
      <c r="AE84" s="60" t="s">
        <v>925</v>
      </c>
      <c r="AF84" s="56">
        <v>4184</v>
      </c>
      <c r="AG84" s="56" t="s">
        <v>613</v>
      </c>
      <c r="AH84" s="61" t="s">
        <v>614</v>
      </c>
      <c r="AI84" s="62" t="s">
        <v>617</v>
      </c>
      <c r="AJ84" s="119">
        <v>101</v>
      </c>
      <c r="AK84" s="63">
        <v>0</v>
      </c>
      <c r="AL84" s="60" t="s">
        <v>37</v>
      </c>
      <c r="AM84" s="53" t="s">
        <v>46</v>
      </c>
      <c r="AN84" s="64" t="s">
        <v>928</v>
      </c>
      <c r="AO84" s="60">
        <v>0</v>
      </c>
      <c r="AP84" s="60">
        <v>59</v>
      </c>
      <c r="AQ84" s="60">
        <v>59.01</v>
      </c>
      <c r="AR84" s="60">
        <v>79</v>
      </c>
      <c r="AS84" s="60">
        <v>79.010000000000005</v>
      </c>
      <c r="AT84" s="65">
        <v>110</v>
      </c>
      <c r="AU84" s="66">
        <v>3</v>
      </c>
      <c r="AV84" s="66">
        <v>3</v>
      </c>
      <c r="AW84" s="60">
        <v>6</v>
      </c>
      <c r="AX84" s="60">
        <v>10</v>
      </c>
      <c r="AY84" s="60">
        <v>6</v>
      </c>
      <c r="AZ84" s="60">
        <v>9</v>
      </c>
      <c r="BA84" s="60">
        <v>6</v>
      </c>
      <c r="BB84" s="60">
        <v>2</v>
      </c>
      <c r="BC84" s="60">
        <v>6</v>
      </c>
      <c r="BD84" s="60">
        <v>6</v>
      </c>
      <c r="BE84" s="60">
        <v>12</v>
      </c>
      <c r="BF84" s="60">
        <v>9</v>
      </c>
      <c r="BG84" s="60">
        <v>15</v>
      </c>
      <c r="BH84" s="194">
        <v>5</v>
      </c>
      <c r="BI84" s="60">
        <v>9</v>
      </c>
      <c r="BJ84" s="60">
        <v>9</v>
      </c>
      <c r="BK84" s="60">
        <v>12</v>
      </c>
      <c r="BL84" s="60"/>
      <c r="BM84" s="60">
        <v>2</v>
      </c>
      <c r="BN84" s="60"/>
      <c r="BO84" s="73">
        <f t="shared" si="2"/>
        <v>62</v>
      </c>
      <c r="BQ84" s="30">
        <f t="shared" si="3"/>
        <v>71</v>
      </c>
    </row>
    <row r="85" spans="1:69" ht="17.100000000000001" customHeight="1">
      <c r="A85" s="54">
        <v>3192</v>
      </c>
      <c r="B85" s="55">
        <v>21111</v>
      </c>
      <c r="C85" s="56" t="s">
        <v>903</v>
      </c>
      <c r="D85" s="57">
        <v>7</v>
      </c>
      <c r="E85" s="56" t="s">
        <v>64</v>
      </c>
      <c r="F85" s="58">
        <v>0</v>
      </c>
      <c r="G85" s="56" t="s">
        <v>64</v>
      </c>
      <c r="H85" s="59">
        <v>184</v>
      </c>
      <c r="I85" s="53" t="s">
        <v>113</v>
      </c>
      <c r="J85" s="55">
        <v>3</v>
      </c>
      <c r="K85" s="56" t="s">
        <v>47</v>
      </c>
      <c r="L85" s="56">
        <v>1</v>
      </c>
      <c r="M85" s="56" t="s">
        <v>52</v>
      </c>
      <c r="N85" s="56">
        <v>1</v>
      </c>
      <c r="O85" s="56" t="s">
        <v>65</v>
      </c>
      <c r="P85" s="56">
        <v>2</v>
      </c>
      <c r="Q85" s="56" t="s">
        <v>48</v>
      </c>
      <c r="R85" s="56">
        <v>5</v>
      </c>
      <c r="S85" s="56" t="s">
        <v>66</v>
      </c>
      <c r="T85" s="56" t="s">
        <v>8</v>
      </c>
      <c r="U85" s="56" t="s">
        <v>42</v>
      </c>
      <c r="V85" s="58">
        <v>228</v>
      </c>
      <c r="W85" s="56" t="s">
        <v>110</v>
      </c>
      <c r="X85" s="57">
        <v>4</v>
      </c>
      <c r="Y85" s="53" t="s">
        <v>322</v>
      </c>
      <c r="Z85" s="55" t="s">
        <v>171</v>
      </c>
      <c r="AA85" s="56" t="s">
        <v>672</v>
      </c>
      <c r="AB85" s="56" t="s">
        <v>673</v>
      </c>
      <c r="AC85" s="56" t="s">
        <v>628</v>
      </c>
      <c r="AD85" s="56" t="s">
        <v>668</v>
      </c>
      <c r="AE85" s="60" t="s">
        <v>925</v>
      </c>
      <c r="AF85" s="56">
        <v>4213</v>
      </c>
      <c r="AG85" s="56" t="s">
        <v>670</v>
      </c>
      <c r="AH85" s="61" t="s">
        <v>671</v>
      </c>
      <c r="AI85" s="62" t="s">
        <v>651</v>
      </c>
      <c r="AJ85" s="119">
        <v>61</v>
      </c>
      <c r="AK85" s="63">
        <v>0</v>
      </c>
      <c r="AL85" s="60" t="s">
        <v>37</v>
      </c>
      <c r="AM85" s="53" t="s">
        <v>46</v>
      </c>
      <c r="AN85" s="64" t="s">
        <v>928</v>
      </c>
      <c r="AO85" s="60">
        <v>0</v>
      </c>
      <c r="AP85" s="60">
        <v>59</v>
      </c>
      <c r="AQ85" s="60">
        <v>59.01</v>
      </c>
      <c r="AR85" s="60">
        <v>79</v>
      </c>
      <c r="AS85" s="60">
        <v>79.010000000000005</v>
      </c>
      <c r="AT85" s="65">
        <v>110</v>
      </c>
      <c r="AU85" s="66">
        <v>0</v>
      </c>
      <c r="AV85" s="66">
        <v>5</v>
      </c>
      <c r="AW85" s="60">
        <v>12</v>
      </c>
      <c r="AX85" s="60">
        <v>1</v>
      </c>
      <c r="AY85" s="60">
        <v>0</v>
      </c>
      <c r="AZ85" s="60">
        <v>0</v>
      </c>
      <c r="BA85" s="60">
        <v>19</v>
      </c>
      <c r="BB85" s="60">
        <v>26</v>
      </c>
      <c r="BC85" s="60">
        <v>10</v>
      </c>
      <c r="BD85" s="60">
        <v>30</v>
      </c>
      <c r="BE85" s="60">
        <v>3</v>
      </c>
      <c r="BF85" s="60">
        <v>0</v>
      </c>
      <c r="BG85" s="60">
        <v>18</v>
      </c>
      <c r="BH85" s="194">
        <v>8</v>
      </c>
      <c r="BI85" s="60">
        <v>0</v>
      </c>
      <c r="BJ85" s="60">
        <v>0</v>
      </c>
      <c r="BK85" s="60">
        <v>0</v>
      </c>
      <c r="BL85" s="60"/>
      <c r="BM85" s="60">
        <v>0</v>
      </c>
      <c r="BN85" s="60"/>
      <c r="BO85" s="73">
        <f t="shared" si="2"/>
        <v>83</v>
      </c>
      <c r="BQ85" s="30">
        <f t="shared" si="3"/>
        <v>83</v>
      </c>
    </row>
    <row r="86" spans="1:69" ht="17.100000000000001" customHeight="1">
      <c r="A86" s="45">
        <v>3194</v>
      </c>
      <c r="B86" s="42">
        <v>21111</v>
      </c>
      <c r="C86" s="4" t="s">
        <v>903</v>
      </c>
      <c r="D86" s="5">
        <v>7</v>
      </c>
      <c r="E86" s="4" t="s">
        <v>64</v>
      </c>
      <c r="F86" s="6">
        <v>0</v>
      </c>
      <c r="G86" s="4" t="s">
        <v>64</v>
      </c>
      <c r="H86" s="7">
        <v>184</v>
      </c>
      <c r="I86" s="40" t="s">
        <v>113</v>
      </c>
      <c r="J86" s="42">
        <v>3</v>
      </c>
      <c r="K86" s="4" t="s">
        <v>47</v>
      </c>
      <c r="L86" s="4">
        <v>1</v>
      </c>
      <c r="M86" s="4" t="s">
        <v>52</v>
      </c>
      <c r="N86" s="4">
        <v>1</v>
      </c>
      <c r="O86" s="4" t="s">
        <v>65</v>
      </c>
      <c r="P86" s="4">
        <v>2</v>
      </c>
      <c r="Q86" s="4" t="s">
        <v>48</v>
      </c>
      <c r="R86" s="4">
        <v>5</v>
      </c>
      <c r="S86" s="4" t="s">
        <v>66</v>
      </c>
      <c r="T86" s="4" t="s">
        <v>8</v>
      </c>
      <c r="U86" s="4" t="s">
        <v>42</v>
      </c>
      <c r="V86" s="6">
        <v>228</v>
      </c>
      <c r="W86" s="4" t="s">
        <v>110</v>
      </c>
      <c r="X86" s="5">
        <v>4</v>
      </c>
      <c r="Y86" s="40" t="s">
        <v>322</v>
      </c>
      <c r="Z86" s="42" t="s">
        <v>171</v>
      </c>
      <c r="AA86" s="4" t="s">
        <v>677</v>
      </c>
      <c r="AB86" s="4" t="s">
        <v>678</v>
      </c>
      <c r="AC86" s="4" t="s">
        <v>679</v>
      </c>
      <c r="AD86" s="4" t="s">
        <v>680</v>
      </c>
      <c r="AE86" s="8" t="s">
        <v>925</v>
      </c>
      <c r="AF86" s="4">
        <v>4221</v>
      </c>
      <c r="AG86" s="4" t="s">
        <v>675</v>
      </c>
      <c r="AH86" s="27" t="s">
        <v>676</v>
      </c>
      <c r="AI86" s="29" t="s">
        <v>59</v>
      </c>
      <c r="AJ86" s="118">
        <v>30</v>
      </c>
      <c r="AK86" s="39">
        <v>0</v>
      </c>
      <c r="AL86" s="8" t="s">
        <v>37</v>
      </c>
      <c r="AM86" s="40" t="s">
        <v>46</v>
      </c>
      <c r="AN86" s="35" t="s">
        <v>928</v>
      </c>
      <c r="AO86" s="8">
        <v>0</v>
      </c>
      <c r="AP86" s="8">
        <v>59</v>
      </c>
      <c r="AQ86" s="8">
        <v>59.01</v>
      </c>
      <c r="AR86" s="8">
        <v>79</v>
      </c>
      <c r="AS86" s="8">
        <v>79.010000000000005</v>
      </c>
      <c r="AT86" s="36">
        <v>110</v>
      </c>
      <c r="AU86" s="33">
        <v>0</v>
      </c>
      <c r="AV86" s="33">
        <v>0</v>
      </c>
      <c r="AW86" s="8">
        <v>2</v>
      </c>
      <c r="AX86" s="8">
        <v>2</v>
      </c>
      <c r="AY86" s="8">
        <v>0</v>
      </c>
      <c r="AZ86" s="8">
        <v>1</v>
      </c>
      <c r="BA86" s="8">
        <v>2</v>
      </c>
      <c r="BB86" s="8">
        <v>1</v>
      </c>
      <c r="BC86" s="8">
        <v>2</v>
      </c>
      <c r="BD86" s="8">
        <v>5</v>
      </c>
      <c r="BE86" s="8">
        <v>2</v>
      </c>
      <c r="BF86" s="8">
        <v>6</v>
      </c>
      <c r="BG86" s="8">
        <v>5</v>
      </c>
      <c r="BH86" s="193">
        <v>0</v>
      </c>
      <c r="BI86" s="8">
        <v>4</v>
      </c>
      <c r="BJ86" s="8">
        <v>11</v>
      </c>
      <c r="BK86" s="8">
        <v>4</v>
      </c>
      <c r="BL86" s="8"/>
      <c r="BM86" s="8">
        <v>1</v>
      </c>
      <c r="BN86" s="8"/>
      <c r="BO86" s="73">
        <f t="shared" si="2"/>
        <v>19</v>
      </c>
      <c r="BQ86" s="30">
        <f t="shared" si="3"/>
        <v>30</v>
      </c>
    </row>
    <row r="87" spans="1:69" ht="17.100000000000001" customHeight="1">
      <c r="A87" s="45">
        <v>3137</v>
      </c>
      <c r="B87" s="42">
        <v>21111</v>
      </c>
      <c r="C87" s="4" t="s">
        <v>903</v>
      </c>
      <c r="D87" s="5">
        <v>7</v>
      </c>
      <c r="E87" s="4" t="s">
        <v>64</v>
      </c>
      <c r="F87" s="6">
        <v>0</v>
      </c>
      <c r="G87" s="4" t="s">
        <v>64</v>
      </c>
      <c r="H87" s="7">
        <v>184</v>
      </c>
      <c r="I87" s="40" t="s">
        <v>113</v>
      </c>
      <c r="J87" s="42">
        <v>3</v>
      </c>
      <c r="K87" s="4" t="s">
        <v>47</v>
      </c>
      <c r="L87" s="4">
        <v>1</v>
      </c>
      <c r="M87" s="4" t="s">
        <v>52</v>
      </c>
      <c r="N87" s="4">
        <v>1</v>
      </c>
      <c r="O87" s="4" t="s">
        <v>65</v>
      </c>
      <c r="P87" s="4">
        <v>2</v>
      </c>
      <c r="Q87" s="4" t="s">
        <v>48</v>
      </c>
      <c r="R87" s="4">
        <v>5</v>
      </c>
      <c r="S87" s="4" t="s">
        <v>66</v>
      </c>
      <c r="T87" s="4" t="s">
        <v>8</v>
      </c>
      <c r="U87" s="4" t="s">
        <v>42</v>
      </c>
      <c r="V87" s="6">
        <v>228</v>
      </c>
      <c r="W87" s="4" t="s">
        <v>110</v>
      </c>
      <c r="X87" s="5"/>
      <c r="Y87" s="40" t="s">
        <v>34</v>
      </c>
      <c r="Z87" s="42" t="s">
        <v>36</v>
      </c>
      <c r="AA87" s="4" t="s">
        <v>114</v>
      </c>
      <c r="AB87" s="4" t="s">
        <v>115</v>
      </c>
      <c r="AC87" s="4" t="s">
        <v>116</v>
      </c>
      <c r="AD87" s="4" t="s">
        <v>117</v>
      </c>
      <c r="AE87" s="8" t="s">
        <v>925</v>
      </c>
      <c r="AF87" s="4">
        <v>3968</v>
      </c>
      <c r="AG87" s="4" t="s">
        <v>111</v>
      </c>
      <c r="AH87" s="27" t="s">
        <v>112</v>
      </c>
      <c r="AI87" s="29" t="s">
        <v>59</v>
      </c>
      <c r="AJ87" s="118">
        <v>101</v>
      </c>
      <c r="AK87" s="39">
        <v>0</v>
      </c>
      <c r="AL87" s="8" t="s">
        <v>37</v>
      </c>
      <c r="AM87" s="40" t="s">
        <v>46</v>
      </c>
      <c r="AN87" s="35" t="s">
        <v>928</v>
      </c>
      <c r="AO87" s="8">
        <v>0</v>
      </c>
      <c r="AP87" s="8">
        <v>59</v>
      </c>
      <c r="AQ87" s="8">
        <v>59.01</v>
      </c>
      <c r="AR87" s="8">
        <v>79</v>
      </c>
      <c r="AS87" s="8">
        <v>79.010000000000005</v>
      </c>
      <c r="AT87" s="36">
        <v>110</v>
      </c>
      <c r="AU87" s="33">
        <v>3</v>
      </c>
      <c r="AV87" s="33">
        <v>3</v>
      </c>
      <c r="AW87" s="8">
        <v>6</v>
      </c>
      <c r="AX87" s="8">
        <v>10</v>
      </c>
      <c r="AY87" s="8">
        <v>6</v>
      </c>
      <c r="AZ87" s="8">
        <v>9</v>
      </c>
      <c r="BA87" s="8">
        <v>6</v>
      </c>
      <c r="BB87" s="8">
        <v>2</v>
      </c>
      <c r="BC87" s="8">
        <v>6</v>
      </c>
      <c r="BD87" s="8">
        <v>6</v>
      </c>
      <c r="BE87" s="8">
        <v>12</v>
      </c>
      <c r="BF87" s="8">
        <v>9</v>
      </c>
      <c r="BG87" s="8">
        <v>15</v>
      </c>
      <c r="BH87" s="193">
        <v>5</v>
      </c>
      <c r="BI87" s="8">
        <v>0</v>
      </c>
      <c r="BJ87" s="8">
        <v>9</v>
      </c>
      <c r="BK87" s="8">
        <v>0</v>
      </c>
      <c r="BL87" s="8"/>
      <c r="BM87" s="8">
        <v>0</v>
      </c>
      <c r="BN87" s="8"/>
      <c r="BO87" s="73">
        <f t="shared" si="2"/>
        <v>62</v>
      </c>
      <c r="BQ87" s="30">
        <f t="shared" si="3"/>
        <v>71</v>
      </c>
    </row>
    <row r="88" spans="1:69" ht="17.100000000000001" customHeight="1">
      <c r="A88" s="45">
        <v>3141</v>
      </c>
      <c r="B88" s="42">
        <v>21111</v>
      </c>
      <c r="C88" s="4" t="s">
        <v>903</v>
      </c>
      <c r="D88" s="5">
        <v>7</v>
      </c>
      <c r="E88" s="4" t="s">
        <v>64</v>
      </c>
      <c r="F88" s="6">
        <v>0</v>
      </c>
      <c r="G88" s="4" t="s">
        <v>64</v>
      </c>
      <c r="H88" s="7">
        <v>184</v>
      </c>
      <c r="I88" s="40" t="s">
        <v>113</v>
      </c>
      <c r="J88" s="42">
        <v>3</v>
      </c>
      <c r="K88" s="4" t="s">
        <v>47</v>
      </c>
      <c r="L88" s="4">
        <v>1</v>
      </c>
      <c r="M88" s="4" t="s">
        <v>52</v>
      </c>
      <c r="N88" s="4">
        <v>1</v>
      </c>
      <c r="O88" s="4" t="s">
        <v>65</v>
      </c>
      <c r="P88" s="4">
        <v>2</v>
      </c>
      <c r="Q88" s="4" t="s">
        <v>48</v>
      </c>
      <c r="R88" s="4">
        <v>5</v>
      </c>
      <c r="S88" s="4" t="s">
        <v>66</v>
      </c>
      <c r="T88" s="4" t="s">
        <v>8</v>
      </c>
      <c r="U88" s="4" t="s">
        <v>42</v>
      </c>
      <c r="V88" s="6">
        <v>228</v>
      </c>
      <c r="W88" s="4" t="s">
        <v>110</v>
      </c>
      <c r="X88" s="5"/>
      <c r="Y88" s="40" t="s">
        <v>34</v>
      </c>
      <c r="Z88" s="42" t="s">
        <v>169</v>
      </c>
      <c r="AA88" s="4" t="s">
        <v>195</v>
      </c>
      <c r="AB88" s="4" t="s">
        <v>196</v>
      </c>
      <c r="AC88" s="4" t="s">
        <v>197</v>
      </c>
      <c r="AD88" s="4" t="s">
        <v>198</v>
      </c>
      <c r="AE88" s="8" t="s">
        <v>925</v>
      </c>
      <c r="AF88" s="4">
        <v>3976</v>
      </c>
      <c r="AG88" s="4" t="s">
        <v>193</v>
      </c>
      <c r="AH88" s="27" t="s">
        <v>194</v>
      </c>
      <c r="AI88" s="29" t="s">
        <v>57</v>
      </c>
      <c r="AJ88" s="118">
        <v>15</v>
      </c>
      <c r="AK88" s="39">
        <v>0</v>
      </c>
      <c r="AL88" s="8" t="s">
        <v>37</v>
      </c>
      <c r="AM88" s="40" t="s">
        <v>46</v>
      </c>
      <c r="AN88" s="35" t="s">
        <v>928</v>
      </c>
      <c r="AO88" s="8">
        <v>0</v>
      </c>
      <c r="AP88" s="8">
        <v>59</v>
      </c>
      <c r="AQ88" s="8">
        <v>59.01</v>
      </c>
      <c r="AR88" s="8">
        <v>79</v>
      </c>
      <c r="AS88" s="8">
        <v>79.010000000000005</v>
      </c>
      <c r="AT88" s="36">
        <v>110</v>
      </c>
      <c r="AU88" s="33">
        <v>0</v>
      </c>
      <c r="AV88" s="33">
        <v>1</v>
      </c>
      <c r="AW88" s="8">
        <v>2</v>
      </c>
      <c r="AX88" s="8">
        <v>2</v>
      </c>
      <c r="AY88" s="8">
        <v>0</v>
      </c>
      <c r="AZ88" s="8">
        <v>0</v>
      </c>
      <c r="BA88" s="8">
        <v>2</v>
      </c>
      <c r="BB88" s="8">
        <v>2</v>
      </c>
      <c r="BC88" s="8">
        <v>3</v>
      </c>
      <c r="BD88" s="8">
        <v>7</v>
      </c>
      <c r="BE88" s="8">
        <v>3</v>
      </c>
      <c r="BF88" s="8">
        <v>0</v>
      </c>
      <c r="BG88" s="8">
        <v>3</v>
      </c>
      <c r="BH88" s="193">
        <v>2</v>
      </c>
      <c r="BI88" s="8">
        <v>0</v>
      </c>
      <c r="BJ88" s="8">
        <v>2</v>
      </c>
      <c r="BK88" s="8">
        <v>0</v>
      </c>
      <c r="BL88" s="8"/>
      <c r="BM88" s="8">
        <v>0</v>
      </c>
      <c r="BN88" s="8"/>
      <c r="BO88" s="73">
        <f t="shared" si="2"/>
        <v>20</v>
      </c>
      <c r="BQ88" s="30">
        <f t="shared" si="3"/>
        <v>22</v>
      </c>
    </row>
    <row r="89" spans="1:69" ht="17.100000000000001" customHeight="1">
      <c r="A89" s="45">
        <v>2732</v>
      </c>
      <c r="B89" s="42">
        <v>21111</v>
      </c>
      <c r="C89" s="4" t="s">
        <v>903</v>
      </c>
      <c r="D89" s="5">
        <v>7</v>
      </c>
      <c r="E89" s="4" t="s">
        <v>64</v>
      </c>
      <c r="F89" s="6">
        <v>0</v>
      </c>
      <c r="G89" s="4" t="s">
        <v>64</v>
      </c>
      <c r="H89" s="7">
        <v>185</v>
      </c>
      <c r="I89" s="40" t="s">
        <v>97</v>
      </c>
      <c r="J89" s="42">
        <v>3</v>
      </c>
      <c r="K89" s="4" t="s">
        <v>47</v>
      </c>
      <c r="L89" s="4">
        <v>1</v>
      </c>
      <c r="M89" s="4" t="s">
        <v>52</v>
      </c>
      <c r="N89" s="4">
        <v>1</v>
      </c>
      <c r="O89" s="4" t="s">
        <v>65</v>
      </c>
      <c r="P89" s="4">
        <v>2</v>
      </c>
      <c r="Q89" s="4" t="s">
        <v>48</v>
      </c>
      <c r="R89" s="4">
        <v>1</v>
      </c>
      <c r="S89" s="4" t="s">
        <v>53</v>
      </c>
      <c r="T89" s="4" t="s">
        <v>8</v>
      </c>
      <c r="U89" s="4" t="s">
        <v>42</v>
      </c>
      <c r="V89" s="6">
        <v>229</v>
      </c>
      <c r="W89" s="8" t="s">
        <v>94</v>
      </c>
      <c r="X89" s="5">
        <v>1</v>
      </c>
      <c r="Y89" s="40" t="s">
        <v>267</v>
      </c>
      <c r="Z89" s="42" t="s">
        <v>225</v>
      </c>
      <c r="AA89" s="4" t="s">
        <v>267</v>
      </c>
      <c r="AB89" s="4" t="s">
        <v>268</v>
      </c>
      <c r="AC89" s="4" t="s">
        <v>269</v>
      </c>
      <c r="AD89" s="4" t="s">
        <v>101</v>
      </c>
      <c r="AE89" s="8" t="s">
        <v>925</v>
      </c>
      <c r="AF89" s="4">
        <v>3644</v>
      </c>
      <c r="AG89" s="4" t="s">
        <v>95</v>
      </c>
      <c r="AH89" s="27" t="s">
        <v>96</v>
      </c>
      <c r="AI89" s="29" t="s">
        <v>62</v>
      </c>
      <c r="AJ89" s="40">
        <v>2497</v>
      </c>
      <c r="AK89" s="39">
        <v>0</v>
      </c>
      <c r="AL89" s="8" t="s">
        <v>37</v>
      </c>
      <c r="AM89" s="40" t="s">
        <v>35</v>
      </c>
      <c r="AN89" s="35" t="s">
        <v>928</v>
      </c>
      <c r="AO89" s="8">
        <v>0</v>
      </c>
      <c r="AP89" s="8">
        <v>59</v>
      </c>
      <c r="AQ89" s="8">
        <v>59.01</v>
      </c>
      <c r="AR89" s="8">
        <v>79</v>
      </c>
      <c r="AS89" s="8">
        <v>79.010000000000005</v>
      </c>
      <c r="AT89" s="36">
        <v>110</v>
      </c>
      <c r="AU89" s="33">
        <v>203</v>
      </c>
      <c r="AV89" s="33">
        <v>110</v>
      </c>
      <c r="AW89" s="8">
        <v>317</v>
      </c>
      <c r="AX89" s="8">
        <v>282</v>
      </c>
      <c r="AY89" s="8">
        <v>412</v>
      </c>
      <c r="AZ89" s="8">
        <v>347</v>
      </c>
      <c r="BA89" s="8">
        <v>99</v>
      </c>
      <c r="BB89" s="8">
        <v>206</v>
      </c>
      <c r="BC89" s="8">
        <v>300</v>
      </c>
      <c r="BD89" s="8">
        <v>200</v>
      </c>
      <c r="BE89" s="8">
        <v>226</v>
      </c>
      <c r="BF89" s="8">
        <v>279</v>
      </c>
      <c r="BG89" s="8">
        <v>274</v>
      </c>
      <c r="BH89" s="8">
        <v>88</v>
      </c>
      <c r="BI89" s="8">
        <v>158</v>
      </c>
      <c r="BJ89" s="8">
        <v>108</v>
      </c>
      <c r="BK89" s="8">
        <v>207</v>
      </c>
      <c r="BL89" s="8">
        <v>93</v>
      </c>
      <c r="BM89" s="8">
        <v>76</v>
      </c>
      <c r="BN89" s="8"/>
      <c r="BO89" s="73">
        <f t="shared" si="2"/>
        <v>2131</v>
      </c>
      <c r="BP89" s="30">
        <f>AV89+AX89+AZ89+BB89+BC89+BD89+BE89+BF89+BH89+BJ314+BL89+BN89</f>
        <v>2131</v>
      </c>
      <c r="BQ89" s="30">
        <f t="shared" si="3"/>
        <v>2239</v>
      </c>
    </row>
    <row r="90" spans="1:69" ht="17.100000000000001" customHeight="1">
      <c r="A90" s="45">
        <v>2754</v>
      </c>
      <c r="B90" s="42">
        <v>21111</v>
      </c>
      <c r="C90" s="4" t="s">
        <v>903</v>
      </c>
      <c r="D90" s="5">
        <v>7</v>
      </c>
      <c r="E90" s="4" t="s">
        <v>64</v>
      </c>
      <c r="F90" s="6">
        <v>0</v>
      </c>
      <c r="G90" s="4" t="s">
        <v>64</v>
      </c>
      <c r="H90" s="7">
        <v>185</v>
      </c>
      <c r="I90" s="40" t="s">
        <v>97</v>
      </c>
      <c r="J90" s="42">
        <v>3</v>
      </c>
      <c r="K90" s="4" t="s">
        <v>47</v>
      </c>
      <c r="L90" s="4">
        <v>1</v>
      </c>
      <c r="M90" s="4" t="s">
        <v>52</v>
      </c>
      <c r="N90" s="4">
        <v>1</v>
      </c>
      <c r="O90" s="4" t="s">
        <v>65</v>
      </c>
      <c r="P90" s="4">
        <v>2</v>
      </c>
      <c r="Q90" s="4" t="s">
        <v>48</v>
      </c>
      <c r="R90" s="4">
        <v>1</v>
      </c>
      <c r="S90" s="4" t="s">
        <v>53</v>
      </c>
      <c r="T90" s="4" t="s">
        <v>8</v>
      </c>
      <c r="U90" s="4" t="s">
        <v>42</v>
      </c>
      <c r="V90" s="6">
        <v>229</v>
      </c>
      <c r="W90" s="4" t="s">
        <v>94</v>
      </c>
      <c r="X90" s="5">
        <v>1</v>
      </c>
      <c r="Y90" s="40" t="s">
        <v>267</v>
      </c>
      <c r="Z90" s="42" t="s">
        <v>171</v>
      </c>
      <c r="AA90" s="4" t="s">
        <v>590</v>
      </c>
      <c r="AB90" s="4" t="s">
        <v>591</v>
      </c>
      <c r="AC90" s="4" t="s">
        <v>592</v>
      </c>
      <c r="AD90" s="4" t="s">
        <v>101</v>
      </c>
      <c r="AE90" s="8" t="s">
        <v>925</v>
      </c>
      <c r="AF90" s="4">
        <v>3573</v>
      </c>
      <c r="AG90" s="4" t="s">
        <v>176</v>
      </c>
      <c r="AH90" s="27" t="s">
        <v>589</v>
      </c>
      <c r="AI90" s="29" t="s">
        <v>62</v>
      </c>
      <c r="AJ90" s="40">
        <v>150</v>
      </c>
      <c r="AK90" s="39">
        <v>0</v>
      </c>
      <c r="AL90" s="8" t="s">
        <v>37</v>
      </c>
      <c r="AM90" s="40" t="s">
        <v>35</v>
      </c>
      <c r="AN90" s="35" t="s">
        <v>928</v>
      </c>
      <c r="AO90" s="8">
        <v>0</v>
      </c>
      <c r="AP90" s="8">
        <v>59</v>
      </c>
      <c r="AQ90" s="8">
        <v>59.01</v>
      </c>
      <c r="AR90" s="8">
        <v>79</v>
      </c>
      <c r="AS90" s="8">
        <v>79.010000000000005</v>
      </c>
      <c r="AT90" s="36">
        <v>110</v>
      </c>
      <c r="AU90" s="33">
        <v>0</v>
      </c>
      <c r="AV90" s="33">
        <v>0</v>
      </c>
      <c r="AW90" s="8">
        <v>0</v>
      </c>
      <c r="AX90" s="8">
        <v>0</v>
      </c>
      <c r="AY90" s="8">
        <v>45</v>
      </c>
      <c r="AZ90" s="8">
        <v>45</v>
      </c>
      <c r="BA90" s="8">
        <v>0</v>
      </c>
      <c r="BB90" s="8">
        <v>0</v>
      </c>
      <c r="BC90" s="8">
        <v>0</v>
      </c>
      <c r="BD90" s="8">
        <v>45</v>
      </c>
      <c r="BE90" s="8"/>
      <c r="BF90" s="8"/>
      <c r="BG90" s="8">
        <v>45</v>
      </c>
      <c r="BH90" s="8">
        <v>16</v>
      </c>
      <c r="BI90" s="8">
        <v>0</v>
      </c>
      <c r="BJ90" s="8"/>
      <c r="BK90" s="8">
        <v>15</v>
      </c>
      <c r="BL90" s="8">
        <v>15</v>
      </c>
      <c r="BM90" s="8">
        <v>0</v>
      </c>
      <c r="BN90" s="8"/>
      <c r="BO90" s="73">
        <f t="shared" si="2"/>
        <v>121</v>
      </c>
      <c r="BQ90" s="30">
        <f t="shared" si="3"/>
        <v>121</v>
      </c>
    </row>
    <row r="91" spans="1:69" ht="17.100000000000001" customHeight="1">
      <c r="A91" s="45">
        <v>2758</v>
      </c>
      <c r="B91" s="42">
        <v>21111</v>
      </c>
      <c r="C91" s="4" t="s">
        <v>903</v>
      </c>
      <c r="D91" s="5">
        <v>7</v>
      </c>
      <c r="E91" s="4" t="s">
        <v>64</v>
      </c>
      <c r="F91" s="6">
        <v>0</v>
      </c>
      <c r="G91" s="4" t="s">
        <v>64</v>
      </c>
      <c r="H91" s="7">
        <v>185</v>
      </c>
      <c r="I91" s="40" t="s">
        <v>97</v>
      </c>
      <c r="J91" s="42">
        <v>3</v>
      </c>
      <c r="K91" s="4" t="s">
        <v>47</v>
      </c>
      <c r="L91" s="4">
        <v>1</v>
      </c>
      <c r="M91" s="4" t="s">
        <v>52</v>
      </c>
      <c r="N91" s="4">
        <v>1</v>
      </c>
      <c r="O91" s="4" t="s">
        <v>65</v>
      </c>
      <c r="P91" s="4">
        <v>2</v>
      </c>
      <c r="Q91" s="4" t="s">
        <v>48</v>
      </c>
      <c r="R91" s="4">
        <v>1</v>
      </c>
      <c r="S91" s="4" t="s">
        <v>53</v>
      </c>
      <c r="T91" s="4" t="s">
        <v>8</v>
      </c>
      <c r="U91" s="4" t="s">
        <v>42</v>
      </c>
      <c r="V91" s="6">
        <v>229</v>
      </c>
      <c r="W91" s="4" t="s">
        <v>94</v>
      </c>
      <c r="X91" s="5">
        <v>1</v>
      </c>
      <c r="Y91" s="40" t="s">
        <v>267</v>
      </c>
      <c r="Z91" s="42" t="s">
        <v>171</v>
      </c>
      <c r="AA91" s="4" t="s">
        <v>593</v>
      </c>
      <c r="AB91" s="4" t="s">
        <v>586</v>
      </c>
      <c r="AC91" s="4" t="s">
        <v>594</v>
      </c>
      <c r="AD91" s="4" t="s">
        <v>101</v>
      </c>
      <c r="AE91" s="8" t="s">
        <v>925</v>
      </c>
      <c r="AF91" s="4">
        <v>3567</v>
      </c>
      <c r="AG91" s="4" t="s">
        <v>583</v>
      </c>
      <c r="AH91" s="27" t="s">
        <v>584</v>
      </c>
      <c r="AI91" s="29" t="s">
        <v>62</v>
      </c>
      <c r="AJ91" s="40">
        <v>132</v>
      </c>
      <c r="AK91" s="39">
        <v>0</v>
      </c>
      <c r="AL91" s="8" t="s">
        <v>37</v>
      </c>
      <c r="AM91" s="40" t="s">
        <v>35</v>
      </c>
      <c r="AN91" s="35" t="s">
        <v>928</v>
      </c>
      <c r="AO91" s="8">
        <v>0</v>
      </c>
      <c r="AP91" s="8">
        <v>59</v>
      </c>
      <c r="AQ91" s="8">
        <v>59.01</v>
      </c>
      <c r="AR91" s="8">
        <v>79</v>
      </c>
      <c r="AS91" s="8">
        <v>79.010000000000005</v>
      </c>
      <c r="AT91" s="36">
        <v>110</v>
      </c>
      <c r="AU91" s="33">
        <v>12</v>
      </c>
      <c r="AV91" s="33">
        <v>12</v>
      </c>
      <c r="AW91" s="8">
        <v>12</v>
      </c>
      <c r="AX91" s="8">
        <v>12</v>
      </c>
      <c r="AY91" s="8">
        <v>12</v>
      </c>
      <c r="AZ91" s="8">
        <v>12</v>
      </c>
      <c r="BA91" s="8">
        <v>12</v>
      </c>
      <c r="BB91" s="8">
        <v>12</v>
      </c>
      <c r="BC91" s="8">
        <v>12</v>
      </c>
      <c r="BD91" s="8">
        <v>12</v>
      </c>
      <c r="BE91" s="8">
        <v>12</v>
      </c>
      <c r="BF91" s="8">
        <v>12</v>
      </c>
      <c r="BG91" s="8">
        <v>12</v>
      </c>
      <c r="BH91" s="8">
        <v>4</v>
      </c>
      <c r="BI91" s="8">
        <v>12</v>
      </c>
      <c r="BJ91" s="8">
        <v>4</v>
      </c>
      <c r="BK91" s="8">
        <v>12</v>
      </c>
      <c r="BL91" s="8">
        <v>4</v>
      </c>
      <c r="BM91" s="8">
        <v>0</v>
      </c>
      <c r="BN91" s="8"/>
      <c r="BO91" s="73">
        <f t="shared" si="2"/>
        <v>104</v>
      </c>
      <c r="BQ91" s="30">
        <f t="shared" si="3"/>
        <v>108</v>
      </c>
    </row>
    <row r="92" spans="1:69" ht="17.100000000000001" customHeight="1">
      <c r="A92" s="45">
        <v>2764</v>
      </c>
      <c r="B92" s="42">
        <v>21111</v>
      </c>
      <c r="C92" s="4" t="s">
        <v>903</v>
      </c>
      <c r="D92" s="5">
        <v>7</v>
      </c>
      <c r="E92" s="4" t="s">
        <v>64</v>
      </c>
      <c r="F92" s="6">
        <v>0</v>
      </c>
      <c r="G92" s="4" t="s">
        <v>64</v>
      </c>
      <c r="H92" s="7">
        <v>185</v>
      </c>
      <c r="I92" s="40" t="s">
        <v>97</v>
      </c>
      <c r="J92" s="42">
        <v>3</v>
      </c>
      <c r="K92" s="4" t="s">
        <v>47</v>
      </c>
      <c r="L92" s="4">
        <v>1</v>
      </c>
      <c r="M92" s="4" t="s">
        <v>52</v>
      </c>
      <c r="N92" s="4">
        <v>1</v>
      </c>
      <c r="O92" s="4" t="s">
        <v>65</v>
      </c>
      <c r="P92" s="4">
        <v>2</v>
      </c>
      <c r="Q92" s="4" t="s">
        <v>48</v>
      </c>
      <c r="R92" s="4">
        <v>1</v>
      </c>
      <c r="S92" s="4" t="s">
        <v>53</v>
      </c>
      <c r="T92" s="4" t="s">
        <v>8</v>
      </c>
      <c r="U92" s="4" t="s">
        <v>42</v>
      </c>
      <c r="V92" s="6">
        <v>229</v>
      </c>
      <c r="W92" s="4" t="s">
        <v>94</v>
      </c>
      <c r="X92" s="5">
        <v>1</v>
      </c>
      <c r="Y92" s="40" t="s">
        <v>267</v>
      </c>
      <c r="Z92" s="42" t="s">
        <v>171</v>
      </c>
      <c r="AA92" s="4" t="s">
        <v>590</v>
      </c>
      <c r="AB92" s="4" t="s">
        <v>273</v>
      </c>
      <c r="AC92" s="4" t="s">
        <v>595</v>
      </c>
      <c r="AD92" s="4" t="s">
        <v>101</v>
      </c>
      <c r="AE92" s="8" t="s">
        <v>925</v>
      </c>
      <c r="AF92" s="4">
        <v>3573</v>
      </c>
      <c r="AG92" s="4" t="s">
        <v>176</v>
      </c>
      <c r="AH92" s="27" t="s">
        <v>589</v>
      </c>
      <c r="AI92" s="29" t="s">
        <v>62</v>
      </c>
      <c r="AJ92" s="40">
        <v>150</v>
      </c>
      <c r="AK92" s="39">
        <v>0</v>
      </c>
      <c r="AL92" s="8" t="s">
        <v>37</v>
      </c>
      <c r="AM92" s="40" t="s">
        <v>35</v>
      </c>
      <c r="AN92" s="35" t="s">
        <v>928</v>
      </c>
      <c r="AO92" s="8">
        <v>0</v>
      </c>
      <c r="AP92" s="8">
        <v>59</v>
      </c>
      <c r="AQ92" s="8">
        <v>59.01</v>
      </c>
      <c r="AR92" s="8">
        <v>79</v>
      </c>
      <c r="AS92" s="8">
        <v>79.010000000000005</v>
      </c>
      <c r="AT92" s="36">
        <v>110</v>
      </c>
      <c r="AU92" s="33">
        <v>0</v>
      </c>
      <c r="AV92" s="33">
        <v>0</v>
      </c>
      <c r="AW92" s="8">
        <v>0</v>
      </c>
      <c r="AX92" s="8">
        <v>0</v>
      </c>
      <c r="AY92" s="8">
        <v>45</v>
      </c>
      <c r="AZ92" s="8">
        <v>45</v>
      </c>
      <c r="BA92" s="8">
        <v>0</v>
      </c>
      <c r="BB92" s="8">
        <v>0</v>
      </c>
      <c r="BC92" s="8">
        <v>0</v>
      </c>
      <c r="BD92" s="8">
        <v>45</v>
      </c>
      <c r="BE92" s="8"/>
      <c r="BF92" s="8"/>
      <c r="BG92" s="8">
        <v>45</v>
      </c>
      <c r="BH92" s="8">
        <v>16</v>
      </c>
      <c r="BI92" s="8">
        <v>0</v>
      </c>
      <c r="BJ92" s="8"/>
      <c r="BK92" s="8">
        <v>15</v>
      </c>
      <c r="BL92" s="8">
        <v>15</v>
      </c>
      <c r="BM92" s="8">
        <v>0</v>
      </c>
      <c r="BN92" s="8"/>
      <c r="BO92" s="73">
        <f t="shared" si="2"/>
        <v>121</v>
      </c>
      <c r="BQ92" s="30">
        <f t="shared" si="3"/>
        <v>121</v>
      </c>
    </row>
    <row r="93" spans="1:69" ht="17.100000000000001" customHeight="1">
      <c r="A93" s="45">
        <v>2736</v>
      </c>
      <c r="B93" s="42">
        <v>21111</v>
      </c>
      <c r="C93" s="4" t="s">
        <v>903</v>
      </c>
      <c r="D93" s="5">
        <v>7</v>
      </c>
      <c r="E93" s="4" t="s">
        <v>64</v>
      </c>
      <c r="F93" s="6">
        <v>0</v>
      </c>
      <c r="G93" s="4" t="s">
        <v>64</v>
      </c>
      <c r="H93" s="7">
        <v>185</v>
      </c>
      <c r="I93" s="40" t="s">
        <v>97</v>
      </c>
      <c r="J93" s="42">
        <v>3</v>
      </c>
      <c r="K93" s="4" t="s">
        <v>47</v>
      </c>
      <c r="L93" s="4">
        <v>1</v>
      </c>
      <c r="M93" s="4" t="s">
        <v>52</v>
      </c>
      <c r="N93" s="4">
        <v>1</v>
      </c>
      <c r="O93" s="4" t="s">
        <v>65</v>
      </c>
      <c r="P93" s="4">
        <v>2</v>
      </c>
      <c r="Q93" s="4" t="s">
        <v>48</v>
      </c>
      <c r="R93" s="4">
        <v>1</v>
      </c>
      <c r="S93" s="4" t="s">
        <v>53</v>
      </c>
      <c r="T93" s="4" t="s">
        <v>8</v>
      </c>
      <c r="U93" s="4" t="s">
        <v>42</v>
      </c>
      <c r="V93" s="6">
        <v>229</v>
      </c>
      <c r="W93" s="4" t="s">
        <v>94</v>
      </c>
      <c r="X93" s="5">
        <v>2</v>
      </c>
      <c r="Y93" s="40" t="s">
        <v>270</v>
      </c>
      <c r="Z93" s="42" t="s">
        <v>225</v>
      </c>
      <c r="AA93" s="4" t="s">
        <v>270</v>
      </c>
      <c r="AB93" s="4" t="s">
        <v>273</v>
      </c>
      <c r="AC93" s="4" t="s">
        <v>100</v>
      </c>
      <c r="AD93" s="4" t="s">
        <v>101</v>
      </c>
      <c r="AE93" s="8" t="s">
        <v>925</v>
      </c>
      <c r="AF93" s="4">
        <v>3516</v>
      </c>
      <c r="AG93" s="4" t="s">
        <v>271</v>
      </c>
      <c r="AH93" s="27" t="s">
        <v>272</v>
      </c>
      <c r="AI93" s="29" t="s">
        <v>62</v>
      </c>
      <c r="AJ93" s="40">
        <v>125</v>
      </c>
      <c r="AK93" s="39">
        <v>0</v>
      </c>
      <c r="AL93" s="8" t="s">
        <v>37</v>
      </c>
      <c r="AM93" s="40" t="s">
        <v>35</v>
      </c>
      <c r="AN93" s="35" t="s">
        <v>928</v>
      </c>
      <c r="AO93" s="8">
        <v>0</v>
      </c>
      <c r="AP93" s="8">
        <v>59</v>
      </c>
      <c r="AQ93" s="8">
        <v>59.01</v>
      </c>
      <c r="AR93" s="8">
        <v>79</v>
      </c>
      <c r="AS93" s="8">
        <v>79.010000000000005</v>
      </c>
      <c r="AT93" s="36">
        <v>110</v>
      </c>
      <c r="AU93" s="33">
        <v>2</v>
      </c>
      <c r="AV93" s="33">
        <v>2</v>
      </c>
      <c r="AW93" s="8">
        <v>6</v>
      </c>
      <c r="AX93" s="8">
        <v>6</v>
      </c>
      <c r="AY93" s="8">
        <v>12</v>
      </c>
      <c r="AZ93" s="8">
        <v>12</v>
      </c>
      <c r="BA93" s="8">
        <v>12</v>
      </c>
      <c r="BB93" s="8">
        <v>12</v>
      </c>
      <c r="BC93" s="8">
        <v>12</v>
      </c>
      <c r="BD93" s="8">
        <v>12</v>
      </c>
      <c r="BE93" s="8">
        <v>12</v>
      </c>
      <c r="BF93" s="8">
        <v>12</v>
      </c>
      <c r="BG93" s="8">
        <v>12</v>
      </c>
      <c r="BH93" s="8">
        <v>12</v>
      </c>
      <c r="BI93" s="8">
        <v>12</v>
      </c>
      <c r="BJ93" s="8">
        <v>12</v>
      </c>
      <c r="BK93" s="8">
        <v>12</v>
      </c>
      <c r="BL93" s="8">
        <v>8</v>
      </c>
      <c r="BM93" s="8">
        <v>9</v>
      </c>
      <c r="BN93" s="8"/>
      <c r="BO93" s="73">
        <f t="shared" si="2"/>
        <v>100</v>
      </c>
      <c r="BP93" s="30">
        <f>AV93+AX93+AZ93+BB93+BC93+BD93+BE93+BF93+BH93+BJ318+BL93+BN93</f>
        <v>100</v>
      </c>
      <c r="BQ93" s="30">
        <f t="shared" si="3"/>
        <v>112</v>
      </c>
    </row>
    <row r="94" spans="1:69" ht="17.100000000000001" customHeight="1">
      <c r="A94" s="45">
        <v>2748</v>
      </c>
      <c r="B94" s="42">
        <v>21111</v>
      </c>
      <c r="C94" s="4" t="s">
        <v>903</v>
      </c>
      <c r="D94" s="5">
        <v>7</v>
      </c>
      <c r="E94" s="4" t="s">
        <v>64</v>
      </c>
      <c r="F94" s="6">
        <v>0</v>
      </c>
      <c r="G94" s="4" t="s">
        <v>64</v>
      </c>
      <c r="H94" s="7">
        <v>185</v>
      </c>
      <c r="I94" s="40" t="s">
        <v>97</v>
      </c>
      <c r="J94" s="42">
        <v>3</v>
      </c>
      <c r="K94" s="4" t="s">
        <v>47</v>
      </c>
      <c r="L94" s="4">
        <v>1</v>
      </c>
      <c r="M94" s="4" t="s">
        <v>52</v>
      </c>
      <c r="N94" s="4">
        <v>1</v>
      </c>
      <c r="O94" s="4" t="s">
        <v>65</v>
      </c>
      <c r="P94" s="4">
        <v>2</v>
      </c>
      <c r="Q94" s="4" t="s">
        <v>48</v>
      </c>
      <c r="R94" s="4">
        <v>1</v>
      </c>
      <c r="S94" s="4" t="s">
        <v>53</v>
      </c>
      <c r="T94" s="4" t="s">
        <v>8</v>
      </c>
      <c r="U94" s="4" t="s">
        <v>42</v>
      </c>
      <c r="V94" s="6">
        <v>229</v>
      </c>
      <c r="W94" s="4" t="s">
        <v>94</v>
      </c>
      <c r="X94" s="5">
        <v>2</v>
      </c>
      <c r="Y94" s="40" t="s">
        <v>270</v>
      </c>
      <c r="Z94" s="42" t="s">
        <v>171</v>
      </c>
      <c r="AA94" s="4" t="s">
        <v>585</v>
      </c>
      <c r="AB94" s="4" t="s">
        <v>586</v>
      </c>
      <c r="AC94" s="4" t="s">
        <v>587</v>
      </c>
      <c r="AD94" s="4" t="s">
        <v>101</v>
      </c>
      <c r="AE94" s="8" t="s">
        <v>925</v>
      </c>
      <c r="AF94" s="4">
        <v>3567</v>
      </c>
      <c r="AG94" s="4" t="s">
        <v>583</v>
      </c>
      <c r="AH94" s="27" t="s">
        <v>584</v>
      </c>
      <c r="AI94" s="29" t="s">
        <v>62</v>
      </c>
      <c r="AJ94" s="40">
        <v>132</v>
      </c>
      <c r="AK94" s="39">
        <v>0</v>
      </c>
      <c r="AL94" s="8" t="s">
        <v>37</v>
      </c>
      <c r="AM94" s="40" t="s">
        <v>35</v>
      </c>
      <c r="AN94" s="35" t="s">
        <v>928</v>
      </c>
      <c r="AO94" s="8">
        <v>0</v>
      </c>
      <c r="AP94" s="8">
        <v>59</v>
      </c>
      <c r="AQ94" s="8">
        <v>59.01</v>
      </c>
      <c r="AR94" s="8">
        <v>79</v>
      </c>
      <c r="AS94" s="8">
        <v>79.010000000000005</v>
      </c>
      <c r="AT94" s="36">
        <v>110</v>
      </c>
      <c r="AU94" s="33">
        <v>12</v>
      </c>
      <c r="AV94" s="33">
        <v>12</v>
      </c>
      <c r="AW94" s="8">
        <v>12</v>
      </c>
      <c r="AX94" s="8">
        <v>12</v>
      </c>
      <c r="AY94" s="8">
        <v>12</v>
      </c>
      <c r="AZ94" s="8">
        <v>12</v>
      </c>
      <c r="BA94" s="8">
        <v>12</v>
      </c>
      <c r="BB94" s="8">
        <v>12</v>
      </c>
      <c r="BC94" s="8">
        <v>12</v>
      </c>
      <c r="BD94" s="8">
        <v>12</v>
      </c>
      <c r="BE94" s="8">
        <v>12</v>
      </c>
      <c r="BF94" s="8">
        <v>12</v>
      </c>
      <c r="BG94" s="8">
        <v>12</v>
      </c>
      <c r="BH94" s="8">
        <v>4</v>
      </c>
      <c r="BI94" s="8">
        <v>12</v>
      </c>
      <c r="BJ94" s="8">
        <v>4</v>
      </c>
      <c r="BK94" s="8">
        <v>12</v>
      </c>
      <c r="BL94" s="8">
        <v>4</v>
      </c>
      <c r="BM94" s="8">
        <v>0</v>
      </c>
      <c r="BN94" s="8"/>
      <c r="BO94" s="73">
        <f t="shared" si="2"/>
        <v>104</v>
      </c>
      <c r="BQ94" s="30">
        <f t="shared" si="3"/>
        <v>108</v>
      </c>
    </row>
    <row r="95" spans="1:69" ht="17.100000000000001" customHeight="1">
      <c r="A95" s="45">
        <v>2741</v>
      </c>
      <c r="B95" s="42">
        <v>21111</v>
      </c>
      <c r="C95" s="4" t="s">
        <v>903</v>
      </c>
      <c r="D95" s="5">
        <v>7</v>
      </c>
      <c r="E95" s="4" t="s">
        <v>64</v>
      </c>
      <c r="F95" s="6">
        <v>0</v>
      </c>
      <c r="G95" s="4" t="s">
        <v>64</v>
      </c>
      <c r="H95" s="7">
        <v>185</v>
      </c>
      <c r="I95" s="40" t="s">
        <v>97</v>
      </c>
      <c r="J95" s="42">
        <v>3</v>
      </c>
      <c r="K95" s="4" t="s">
        <v>47</v>
      </c>
      <c r="L95" s="4">
        <v>1</v>
      </c>
      <c r="M95" s="4" t="s">
        <v>52</v>
      </c>
      <c r="N95" s="4">
        <v>1</v>
      </c>
      <c r="O95" s="4" t="s">
        <v>65</v>
      </c>
      <c r="P95" s="4">
        <v>2</v>
      </c>
      <c r="Q95" s="4" t="s">
        <v>48</v>
      </c>
      <c r="R95" s="4">
        <v>1</v>
      </c>
      <c r="S95" s="4" t="s">
        <v>53</v>
      </c>
      <c r="T95" s="4" t="s">
        <v>8</v>
      </c>
      <c r="U95" s="4" t="s">
        <v>42</v>
      </c>
      <c r="V95" s="6">
        <v>229</v>
      </c>
      <c r="W95" s="4" t="s">
        <v>94</v>
      </c>
      <c r="X95" s="5">
        <v>3</v>
      </c>
      <c r="Y95" s="40" t="s">
        <v>274</v>
      </c>
      <c r="Z95" s="42" t="s">
        <v>225</v>
      </c>
      <c r="AA95" s="4" t="s">
        <v>274</v>
      </c>
      <c r="AB95" s="4" t="s">
        <v>277</v>
      </c>
      <c r="AC95" s="4" t="s">
        <v>278</v>
      </c>
      <c r="AD95" s="4" t="s">
        <v>101</v>
      </c>
      <c r="AE95" s="8" t="s">
        <v>925</v>
      </c>
      <c r="AF95" s="4">
        <v>3543</v>
      </c>
      <c r="AG95" s="4" t="s">
        <v>275</v>
      </c>
      <c r="AH95" s="27" t="s">
        <v>276</v>
      </c>
      <c r="AI95" s="29" t="s">
        <v>62</v>
      </c>
      <c r="AJ95" s="40">
        <v>22</v>
      </c>
      <c r="AK95" s="39">
        <v>0</v>
      </c>
      <c r="AL95" s="8" t="s">
        <v>37</v>
      </c>
      <c r="AM95" s="40" t="s">
        <v>35</v>
      </c>
      <c r="AN95" s="35" t="s">
        <v>928</v>
      </c>
      <c r="AO95" s="8">
        <v>0</v>
      </c>
      <c r="AP95" s="8">
        <v>59</v>
      </c>
      <c r="AQ95" s="8">
        <v>59.01</v>
      </c>
      <c r="AR95" s="8">
        <v>79</v>
      </c>
      <c r="AS95" s="8">
        <v>79.010000000000005</v>
      </c>
      <c r="AT95" s="36">
        <v>110</v>
      </c>
      <c r="AU95" s="33">
        <v>0</v>
      </c>
      <c r="AV95" s="33">
        <v>0</v>
      </c>
      <c r="AW95" s="8">
        <v>0</v>
      </c>
      <c r="AX95" s="8">
        <v>0</v>
      </c>
      <c r="AY95" s="8">
        <v>3</v>
      </c>
      <c r="AZ95" s="8">
        <v>3</v>
      </c>
      <c r="BA95" s="8">
        <v>3</v>
      </c>
      <c r="BB95" s="8">
        <v>3</v>
      </c>
      <c r="BC95" s="8">
        <v>3</v>
      </c>
      <c r="BD95" s="8">
        <v>3</v>
      </c>
      <c r="BE95" s="8">
        <v>0</v>
      </c>
      <c r="BF95" s="8">
        <v>0</v>
      </c>
      <c r="BG95" s="8">
        <v>3</v>
      </c>
      <c r="BH95" s="8">
        <v>4</v>
      </c>
      <c r="BI95" s="8">
        <v>3</v>
      </c>
      <c r="BJ95" s="8">
        <v>3</v>
      </c>
      <c r="BK95" s="8">
        <v>0</v>
      </c>
      <c r="BL95" s="8">
        <v>3</v>
      </c>
      <c r="BM95" s="8">
        <v>0</v>
      </c>
      <c r="BN95" s="8"/>
      <c r="BO95" s="73">
        <f t="shared" si="2"/>
        <v>19</v>
      </c>
      <c r="BP95" s="30">
        <f>AV95+AX95+AZ95+BB95+BC95+BD95+BE95+BF95+BH95+BJ320+BL95+BN95</f>
        <v>19</v>
      </c>
      <c r="BQ95" s="30">
        <f t="shared" si="3"/>
        <v>22</v>
      </c>
    </row>
    <row r="96" spans="1:69" ht="17.100000000000001" customHeight="1">
      <c r="A96" s="45">
        <v>2769</v>
      </c>
      <c r="B96" s="42">
        <v>21111</v>
      </c>
      <c r="C96" s="4" t="s">
        <v>903</v>
      </c>
      <c r="D96" s="5">
        <v>7</v>
      </c>
      <c r="E96" s="4" t="s">
        <v>64</v>
      </c>
      <c r="F96" s="6">
        <v>0</v>
      </c>
      <c r="G96" s="4" t="s">
        <v>64</v>
      </c>
      <c r="H96" s="7">
        <v>185</v>
      </c>
      <c r="I96" s="40" t="s">
        <v>97</v>
      </c>
      <c r="J96" s="42">
        <v>3</v>
      </c>
      <c r="K96" s="4" t="s">
        <v>47</v>
      </c>
      <c r="L96" s="4">
        <v>1</v>
      </c>
      <c r="M96" s="4" t="s">
        <v>52</v>
      </c>
      <c r="N96" s="4">
        <v>1</v>
      </c>
      <c r="O96" s="4" t="s">
        <v>65</v>
      </c>
      <c r="P96" s="4">
        <v>2</v>
      </c>
      <c r="Q96" s="4" t="s">
        <v>48</v>
      </c>
      <c r="R96" s="4">
        <v>1</v>
      </c>
      <c r="S96" s="4" t="s">
        <v>53</v>
      </c>
      <c r="T96" s="4" t="s">
        <v>8</v>
      </c>
      <c r="U96" s="4" t="s">
        <v>42</v>
      </c>
      <c r="V96" s="6">
        <v>229</v>
      </c>
      <c r="W96" s="4" t="s">
        <v>94</v>
      </c>
      <c r="X96" s="5">
        <v>3</v>
      </c>
      <c r="Y96" s="40" t="s">
        <v>274</v>
      </c>
      <c r="Z96" s="42" t="s">
        <v>171</v>
      </c>
      <c r="AA96" s="4" t="s">
        <v>599</v>
      </c>
      <c r="AB96" s="4" t="s">
        <v>600</v>
      </c>
      <c r="AC96" s="4" t="s">
        <v>601</v>
      </c>
      <c r="AD96" s="4" t="s">
        <v>101</v>
      </c>
      <c r="AE96" s="8" t="s">
        <v>925</v>
      </c>
      <c r="AF96" s="4">
        <v>3583</v>
      </c>
      <c r="AG96" s="4" t="s">
        <v>598</v>
      </c>
      <c r="AH96" s="27" t="s">
        <v>584</v>
      </c>
      <c r="AI96" s="29" t="s">
        <v>62</v>
      </c>
      <c r="AJ96" s="40">
        <v>132</v>
      </c>
      <c r="AK96" s="39">
        <v>0</v>
      </c>
      <c r="AL96" s="8" t="s">
        <v>37</v>
      </c>
      <c r="AM96" s="40" t="s">
        <v>35</v>
      </c>
      <c r="AN96" s="35" t="s">
        <v>928</v>
      </c>
      <c r="AO96" s="8">
        <v>0</v>
      </c>
      <c r="AP96" s="8">
        <v>59</v>
      </c>
      <c r="AQ96" s="8">
        <v>59.01</v>
      </c>
      <c r="AR96" s="8">
        <v>79</v>
      </c>
      <c r="AS96" s="8">
        <v>79.010000000000005</v>
      </c>
      <c r="AT96" s="36">
        <v>110</v>
      </c>
      <c r="AU96" s="33">
        <v>12</v>
      </c>
      <c r="AV96" s="33">
        <v>12</v>
      </c>
      <c r="AW96" s="8">
        <v>12</v>
      </c>
      <c r="AX96" s="8">
        <v>12</v>
      </c>
      <c r="AY96" s="8">
        <v>12</v>
      </c>
      <c r="AZ96" s="8">
        <v>12</v>
      </c>
      <c r="BA96" s="8">
        <v>12</v>
      </c>
      <c r="BB96" s="8">
        <v>12</v>
      </c>
      <c r="BC96" s="8">
        <v>12</v>
      </c>
      <c r="BD96" s="8">
        <v>12</v>
      </c>
      <c r="BE96" s="8">
        <v>12</v>
      </c>
      <c r="BF96" s="8">
        <v>12</v>
      </c>
      <c r="BG96" s="8">
        <v>12</v>
      </c>
      <c r="BH96" s="8">
        <v>4</v>
      </c>
      <c r="BI96" s="8">
        <v>12</v>
      </c>
      <c r="BJ96" s="8">
        <v>4</v>
      </c>
      <c r="BK96" s="8">
        <v>12</v>
      </c>
      <c r="BL96" s="8">
        <v>4</v>
      </c>
      <c r="BM96" s="8">
        <v>0</v>
      </c>
      <c r="BN96" s="8"/>
      <c r="BO96" s="73">
        <f t="shared" si="2"/>
        <v>104</v>
      </c>
      <c r="BQ96" s="30">
        <f t="shared" si="3"/>
        <v>108</v>
      </c>
    </row>
    <row r="97" spans="1:69" ht="17.100000000000001" customHeight="1">
      <c r="A97" s="45">
        <v>2771</v>
      </c>
      <c r="B97" s="42">
        <v>21111</v>
      </c>
      <c r="C97" s="4" t="s">
        <v>903</v>
      </c>
      <c r="D97" s="5">
        <v>7</v>
      </c>
      <c r="E97" s="4" t="s">
        <v>64</v>
      </c>
      <c r="F97" s="6">
        <v>0</v>
      </c>
      <c r="G97" s="4" t="s">
        <v>64</v>
      </c>
      <c r="H97" s="7">
        <v>185</v>
      </c>
      <c r="I97" s="40" t="s">
        <v>97</v>
      </c>
      <c r="J97" s="42">
        <v>3</v>
      </c>
      <c r="K97" s="4" t="s">
        <v>47</v>
      </c>
      <c r="L97" s="4">
        <v>1</v>
      </c>
      <c r="M97" s="4" t="s">
        <v>52</v>
      </c>
      <c r="N97" s="4">
        <v>1</v>
      </c>
      <c r="O97" s="4" t="s">
        <v>65</v>
      </c>
      <c r="P97" s="4">
        <v>2</v>
      </c>
      <c r="Q97" s="4" t="s">
        <v>48</v>
      </c>
      <c r="R97" s="4">
        <v>1</v>
      </c>
      <c r="S97" s="4" t="s">
        <v>53</v>
      </c>
      <c r="T97" s="4" t="s">
        <v>8</v>
      </c>
      <c r="U97" s="4" t="s">
        <v>42</v>
      </c>
      <c r="V97" s="6">
        <v>229</v>
      </c>
      <c r="W97" s="4" t="s">
        <v>94</v>
      </c>
      <c r="X97" s="5">
        <v>3</v>
      </c>
      <c r="Y97" s="40" t="s">
        <v>274</v>
      </c>
      <c r="Z97" s="42" t="s">
        <v>171</v>
      </c>
      <c r="AA97" s="4" t="s">
        <v>602</v>
      </c>
      <c r="AB97" s="4" t="s">
        <v>277</v>
      </c>
      <c r="AC97" s="4" t="s">
        <v>278</v>
      </c>
      <c r="AD97" s="4" t="s">
        <v>101</v>
      </c>
      <c r="AE97" s="8" t="s">
        <v>925</v>
      </c>
      <c r="AF97" s="4">
        <v>3573</v>
      </c>
      <c r="AG97" s="4" t="s">
        <v>176</v>
      </c>
      <c r="AH97" s="27" t="s">
        <v>589</v>
      </c>
      <c r="AI97" s="29" t="s">
        <v>62</v>
      </c>
      <c r="AJ97" s="40">
        <v>150</v>
      </c>
      <c r="AK97" s="39">
        <v>0</v>
      </c>
      <c r="AL97" s="8" t="s">
        <v>37</v>
      </c>
      <c r="AM97" s="40" t="s">
        <v>35</v>
      </c>
      <c r="AN97" s="35" t="s">
        <v>928</v>
      </c>
      <c r="AO97" s="8">
        <v>0</v>
      </c>
      <c r="AP97" s="8">
        <v>59</v>
      </c>
      <c r="AQ97" s="8">
        <v>59.01</v>
      </c>
      <c r="AR97" s="8">
        <v>79</v>
      </c>
      <c r="AS97" s="8">
        <v>79.010000000000005</v>
      </c>
      <c r="AT97" s="36">
        <v>110</v>
      </c>
      <c r="AU97" s="33">
        <v>0</v>
      </c>
      <c r="AV97" s="33">
        <v>0</v>
      </c>
      <c r="AW97" s="8">
        <v>0</v>
      </c>
      <c r="AX97" s="8">
        <v>0</v>
      </c>
      <c r="AY97" s="8">
        <v>45</v>
      </c>
      <c r="AZ97" s="8">
        <v>45</v>
      </c>
      <c r="BA97" s="8">
        <v>0</v>
      </c>
      <c r="BB97" s="8">
        <v>0</v>
      </c>
      <c r="BC97" s="8">
        <v>0</v>
      </c>
      <c r="BD97" s="8">
        <v>45</v>
      </c>
      <c r="BE97" s="8"/>
      <c r="BF97" s="8"/>
      <c r="BG97" s="8">
        <v>45</v>
      </c>
      <c r="BH97" s="8">
        <v>16</v>
      </c>
      <c r="BI97" s="8">
        <v>0</v>
      </c>
      <c r="BJ97" s="8"/>
      <c r="BK97" s="8">
        <v>15</v>
      </c>
      <c r="BL97" s="8">
        <v>15</v>
      </c>
      <c r="BM97" s="8">
        <v>0</v>
      </c>
      <c r="BN97" s="8"/>
      <c r="BO97" s="73">
        <f t="shared" si="2"/>
        <v>121</v>
      </c>
      <c r="BQ97" s="30">
        <f t="shared" si="3"/>
        <v>121</v>
      </c>
    </row>
    <row r="98" spans="1:69" ht="17.100000000000001" customHeight="1">
      <c r="A98" s="45">
        <v>2699</v>
      </c>
      <c r="B98" s="42">
        <v>21111</v>
      </c>
      <c r="C98" s="4" t="s">
        <v>903</v>
      </c>
      <c r="D98" s="5">
        <v>7</v>
      </c>
      <c r="E98" s="4" t="s">
        <v>64</v>
      </c>
      <c r="F98" s="6">
        <v>0</v>
      </c>
      <c r="G98" s="4" t="s">
        <v>64</v>
      </c>
      <c r="H98" s="7">
        <v>185</v>
      </c>
      <c r="I98" s="40" t="s">
        <v>97</v>
      </c>
      <c r="J98" s="42">
        <v>3</v>
      </c>
      <c r="K98" s="4" t="s">
        <v>47</v>
      </c>
      <c r="L98" s="4">
        <v>1</v>
      </c>
      <c r="M98" s="4" t="s">
        <v>52</v>
      </c>
      <c r="N98" s="4">
        <v>1</v>
      </c>
      <c r="O98" s="4" t="s">
        <v>65</v>
      </c>
      <c r="P98" s="4">
        <v>2</v>
      </c>
      <c r="Q98" s="4" t="s">
        <v>48</v>
      </c>
      <c r="R98" s="4">
        <v>1</v>
      </c>
      <c r="S98" s="4" t="s">
        <v>53</v>
      </c>
      <c r="T98" s="4" t="s">
        <v>8</v>
      </c>
      <c r="U98" s="4" t="s">
        <v>42</v>
      </c>
      <c r="V98" s="6">
        <v>229</v>
      </c>
      <c r="W98" s="4" t="s">
        <v>94</v>
      </c>
      <c r="X98" s="5"/>
      <c r="Y98" s="40" t="s">
        <v>34</v>
      </c>
      <c r="Z98" s="42" t="s">
        <v>36</v>
      </c>
      <c r="AA98" s="4" t="s">
        <v>98</v>
      </c>
      <c r="AB98" s="4" t="s">
        <v>99</v>
      </c>
      <c r="AC98" s="4" t="s">
        <v>100</v>
      </c>
      <c r="AD98" s="4" t="s">
        <v>101</v>
      </c>
      <c r="AE98" s="8" t="s">
        <v>925</v>
      </c>
      <c r="AF98" s="4">
        <v>3546</v>
      </c>
      <c r="AG98" s="4" t="s">
        <v>95</v>
      </c>
      <c r="AH98" s="27" t="s">
        <v>96</v>
      </c>
      <c r="AI98" s="29" t="s">
        <v>62</v>
      </c>
      <c r="AJ98" s="40">
        <v>2497</v>
      </c>
      <c r="AK98" s="39">
        <v>0</v>
      </c>
      <c r="AL98" s="8" t="s">
        <v>37</v>
      </c>
      <c r="AM98" s="40" t="s">
        <v>35</v>
      </c>
      <c r="AN98" s="35" t="s">
        <v>928</v>
      </c>
      <c r="AO98" s="8">
        <v>0</v>
      </c>
      <c r="AP98" s="8">
        <v>59</v>
      </c>
      <c r="AQ98" s="8">
        <v>59.01</v>
      </c>
      <c r="AR98" s="8">
        <v>79</v>
      </c>
      <c r="AS98" s="8">
        <v>79.010000000000005</v>
      </c>
      <c r="AT98" s="36">
        <v>110</v>
      </c>
      <c r="AU98" s="33">
        <v>203</v>
      </c>
      <c r="AV98" s="33">
        <v>110</v>
      </c>
      <c r="AW98" s="8">
        <v>317</v>
      </c>
      <c r="AX98" s="8">
        <v>282</v>
      </c>
      <c r="AY98" s="8">
        <v>412</v>
      </c>
      <c r="AZ98" s="8">
        <v>347</v>
      </c>
      <c r="BA98" s="8">
        <v>99</v>
      </c>
      <c r="BB98" s="8">
        <v>206</v>
      </c>
      <c r="BC98" s="8">
        <v>300</v>
      </c>
      <c r="BD98" s="8">
        <v>200</v>
      </c>
      <c r="BE98" s="8">
        <v>226</v>
      </c>
      <c r="BF98" s="8">
        <v>279</v>
      </c>
      <c r="BG98" s="8">
        <v>274</v>
      </c>
      <c r="BH98" s="8">
        <v>88</v>
      </c>
      <c r="BI98" s="8">
        <v>158</v>
      </c>
      <c r="BJ98" s="8">
        <v>74</v>
      </c>
      <c r="BK98" s="8">
        <v>207</v>
      </c>
      <c r="BL98" s="8">
        <v>93</v>
      </c>
      <c r="BM98" s="8">
        <v>76</v>
      </c>
      <c r="BN98" s="8"/>
      <c r="BO98" s="73">
        <f t="shared" si="2"/>
        <v>2131</v>
      </c>
      <c r="BQ98" s="30">
        <f t="shared" si="3"/>
        <v>2205</v>
      </c>
    </row>
    <row r="99" spans="1:69" ht="17.100000000000001" customHeight="1">
      <c r="A99" s="45">
        <v>2704</v>
      </c>
      <c r="B99" s="42">
        <v>21111</v>
      </c>
      <c r="C99" s="4" t="s">
        <v>903</v>
      </c>
      <c r="D99" s="5">
        <v>7</v>
      </c>
      <c r="E99" s="4" t="s">
        <v>64</v>
      </c>
      <c r="F99" s="6">
        <v>0</v>
      </c>
      <c r="G99" s="4" t="s">
        <v>64</v>
      </c>
      <c r="H99" s="7">
        <v>185</v>
      </c>
      <c r="I99" s="40" t="s">
        <v>97</v>
      </c>
      <c r="J99" s="42">
        <v>3</v>
      </c>
      <c r="K99" s="4" t="s">
        <v>47</v>
      </c>
      <c r="L99" s="4">
        <v>1</v>
      </c>
      <c r="M99" s="4" t="s">
        <v>52</v>
      </c>
      <c r="N99" s="4">
        <v>1</v>
      </c>
      <c r="O99" s="4" t="s">
        <v>65</v>
      </c>
      <c r="P99" s="4">
        <v>2</v>
      </c>
      <c r="Q99" s="4" t="s">
        <v>48</v>
      </c>
      <c r="R99" s="4">
        <v>1</v>
      </c>
      <c r="S99" s="4" t="s">
        <v>53</v>
      </c>
      <c r="T99" s="4" t="s">
        <v>8</v>
      </c>
      <c r="U99" s="4" t="s">
        <v>42</v>
      </c>
      <c r="V99" s="6">
        <v>229</v>
      </c>
      <c r="W99" s="4" t="s">
        <v>94</v>
      </c>
      <c r="X99" s="5"/>
      <c r="Y99" s="40" t="s">
        <v>34</v>
      </c>
      <c r="Z99" s="42" t="s">
        <v>169</v>
      </c>
      <c r="AA99" s="4" t="s">
        <v>188</v>
      </c>
      <c r="AB99" s="4" t="s">
        <v>99</v>
      </c>
      <c r="AC99" s="4" t="s">
        <v>100</v>
      </c>
      <c r="AD99" s="4" t="s">
        <v>101</v>
      </c>
      <c r="AE99" s="8" t="s">
        <v>925</v>
      </c>
      <c r="AF99" s="4">
        <v>3503</v>
      </c>
      <c r="AG99" s="4" t="s">
        <v>95</v>
      </c>
      <c r="AH99" s="27" t="s">
        <v>96</v>
      </c>
      <c r="AI99" s="29" t="s">
        <v>59</v>
      </c>
      <c r="AJ99" s="40">
        <v>2497</v>
      </c>
      <c r="AK99" s="39">
        <v>0</v>
      </c>
      <c r="AL99" s="8" t="s">
        <v>37</v>
      </c>
      <c r="AM99" s="40" t="s">
        <v>35</v>
      </c>
      <c r="AN99" s="35" t="s">
        <v>928</v>
      </c>
      <c r="AO99" s="8">
        <v>0</v>
      </c>
      <c r="AP99" s="8">
        <v>59</v>
      </c>
      <c r="AQ99" s="8">
        <v>59.01</v>
      </c>
      <c r="AR99" s="8">
        <v>79</v>
      </c>
      <c r="AS99" s="8">
        <v>79.010000000000005</v>
      </c>
      <c r="AT99" s="36">
        <v>110</v>
      </c>
      <c r="AU99" s="33">
        <v>203</v>
      </c>
      <c r="AV99" s="33">
        <v>110</v>
      </c>
      <c r="AW99" s="8">
        <v>317</v>
      </c>
      <c r="AX99" s="8">
        <v>282</v>
      </c>
      <c r="AY99" s="8">
        <v>412</v>
      </c>
      <c r="AZ99" s="8">
        <v>347</v>
      </c>
      <c r="BA99" s="8">
        <v>99</v>
      </c>
      <c r="BB99" s="8">
        <v>206</v>
      </c>
      <c r="BC99" s="8">
        <v>300</v>
      </c>
      <c r="BD99" s="8">
        <v>200</v>
      </c>
      <c r="BE99" s="8">
        <v>226</v>
      </c>
      <c r="BF99" s="8">
        <v>279</v>
      </c>
      <c r="BG99" s="8">
        <v>274</v>
      </c>
      <c r="BH99" s="8">
        <v>88</v>
      </c>
      <c r="BI99" s="8">
        <v>158</v>
      </c>
      <c r="BJ99" s="8">
        <v>74</v>
      </c>
      <c r="BK99" s="8">
        <v>207</v>
      </c>
      <c r="BL99" s="8">
        <v>93</v>
      </c>
      <c r="BM99" s="8">
        <v>76</v>
      </c>
      <c r="BN99" s="8"/>
      <c r="BO99" s="73">
        <f t="shared" si="2"/>
        <v>2131</v>
      </c>
      <c r="BQ99" s="30">
        <f t="shared" si="3"/>
        <v>2205</v>
      </c>
    </row>
    <row r="100" spans="1:69" ht="17.100000000000001" customHeight="1">
      <c r="A100" s="45">
        <v>4361</v>
      </c>
      <c r="B100" s="42">
        <v>21111</v>
      </c>
      <c r="C100" s="4" t="s">
        <v>903</v>
      </c>
      <c r="D100" s="5">
        <v>7</v>
      </c>
      <c r="E100" s="4" t="s">
        <v>64</v>
      </c>
      <c r="F100" s="6">
        <v>0</v>
      </c>
      <c r="G100" s="4" t="s">
        <v>64</v>
      </c>
      <c r="H100" s="7">
        <v>186</v>
      </c>
      <c r="I100" s="40" t="s">
        <v>149</v>
      </c>
      <c r="J100" s="42">
        <v>3</v>
      </c>
      <c r="K100" s="4" t="s">
        <v>47</v>
      </c>
      <c r="L100" s="4">
        <v>1</v>
      </c>
      <c r="M100" s="4" t="s">
        <v>52</v>
      </c>
      <c r="N100" s="4">
        <v>1</v>
      </c>
      <c r="O100" s="4" t="s">
        <v>65</v>
      </c>
      <c r="P100" s="4">
        <v>2</v>
      </c>
      <c r="Q100" s="4" t="s">
        <v>48</v>
      </c>
      <c r="R100" s="4">
        <v>1</v>
      </c>
      <c r="S100" s="4" t="s">
        <v>53</v>
      </c>
      <c r="T100" s="4" t="s">
        <v>8</v>
      </c>
      <c r="U100" s="4" t="s">
        <v>42</v>
      </c>
      <c r="V100" s="6">
        <v>230</v>
      </c>
      <c r="W100" s="8" t="s">
        <v>60</v>
      </c>
      <c r="X100" s="5">
        <v>1</v>
      </c>
      <c r="Y100" s="40" t="s">
        <v>419</v>
      </c>
      <c r="Z100" s="42" t="s">
        <v>225</v>
      </c>
      <c r="AA100" s="4" t="s">
        <v>419</v>
      </c>
      <c r="AB100" s="4" t="s">
        <v>422</v>
      </c>
      <c r="AC100" s="4" t="s">
        <v>146</v>
      </c>
      <c r="AD100" s="4" t="s">
        <v>423</v>
      </c>
      <c r="AE100" s="8" t="s">
        <v>925</v>
      </c>
      <c r="AF100" s="4">
        <v>5601</v>
      </c>
      <c r="AG100" s="4" t="s">
        <v>420</v>
      </c>
      <c r="AH100" s="27" t="s">
        <v>421</v>
      </c>
      <c r="AI100" s="29" t="s">
        <v>424</v>
      </c>
      <c r="AJ100" s="40">
        <v>2</v>
      </c>
      <c r="AK100" s="39">
        <v>0</v>
      </c>
      <c r="AL100" s="8" t="s">
        <v>37</v>
      </c>
      <c r="AM100" s="40" t="s">
        <v>35</v>
      </c>
      <c r="AN100" s="35" t="s">
        <v>928</v>
      </c>
      <c r="AO100" s="8">
        <v>0</v>
      </c>
      <c r="AP100" s="8">
        <v>59</v>
      </c>
      <c r="AQ100" s="8">
        <v>59.01</v>
      </c>
      <c r="AR100" s="8">
        <v>79</v>
      </c>
      <c r="AS100" s="8">
        <v>79.010000000000005</v>
      </c>
      <c r="AT100" s="36">
        <v>110</v>
      </c>
      <c r="AU100" s="33">
        <v>0</v>
      </c>
      <c r="AV100" s="33">
        <v>0</v>
      </c>
      <c r="AW100" s="8">
        <v>0</v>
      </c>
      <c r="AX100" s="8">
        <v>0</v>
      </c>
      <c r="AY100" s="8">
        <v>0</v>
      </c>
      <c r="AZ100" s="8">
        <v>0</v>
      </c>
      <c r="BA100" s="8">
        <v>0</v>
      </c>
      <c r="BB100" s="8">
        <v>0</v>
      </c>
      <c r="BC100" s="8">
        <v>0</v>
      </c>
      <c r="BD100" s="8">
        <v>0</v>
      </c>
      <c r="BE100" s="8">
        <v>0</v>
      </c>
      <c r="BF100" s="8">
        <v>0</v>
      </c>
      <c r="BG100" s="8">
        <v>0</v>
      </c>
      <c r="BH100" s="60">
        <v>4</v>
      </c>
      <c r="BI100" s="8">
        <v>1</v>
      </c>
      <c r="BJ100" s="60">
        <v>7</v>
      </c>
      <c r="BK100" s="8">
        <v>0</v>
      </c>
      <c r="BL100" s="8"/>
      <c r="BM100" s="8">
        <v>0</v>
      </c>
      <c r="BN100" s="8"/>
      <c r="BO100" s="73">
        <f t="shared" si="2"/>
        <v>4</v>
      </c>
      <c r="BP100" s="30">
        <f>AV100+AX100+AZ100+BB100+BC100+BD100+BE100+BF100+BH100+BJ325+BL100+BN100</f>
        <v>4</v>
      </c>
      <c r="BQ100" s="30">
        <f t="shared" si="3"/>
        <v>11</v>
      </c>
    </row>
    <row r="101" spans="1:69" ht="17.100000000000001" customHeight="1">
      <c r="A101" s="45">
        <v>4364</v>
      </c>
      <c r="B101" s="42">
        <v>21111</v>
      </c>
      <c r="C101" s="4" t="s">
        <v>903</v>
      </c>
      <c r="D101" s="5">
        <v>7</v>
      </c>
      <c r="E101" s="4" t="s">
        <v>64</v>
      </c>
      <c r="F101" s="6">
        <v>0</v>
      </c>
      <c r="G101" s="4" t="s">
        <v>64</v>
      </c>
      <c r="H101" s="7">
        <v>186</v>
      </c>
      <c r="I101" s="40" t="s">
        <v>149</v>
      </c>
      <c r="J101" s="42">
        <v>3</v>
      </c>
      <c r="K101" s="4" t="s">
        <v>47</v>
      </c>
      <c r="L101" s="4">
        <v>1</v>
      </c>
      <c r="M101" s="4" t="s">
        <v>52</v>
      </c>
      <c r="N101" s="4">
        <v>1</v>
      </c>
      <c r="O101" s="4" t="s">
        <v>65</v>
      </c>
      <c r="P101" s="4">
        <v>2</v>
      </c>
      <c r="Q101" s="4" t="s">
        <v>48</v>
      </c>
      <c r="R101" s="4">
        <v>1</v>
      </c>
      <c r="S101" s="4" t="s">
        <v>53</v>
      </c>
      <c r="T101" s="4" t="s">
        <v>8</v>
      </c>
      <c r="U101" s="4" t="s">
        <v>42</v>
      </c>
      <c r="V101" s="6">
        <v>230</v>
      </c>
      <c r="W101" s="4" t="s">
        <v>60</v>
      </c>
      <c r="X101" s="5">
        <v>1</v>
      </c>
      <c r="Y101" s="36" t="s">
        <v>419</v>
      </c>
      <c r="Z101" s="42" t="s">
        <v>171</v>
      </c>
      <c r="AA101" s="4" t="s">
        <v>730</v>
      </c>
      <c r="AB101" s="4" t="s">
        <v>731</v>
      </c>
      <c r="AC101" s="4" t="s">
        <v>146</v>
      </c>
      <c r="AD101" s="4" t="s">
        <v>423</v>
      </c>
      <c r="AE101" s="8" t="s">
        <v>925</v>
      </c>
      <c r="AF101" s="4">
        <v>5601</v>
      </c>
      <c r="AG101" s="4" t="s">
        <v>420</v>
      </c>
      <c r="AH101" s="27" t="s">
        <v>421</v>
      </c>
      <c r="AI101" s="29" t="s">
        <v>424</v>
      </c>
      <c r="AJ101" s="40">
        <v>2</v>
      </c>
      <c r="AK101" s="39">
        <v>0</v>
      </c>
      <c r="AL101" s="8" t="s">
        <v>37</v>
      </c>
      <c r="AM101" s="40" t="s">
        <v>35</v>
      </c>
      <c r="AN101" s="35" t="s">
        <v>928</v>
      </c>
      <c r="AO101" s="8">
        <v>0</v>
      </c>
      <c r="AP101" s="8">
        <v>59</v>
      </c>
      <c r="AQ101" s="8">
        <v>59.01</v>
      </c>
      <c r="AR101" s="8">
        <v>79</v>
      </c>
      <c r="AS101" s="8">
        <v>79.010000000000005</v>
      </c>
      <c r="AT101" s="36">
        <v>110</v>
      </c>
      <c r="AU101" s="33">
        <v>0</v>
      </c>
      <c r="AV101" s="33">
        <v>0</v>
      </c>
      <c r="AW101" s="8">
        <v>0</v>
      </c>
      <c r="AX101" s="8">
        <v>0</v>
      </c>
      <c r="AY101" s="8">
        <v>0</v>
      </c>
      <c r="AZ101" s="8">
        <v>0</v>
      </c>
      <c r="BA101" s="8">
        <v>0</v>
      </c>
      <c r="BB101" s="8">
        <v>0</v>
      </c>
      <c r="BC101" s="8">
        <v>0</v>
      </c>
      <c r="BD101" s="8">
        <v>0</v>
      </c>
      <c r="BE101" s="8">
        <v>0</v>
      </c>
      <c r="BF101" s="8">
        <v>1</v>
      </c>
      <c r="BG101" s="8">
        <v>0</v>
      </c>
      <c r="BH101" s="128">
        <v>0</v>
      </c>
      <c r="BI101" s="8">
        <v>1</v>
      </c>
      <c r="BJ101" s="128">
        <v>6</v>
      </c>
      <c r="BK101" s="8">
        <v>0</v>
      </c>
      <c r="BL101" s="8"/>
      <c r="BM101" s="8">
        <v>0</v>
      </c>
      <c r="BN101" s="8"/>
      <c r="BO101" s="73">
        <f t="shared" si="2"/>
        <v>1</v>
      </c>
      <c r="BQ101" s="30">
        <f t="shared" si="3"/>
        <v>7</v>
      </c>
    </row>
    <row r="102" spans="1:69" ht="17.100000000000001" customHeight="1">
      <c r="A102" s="45">
        <v>4365</v>
      </c>
      <c r="B102" s="42">
        <v>21111</v>
      </c>
      <c r="C102" s="4" t="s">
        <v>903</v>
      </c>
      <c r="D102" s="5">
        <v>7</v>
      </c>
      <c r="E102" s="4" t="s">
        <v>64</v>
      </c>
      <c r="F102" s="6">
        <v>0</v>
      </c>
      <c r="G102" s="4" t="s">
        <v>64</v>
      </c>
      <c r="H102" s="7">
        <v>186</v>
      </c>
      <c r="I102" s="40" t="s">
        <v>149</v>
      </c>
      <c r="J102" s="42">
        <v>3</v>
      </c>
      <c r="K102" s="4" t="s">
        <v>47</v>
      </c>
      <c r="L102" s="4">
        <v>1</v>
      </c>
      <c r="M102" s="4" t="s">
        <v>52</v>
      </c>
      <c r="N102" s="4">
        <v>1</v>
      </c>
      <c r="O102" s="4" t="s">
        <v>65</v>
      </c>
      <c r="P102" s="4">
        <v>2</v>
      </c>
      <c r="Q102" s="4" t="s">
        <v>48</v>
      </c>
      <c r="R102" s="4">
        <v>1</v>
      </c>
      <c r="S102" s="4" t="s">
        <v>53</v>
      </c>
      <c r="T102" s="4" t="s">
        <v>8</v>
      </c>
      <c r="U102" s="4" t="s">
        <v>42</v>
      </c>
      <c r="V102" s="6">
        <v>230</v>
      </c>
      <c r="W102" s="4" t="s">
        <v>60</v>
      </c>
      <c r="X102" s="5">
        <v>1</v>
      </c>
      <c r="Y102" s="40" t="s">
        <v>419</v>
      </c>
      <c r="Z102" s="42" t="s">
        <v>171</v>
      </c>
      <c r="AA102" s="4" t="s">
        <v>734</v>
      </c>
      <c r="AB102" s="4" t="s">
        <v>735</v>
      </c>
      <c r="AC102" s="4" t="s">
        <v>736</v>
      </c>
      <c r="AD102" s="4" t="s">
        <v>423</v>
      </c>
      <c r="AE102" s="8" t="s">
        <v>925</v>
      </c>
      <c r="AF102" s="4">
        <v>5586</v>
      </c>
      <c r="AG102" s="4" t="s">
        <v>732</v>
      </c>
      <c r="AH102" s="27" t="s">
        <v>733</v>
      </c>
      <c r="AI102" s="29" t="s">
        <v>424</v>
      </c>
      <c r="AJ102" s="40">
        <v>15</v>
      </c>
      <c r="AK102" s="39">
        <v>0</v>
      </c>
      <c r="AL102" s="8" t="s">
        <v>37</v>
      </c>
      <c r="AM102" s="40" t="s">
        <v>35</v>
      </c>
      <c r="AN102" s="35" t="s">
        <v>928</v>
      </c>
      <c r="AO102" s="8">
        <v>0</v>
      </c>
      <c r="AP102" s="8">
        <v>59</v>
      </c>
      <c r="AQ102" s="8">
        <v>59.01</v>
      </c>
      <c r="AR102" s="8">
        <v>79</v>
      </c>
      <c r="AS102" s="8">
        <v>79.010000000000005</v>
      </c>
      <c r="AT102" s="36">
        <v>110</v>
      </c>
      <c r="AU102" s="33">
        <v>0</v>
      </c>
      <c r="AV102" s="33">
        <v>0</v>
      </c>
      <c r="AW102" s="8">
        <v>0</v>
      </c>
      <c r="AX102" s="8">
        <v>0</v>
      </c>
      <c r="AY102" s="8">
        <v>0</v>
      </c>
      <c r="AZ102" s="8">
        <v>0</v>
      </c>
      <c r="BA102" s="8">
        <v>0</v>
      </c>
      <c r="BB102" s="8">
        <v>0</v>
      </c>
      <c r="BC102" s="8">
        <v>0</v>
      </c>
      <c r="BD102" s="8">
        <v>0</v>
      </c>
      <c r="BE102" s="8">
        <v>0</v>
      </c>
      <c r="BF102" s="8">
        <v>0</v>
      </c>
      <c r="BG102" s="8">
        <v>0</v>
      </c>
      <c r="BH102" s="128">
        <v>4</v>
      </c>
      <c r="BI102" s="8">
        <v>10</v>
      </c>
      <c r="BJ102" s="128">
        <v>0</v>
      </c>
      <c r="BK102" s="8">
        <v>0</v>
      </c>
      <c r="BL102" s="8"/>
      <c r="BM102" s="8">
        <v>0</v>
      </c>
      <c r="BN102" s="8"/>
      <c r="BO102" s="73">
        <f t="shared" si="2"/>
        <v>4</v>
      </c>
      <c r="BQ102" s="30">
        <f t="shared" si="3"/>
        <v>4</v>
      </c>
    </row>
    <row r="103" spans="1:69" ht="17.100000000000001" customHeight="1">
      <c r="A103" s="45">
        <v>4367</v>
      </c>
      <c r="B103" s="42">
        <v>21111</v>
      </c>
      <c r="C103" s="4" t="s">
        <v>903</v>
      </c>
      <c r="D103" s="5">
        <v>7</v>
      </c>
      <c r="E103" s="4" t="s">
        <v>64</v>
      </c>
      <c r="F103" s="6">
        <v>0</v>
      </c>
      <c r="G103" s="4" t="s">
        <v>64</v>
      </c>
      <c r="H103" s="7">
        <v>186</v>
      </c>
      <c r="I103" s="40" t="s">
        <v>149</v>
      </c>
      <c r="J103" s="42">
        <v>3</v>
      </c>
      <c r="K103" s="4" t="s">
        <v>47</v>
      </c>
      <c r="L103" s="4">
        <v>1</v>
      </c>
      <c r="M103" s="4" t="s">
        <v>52</v>
      </c>
      <c r="N103" s="4">
        <v>1</v>
      </c>
      <c r="O103" s="4" t="s">
        <v>65</v>
      </c>
      <c r="P103" s="4">
        <v>2</v>
      </c>
      <c r="Q103" s="4" t="s">
        <v>48</v>
      </c>
      <c r="R103" s="4">
        <v>1</v>
      </c>
      <c r="S103" s="4" t="s">
        <v>53</v>
      </c>
      <c r="T103" s="4" t="s">
        <v>8</v>
      </c>
      <c r="U103" s="4" t="s">
        <v>42</v>
      </c>
      <c r="V103" s="6">
        <v>230</v>
      </c>
      <c r="W103" s="4" t="s">
        <v>60</v>
      </c>
      <c r="X103" s="5">
        <v>1</v>
      </c>
      <c r="Y103" s="40" t="s">
        <v>419</v>
      </c>
      <c r="Z103" s="42" t="s">
        <v>171</v>
      </c>
      <c r="AA103" s="4" t="s">
        <v>739</v>
      </c>
      <c r="AB103" s="4" t="s">
        <v>740</v>
      </c>
      <c r="AC103" s="4" t="s">
        <v>741</v>
      </c>
      <c r="AD103" s="4" t="s">
        <v>742</v>
      </c>
      <c r="AE103" s="8" t="s">
        <v>925</v>
      </c>
      <c r="AF103" s="4">
        <v>5587</v>
      </c>
      <c r="AG103" s="4" t="s">
        <v>737</v>
      </c>
      <c r="AH103" s="27" t="s">
        <v>738</v>
      </c>
      <c r="AI103" s="29" t="s">
        <v>424</v>
      </c>
      <c r="AJ103" s="40">
        <v>15</v>
      </c>
      <c r="AK103" s="39">
        <v>0</v>
      </c>
      <c r="AL103" s="8" t="s">
        <v>927</v>
      </c>
      <c r="AM103" s="40" t="s">
        <v>35</v>
      </c>
      <c r="AN103" s="35" t="s">
        <v>928</v>
      </c>
      <c r="AO103" s="8">
        <v>0</v>
      </c>
      <c r="AP103" s="8">
        <v>59</v>
      </c>
      <c r="AQ103" s="8">
        <v>59.01</v>
      </c>
      <c r="AR103" s="8">
        <v>79</v>
      </c>
      <c r="AS103" s="8">
        <v>79.010000000000005</v>
      </c>
      <c r="AT103" s="36">
        <v>110</v>
      </c>
      <c r="AU103" s="33">
        <v>0</v>
      </c>
      <c r="AV103" s="33">
        <v>0</v>
      </c>
      <c r="AW103" s="8">
        <v>0</v>
      </c>
      <c r="AX103" s="8">
        <v>0</v>
      </c>
      <c r="AY103" s="8">
        <v>0</v>
      </c>
      <c r="AZ103" s="8">
        <v>0</v>
      </c>
      <c r="BA103" s="8">
        <v>0</v>
      </c>
      <c r="BB103" s="8">
        <v>0</v>
      </c>
      <c r="BC103" s="8">
        <v>0</v>
      </c>
      <c r="BD103" s="8">
        <v>0</v>
      </c>
      <c r="BE103" s="8">
        <v>0</v>
      </c>
      <c r="BF103" s="8">
        <v>0</v>
      </c>
      <c r="BG103" s="8">
        <v>5</v>
      </c>
      <c r="BH103" s="128">
        <v>0</v>
      </c>
      <c r="BI103" s="8">
        <v>0</v>
      </c>
      <c r="BJ103" s="128">
        <v>0</v>
      </c>
      <c r="BK103" s="8">
        <v>5</v>
      </c>
      <c r="BL103" s="8"/>
      <c r="BM103" s="8">
        <v>0</v>
      </c>
      <c r="BN103" s="8"/>
      <c r="BO103" s="73">
        <f t="shared" si="2"/>
        <v>0</v>
      </c>
      <c r="BQ103" s="30">
        <f t="shared" si="3"/>
        <v>0</v>
      </c>
    </row>
    <row r="104" spans="1:69" ht="17.100000000000001" customHeight="1">
      <c r="A104" s="45">
        <v>3293</v>
      </c>
      <c r="B104" s="42">
        <v>21111</v>
      </c>
      <c r="C104" s="4" t="s">
        <v>903</v>
      </c>
      <c r="D104" s="5">
        <v>7</v>
      </c>
      <c r="E104" s="4" t="s">
        <v>64</v>
      </c>
      <c r="F104" s="6">
        <v>0</v>
      </c>
      <c r="G104" s="4" t="s">
        <v>64</v>
      </c>
      <c r="H104" s="7">
        <v>186</v>
      </c>
      <c r="I104" s="40" t="s">
        <v>149</v>
      </c>
      <c r="J104" s="42">
        <v>3</v>
      </c>
      <c r="K104" s="4" t="s">
        <v>47</v>
      </c>
      <c r="L104" s="4">
        <v>1</v>
      </c>
      <c r="M104" s="4" t="s">
        <v>52</v>
      </c>
      <c r="N104" s="4">
        <v>1</v>
      </c>
      <c r="O104" s="4" t="s">
        <v>65</v>
      </c>
      <c r="P104" s="4">
        <v>2</v>
      </c>
      <c r="Q104" s="4" t="s">
        <v>48</v>
      </c>
      <c r="R104" s="4">
        <v>1</v>
      </c>
      <c r="S104" s="4" t="s">
        <v>53</v>
      </c>
      <c r="T104" s="4" t="s">
        <v>8</v>
      </c>
      <c r="U104" s="4" t="s">
        <v>42</v>
      </c>
      <c r="V104" s="6">
        <v>230</v>
      </c>
      <c r="W104" s="4" t="s">
        <v>60</v>
      </c>
      <c r="X104" s="5">
        <v>2</v>
      </c>
      <c r="Y104" s="40" t="s">
        <v>332</v>
      </c>
      <c r="Z104" s="42" t="s">
        <v>225</v>
      </c>
      <c r="AA104" s="4" t="s">
        <v>332</v>
      </c>
      <c r="AB104" s="4" t="s">
        <v>335</v>
      </c>
      <c r="AC104" s="4" t="s">
        <v>336</v>
      </c>
      <c r="AD104" s="4" t="s">
        <v>337</v>
      </c>
      <c r="AE104" s="8" t="s">
        <v>925</v>
      </c>
      <c r="AF104" s="4">
        <v>4357</v>
      </c>
      <c r="AG104" s="4" t="s">
        <v>333</v>
      </c>
      <c r="AH104" s="27" t="s">
        <v>334</v>
      </c>
      <c r="AI104" s="29" t="s">
        <v>154</v>
      </c>
      <c r="AJ104" s="40">
        <v>200</v>
      </c>
      <c r="AK104" s="39">
        <v>0</v>
      </c>
      <c r="AL104" s="8" t="s">
        <v>927</v>
      </c>
      <c r="AM104" s="40" t="s">
        <v>35</v>
      </c>
      <c r="AN104" s="35" t="s">
        <v>928</v>
      </c>
      <c r="AO104" s="8">
        <v>0</v>
      </c>
      <c r="AP104" s="8">
        <v>59</v>
      </c>
      <c r="AQ104" s="8">
        <v>59.01</v>
      </c>
      <c r="AR104" s="8">
        <v>79</v>
      </c>
      <c r="AS104" s="8">
        <v>79.010000000000005</v>
      </c>
      <c r="AT104" s="36">
        <v>110</v>
      </c>
      <c r="AU104" s="33">
        <v>0</v>
      </c>
      <c r="AV104" s="33">
        <v>0</v>
      </c>
      <c r="AW104" s="8">
        <v>0</v>
      </c>
      <c r="AX104" s="8">
        <v>0</v>
      </c>
      <c r="AY104" s="8">
        <v>0</v>
      </c>
      <c r="AZ104" s="8">
        <v>0</v>
      </c>
      <c r="BA104" s="8">
        <v>0</v>
      </c>
      <c r="BB104" s="8">
        <v>100</v>
      </c>
      <c r="BC104" s="8">
        <v>0</v>
      </c>
      <c r="BD104" s="8">
        <v>0</v>
      </c>
      <c r="BE104" s="8">
        <v>0</v>
      </c>
      <c r="BF104" s="8">
        <v>18</v>
      </c>
      <c r="BG104" s="8">
        <v>40</v>
      </c>
      <c r="BH104" s="60">
        <v>1</v>
      </c>
      <c r="BI104" s="8">
        <v>40</v>
      </c>
      <c r="BJ104" s="60">
        <v>7</v>
      </c>
      <c r="BK104" s="8">
        <v>40</v>
      </c>
      <c r="BL104" s="8"/>
      <c r="BM104" s="8">
        <v>40</v>
      </c>
      <c r="BN104" s="8"/>
      <c r="BO104" s="73">
        <f t="shared" si="2"/>
        <v>119</v>
      </c>
      <c r="BP104" s="30">
        <f>AV104+AX104+AZ104+BB104+BC104+BD104+BE104+BF104+BH104+BJ329+BL104+BN104</f>
        <v>119</v>
      </c>
      <c r="BQ104" s="30">
        <f t="shared" si="3"/>
        <v>126</v>
      </c>
    </row>
    <row r="105" spans="1:69" ht="17.100000000000001" customHeight="1">
      <c r="A105" s="45">
        <v>4369</v>
      </c>
      <c r="B105" s="42">
        <v>21111</v>
      </c>
      <c r="C105" s="4" t="s">
        <v>903</v>
      </c>
      <c r="D105" s="5">
        <v>7</v>
      </c>
      <c r="E105" s="4" t="s">
        <v>64</v>
      </c>
      <c r="F105" s="6">
        <v>0</v>
      </c>
      <c r="G105" s="4" t="s">
        <v>64</v>
      </c>
      <c r="H105" s="7">
        <v>186</v>
      </c>
      <c r="I105" s="40" t="s">
        <v>149</v>
      </c>
      <c r="J105" s="42">
        <v>3</v>
      </c>
      <c r="K105" s="4" t="s">
        <v>47</v>
      </c>
      <c r="L105" s="4">
        <v>1</v>
      </c>
      <c r="M105" s="4" t="s">
        <v>52</v>
      </c>
      <c r="N105" s="4">
        <v>1</v>
      </c>
      <c r="O105" s="4" t="s">
        <v>65</v>
      </c>
      <c r="P105" s="4">
        <v>2</v>
      </c>
      <c r="Q105" s="4" t="s">
        <v>48</v>
      </c>
      <c r="R105" s="4">
        <v>1</v>
      </c>
      <c r="S105" s="4" t="s">
        <v>53</v>
      </c>
      <c r="T105" s="4" t="s">
        <v>8</v>
      </c>
      <c r="U105" s="4" t="s">
        <v>42</v>
      </c>
      <c r="V105" s="6">
        <v>230</v>
      </c>
      <c r="W105" s="4" t="s">
        <v>60</v>
      </c>
      <c r="X105" s="5">
        <v>2</v>
      </c>
      <c r="Y105" s="40" t="s">
        <v>332</v>
      </c>
      <c r="Z105" s="42" t="s">
        <v>171</v>
      </c>
      <c r="AA105" s="4" t="s">
        <v>745</v>
      </c>
      <c r="AB105" s="4" t="s">
        <v>916</v>
      </c>
      <c r="AC105" s="4" t="s">
        <v>746</v>
      </c>
      <c r="AD105" s="4" t="s">
        <v>747</v>
      </c>
      <c r="AE105" s="8" t="s">
        <v>925</v>
      </c>
      <c r="AF105" s="4">
        <v>5605</v>
      </c>
      <c r="AG105" s="4" t="s">
        <v>743</v>
      </c>
      <c r="AH105" s="27" t="s">
        <v>744</v>
      </c>
      <c r="AI105" s="29" t="s">
        <v>154</v>
      </c>
      <c r="AJ105" s="40">
        <v>100</v>
      </c>
      <c r="AK105" s="39">
        <v>0</v>
      </c>
      <c r="AL105" s="8" t="s">
        <v>37</v>
      </c>
      <c r="AM105" s="40" t="s">
        <v>35</v>
      </c>
      <c r="AN105" s="35" t="s">
        <v>928</v>
      </c>
      <c r="AO105" s="8">
        <v>0</v>
      </c>
      <c r="AP105" s="8">
        <v>59</v>
      </c>
      <c r="AQ105" s="8">
        <v>59.01</v>
      </c>
      <c r="AR105" s="8">
        <v>79</v>
      </c>
      <c r="AS105" s="8">
        <v>79.010000000000005</v>
      </c>
      <c r="AT105" s="36">
        <v>110</v>
      </c>
      <c r="AU105" s="33">
        <v>0</v>
      </c>
      <c r="AV105" s="33">
        <v>0</v>
      </c>
      <c r="AW105" s="8">
        <v>0</v>
      </c>
      <c r="AX105" s="8">
        <v>0</v>
      </c>
      <c r="AY105" s="8">
        <v>0</v>
      </c>
      <c r="AZ105" s="8">
        <v>0</v>
      </c>
      <c r="BA105" s="8">
        <v>0</v>
      </c>
      <c r="BB105" s="8">
        <v>100</v>
      </c>
      <c r="BC105" s="8">
        <v>0</v>
      </c>
      <c r="BD105" s="8">
        <v>0</v>
      </c>
      <c r="BE105" s="8">
        <v>0</v>
      </c>
      <c r="BF105" s="8">
        <v>0</v>
      </c>
      <c r="BG105" s="8">
        <v>20</v>
      </c>
      <c r="BH105" s="190">
        <v>1</v>
      </c>
      <c r="BI105" s="8">
        <v>20</v>
      </c>
      <c r="BJ105" s="190">
        <v>2</v>
      </c>
      <c r="BK105" s="8">
        <v>20</v>
      </c>
      <c r="BL105" s="8"/>
      <c r="BM105" s="8">
        <v>20</v>
      </c>
      <c r="BN105" s="8"/>
      <c r="BO105" s="73">
        <f t="shared" si="2"/>
        <v>101</v>
      </c>
      <c r="BQ105" s="30">
        <f t="shared" si="3"/>
        <v>103</v>
      </c>
    </row>
    <row r="106" spans="1:69" ht="17.100000000000001" customHeight="1">
      <c r="A106" s="45">
        <v>4372</v>
      </c>
      <c r="B106" s="42">
        <v>21111</v>
      </c>
      <c r="C106" s="4" t="s">
        <v>903</v>
      </c>
      <c r="D106" s="5">
        <v>7</v>
      </c>
      <c r="E106" s="4" t="s">
        <v>64</v>
      </c>
      <c r="F106" s="6">
        <v>0</v>
      </c>
      <c r="G106" s="4" t="s">
        <v>64</v>
      </c>
      <c r="H106" s="7">
        <v>186</v>
      </c>
      <c r="I106" s="40" t="s">
        <v>149</v>
      </c>
      <c r="J106" s="42">
        <v>3</v>
      </c>
      <c r="K106" s="4" t="s">
        <v>47</v>
      </c>
      <c r="L106" s="4">
        <v>1</v>
      </c>
      <c r="M106" s="4" t="s">
        <v>52</v>
      </c>
      <c r="N106" s="4">
        <v>1</v>
      </c>
      <c r="O106" s="4" t="s">
        <v>65</v>
      </c>
      <c r="P106" s="4">
        <v>2</v>
      </c>
      <c r="Q106" s="4" t="s">
        <v>48</v>
      </c>
      <c r="R106" s="4">
        <v>1</v>
      </c>
      <c r="S106" s="4" t="s">
        <v>53</v>
      </c>
      <c r="T106" s="4" t="s">
        <v>8</v>
      </c>
      <c r="U106" s="4" t="s">
        <v>42</v>
      </c>
      <c r="V106" s="6">
        <v>230</v>
      </c>
      <c r="W106" s="4" t="s">
        <v>60</v>
      </c>
      <c r="X106" s="5">
        <v>3</v>
      </c>
      <c r="Y106" s="40" t="s">
        <v>425</v>
      </c>
      <c r="Z106" s="42" t="s">
        <v>225</v>
      </c>
      <c r="AA106" s="4" t="s">
        <v>425</v>
      </c>
      <c r="AB106" s="4" t="s">
        <v>428</v>
      </c>
      <c r="AC106" s="4" t="s">
        <v>429</v>
      </c>
      <c r="AD106" s="4" t="s">
        <v>430</v>
      </c>
      <c r="AE106" s="8" t="s">
        <v>925</v>
      </c>
      <c r="AF106" s="4">
        <v>5574</v>
      </c>
      <c r="AG106" s="4" t="s">
        <v>426</v>
      </c>
      <c r="AH106" s="27" t="s">
        <v>427</v>
      </c>
      <c r="AI106" s="29" t="s">
        <v>154</v>
      </c>
      <c r="AJ106" s="40">
        <v>30</v>
      </c>
      <c r="AK106" s="39">
        <v>0</v>
      </c>
      <c r="AL106" s="8" t="s">
        <v>37</v>
      </c>
      <c r="AM106" s="40" t="s">
        <v>35</v>
      </c>
      <c r="AN106" s="35" t="s">
        <v>928</v>
      </c>
      <c r="AO106" s="8">
        <v>0</v>
      </c>
      <c r="AP106" s="8">
        <v>59</v>
      </c>
      <c r="AQ106" s="8">
        <v>59.01</v>
      </c>
      <c r="AR106" s="8">
        <v>79</v>
      </c>
      <c r="AS106" s="8">
        <v>79.010000000000005</v>
      </c>
      <c r="AT106" s="36">
        <v>110</v>
      </c>
      <c r="AU106" s="33">
        <v>0</v>
      </c>
      <c r="AV106" s="33">
        <v>0</v>
      </c>
      <c r="AW106" s="8">
        <v>0</v>
      </c>
      <c r="AX106" s="8">
        <v>0</v>
      </c>
      <c r="AY106" s="8">
        <v>0</v>
      </c>
      <c r="AZ106" s="8">
        <v>0</v>
      </c>
      <c r="BA106" s="8">
        <v>0</v>
      </c>
      <c r="BB106" s="8">
        <v>0</v>
      </c>
      <c r="BC106" s="8">
        <v>0</v>
      </c>
      <c r="BD106" s="8">
        <v>0</v>
      </c>
      <c r="BE106" s="8">
        <v>0</v>
      </c>
      <c r="BF106" s="8">
        <v>0</v>
      </c>
      <c r="BG106" s="8">
        <v>5</v>
      </c>
      <c r="BH106" s="60">
        <v>0</v>
      </c>
      <c r="BI106" s="8">
        <v>10</v>
      </c>
      <c r="BJ106" s="60">
        <v>0</v>
      </c>
      <c r="BK106" s="8">
        <v>5</v>
      </c>
      <c r="BL106" s="8"/>
      <c r="BM106" s="8">
        <v>0</v>
      </c>
      <c r="BN106" s="8"/>
      <c r="BO106" s="73">
        <f t="shared" si="2"/>
        <v>0</v>
      </c>
      <c r="BP106" s="30">
        <f>AV106+AX106+AZ106+BB106+BC106+BD106+BE106+BF106+BH106+BJ331+BL106+BN106</f>
        <v>0</v>
      </c>
      <c r="BQ106" s="30">
        <f t="shared" si="3"/>
        <v>0</v>
      </c>
    </row>
    <row r="107" spans="1:69" ht="17.100000000000001" customHeight="1">
      <c r="A107" s="45">
        <v>4371</v>
      </c>
      <c r="B107" s="42">
        <v>21111</v>
      </c>
      <c r="C107" s="4" t="s">
        <v>903</v>
      </c>
      <c r="D107" s="5">
        <v>7</v>
      </c>
      <c r="E107" s="4" t="s">
        <v>64</v>
      </c>
      <c r="F107" s="6">
        <v>0</v>
      </c>
      <c r="G107" s="4" t="s">
        <v>64</v>
      </c>
      <c r="H107" s="7">
        <v>186</v>
      </c>
      <c r="I107" s="40" t="s">
        <v>149</v>
      </c>
      <c r="J107" s="42">
        <v>3</v>
      </c>
      <c r="K107" s="4" t="s">
        <v>47</v>
      </c>
      <c r="L107" s="4">
        <v>1</v>
      </c>
      <c r="M107" s="4" t="s">
        <v>52</v>
      </c>
      <c r="N107" s="4">
        <v>1</v>
      </c>
      <c r="O107" s="4" t="s">
        <v>65</v>
      </c>
      <c r="P107" s="4">
        <v>2</v>
      </c>
      <c r="Q107" s="4" t="s">
        <v>48</v>
      </c>
      <c r="R107" s="4">
        <v>1</v>
      </c>
      <c r="S107" s="4" t="s">
        <v>53</v>
      </c>
      <c r="T107" s="4" t="s">
        <v>8</v>
      </c>
      <c r="U107" s="4" t="s">
        <v>42</v>
      </c>
      <c r="V107" s="6">
        <v>230</v>
      </c>
      <c r="W107" s="4" t="s">
        <v>60</v>
      </c>
      <c r="X107" s="5">
        <v>3</v>
      </c>
      <c r="Y107" s="40" t="s">
        <v>425</v>
      </c>
      <c r="Z107" s="42" t="s">
        <v>171</v>
      </c>
      <c r="AA107" s="4" t="s">
        <v>750</v>
      </c>
      <c r="AB107" s="4" t="s">
        <v>751</v>
      </c>
      <c r="AC107" s="4" t="s">
        <v>752</v>
      </c>
      <c r="AD107" s="4" t="s">
        <v>753</v>
      </c>
      <c r="AE107" s="8" t="s">
        <v>925</v>
      </c>
      <c r="AF107" s="4">
        <v>5604</v>
      </c>
      <c r="AG107" s="4" t="s">
        <v>748</v>
      </c>
      <c r="AH107" s="27" t="s">
        <v>749</v>
      </c>
      <c r="AI107" s="29" t="s">
        <v>154</v>
      </c>
      <c r="AJ107" s="40">
        <v>100</v>
      </c>
      <c r="AK107" s="39">
        <v>0</v>
      </c>
      <c r="AL107" s="8" t="s">
        <v>37</v>
      </c>
      <c r="AM107" s="40" t="s">
        <v>35</v>
      </c>
      <c r="AN107" s="35" t="s">
        <v>928</v>
      </c>
      <c r="AO107" s="8">
        <v>0</v>
      </c>
      <c r="AP107" s="8">
        <v>59</v>
      </c>
      <c r="AQ107" s="8">
        <v>59.01</v>
      </c>
      <c r="AR107" s="8">
        <v>79</v>
      </c>
      <c r="AS107" s="8">
        <v>79.010000000000005</v>
      </c>
      <c r="AT107" s="36">
        <v>110</v>
      </c>
      <c r="AU107" s="33">
        <v>0</v>
      </c>
      <c r="AV107" s="33">
        <v>0</v>
      </c>
      <c r="AW107" s="8">
        <v>0</v>
      </c>
      <c r="AX107" s="8">
        <v>0</v>
      </c>
      <c r="AY107" s="8">
        <v>0</v>
      </c>
      <c r="AZ107" s="8">
        <v>0</v>
      </c>
      <c r="BA107" s="8">
        <v>0</v>
      </c>
      <c r="BB107" s="8">
        <v>0</v>
      </c>
      <c r="BC107" s="8">
        <v>0</v>
      </c>
      <c r="BD107" s="8">
        <v>0</v>
      </c>
      <c r="BE107" s="8">
        <v>0</v>
      </c>
      <c r="BF107" s="8">
        <v>0</v>
      </c>
      <c r="BG107" s="8">
        <v>20</v>
      </c>
      <c r="BH107" s="128">
        <v>0</v>
      </c>
      <c r="BI107" s="8">
        <v>20</v>
      </c>
      <c r="BJ107" s="128">
        <v>0</v>
      </c>
      <c r="BK107" s="8">
        <v>20</v>
      </c>
      <c r="BL107" s="8"/>
      <c r="BM107" s="8">
        <v>20</v>
      </c>
      <c r="BN107" s="8"/>
      <c r="BO107" s="73">
        <f t="shared" si="2"/>
        <v>0</v>
      </c>
      <c r="BQ107" s="30">
        <f t="shared" si="3"/>
        <v>0</v>
      </c>
    </row>
    <row r="108" spans="1:69" ht="17.100000000000001" customHeight="1">
      <c r="A108" s="45">
        <v>4362</v>
      </c>
      <c r="B108" s="42">
        <v>21111</v>
      </c>
      <c r="C108" s="4" t="s">
        <v>903</v>
      </c>
      <c r="D108" s="5">
        <v>7</v>
      </c>
      <c r="E108" s="4" t="s">
        <v>64</v>
      </c>
      <c r="F108" s="6">
        <v>0</v>
      </c>
      <c r="G108" s="4" t="s">
        <v>64</v>
      </c>
      <c r="H108" s="7">
        <v>186</v>
      </c>
      <c r="I108" s="40" t="s">
        <v>149</v>
      </c>
      <c r="J108" s="42">
        <v>3</v>
      </c>
      <c r="K108" s="4" t="s">
        <v>47</v>
      </c>
      <c r="L108" s="4">
        <v>1</v>
      </c>
      <c r="M108" s="4" t="s">
        <v>52</v>
      </c>
      <c r="N108" s="4">
        <v>1</v>
      </c>
      <c r="O108" s="4" t="s">
        <v>65</v>
      </c>
      <c r="P108" s="4">
        <v>2</v>
      </c>
      <c r="Q108" s="4" t="s">
        <v>48</v>
      </c>
      <c r="R108" s="4">
        <v>1</v>
      </c>
      <c r="S108" s="4" t="s">
        <v>53</v>
      </c>
      <c r="T108" s="4" t="s">
        <v>8</v>
      </c>
      <c r="U108" s="4" t="s">
        <v>42</v>
      </c>
      <c r="V108" s="6">
        <v>230</v>
      </c>
      <c r="W108" s="4" t="s">
        <v>60</v>
      </c>
      <c r="X108" s="5"/>
      <c r="Y108" s="40" t="s">
        <v>34</v>
      </c>
      <c r="Z108" s="42" t="s">
        <v>36</v>
      </c>
      <c r="AA108" s="8" t="s">
        <v>150</v>
      </c>
      <c r="AB108" s="4" t="s">
        <v>151</v>
      </c>
      <c r="AC108" s="4" t="s">
        <v>152</v>
      </c>
      <c r="AD108" s="4" t="s">
        <v>153</v>
      </c>
      <c r="AE108" s="8" t="s">
        <v>925</v>
      </c>
      <c r="AF108" s="4">
        <v>4352</v>
      </c>
      <c r="AG108" s="4" t="s">
        <v>147</v>
      </c>
      <c r="AH108" s="27" t="s">
        <v>148</v>
      </c>
      <c r="AI108" s="29" t="s">
        <v>154</v>
      </c>
      <c r="AJ108" s="40">
        <v>2</v>
      </c>
      <c r="AK108" s="39">
        <v>0</v>
      </c>
      <c r="AL108" s="8" t="s">
        <v>37</v>
      </c>
      <c r="AM108" s="40" t="s">
        <v>35</v>
      </c>
      <c r="AN108" s="35" t="s">
        <v>928</v>
      </c>
      <c r="AO108" s="8">
        <v>0</v>
      </c>
      <c r="AP108" s="8">
        <v>59</v>
      </c>
      <c r="AQ108" s="8">
        <v>59.01</v>
      </c>
      <c r="AR108" s="8">
        <v>79</v>
      </c>
      <c r="AS108" s="8">
        <v>79.010000000000005</v>
      </c>
      <c r="AT108" s="36">
        <v>110</v>
      </c>
      <c r="AU108" s="33">
        <v>0</v>
      </c>
      <c r="AV108" s="33">
        <v>0</v>
      </c>
      <c r="AW108" s="8">
        <v>0</v>
      </c>
      <c r="AX108" s="8">
        <v>0</v>
      </c>
      <c r="AY108" s="8">
        <v>0</v>
      </c>
      <c r="AZ108" s="8">
        <v>0</v>
      </c>
      <c r="BA108" s="8">
        <v>0</v>
      </c>
      <c r="BB108" s="8">
        <v>0</v>
      </c>
      <c r="BC108" s="8">
        <v>0</v>
      </c>
      <c r="BD108" s="8">
        <v>0</v>
      </c>
      <c r="BE108" s="8">
        <v>0</v>
      </c>
      <c r="BF108" s="8">
        <v>0</v>
      </c>
      <c r="BG108" s="8">
        <v>0</v>
      </c>
      <c r="BH108" s="128">
        <v>0</v>
      </c>
      <c r="BI108" s="8">
        <v>0</v>
      </c>
      <c r="BJ108" s="128">
        <v>0</v>
      </c>
      <c r="BK108" s="8">
        <v>0</v>
      </c>
      <c r="BL108" s="8"/>
      <c r="BM108" s="8">
        <v>2</v>
      </c>
      <c r="BN108" s="8"/>
      <c r="BO108" s="73">
        <f t="shared" si="2"/>
        <v>0</v>
      </c>
      <c r="BQ108" s="30">
        <f t="shared" si="3"/>
        <v>0</v>
      </c>
    </row>
    <row r="109" spans="1:69" ht="17.100000000000001" customHeight="1">
      <c r="A109" s="45">
        <v>4363</v>
      </c>
      <c r="B109" s="42">
        <v>21111</v>
      </c>
      <c r="C109" s="4" t="s">
        <v>903</v>
      </c>
      <c r="D109" s="5">
        <v>7</v>
      </c>
      <c r="E109" s="4" t="s">
        <v>64</v>
      </c>
      <c r="F109" s="6">
        <v>0</v>
      </c>
      <c r="G109" s="4" t="s">
        <v>64</v>
      </c>
      <c r="H109" s="7">
        <v>186</v>
      </c>
      <c r="I109" s="40" t="s">
        <v>149</v>
      </c>
      <c r="J109" s="42">
        <v>3</v>
      </c>
      <c r="K109" s="4" t="s">
        <v>47</v>
      </c>
      <c r="L109" s="4">
        <v>1</v>
      </c>
      <c r="M109" s="4" t="s">
        <v>52</v>
      </c>
      <c r="N109" s="4">
        <v>1</v>
      </c>
      <c r="O109" s="4" t="s">
        <v>65</v>
      </c>
      <c r="P109" s="4">
        <v>2</v>
      </c>
      <c r="Q109" s="4" t="s">
        <v>48</v>
      </c>
      <c r="R109" s="4">
        <v>1</v>
      </c>
      <c r="S109" s="4" t="s">
        <v>53</v>
      </c>
      <c r="T109" s="4" t="s">
        <v>8</v>
      </c>
      <c r="U109" s="4" t="s">
        <v>42</v>
      </c>
      <c r="V109" s="6">
        <v>230</v>
      </c>
      <c r="W109" s="4" t="s">
        <v>60</v>
      </c>
      <c r="X109" s="5"/>
      <c r="Y109" s="40" t="s">
        <v>34</v>
      </c>
      <c r="Z109" s="42" t="s">
        <v>169</v>
      </c>
      <c r="AA109" s="4" t="s">
        <v>216</v>
      </c>
      <c r="AB109" s="4" t="s">
        <v>217</v>
      </c>
      <c r="AC109" s="4" t="s">
        <v>218</v>
      </c>
      <c r="AD109" s="4" t="s">
        <v>219</v>
      </c>
      <c r="AE109" s="8" t="s">
        <v>925</v>
      </c>
      <c r="AF109" s="4">
        <v>5576</v>
      </c>
      <c r="AG109" s="4" t="s">
        <v>147</v>
      </c>
      <c r="AH109" s="27" t="s">
        <v>148</v>
      </c>
      <c r="AI109" s="29" t="s">
        <v>154</v>
      </c>
      <c r="AJ109" s="40">
        <v>2</v>
      </c>
      <c r="AK109" s="39">
        <v>0</v>
      </c>
      <c r="AL109" s="8" t="s">
        <v>37</v>
      </c>
      <c r="AM109" s="40" t="s">
        <v>35</v>
      </c>
      <c r="AN109" s="35" t="s">
        <v>928</v>
      </c>
      <c r="AO109" s="8">
        <v>0</v>
      </c>
      <c r="AP109" s="8">
        <v>59</v>
      </c>
      <c r="AQ109" s="8">
        <v>59.01</v>
      </c>
      <c r="AR109" s="8">
        <v>79</v>
      </c>
      <c r="AS109" s="8">
        <v>79.010000000000005</v>
      </c>
      <c r="AT109" s="36">
        <v>110</v>
      </c>
      <c r="AU109" s="33">
        <v>0</v>
      </c>
      <c r="AV109" s="33">
        <v>0</v>
      </c>
      <c r="AW109" s="8">
        <v>0</v>
      </c>
      <c r="AX109" s="8">
        <v>0</v>
      </c>
      <c r="AY109" s="8">
        <v>0</v>
      </c>
      <c r="AZ109" s="8">
        <v>0</v>
      </c>
      <c r="BA109" s="8">
        <v>0</v>
      </c>
      <c r="BB109" s="8">
        <v>0</v>
      </c>
      <c r="BC109" s="8">
        <v>0</v>
      </c>
      <c r="BD109" s="8">
        <v>0</v>
      </c>
      <c r="BE109" s="8">
        <v>0</v>
      </c>
      <c r="BF109" s="8">
        <v>0</v>
      </c>
      <c r="BG109" s="8">
        <v>0</v>
      </c>
      <c r="BH109" s="128">
        <v>0</v>
      </c>
      <c r="BI109" s="8">
        <v>0</v>
      </c>
      <c r="BJ109" s="128">
        <v>0</v>
      </c>
      <c r="BK109" s="8">
        <v>0</v>
      </c>
      <c r="BL109" s="8"/>
      <c r="BM109" s="8">
        <v>2</v>
      </c>
      <c r="BN109" s="8"/>
      <c r="BO109" s="73">
        <f t="shared" si="2"/>
        <v>0</v>
      </c>
      <c r="BQ109" s="30">
        <f t="shared" si="3"/>
        <v>0</v>
      </c>
    </row>
    <row r="110" spans="1:69" ht="17.100000000000001" customHeight="1">
      <c r="A110" s="45">
        <v>2102</v>
      </c>
      <c r="B110" s="42">
        <v>21111</v>
      </c>
      <c r="C110" s="4" t="s">
        <v>903</v>
      </c>
      <c r="D110" s="5">
        <v>7</v>
      </c>
      <c r="E110" s="4" t="s">
        <v>64</v>
      </c>
      <c r="F110" s="6">
        <v>0</v>
      </c>
      <c r="G110" s="4" t="s">
        <v>64</v>
      </c>
      <c r="H110" s="7">
        <v>187</v>
      </c>
      <c r="I110" s="40" t="s">
        <v>70</v>
      </c>
      <c r="J110" s="42">
        <v>3</v>
      </c>
      <c r="K110" s="4" t="s">
        <v>47</v>
      </c>
      <c r="L110" s="4">
        <v>1</v>
      </c>
      <c r="M110" s="4" t="s">
        <v>52</v>
      </c>
      <c r="N110" s="4">
        <v>1</v>
      </c>
      <c r="O110" s="4" t="s">
        <v>65</v>
      </c>
      <c r="P110" s="4">
        <v>2</v>
      </c>
      <c r="Q110" s="4" t="s">
        <v>48</v>
      </c>
      <c r="R110" s="4">
        <v>5</v>
      </c>
      <c r="S110" s="4" t="s">
        <v>66</v>
      </c>
      <c r="T110" s="4" t="s">
        <v>43</v>
      </c>
      <c r="U110" s="4" t="s">
        <v>44</v>
      </c>
      <c r="V110" s="6">
        <v>231</v>
      </c>
      <c r="W110" s="8" t="s">
        <v>67</v>
      </c>
      <c r="X110" s="5">
        <v>1</v>
      </c>
      <c r="Y110" s="40" t="s">
        <v>231</v>
      </c>
      <c r="Z110" s="42" t="s">
        <v>225</v>
      </c>
      <c r="AA110" s="4" t="s">
        <v>231</v>
      </c>
      <c r="AB110" s="4" t="s">
        <v>234</v>
      </c>
      <c r="AC110" s="4" t="s">
        <v>235</v>
      </c>
      <c r="AD110" s="4" t="s">
        <v>236</v>
      </c>
      <c r="AE110" s="8" t="s">
        <v>925</v>
      </c>
      <c r="AF110" s="4">
        <v>2670</v>
      </c>
      <c r="AG110" s="4" t="s">
        <v>232</v>
      </c>
      <c r="AH110" s="27" t="s">
        <v>233</v>
      </c>
      <c r="AI110" s="29" t="s">
        <v>58</v>
      </c>
      <c r="AJ110" s="40">
        <v>1</v>
      </c>
      <c r="AK110" s="39">
        <v>0</v>
      </c>
      <c r="AL110" s="8" t="s">
        <v>37</v>
      </c>
      <c r="AM110" s="40" t="s">
        <v>35</v>
      </c>
      <c r="AN110" s="35" t="s">
        <v>928</v>
      </c>
      <c r="AO110" s="8">
        <v>0</v>
      </c>
      <c r="AP110" s="8">
        <v>59</v>
      </c>
      <c r="AQ110" s="8">
        <v>59.01</v>
      </c>
      <c r="AR110" s="8">
        <v>79</v>
      </c>
      <c r="AS110" s="8">
        <v>79.010000000000005</v>
      </c>
      <c r="AT110" s="36">
        <v>110</v>
      </c>
      <c r="AU110" s="33">
        <v>0</v>
      </c>
      <c r="AV110" s="33">
        <v>0</v>
      </c>
      <c r="AW110" s="8">
        <v>0</v>
      </c>
      <c r="AX110" s="8">
        <v>0</v>
      </c>
      <c r="AY110" s="8">
        <v>0</v>
      </c>
      <c r="AZ110" s="8">
        <v>0</v>
      </c>
      <c r="BA110" s="8">
        <v>0</v>
      </c>
      <c r="BB110" s="8">
        <v>0</v>
      </c>
      <c r="BC110" s="8">
        <v>0</v>
      </c>
      <c r="BD110" s="8">
        <v>0</v>
      </c>
      <c r="BE110" s="8">
        <v>1</v>
      </c>
      <c r="BF110" s="8">
        <v>1</v>
      </c>
      <c r="BG110" s="8">
        <v>0</v>
      </c>
      <c r="BH110" s="8"/>
      <c r="BI110" s="8">
        <v>0</v>
      </c>
      <c r="BJ110" s="8"/>
      <c r="BK110" s="8">
        <v>0</v>
      </c>
      <c r="BL110" s="8"/>
      <c r="BM110" s="8">
        <v>1</v>
      </c>
      <c r="BN110" s="8"/>
      <c r="BO110" s="73">
        <f t="shared" si="2"/>
        <v>2</v>
      </c>
      <c r="BP110" s="30">
        <f>AV110+AX110+AZ110+BB110+BC110+BD110+BE110+BF110+BH110+BJ335+BL110+BN110</f>
        <v>2</v>
      </c>
      <c r="BQ110" s="30">
        <f t="shared" si="3"/>
        <v>2</v>
      </c>
    </row>
    <row r="111" spans="1:69" ht="17.100000000000001" customHeight="1">
      <c r="A111" s="45">
        <v>2258</v>
      </c>
      <c r="B111" s="42">
        <v>21111</v>
      </c>
      <c r="C111" s="4" t="s">
        <v>903</v>
      </c>
      <c r="D111" s="5">
        <v>7</v>
      </c>
      <c r="E111" s="4" t="s">
        <v>64</v>
      </c>
      <c r="F111" s="6">
        <v>0</v>
      </c>
      <c r="G111" s="4" t="s">
        <v>64</v>
      </c>
      <c r="H111" s="7">
        <v>187</v>
      </c>
      <c r="I111" s="40" t="s">
        <v>70</v>
      </c>
      <c r="J111" s="42">
        <v>3</v>
      </c>
      <c r="K111" s="4" t="s">
        <v>47</v>
      </c>
      <c r="L111" s="4">
        <v>1</v>
      </c>
      <c r="M111" s="4" t="s">
        <v>52</v>
      </c>
      <c r="N111" s="4">
        <v>1</v>
      </c>
      <c r="O111" s="4" t="s">
        <v>65</v>
      </c>
      <c r="P111" s="4">
        <v>2</v>
      </c>
      <c r="Q111" s="4" t="s">
        <v>48</v>
      </c>
      <c r="R111" s="4">
        <v>5</v>
      </c>
      <c r="S111" s="4" t="s">
        <v>66</v>
      </c>
      <c r="T111" s="4" t="s">
        <v>43</v>
      </c>
      <c r="U111" s="4" t="s">
        <v>44</v>
      </c>
      <c r="V111" s="6">
        <v>231</v>
      </c>
      <c r="W111" s="4" t="s">
        <v>67</v>
      </c>
      <c r="X111" s="5">
        <v>1</v>
      </c>
      <c r="Y111" s="40" t="s">
        <v>231</v>
      </c>
      <c r="Z111" s="42" t="s">
        <v>171</v>
      </c>
      <c r="AA111" s="4" t="s">
        <v>530</v>
      </c>
      <c r="AB111" s="4" t="s">
        <v>531</v>
      </c>
      <c r="AC111" s="4" t="s">
        <v>532</v>
      </c>
      <c r="AD111" s="4" t="s">
        <v>533</v>
      </c>
      <c r="AE111" s="8" t="s">
        <v>925</v>
      </c>
      <c r="AF111" s="4">
        <v>2712</v>
      </c>
      <c r="AG111" s="4" t="s">
        <v>249</v>
      </c>
      <c r="AH111" s="27" t="s">
        <v>245</v>
      </c>
      <c r="AI111" s="29" t="s">
        <v>51</v>
      </c>
      <c r="AJ111" s="40">
        <v>12</v>
      </c>
      <c r="AK111" s="39">
        <v>0</v>
      </c>
      <c r="AL111" s="8" t="s">
        <v>37</v>
      </c>
      <c r="AM111" s="40" t="s">
        <v>46</v>
      </c>
      <c r="AN111" s="35" t="s">
        <v>928</v>
      </c>
      <c r="AO111" s="8">
        <v>0</v>
      </c>
      <c r="AP111" s="8">
        <v>59</v>
      </c>
      <c r="AQ111" s="8">
        <v>59.01</v>
      </c>
      <c r="AR111" s="8">
        <v>79</v>
      </c>
      <c r="AS111" s="8">
        <v>79.010000000000005</v>
      </c>
      <c r="AT111" s="36">
        <v>110</v>
      </c>
      <c r="AU111" s="33">
        <v>1</v>
      </c>
      <c r="AV111" s="33">
        <v>1</v>
      </c>
      <c r="AW111" s="8">
        <v>1</v>
      </c>
      <c r="AX111" s="8">
        <v>1</v>
      </c>
      <c r="AY111" s="8">
        <v>1</v>
      </c>
      <c r="AZ111" s="8">
        <v>1</v>
      </c>
      <c r="BA111" s="8">
        <v>1</v>
      </c>
      <c r="BB111" s="8">
        <v>1</v>
      </c>
      <c r="BC111" s="8">
        <v>1</v>
      </c>
      <c r="BD111" s="8">
        <v>1</v>
      </c>
      <c r="BE111" s="8">
        <v>1</v>
      </c>
      <c r="BF111" s="8">
        <v>1</v>
      </c>
      <c r="BG111" s="8">
        <v>1</v>
      </c>
      <c r="BH111" s="8">
        <v>1</v>
      </c>
      <c r="BI111" s="8">
        <v>1</v>
      </c>
      <c r="BJ111" s="8">
        <v>1</v>
      </c>
      <c r="BK111" s="8">
        <v>1</v>
      </c>
      <c r="BL111" s="8"/>
      <c r="BM111" s="8">
        <v>1</v>
      </c>
      <c r="BN111" s="8"/>
      <c r="BO111" s="73">
        <f t="shared" si="2"/>
        <v>9</v>
      </c>
      <c r="BQ111" s="30">
        <f t="shared" si="3"/>
        <v>10</v>
      </c>
    </row>
    <row r="112" spans="1:69" ht="17.100000000000001" customHeight="1">
      <c r="A112" s="45">
        <v>2262</v>
      </c>
      <c r="B112" s="42">
        <v>21111</v>
      </c>
      <c r="C112" s="4" t="s">
        <v>903</v>
      </c>
      <c r="D112" s="5">
        <v>7</v>
      </c>
      <c r="E112" s="4" t="s">
        <v>64</v>
      </c>
      <c r="F112" s="6">
        <v>0</v>
      </c>
      <c r="G112" s="4" t="s">
        <v>64</v>
      </c>
      <c r="H112" s="7">
        <v>187</v>
      </c>
      <c r="I112" s="40" t="s">
        <v>70</v>
      </c>
      <c r="J112" s="42">
        <v>3</v>
      </c>
      <c r="K112" s="4" t="s">
        <v>47</v>
      </c>
      <c r="L112" s="4">
        <v>1</v>
      </c>
      <c r="M112" s="4" t="s">
        <v>52</v>
      </c>
      <c r="N112" s="4">
        <v>1</v>
      </c>
      <c r="O112" s="4" t="s">
        <v>65</v>
      </c>
      <c r="P112" s="4">
        <v>2</v>
      </c>
      <c r="Q112" s="4" t="s">
        <v>48</v>
      </c>
      <c r="R112" s="4">
        <v>5</v>
      </c>
      <c r="S112" s="4" t="s">
        <v>66</v>
      </c>
      <c r="T112" s="4" t="s">
        <v>43</v>
      </c>
      <c r="U112" s="4" t="s">
        <v>44</v>
      </c>
      <c r="V112" s="6">
        <v>231</v>
      </c>
      <c r="W112" s="4" t="s">
        <v>67</v>
      </c>
      <c r="X112" s="5">
        <v>1</v>
      </c>
      <c r="Y112" s="40" t="s">
        <v>231</v>
      </c>
      <c r="Z112" s="42" t="s">
        <v>171</v>
      </c>
      <c r="AA112" s="4" t="s">
        <v>544</v>
      </c>
      <c r="AB112" s="4" t="s">
        <v>545</v>
      </c>
      <c r="AC112" s="4" t="s">
        <v>546</v>
      </c>
      <c r="AD112" s="4" t="s">
        <v>547</v>
      </c>
      <c r="AE112" s="8" t="s">
        <v>925</v>
      </c>
      <c r="AF112" s="4">
        <v>3040</v>
      </c>
      <c r="AG112" s="4" t="s">
        <v>534</v>
      </c>
      <c r="AH112" s="27" t="s">
        <v>535</v>
      </c>
      <c r="AI112" s="29" t="s">
        <v>51</v>
      </c>
      <c r="AJ112" s="40">
        <v>1</v>
      </c>
      <c r="AK112" s="39">
        <v>0</v>
      </c>
      <c r="AL112" s="8" t="s">
        <v>37</v>
      </c>
      <c r="AM112" s="40" t="s">
        <v>35</v>
      </c>
      <c r="AN112" s="35" t="s">
        <v>928</v>
      </c>
      <c r="AO112" s="8">
        <v>0</v>
      </c>
      <c r="AP112" s="8">
        <v>59</v>
      </c>
      <c r="AQ112" s="8">
        <v>59.01</v>
      </c>
      <c r="AR112" s="8">
        <v>79</v>
      </c>
      <c r="AS112" s="8">
        <v>79.010000000000005</v>
      </c>
      <c r="AT112" s="36">
        <v>110</v>
      </c>
      <c r="AU112" s="33">
        <v>0</v>
      </c>
      <c r="AV112" s="33">
        <v>0</v>
      </c>
      <c r="AW112" s="8">
        <v>0</v>
      </c>
      <c r="AX112" s="8">
        <v>0</v>
      </c>
      <c r="AY112" s="8">
        <v>0</v>
      </c>
      <c r="AZ112" s="8">
        <v>0</v>
      </c>
      <c r="BA112" s="8">
        <v>0</v>
      </c>
      <c r="BB112" s="8">
        <v>0</v>
      </c>
      <c r="BC112" s="8">
        <v>0</v>
      </c>
      <c r="BD112" s="8">
        <v>0</v>
      </c>
      <c r="BE112" s="8">
        <v>0</v>
      </c>
      <c r="BF112" s="8">
        <v>0</v>
      </c>
      <c r="BG112" s="8">
        <v>0</v>
      </c>
      <c r="BH112" s="8"/>
      <c r="BI112" s="8">
        <v>0</v>
      </c>
      <c r="BJ112" s="8"/>
      <c r="BK112" s="8">
        <v>0</v>
      </c>
      <c r="BL112" s="8"/>
      <c r="BM112" s="8">
        <v>1</v>
      </c>
      <c r="BN112" s="8"/>
      <c r="BO112" s="73">
        <f t="shared" si="2"/>
        <v>0</v>
      </c>
      <c r="BQ112" s="30">
        <f t="shared" si="3"/>
        <v>0</v>
      </c>
    </row>
    <row r="113" spans="1:69" ht="17.100000000000001" customHeight="1">
      <c r="A113" s="45">
        <v>2253</v>
      </c>
      <c r="B113" s="42">
        <v>21111</v>
      </c>
      <c r="C113" s="4" t="s">
        <v>903</v>
      </c>
      <c r="D113" s="5">
        <v>7</v>
      </c>
      <c r="E113" s="4" t="s">
        <v>64</v>
      </c>
      <c r="F113" s="6">
        <v>0</v>
      </c>
      <c r="G113" s="4" t="s">
        <v>64</v>
      </c>
      <c r="H113" s="7">
        <v>187</v>
      </c>
      <c r="I113" s="40" t="s">
        <v>70</v>
      </c>
      <c r="J113" s="42">
        <v>3</v>
      </c>
      <c r="K113" s="4" t="s">
        <v>47</v>
      </c>
      <c r="L113" s="4">
        <v>1</v>
      </c>
      <c r="M113" s="4" t="s">
        <v>52</v>
      </c>
      <c r="N113" s="4">
        <v>1</v>
      </c>
      <c r="O113" s="4" t="s">
        <v>65</v>
      </c>
      <c r="P113" s="4">
        <v>2</v>
      </c>
      <c r="Q113" s="4" t="s">
        <v>48</v>
      </c>
      <c r="R113" s="4">
        <v>5</v>
      </c>
      <c r="S113" s="4" t="s">
        <v>66</v>
      </c>
      <c r="T113" s="4" t="s">
        <v>43</v>
      </c>
      <c r="U113" s="4" t="s">
        <v>44</v>
      </c>
      <c r="V113" s="6">
        <v>231</v>
      </c>
      <c r="W113" s="4" t="s">
        <v>67</v>
      </c>
      <c r="X113" s="5">
        <v>2</v>
      </c>
      <c r="Y113" s="40" t="s">
        <v>237</v>
      </c>
      <c r="Z113" s="42" t="s">
        <v>225</v>
      </c>
      <c r="AA113" s="4" t="s">
        <v>237</v>
      </c>
      <c r="AB113" s="4" t="s">
        <v>240</v>
      </c>
      <c r="AC113" s="4" t="s">
        <v>241</v>
      </c>
      <c r="AD113" s="4" t="s">
        <v>242</v>
      </c>
      <c r="AE113" s="8" t="s">
        <v>925</v>
      </c>
      <c r="AF113" s="4">
        <v>2790</v>
      </c>
      <c r="AG113" s="4" t="s">
        <v>238</v>
      </c>
      <c r="AH113" s="27" t="s">
        <v>239</v>
      </c>
      <c r="AI113" s="29" t="s">
        <v>51</v>
      </c>
      <c r="AJ113" s="40">
        <v>1</v>
      </c>
      <c r="AK113" s="39">
        <v>0</v>
      </c>
      <c r="AL113" s="8" t="s">
        <v>37</v>
      </c>
      <c r="AM113" s="40" t="s">
        <v>35</v>
      </c>
      <c r="AN113" s="35" t="s">
        <v>928</v>
      </c>
      <c r="AO113" s="8">
        <v>0</v>
      </c>
      <c r="AP113" s="8">
        <v>59</v>
      </c>
      <c r="AQ113" s="8">
        <v>59.01</v>
      </c>
      <c r="AR113" s="8">
        <v>79</v>
      </c>
      <c r="AS113" s="8">
        <v>79.010000000000005</v>
      </c>
      <c r="AT113" s="36">
        <v>110</v>
      </c>
      <c r="AU113" s="33">
        <v>0</v>
      </c>
      <c r="AV113" s="33">
        <v>0</v>
      </c>
      <c r="AW113" s="8">
        <v>0</v>
      </c>
      <c r="AX113" s="8">
        <v>0</v>
      </c>
      <c r="AY113" s="8">
        <v>0</v>
      </c>
      <c r="AZ113" s="8">
        <v>0</v>
      </c>
      <c r="BA113" s="8">
        <v>0</v>
      </c>
      <c r="BB113" s="8">
        <v>0</v>
      </c>
      <c r="BC113" s="8">
        <v>0</v>
      </c>
      <c r="BD113" s="8">
        <v>1</v>
      </c>
      <c r="BE113" s="8">
        <v>0</v>
      </c>
      <c r="BF113" s="8">
        <v>0</v>
      </c>
      <c r="BG113" s="8">
        <v>0</v>
      </c>
      <c r="BH113" s="8"/>
      <c r="BI113" s="8">
        <v>0</v>
      </c>
      <c r="BJ113" s="8"/>
      <c r="BK113" s="8">
        <v>0</v>
      </c>
      <c r="BL113" s="8"/>
      <c r="BM113" s="8">
        <v>1</v>
      </c>
      <c r="BN113" s="8"/>
      <c r="BO113" s="73">
        <f t="shared" si="2"/>
        <v>1</v>
      </c>
      <c r="BP113" s="30">
        <f>AV113+AX113+AZ113+BB113+BC113+BD113+BE113+BF113+BH113+BJ338+BL113+BN113</f>
        <v>1</v>
      </c>
      <c r="BQ113" s="30">
        <f t="shared" si="3"/>
        <v>1</v>
      </c>
    </row>
    <row r="114" spans="1:69" ht="17.100000000000001" customHeight="1">
      <c r="A114" s="45">
        <v>2259</v>
      </c>
      <c r="B114" s="42">
        <v>21111</v>
      </c>
      <c r="C114" s="4" t="s">
        <v>903</v>
      </c>
      <c r="D114" s="5">
        <v>7</v>
      </c>
      <c r="E114" s="4" t="s">
        <v>64</v>
      </c>
      <c r="F114" s="6">
        <v>0</v>
      </c>
      <c r="G114" s="4" t="s">
        <v>64</v>
      </c>
      <c r="H114" s="7">
        <v>187</v>
      </c>
      <c r="I114" s="40" t="s">
        <v>70</v>
      </c>
      <c r="J114" s="42">
        <v>3</v>
      </c>
      <c r="K114" s="4" t="s">
        <v>47</v>
      </c>
      <c r="L114" s="4">
        <v>1</v>
      </c>
      <c r="M114" s="4" t="s">
        <v>52</v>
      </c>
      <c r="N114" s="4">
        <v>1</v>
      </c>
      <c r="O114" s="4" t="s">
        <v>65</v>
      </c>
      <c r="P114" s="4">
        <v>2</v>
      </c>
      <c r="Q114" s="4" t="s">
        <v>48</v>
      </c>
      <c r="R114" s="4">
        <v>5</v>
      </c>
      <c r="S114" s="4" t="s">
        <v>66</v>
      </c>
      <c r="T114" s="4" t="s">
        <v>43</v>
      </c>
      <c r="U114" s="4" t="s">
        <v>44</v>
      </c>
      <c r="V114" s="6">
        <v>231</v>
      </c>
      <c r="W114" s="4" t="s">
        <v>67</v>
      </c>
      <c r="X114" s="5">
        <v>2</v>
      </c>
      <c r="Y114" s="40" t="s">
        <v>237</v>
      </c>
      <c r="Z114" s="42" t="s">
        <v>171</v>
      </c>
      <c r="AA114" s="4" t="s">
        <v>536</v>
      </c>
      <c r="AB114" s="4" t="s">
        <v>537</v>
      </c>
      <c r="AC114" s="4" t="s">
        <v>532</v>
      </c>
      <c r="AD114" s="4" t="s">
        <v>538</v>
      </c>
      <c r="AE114" s="8" t="s">
        <v>925</v>
      </c>
      <c r="AF114" s="4">
        <v>3040</v>
      </c>
      <c r="AG114" s="4" t="s">
        <v>534</v>
      </c>
      <c r="AH114" s="27" t="s">
        <v>535</v>
      </c>
      <c r="AI114" s="29" t="s">
        <v>51</v>
      </c>
      <c r="AJ114" s="40">
        <v>1</v>
      </c>
      <c r="AK114" s="39">
        <v>0</v>
      </c>
      <c r="AL114" s="8" t="s">
        <v>37</v>
      </c>
      <c r="AM114" s="40" t="s">
        <v>35</v>
      </c>
      <c r="AN114" s="35" t="s">
        <v>928</v>
      </c>
      <c r="AO114" s="8">
        <v>0</v>
      </c>
      <c r="AP114" s="8">
        <v>59</v>
      </c>
      <c r="AQ114" s="8">
        <v>59.01</v>
      </c>
      <c r="AR114" s="8">
        <v>79</v>
      </c>
      <c r="AS114" s="8">
        <v>79.010000000000005</v>
      </c>
      <c r="AT114" s="36">
        <v>110</v>
      </c>
      <c r="AU114" s="33">
        <v>0</v>
      </c>
      <c r="AV114" s="33">
        <v>0</v>
      </c>
      <c r="AW114" s="8">
        <v>0</v>
      </c>
      <c r="AX114" s="8">
        <v>0</v>
      </c>
      <c r="AY114" s="8">
        <v>0</v>
      </c>
      <c r="AZ114" s="8">
        <v>0</v>
      </c>
      <c r="BA114" s="8">
        <v>0</v>
      </c>
      <c r="BB114" s="8">
        <v>0</v>
      </c>
      <c r="BC114" s="8">
        <v>0</v>
      </c>
      <c r="BD114" s="8">
        <v>0</v>
      </c>
      <c r="BE114" s="8">
        <v>0</v>
      </c>
      <c r="BF114" s="8">
        <v>0</v>
      </c>
      <c r="BG114" s="8">
        <v>0</v>
      </c>
      <c r="BH114" s="8"/>
      <c r="BI114" s="8">
        <v>0</v>
      </c>
      <c r="BJ114" s="8"/>
      <c r="BK114" s="8">
        <v>0</v>
      </c>
      <c r="BL114" s="8"/>
      <c r="BM114" s="8">
        <v>1</v>
      </c>
      <c r="BN114" s="8"/>
      <c r="BO114" s="73">
        <f t="shared" si="2"/>
        <v>0</v>
      </c>
      <c r="BQ114" s="30">
        <f t="shared" si="3"/>
        <v>0</v>
      </c>
    </row>
    <row r="115" spans="1:69" ht="17.100000000000001" customHeight="1">
      <c r="A115" s="45">
        <v>2260</v>
      </c>
      <c r="B115" s="42">
        <v>21111</v>
      </c>
      <c r="C115" s="4" t="s">
        <v>903</v>
      </c>
      <c r="D115" s="5">
        <v>7</v>
      </c>
      <c r="E115" s="4" t="s">
        <v>64</v>
      </c>
      <c r="F115" s="6">
        <v>0</v>
      </c>
      <c r="G115" s="4" t="s">
        <v>64</v>
      </c>
      <c r="H115" s="7">
        <v>187</v>
      </c>
      <c r="I115" s="40" t="s">
        <v>70</v>
      </c>
      <c r="J115" s="42">
        <v>3</v>
      </c>
      <c r="K115" s="4" t="s">
        <v>47</v>
      </c>
      <c r="L115" s="4">
        <v>1</v>
      </c>
      <c r="M115" s="4" t="s">
        <v>52</v>
      </c>
      <c r="N115" s="4">
        <v>1</v>
      </c>
      <c r="O115" s="4" t="s">
        <v>65</v>
      </c>
      <c r="P115" s="4">
        <v>2</v>
      </c>
      <c r="Q115" s="4" t="s">
        <v>48</v>
      </c>
      <c r="R115" s="4">
        <v>5</v>
      </c>
      <c r="S115" s="4" t="s">
        <v>66</v>
      </c>
      <c r="T115" s="4" t="s">
        <v>43</v>
      </c>
      <c r="U115" s="4" t="s">
        <v>44</v>
      </c>
      <c r="V115" s="6">
        <v>231</v>
      </c>
      <c r="W115" s="4" t="s">
        <v>67</v>
      </c>
      <c r="X115" s="5">
        <v>2</v>
      </c>
      <c r="Y115" s="40" t="s">
        <v>237</v>
      </c>
      <c r="Z115" s="42" t="s">
        <v>171</v>
      </c>
      <c r="AA115" s="4" t="s">
        <v>539</v>
      </c>
      <c r="AB115" s="4" t="s">
        <v>540</v>
      </c>
      <c r="AC115" s="4" t="s">
        <v>73</v>
      </c>
      <c r="AD115" s="4" t="s">
        <v>541</v>
      </c>
      <c r="AE115" s="8" t="s">
        <v>925</v>
      </c>
      <c r="AF115" s="4">
        <v>3040</v>
      </c>
      <c r="AG115" s="4" t="s">
        <v>534</v>
      </c>
      <c r="AH115" s="27" t="s">
        <v>535</v>
      </c>
      <c r="AI115" s="29" t="s">
        <v>55</v>
      </c>
      <c r="AJ115" s="40">
        <v>1</v>
      </c>
      <c r="AK115" s="39">
        <v>0</v>
      </c>
      <c r="AL115" s="8" t="s">
        <v>37</v>
      </c>
      <c r="AM115" s="40" t="s">
        <v>35</v>
      </c>
      <c r="AN115" s="35" t="s">
        <v>928</v>
      </c>
      <c r="AO115" s="8">
        <v>0</v>
      </c>
      <c r="AP115" s="8">
        <v>59</v>
      </c>
      <c r="AQ115" s="8">
        <v>59.01</v>
      </c>
      <c r="AR115" s="8">
        <v>79</v>
      </c>
      <c r="AS115" s="8">
        <v>79.010000000000005</v>
      </c>
      <c r="AT115" s="36">
        <v>110</v>
      </c>
      <c r="AU115" s="33">
        <v>0</v>
      </c>
      <c r="AV115" s="33">
        <v>0</v>
      </c>
      <c r="AW115" s="8">
        <v>0</v>
      </c>
      <c r="AX115" s="8">
        <v>0</v>
      </c>
      <c r="AY115" s="8">
        <v>0</v>
      </c>
      <c r="AZ115" s="8">
        <v>0</v>
      </c>
      <c r="BA115" s="8">
        <v>0</v>
      </c>
      <c r="BB115" s="8">
        <v>0</v>
      </c>
      <c r="BC115" s="8">
        <v>0</v>
      </c>
      <c r="BD115" s="8">
        <v>0</v>
      </c>
      <c r="BE115" s="8">
        <v>0</v>
      </c>
      <c r="BF115" s="8">
        <v>0</v>
      </c>
      <c r="BG115" s="8">
        <v>0</v>
      </c>
      <c r="BH115" s="8"/>
      <c r="BI115" s="8">
        <v>0</v>
      </c>
      <c r="BJ115" s="8"/>
      <c r="BK115" s="8">
        <v>0</v>
      </c>
      <c r="BL115" s="8"/>
      <c r="BM115" s="8">
        <v>1</v>
      </c>
      <c r="BN115" s="8"/>
      <c r="BO115" s="73">
        <f t="shared" si="2"/>
        <v>0</v>
      </c>
      <c r="BQ115" s="30">
        <f t="shared" si="3"/>
        <v>0</v>
      </c>
    </row>
    <row r="116" spans="1:69" ht="17.100000000000001" customHeight="1">
      <c r="A116" s="45">
        <v>2261</v>
      </c>
      <c r="B116" s="42">
        <v>21111</v>
      </c>
      <c r="C116" s="4" t="s">
        <v>903</v>
      </c>
      <c r="D116" s="5">
        <v>7</v>
      </c>
      <c r="E116" s="4" t="s">
        <v>64</v>
      </c>
      <c r="F116" s="6">
        <v>0</v>
      </c>
      <c r="G116" s="4" t="s">
        <v>64</v>
      </c>
      <c r="H116" s="7">
        <v>187</v>
      </c>
      <c r="I116" s="40" t="s">
        <v>70</v>
      </c>
      <c r="J116" s="42">
        <v>3</v>
      </c>
      <c r="K116" s="4" t="s">
        <v>47</v>
      </c>
      <c r="L116" s="4">
        <v>1</v>
      </c>
      <c r="M116" s="4" t="s">
        <v>52</v>
      </c>
      <c r="N116" s="4">
        <v>1</v>
      </c>
      <c r="O116" s="4" t="s">
        <v>65</v>
      </c>
      <c r="P116" s="4">
        <v>2</v>
      </c>
      <c r="Q116" s="4" t="s">
        <v>48</v>
      </c>
      <c r="R116" s="4">
        <v>5</v>
      </c>
      <c r="S116" s="4" t="s">
        <v>66</v>
      </c>
      <c r="T116" s="4" t="s">
        <v>43</v>
      </c>
      <c r="U116" s="4" t="s">
        <v>44</v>
      </c>
      <c r="V116" s="6">
        <v>231</v>
      </c>
      <c r="W116" s="4" t="s">
        <v>67</v>
      </c>
      <c r="X116" s="5">
        <v>2</v>
      </c>
      <c r="Y116" s="40" t="s">
        <v>237</v>
      </c>
      <c r="Z116" s="42" t="s">
        <v>171</v>
      </c>
      <c r="AA116" s="4" t="s">
        <v>542</v>
      </c>
      <c r="AB116" s="4" t="s">
        <v>543</v>
      </c>
      <c r="AC116" s="4" t="s">
        <v>73</v>
      </c>
      <c r="AD116" s="4" t="s">
        <v>74</v>
      </c>
      <c r="AE116" s="8" t="s">
        <v>925</v>
      </c>
      <c r="AF116" s="4">
        <v>3040</v>
      </c>
      <c r="AG116" s="4" t="s">
        <v>534</v>
      </c>
      <c r="AH116" s="27" t="s">
        <v>535</v>
      </c>
      <c r="AI116" s="29" t="s">
        <v>55</v>
      </c>
      <c r="AJ116" s="40">
        <v>1</v>
      </c>
      <c r="AK116" s="39">
        <v>0</v>
      </c>
      <c r="AL116" s="8" t="s">
        <v>37</v>
      </c>
      <c r="AM116" s="40" t="s">
        <v>35</v>
      </c>
      <c r="AN116" s="35" t="s">
        <v>928</v>
      </c>
      <c r="AO116" s="8">
        <v>0</v>
      </c>
      <c r="AP116" s="8">
        <v>59</v>
      </c>
      <c r="AQ116" s="8">
        <v>59.01</v>
      </c>
      <c r="AR116" s="8">
        <v>79</v>
      </c>
      <c r="AS116" s="8">
        <v>79.010000000000005</v>
      </c>
      <c r="AT116" s="36">
        <v>110</v>
      </c>
      <c r="AU116" s="33">
        <v>0</v>
      </c>
      <c r="AV116" s="33">
        <v>0</v>
      </c>
      <c r="AW116" s="8">
        <v>0</v>
      </c>
      <c r="AX116" s="8">
        <v>0</v>
      </c>
      <c r="AY116" s="8">
        <v>0</v>
      </c>
      <c r="AZ116" s="8">
        <v>0</v>
      </c>
      <c r="BA116" s="8">
        <v>0</v>
      </c>
      <c r="BB116" s="8">
        <v>0</v>
      </c>
      <c r="BC116" s="8">
        <v>0</v>
      </c>
      <c r="BD116" s="8">
        <v>0</v>
      </c>
      <c r="BE116" s="8">
        <v>0</v>
      </c>
      <c r="BF116" s="8">
        <v>0</v>
      </c>
      <c r="BG116" s="8">
        <v>0</v>
      </c>
      <c r="BH116" s="8"/>
      <c r="BI116" s="8">
        <v>0</v>
      </c>
      <c r="BJ116" s="8"/>
      <c r="BK116" s="8">
        <v>0</v>
      </c>
      <c r="BL116" s="8"/>
      <c r="BM116" s="8">
        <v>1</v>
      </c>
      <c r="BN116" s="8"/>
      <c r="BO116" s="73">
        <f t="shared" si="2"/>
        <v>0</v>
      </c>
      <c r="BQ116" s="30">
        <f t="shared" si="3"/>
        <v>0</v>
      </c>
    </row>
    <row r="117" spans="1:69" ht="17.100000000000001" customHeight="1">
      <c r="A117" s="45">
        <v>2256</v>
      </c>
      <c r="B117" s="42">
        <v>21111</v>
      </c>
      <c r="C117" s="4" t="s">
        <v>903</v>
      </c>
      <c r="D117" s="5">
        <v>7</v>
      </c>
      <c r="E117" s="4" t="s">
        <v>64</v>
      </c>
      <c r="F117" s="6">
        <v>0</v>
      </c>
      <c r="G117" s="4" t="s">
        <v>64</v>
      </c>
      <c r="H117" s="7">
        <v>187</v>
      </c>
      <c r="I117" s="40" t="s">
        <v>70</v>
      </c>
      <c r="J117" s="42">
        <v>3</v>
      </c>
      <c r="K117" s="4" t="s">
        <v>47</v>
      </c>
      <c r="L117" s="4">
        <v>1</v>
      </c>
      <c r="M117" s="4" t="s">
        <v>52</v>
      </c>
      <c r="N117" s="4">
        <v>1</v>
      </c>
      <c r="O117" s="4" t="s">
        <v>65</v>
      </c>
      <c r="P117" s="4">
        <v>2</v>
      </c>
      <c r="Q117" s="4" t="s">
        <v>48</v>
      </c>
      <c r="R117" s="4">
        <v>5</v>
      </c>
      <c r="S117" s="4" t="s">
        <v>66</v>
      </c>
      <c r="T117" s="4" t="s">
        <v>43</v>
      </c>
      <c r="U117" s="4" t="s">
        <v>44</v>
      </c>
      <c r="V117" s="6">
        <v>231</v>
      </c>
      <c r="W117" s="4" t="s">
        <v>67</v>
      </c>
      <c r="X117" s="5">
        <v>3</v>
      </c>
      <c r="Y117" s="40" t="s">
        <v>243</v>
      </c>
      <c r="Z117" s="42" t="s">
        <v>225</v>
      </c>
      <c r="AA117" s="4" t="s">
        <v>243</v>
      </c>
      <c r="AB117" s="4" t="s">
        <v>246</v>
      </c>
      <c r="AC117" s="4" t="s">
        <v>247</v>
      </c>
      <c r="AD117" s="4" t="s">
        <v>248</v>
      </c>
      <c r="AE117" s="8" t="s">
        <v>925</v>
      </c>
      <c r="AF117" s="4">
        <v>2701</v>
      </c>
      <c r="AG117" s="4" t="s">
        <v>244</v>
      </c>
      <c r="AH117" s="27" t="s">
        <v>245</v>
      </c>
      <c r="AI117" s="29" t="s">
        <v>51</v>
      </c>
      <c r="AJ117" s="117">
        <v>4</v>
      </c>
      <c r="AK117" s="39">
        <v>0</v>
      </c>
      <c r="AL117" s="8" t="s">
        <v>37</v>
      </c>
      <c r="AM117" s="40" t="s">
        <v>54</v>
      </c>
      <c r="AN117" s="35" t="s">
        <v>928</v>
      </c>
      <c r="AO117" s="8">
        <v>0</v>
      </c>
      <c r="AP117" s="8">
        <v>59</v>
      </c>
      <c r="AQ117" s="8">
        <v>59.01</v>
      </c>
      <c r="AR117" s="8">
        <v>79</v>
      </c>
      <c r="AS117" s="8">
        <v>79.010000000000005</v>
      </c>
      <c r="AT117" s="36">
        <v>110</v>
      </c>
      <c r="AU117" s="33">
        <v>0</v>
      </c>
      <c r="AV117" s="33">
        <v>0</v>
      </c>
      <c r="AW117" s="8">
        <v>0</v>
      </c>
      <c r="AX117" s="8">
        <v>0</v>
      </c>
      <c r="AY117" s="8">
        <v>1</v>
      </c>
      <c r="AZ117" s="8">
        <v>0</v>
      </c>
      <c r="BA117" s="8">
        <v>0</v>
      </c>
      <c r="BB117" s="8">
        <v>0</v>
      </c>
      <c r="BC117" s="8">
        <v>0</v>
      </c>
      <c r="BD117" s="8">
        <v>1</v>
      </c>
      <c r="BE117" s="8">
        <v>0</v>
      </c>
      <c r="BF117" s="8">
        <v>0</v>
      </c>
      <c r="BG117" s="8">
        <v>1</v>
      </c>
      <c r="BH117" s="8">
        <v>1</v>
      </c>
      <c r="BI117" s="8">
        <v>0</v>
      </c>
      <c r="BJ117" s="8"/>
      <c r="BK117" s="8">
        <v>0</v>
      </c>
      <c r="BL117" s="8"/>
      <c r="BM117" s="8">
        <v>1</v>
      </c>
      <c r="BN117" s="8"/>
      <c r="BO117" s="73">
        <f t="shared" si="2"/>
        <v>2</v>
      </c>
      <c r="BP117" s="30">
        <f>AV117+AX117+AZ117+BB117+BC117+BD117+BE117+BF117+BH117+BJ342+BL117+BN117</f>
        <v>2</v>
      </c>
      <c r="BQ117" s="30">
        <f t="shared" si="3"/>
        <v>2</v>
      </c>
    </row>
    <row r="118" spans="1:69" ht="17.100000000000001" customHeight="1">
      <c r="A118" s="45">
        <v>2091</v>
      </c>
      <c r="B118" s="42">
        <v>21111</v>
      </c>
      <c r="C118" s="4" t="s">
        <v>903</v>
      </c>
      <c r="D118" s="5">
        <v>7</v>
      </c>
      <c r="E118" s="4" t="s">
        <v>64</v>
      </c>
      <c r="F118" s="6">
        <v>0</v>
      </c>
      <c r="G118" s="4" t="s">
        <v>64</v>
      </c>
      <c r="H118" s="7">
        <v>187</v>
      </c>
      <c r="I118" s="40" t="s">
        <v>70</v>
      </c>
      <c r="J118" s="42">
        <v>3</v>
      </c>
      <c r="K118" s="4" t="s">
        <v>47</v>
      </c>
      <c r="L118" s="4">
        <v>1</v>
      </c>
      <c r="M118" s="4" t="s">
        <v>52</v>
      </c>
      <c r="N118" s="4">
        <v>1</v>
      </c>
      <c r="O118" s="4" t="s">
        <v>65</v>
      </c>
      <c r="P118" s="4">
        <v>2</v>
      </c>
      <c r="Q118" s="4" t="s">
        <v>48</v>
      </c>
      <c r="R118" s="4">
        <v>5</v>
      </c>
      <c r="S118" s="4" t="s">
        <v>66</v>
      </c>
      <c r="T118" s="4" t="s">
        <v>43</v>
      </c>
      <c r="U118" s="4" t="s">
        <v>44</v>
      </c>
      <c r="V118" s="6">
        <v>231</v>
      </c>
      <c r="W118" s="4" t="s">
        <v>67</v>
      </c>
      <c r="X118" s="5"/>
      <c r="Y118" s="40" t="s">
        <v>34</v>
      </c>
      <c r="Z118" s="42" t="s">
        <v>36</v>
      </c>
      <c r="AA118" s="4" t="s">
        <v>71</v>
      </c>
      <c r="AB118" s="4" t="s">
        <v>72</v>
      </c>
      <c r="AC118" s="4" t="s">
        <v>73</v>
      </c>
      <c r="AD118" s="4" t="s">
        <v>74</v>
      </c>
      <c r="AE118" s="8" t="s">
        <v>925</v>
      </c>
      <c r="AF118" s="4">
        <v>2583</v>
      </c>
      <c r="AG118" s="4" t="s">
        <v>68</v>
      </c>
      <c r="AH118" s="27" t="s">
        <v>69</v>
      </c>
      <c r="AI118" s="29" t="s">
        <v>75</v>
      </c>
      <c r="AJ118" s="40">
        <v>1</v>
      </c>
      <c r="AK118" s="39">
        <v>0</v>
      </c>
      <c r="AL118" s="8" t="s">
        <v>37</v>
      </c>
      <c r="AM118" s="40" t="s">
        <v>35</v>
      </c>
      <c r="AN118" s="35" t="s">
        <v>928</v>
      </c>
      <c r="AO118" s="8">
        <v>0</v>
      </c>
      <c r="AP118" s="8">
        <v>59</v>
      </c>
      <c r="AQ118" s="8">
        <v>59.01</v>
      </c>
      <c r="AR118" s="8">
        <v>79</v>
      </c>
      <c r="AS118" s="8">
        <v>79.010000000000005</v>
      </c>
      <c r="AT118" s="36">
        <v>110</v>
      </c>
      <c r="AU118" s="33">
        <v>0</v>
      </c>
      <c r="AV118" s="33">
        <v>0</v>
      </c>
      <c r="AW118" s="8">
        <v>0</v>
      </c>
      <c r="AX118" s="8">
        <v>0</v>
      </c>
      <c r="AY118" s="8">
        <v>0</v>
      </c>
      <c r="AZ118" s="8">
        <v>0</v>
      </c>
      <c r="BA118" s="8">
        <v>0</v>
      </c>
      <c r="BB118" s="8">
        <v>0</v>
      </c>
      <c r="BC118" s="8">
        <v>0</v>
      </c>
      <c r="BD118" s="8">
        <v>0</v>
      </c>
      <c r="BE118" s="8">
        <v>0</v>
      </c>
      <c r="BF118" s="8">
        <v>0</v>
      </c>
      <c r="BG118" s="8">
        <v>0</v>
      </c>
      <c r="BH118" s="8"/>
      <c r="BI118" s="8">
        <v>0</v>
      </c>
      <c r="BJ118" s="8"/>
      <c r="BK118" s="8">
        <v>0</v>
      </c>
      <c r="BL118" s="8"/>
      <c r="BM118" s="8">
        <v>1</v>
      </c>
      <c r="BN118" s="8"/>
      <c r="BO118" s="73">
        <f t="shared" si="2"/>
        <v>0</v>
      </c>
      <c r="BQ118" s="30">
        <f t="shared" si="3"/>
        <v>0</v>
      </c>
    </row>
    <row r="119" spans="1:69" ht="17.100000000000001" customHeight="1">
      <c r="A119" s="45">
        <v>2095</v>
      </c>
      <c r="B119" s="42">
        <v>21111</v>
      </c>
      <c r="C119" s="4" t="s">
        <v>903</v>
      </c>
      <c r="D119" s="5">
        <v>7</v>
      </c>
      <c r="E119" s="4" t="s">
        <v>64</v>
      </c>
      <c r="F119" s="6">
        <v>0</v>
      </c>
      <c r="G119" s="4" t="s">
        <v>64</v>
      </c>
      <c r="H119" s="7">
        <v>187</v>
      </c>
      <c r="I119" s="40" t="s">
        <v>70</v>
      </c>
      <c r="J119" s="42">
        <v>3</v>
      </c>
      <c r="K119" s="4" t="s">
        <v>47</v>
      </c>
      <c r="L119" s="4">
        <v>1</v>
      </c>
      <c r="M119" s="4" t="s">
        <v>52</v>
      </c>
      <c r="N119" s="4">
        <v>1</v>
      </c>
      <c r="O119" s="4" t="s">
        <v>65</v>
      </c>
      <c r="P119" s="4">
        <v>2</v>
      </c>
      <c r="Q119" s="4" t="s">
        <v>48</v>
      </c>
      <c r="R119" s="4">
        <v>5</v>
      </c>
      <c r="S119" s="4" t="s">
        <v>66</v>
      </c>
      <c r="T119" s="4" t="s">
        <v>43</v>
      </c>
      <c r="U119" s="4" t="s">
        <v>44</v>
      </c>
      <c r="V119" s="6">
        <v>231</v>
      </c>
      <c r="W119" s="4" t="s">
        <v>67</v>
      </c>
      <c r="X119" s="5"/>
      <c r="Y119" s="40" t="s">
        <v>34</v>
      </c>
      <c r="Z119" s="42" t="s">
        <v>169</v>
      </c>
      <c r="AA119" s="4" t="s">
        <v>172</v>
      </c>
      <c r="AB119" s="4" t="s">
        <v>72</v>
      </c>
      <c r="AC119" s="4" t="s">
        <v>173</v>
      </c>
      <c r="AD119" s="4" t="s">
        <v>174</v>
      </c>
      <c r="AE119" s="8" t="s">
        <v>925</v>
      </c>
      <c r="AF119" s="4">
        <v>2696</v>
      </c>
      <c r="AG119" s="4" t="s">
        <v>68</v>
      </c>
      <c r="AH119" s="27" t="s">
        <v>69</v>
      </c>
      <c r="AI119" s="29" t="s">
        <v>75</v>
      </c>
      <c r="AJ119" s="40">
        <v>1</v>
      </c>
      <c r="AK119" s="39">
        <v>0</v>
      </c>
      <c r="AL119" s="8" t="s">
        <v>37</v>
      </c>
      <c r="AM119" s="40" t="s">
        <v>35</v>
      </c>
      <c r="AN119" s="35" t="s">
        <v>928</v>
      </c>
      <c r="AO119" s="8">
        <v>0</v>
      </c>
      <c r="AP119" s="8">
        <v>59</v>
      </c>
      <c r="AQ119" s="8">
        <v>59.01</v>
      </c>
      <c r="AR119" s="8">
        <v>79</v>
      </c>
      <c r="AS119" s="8">
        <v>79.010000000000005</v>
      </c>
      <c r="AT119" s="36">
        <v>110</v>
      </c>
      <c r="AU119" s="33">
        <v>0</v>
      </c>
      <c r="AV119" s="33">
        <v>0</v>
      </c>
      <c r="AW119" s="8">
        <v>0</v>
      </c>
      <c r="AX119" s="8">
        <v>0</v>
      </c>
      <c r="AY119" s="8">
        <v>0</v>
      </c>
      <c r="AZ119" s="8">
        <v>0</v>
      </c>
      <c r="BA119" s="8">
        <v>0</v>
      </c>
      <c r="BB119" s="8">
        <v>0</v>
      </c>
      <c r="BC119" s="8">
        <v>0</v>
      </c>
      <c r="BD119" s="8">
        <v>0</v>
      </c>
      <c r="BE119" s="8">
        <v>0</v>
      </c>
      <c r="BF119" s="8">
        <v>0</v>
      </c>
      <c r="BG119" s="8">
        <v>0</v>
      </c>
      <c r="BH119" s="8"/>
      <c r="BI119" s="8">
        <v>0</v>
      </c>
      <c r="BJ119" s="8"/>
      <c r="BK119" s="8">
        <v>0</v>
      </c>
      <c r="BL119" s="8"/>
      <c r="BM119" s="8">
        <v>1</v>
      </c>
      <c r="BN119" s="8"/>
      <c r="BO119" s="73">
        <f t="shared" si="2"/>
        <v>0</v>
      </c>
      <c r="BQ119" s="30">
        <f t="shared" si="3"/>
        <v>0</v>
      </c>
    </row>
    <row r="120" spans="1:69" ht="17.100000000000001" customHeight="1">
      <c r="A120" s="45">
        <v>4386</v>
      </c>
      <c r="B120" s="42">
        <v>21111</v>
      </c>
      <c r="C120" s="4" t="s">
        <v>903</v>
      </c>
      <c r="D120" s="5">
        <v>7</v>
      </c>
      <c r="E120" s="4" t="s">
        <v>64</v>
      </c>
      <c r="F120" s="6">
        <v>0</v>
      </c>
      <c r="G120" s="4" t="s">
        <v>64</v>
      </c>
      <c r="H120" s="7">
        <v>188</v>
      </c>
      <c r="I120" s="40" t="s">
        <v>158</v>
      </c>
      <c r="J120" s="42">
        <v>3</v>
      </c>
      <c r="K120" s="4" t="s">
        <v>47</v>
      </c>
      <c r="L120" s="4">
        <v>1</v>
      </c>
      <c r="M120" s="4" t="s">
        <v>52</v>
      </c>
      <c r="N120" s="4">
        <v>1</v>
      </c>
      <c r="O120" s="4" t="s">
        <v>65</v>
      </c>
      <c r="P120" s="4">
        <v>2</v>
      </c>
      <c r="Q120" s="4" t="s">
        <v>48</v>
      </c>
      <c r="R120" s="4">
        <v>5</v>
      </c>
      <c r="S120" s="4" t="s">
        <v>66</v>
      </c>
      <c r="T120" s="4" t="s">
        <v>37</v>
      </c>
      <c r="U120" s="4" t="s">
        <v>38</v>
      </c>
      <c r="V120" s="6">
        <v>232</v>
      </c>
      <c r="W120" s="8" t="s">
        <v>155</v>
      </c>
      <c r="X120" s="5">
        <v>1</v>
      </c>
      <c r="Y120" s="40" t="s">
        <v>431</v>
      </c>
      <c r="Z120" s="42" t="s">
        <v>225</v>
      </c>
      <c r="AA120" s="4" t="s">
        <v>431</v>
      </c>
      <c r="AB120" s="4" t="s">
        <v>434</v>
      </c>
      <c r="AC120" s="4" t="s">
        <v>435</v>
      </c>
      <c r="AD120" s="4" t="s">
        <v>436</v>
      </c>
      <c r="AE120" s="8" t="s">
        <v>925</v>
      </c>
      <c r="AF120" s="4">
        <v>5568</v>
      </c>
      <c r="AG120" s="4" t="s">
        <v>432</v>
      </c>
      <c r="AH120" s="27" t="s">
        <v>433</v>
      </c>
      <c r="AI120" s="29" t="s">
        <v>63</v>
      </c>
      <c r="AJ120" s="40">
        <v>17</v>
      </c>
      <c r="AK120" s="39">
        <v>0</v>
      </c>
      <c r="AL120" s="8" t="s">
        <v>37</v>
      </c>
      <c r="AM120" s="40" t="s">
        <v>46</v>
      </c>
      <c r="AN120" s="35" t="s">
        <v>928</v>
      </c>
      <c r="AO120" s="8">
        <v>0</v>
      </c>
      <c r="AP120" s="8">
        <v>59</v>
      </c>
      <c r="AQ120" s="8">
        <v>59.01</v>
      </c>
      <c r="AR120" s="8">
        <v>79</v>
      </c>
      <c r="AS120" s="8">
        <v>79.010000000000005</v>
      </c>
      <c r="AT120" s="36">
        <v>110</v>
      </c>
      <c r="AU120" s="33">
        <v>0</v>
      </c>
      <c r="AV120" s="33">
        <v>0</v>
      </c>
      <c r="AW120" s="8">
        <v>2</v>
      </c>
      <c r="AX120" s="8">
        <v>2</v>
      </c>
      <c r="AY120" s="8">
        <v>2</v>
      </c>
      <c r="AZ120" s="8">
        <v>2</v>
      </c>
      <c r="BA120" s="8">
        <v>1</v>
      </c>
      <c r="BB120" s="8">
        <v>1</v>
      </c>
      <c r="BC120" s="8">
        <v>0</v>
      </c>
      <c r="BD120" s="8">
        <v>0</v>
      </c>
      <c r="BE120" s="8">
        <v>2</v>
      </c>
      <c r="BF120" s="8">
        <v>1</v>
      </c>
      <c r="BG120" s="8">
        <v>0</v>
      </c>
      <c r="BH120" s="8"/>
      <c r="BI120" s="8">
        <v>5</v>
      </c>
      <c r="BJ120" s="8"/>
      <c r="BK120" s="8">
        <v>5</v>
      </c>
      <c r="BL120" s="8"/>
      <c r="BM120" s="8">
        <v>2</v>
      </c>
      <c r="BN120" s="8"/>
      <c r="BO120" s="73">
        <f t="shared" si="2"/>
        <v>8</v>
      </c>
      <c r="BP120" s="30">
        <f>AV120+AX120+AZ120+BB120+BC120+BD120+BE120+BF120+BH120+BJ345+BL120+BN120</f>
        <v>8</v>
      </c>
      <c r="BQ120" s="30">
        <f t="shared" si="3"/>
        <v>8</v>
      </c>
    </row>
    <row r="121" spans="1:69" ht="17.100000000000001" customHeight="1">
      <c r="A121" s="45">
        <v>4392</v>
      </c>
      <c r="B121" s="42">
        <v>21111</v>
      </c>
      <c r="C121" s="4" t="s">
        <v>903</v>
      </c>
      <c r="D121" s="5">
        <v>7</v>
      </c>
      <c r="E121" s="4" t="s">
        <v>64</v>
      </c>
      <c r="F121" s="6">
        <v>0</v>
      </c>
      <c r="G121" s="4" t="s">
        <v>64</v>
      </c>
      <c r="H121" s="7">
        <v>188</v>
      </c>
      <c r="I121" s="40" t="s">
        <v>158</v>
      </c>
      <c r="J121" s="42">
        <v>3</v>
      </c>
      <c r="K121" s="4" t="s">
        <v>47</v>
      </c>
      <c r="L121" s="4">
        <v>1</v>
      </c>
      <c r="M121" s="4" t="s">
        <v>52</v>
      </c>
      <c r="N121" s="4">
        <v>1</v>
      </c>
      <c r="O121" s="4" t="s">
        <v>65</v>
      </c>
      <c r="P121" s="4">
        <v>2</v>
      </c>
      <c r="Q121" s="4" t="s">
        <v>48</v>
      </c>
      <c r="R121" s="4">
        <v>5</v>
      </c>
      <c r="S121" s="4" t="s">
        <v>66</v>
      </c>
      <c r="T121" s="4" t="s">
        <v>37</v>
      </c>
      <c r="U121" s="4" t="s">
        <v>38</v>
      </c>
      <c r="V121" s="6">
        <v>232</v>
      </c>
      <c r="W121" s="4" t="s">
        <v>155</v>
      </c>
      <c r="X121" s="5">
        <v>1</v>
      </c>
      <c r="Y121" s="40" t="s">
        <v>431</v>
      </c>
      <c r="Z121" s="42" t="s">
        <v>171</v>
      </c>
      <c r="AA121" s="4" t="s">
        <v>754</v>
      </c>
      <c r="AB121" s="4" t="s">
        <v>526</v>
      </c>
      <c r="AC121" s="4" t="s">
        <v>755</v>
      </c>
      <c r="AD121" s="4" t="s">
        <v>223</v>
      </c>
      <c r="AE121" s="8" t="s">
        <v>925</v>
      </c>
      <c r="AF121" s="4">
        <v>5575</v>
      </c>
      <c r="AG121" s="4" t="s">
        <v>227</v>
      </c>
      <c r="AH121" s="27" t="s">
        <v>49</v>
      </c>
      <c r="AI121" s="29" t="s">
        <v>229</v>
      </c>
      <c r="AJ121" s="40">
        <v>10</v>
      </c>
      <c r="AK121" s="39">
        <v>0</v>
      </c>
      <c r="AL121" s="8" t="s">
        <v>37</v>
      </c>
      <c r="AM121" s="40" t="s">
        <v>50</v>
      </c>
      <c r="AN121" s="35" t="s">
        <v>928</v>
      </c>
      <c r="AO121" s="8">
        <v>0</v>
      </c>
      <c r="AP121" s="8">
        <v>59</v>
      </c>
      <c r="AQ121" s="8">
        <v>59.01</v>
      </c>
      <c r="AR121" s="8">
        <v>79</v>
      </c>
      <c r="AS121" s="8">
        <v>79.010000000000005</v>
      </c>
      <c r="AT121" s="36">
        <v>110</v>
      </c>
      <c r="AU121" s="33">
        <v>0</v>
      </c>
      <c r="AV121" s="33">
        <v>0</v>
      </c>
      <c r="AW121" s="8">
        <v>0</v>
      </c>
      <c r="AX121" s="8">
        <v>0</v>
      </c>
      <c r="AY121" s="8">
        <v>2</v>
      </c>
      <c r="AZ121" s="8">
        <v>2</v>
      </c>
      <c r="BA121" s="8">
        <v>1</v>
      </c>
      <c r="BB121" s="8">
        <v>1</v>
      </c>
      <c r="BC121" s="8">
        <v>0</v>
      </c>
      <c r="BD121" s="8">
        <v>0</v>
      </c>
      <c r="BE121" s="8">
        <v>0</v>
      </c>
      <c r="BF121" s="8">
        <v>0</v>
      </c>
      <c r="BG121" s="8">
        <v>0</v>
      </c>
      <c r="BH121" s="8"/>
      <c r="BI121" s="8">
        <v>2</v>
      </c>
      <c r="BJ121" s="8"/>
      <c r="BK121" s="8">
        <v>3</v>
      </c>
      <c r="BL121" s="8"/>
      <c r="BM121" s="8">
        <v>2</v>
      </c>
      <c r="BN121" s="8"/>
      <c r="BO121" s="73">
        <f t="shared" si="2"/>
        <v>3</v>
      </c>
      <c r="BQ121" s="30">
        <f t="shared" si="3"/>
        <v>3</v>
      </c>
    </row>
    <row r="122" spans="1:69" ht="17.100000000000001" customHeight="1">
      <c r="A122" s="45">
        <v>4393</v>
      </c>
      <c r="B122" s="42">
        <v>21111</v>
      </c>
      <c r="C122" s="4" t="s">
        <v>903</v>
      </c>
      <c r="D122" s="5">
        <v>7</v>
      </c>
      <c r="E122" s="4" t="s">
        <v>64</v>
      </c>
      <c r="F122" s="6">
        <v>0</v>
      </c>
      <c r="G122" s="4" t="s">
        <v>64</v>
      </c>
      <c r="H122" s="7">
        <v>188</v>
      </c>
      <c r="I122" s="40" t="s">
        <v>158</v>
      </c>
      <c r="J122" s="42">
        <v>3</v>
      </c>
      <c r="K122" s="4" t="s">
        <v>47</v>
      </c>
      <c r="L122" s="4">
        <v>1</v>
      </c>
      <c r="M122" s="4" t="s">
        <v>52</v>
      </c>
      <c r="N122" s="4">
        <v>1</v>
      </c>
      <c r="O122" s="4" t="s">
        <v>65</v>
      </c>
      <c r="P122" s="4">
        <v>2</v>
      </c>
      <c r="Q122" s="4" t="s">
        <v>48</v>
      </c>
      <c r="R122" s="4">
        <v>5</v>
      </c>
      <c r="S122" s="4" t="s">
        <v>66</v>
      </c>
      <c r="T122" s="4" t="s">
        <v>37</v>
      </c>
      <c r="U122" s="4" t="s">
        <v>38</v>
      </c>
      <c r="V122" s="6">
        <v>232</v>
      </c>
      <c r="W122" s="4" t="s">
        <v>155</v>
      </c>
      <c r="X122" s="5">
        <v>1</v>
      </c>
      <c r="Y122" s="40" t="s">
        <v>431</v>
      </c>
      <c r="Z122" s="42" t="s">
        <v>171</v>
      </c>
      <c r="AA122" s="4" t="s">
        <v>758</v>
      </c>
      <c r="AB122" s="4" t="s">
        <v>759</v>
      </c>
      <c r="AC122" s="4" t="s">
        <v>760</v>
      </c>
      <c r="AD122" s="4" t="s">
        <v>223</v>
      </c>
      <c r="AE122" s="8" t="s">
        <v>925</v>
      </c>
      <c r="AF122" s="4">
        <v>5577</v>
      </c>
      <c r="AG122" s="4" t="s">
        <v>756</v>
      </c>
      <c r="AH122" s="27" t="s">
        <v>757</v>
      </c>
      <c r="AI122" s="29" t="s">
        <v>76</v>
      </c>
      <c r="AJ122" s="40">
        <v>5</v>
      </c>
      <c r="AK122" s="39">
        <v>0</v>
      </c>
      <c r="AL122" s="8" t="s">
        <v>37</v>
      </c>
      <c r="AM122" s="40" t="s">
        <v>35</v>
      </c>
      <c r="AN122" s="35" t="s">
        <v>928</v>
      </c>
      <c r="AO122" s="8">
        <v>0</v>
      </c>
      <c r="AP122" s="8">
        <v>59</v>
      </c>
      <c r="AQ122" s="8">
        <v>59.01</v>
      </c>
      <c r="AR122" s="8">
        <v>79</v>
      </c>
      <c r="AS122" s="8">
        <v>79.010000000000005</v>
      </c>
      <c r="AT122" s="36">
        <v>110</v>
      </c>
      <c r="AU122" s="33">
        <v>0</v>
      </c>
      <c r="AV122" s="33">
        <v>0</v>
      </c>
      <c r="AW122" s="8">
        <v>2</v>
      </c>
      <c r="AX122" s="8">
        <v>2</v>
      </c>
      <c r="AY122" s="8">
        <v>0</v>
      </c>
      <c r="AZ122" s="8">
        <v>0</v>
      </c>
      <c r="BA122" s="8">
        <v>0</v>
      </c>
      <c r="BB122" s="8">
        <v>0</v>
      </c>
      <c r="BC122" s="8">
        <v>0</v>
      </c>
      <c r="BD122" s="8">
        <v>0</v>
      </c>
      <c r="BE122" s="8">
        <v>1</v>
      </c>
      <c r="BF122" s="8">
        <v>0</v>
      </c>
      <c r="BG122" s="8">
        <v>0</v>
      </c>
      <c r="BH122" s="8"/>
      <c r="BI122" s="8">
        <v>1</v>
      </c>
      <c r="BJ122" s="8"/>
      <c r="BK122" s="8">
        <v>2</v>
      </c>
      <c r="BL122" s="8"/>
      <c r="BM122" s="8">
        <v>0</v>
      </c>
      <c r="BN122" s="8"/>
      <c r="BO122" s="73">
        <f t="shared" si="2"/>
        <v>3</v>
      </c>
      <c r="BQ122" s="30">
        <f t="shared" si="3"/>
        <v>3</v>
      </c>
    </row>
    <row r="123" spans="1:69" ht="17.100000000000001" customHeight="1">
      <c r="A123" s="45">
        <v>4394</v>
      </c>
      <c r="B123" s="42">
        <v>21111</v>
      </c>
      <c r="C123" s="4" t="s">
        <v>903</v>
      </c>
      <c r="D123" s="5">
        <v>7</v>
      </c>
      <c r="E123" s="4" t="s">
        <v>64</v>
      </c>
      <c r="F123" s="6">
        <v>0</v>
      </c>
      <c r="G123" s="4" t="s">
        <v>64</v>
      </c>
      <c r="H123" s="7">
        <v>188</v>
      </c>
      <c r="I123" s="40" t="s">
        <v>158</v>
      </c>
      <c r="J123" s="42">
        <v>3</v>
      </c>
      <c r="K123" s="4" t="s">
        <v>47</v>
      </c>
      <c r="L123" s="4">
        <v>1</v>
      </c>
      <c r="M123" s="4" t="s">
        <v>52</v>
      </c>
      <c r="N123" s="4">
        <v>1</v>
      </c>
      <c r="O123" s="4" t="s">
        <v>65</v>
      </c>
      <c r="P123" s="4">
        <v>2</v>
      </c>
      <c r="Q123" s="4" t="s">
        <v>48</v>
      </c>
      <c r="R123" s="4">
        <v>5</v>
      </c>
      <c r="S123" s="4" t="s">
        <v>66</v>
      </c>
      <c r="T123" s="4" t="s">
        <v>37</v>
      </c>
      <c r="U123" s="4" t="s">
        <v>38</v>
      </c>
      <c r="V123" s="6">
        <v>232</v>
      </c>
      <c r="W123" s="4" t="s">
        <v>155</v>
      </c>
      <c r="X123" s="5">
        <v>1</v>
      </c>
      <c r="Y123" s="40" t="s">
        <v>431</v>
      </c>
      <c r="Z123" s="42" t="s">
        <v>171</v>
      </c>
      <c r="AA123" s="4" t="s">
        <v>763</v>
      </c>
      <c r="AB123" s="4" t="s">
        <v>759</v>
      </c>
      <c r="AC123" s="4" t="s">
        <v>764</v>
      </c>
      <c r="AD123" s="4" t="s">
        <v>223</v>
      </c>
      <c r="AE123" s="8" t="s">
        <v>925</v>
      </c>
      <c r="AF123" s="4">
        <v>5578</v>
      </c>
      <c r="AG123" s="4" t="s">
        <v>761</v>
      </c>
      <c r="AH123" s="27" t="s">
        <v>762</v>
      </c>
      <c r="AI123" s="29" t="s">
        <v>328</v>
      </c>
      <c r="AJ123" s="40">
        <v>1</v>
      </c>
      <c r="AK123" s="39">
        <v>0</v>
      </c>
      <c r="AL123" s="8" t="s">
        <v>37</v>
      </c>
      <c r="AM123" s="40" t="s">
        <v>35</v>
      </c>
      <c r="AN123" s="35" t="s">
        <v>928</v>
      </c>
      <c r="AO123" s="8">
        <v>0</v>
      </c>
      <c r="AP123" s="8">
        <v>59</v>
      </c>
      <c r="AQ123" s="8">
        <v>59.01</v>
      </c>
      <c r="AR123" s="8">
        <v>79</v>
      </c>
      <c r="AS123" s="8">
        <v>79.010000000000005</v>
      </c>
      <c r="AT123" s="36">
        <v>110</v>
      </c>
      <c r="AU123" s="33">
        <v>0</v>
      </c>
      <c r="AV123" s="33">
        <v>0</v>
      </c>
      <c r="AW123" s="8">
        <v>0</v>
      </c>
      <c r="AX123" s="8">
        <v>0</v>
      </c>
      <c r="AY123" s="8">
        <v>0</v>
      </c>
      <c r="AZ123" s="8">
        <v>0</v>
      </c>
      <c r="BA123" s="8">
        <v>0</v>
      </c>
      <c r="BB123" s="8">
        <v>0</v>
      </c>
      <c r="BC123" s="8">
        <v>0</v>
      </c>
      <c r="BD123" s="8">
        <v>0</v>
      </c>
      <c r="BE123" s="8">
        <v>0</v>
      </c>
      <c r="BF123" s="8">
        <v>0</v>
      </c>
      <c r="BG123" s="8">
        <v>0</v>
      </c>
      <c r="BH123" s="8"/>
      <c r="BI123" s="8">
        <v>1</v>
      </c>
      <c r="BJ123" s="8"/>
      <c r="BK123" s="8">
        <v>0</v>
      </c>
      <c r="BL123" s="8"/>
      <c r="BM123" s="8">
        <v>0</v>
      </c>
      <c r="BN123" s="8"/>
      <c r="BO123" s="73">
        <f t="shared" si="2"/>
        <v>0</v>
      </c>
      <c r="BQ123" s="30">
        <f t="shared" si="3"/>
        <v>0</v>
      </c>
    </row>
    <row r="124" spans="1:69" ht="17.100000000000001" customHeight="1">
      <c r="A124" s="45">
        <v>4395</v>
      </c>
      <c r="B124" s="42">
        <v>21111</v>
      </c>
      <c r="C124" s="4" t="s">
        <v>903</v>
      </c>
      <c r="D124" s="5">
        <v>7</v>
      </c>
      <c r="E124" s="4" t="s">
        <v>64</v>
      </c>
      <c r="F124" s="6">
        <v>0</v>
      </c>
      <c r="G124" s="4" t="s">
        <v>64</v>
      </c>
      <c r="H124" s="7">
        <v>188</v>
      </c>
      <c r="I124" s="40" t="s">
        <v>158</v>
      </c>
      <c r="J124" s="42">
        <v>3</v>
      </c>
      <c r="K124" s="4" t="s">
        <v>47</v>
      </c>
      <c r="L124" s="4">
        <v>1</v>
      </c>
      <c r="M124" s="4" t="s">
        <v>52</v>
      </c>
      <c r="N124" s="4">
        <v>1</v>
      </c>
      <c r="O124" s="4" t="s">
        <v>65</v>
      </c>
      <c r="P124" s="4">
        <v>2</v>
      </c>
      <c r="Q124" s="4" t="s">
        <v>48</v>
      </c>
      <c r="R124" s="4">
        <v>5</v>
      </c>
      <c r="S124" s="4" t="s">
        <v>66</v>
      </c>
      <c r="T124" s="4" t="s">
        <v>37</v>
      </c>
      <c r="U124" s="4" t="s">
        <v>38</v>
      </c>
      <c r="V124" s="6">
        <v>232</v>
      </c>
      <c r="W124" s="4" t="s">
        <v>155</v>
      </c>
      <c r="X124" s="5">
        <v>1</v>
      </c>
      <c r="Y124" s="40" t="s">
        <v>431</v>
      </c>
      <c r="Z124" s="42" t="s">
        <v>171</v>
      </c>
      <c r="AA124" s="4" t="s">
        <v>767</v>
      </c>
      <c r="AB124" s="4" t="s">
        <v>768</v>
      </c>
      <c r="AC124" s="4" t="s">
        <v>769</v>
      </c>
      <c r="AD124" s="4" t="s">
        <v>223</v>
      </c>
      <c r="AE124" s="8" t="s">
        <v>925</v>
      </c>
      <c r="AF124" s="4">
        <v>5579</v>
      </c>
      <c r="AG124" s="4" t="s">
        <v>765</v>
      </c>
      <c r="AH124" s="27" t="s">
        <v>766</v>
      </c>
      <c r="AI124" s="29" t="s">
        <v>770</v>
      </c>
      <c r="AJ124" s="40">
        <v>1</v>
      </c>
      <c r="AK124" s="39">
        <v>0</v>
      </c>
      <c r="AL124" s="8" t="s">
        <v>37</v>
      </c>
      <c r="AM124" s="40" t="s">
        <v>35</v>
      </c>
      <c r="AN124" s="35" t="s">
        <v>928</v>
      </c>
      <c r="AO124" s="8">
        <v>0</v>
      </c>
      <c r="AP124" s="8">
        <v>59</v>
      </c>
      <c r="AQ124" s="8">
        <v>59.01</v>
      </c>
      <c r="AR124" s="8">
        <v>79</v>
      </c>
      <c r="AS124" s="8">
        <v>79.010000000000005</v>
      </c>
      <c r="AT124" s="36">
        <v>110</v>
      </c>
      <c r="AU124" s="33">
        <v>0</v>
      </c>
      <c r="AV124" s="33">
        <v>0</v>
      </c>
      <c r="AW124" s="8">
        <v>0</v>
      </c>
      <c r="AX124" s="8">
        <v>0</v>
      </c>
      <c r="AY124" s="8">
        <v>0</v>
      </c>
      <c r="AZ124" s="8">
        <v>0</v>
      </c>
      <c r="BA124" s="8">
        <v>0</v>
      </c>
      <c r="BB124" s="8">
        <v>0</v>
      </c>
      <c r="BC124" s="8">
        <v>0</v>
      </c>
      <c r="BD124" s="8">
        <v>0</v>
      </c>
      <c r="BE124" s="8">
        <v>0</v>
      </c>
      <c r="BF124" s="8">
        <v>0</v>
      </c>
      <c r="BG124" s="8">
        <v>0</v>
      </c>
      <c r="BH124" s="8"/>
      <c r="BI124" s="8">
        <v>1</v>
      </c>
      <c r="BJ124" s="8"/>
      <c r="BK124" s="8">
        <v>0</v>
      </c>
      <c r="BL124" s="8"/>
      <c r="BM124" s="8">
        <v>0</v>
      </c>
      <c r="BN124" s="8"/>
      <c r="BO124" s="73">
        <f t="shared" si="2"/>
        <v>0</v>
      </c>
      <c r="BQ124" s="30">
        <f t="shared" si="3"/>
        <v>0</v>
      </c>
    </row>
    <row r="125" spans="1:69" ht="17.100000000000001" customHeight="1">
      <c r="A125" s="45">
        <v>4387</v>
      </c>
      <c r="B125" s="42">
        <v>21111</v>
      </c>
      <c r="C125" s="4" t="s">
        <v>903</v>
      </c>
      <c r="D125" s="5">
        <v>7</v>
      </c>
      <c r="E125" s="4" t="s">
        <v>64</v>
      </c>
      <c r="F125" s="6">
        <v>0</v>
      </c>
      <c r="G125" s="4" t="s">
        <v>64</v>
      </c>
      <c r="H125" s="7">
        <v>188</v>
      </c>
      <c r="I125" s="40" t="s">
        <v>158</v>
      </c>
      <c r="J125" s="42">
        <v>3</v>
      </c>
      <c r="K125" s="4" t="s">
        <v>47</v>
      </c>
      <c r="L125" s="4">
        <v>1</v>
      </c>
      <c r="M125" s="4" t="s">
        <v>52</v>
      </c>
      <c r="N125" s="4">
        <v>1</v>
      </c>
      <c r="O125" s="4" t="s">
        <v>65</v>
      </c>
      <c r="P125" s="4">
        <v>2</v>
      </c>
      <c r="Q125" s="4" t="s">
        <v>48</v>
      </c>
      <c r="R125" s="4">
        <v>5</v>
      </c>
      <c r="S125" s="4" t="s">
        <v>66</v>
      </c>
      <c r="T125" s="4" t="s">
        <v>37</v>
      </c>
      <c r="U125" s="4" t="s">
        <v>38</v>
      </c>
      <c r="V125" s="6">
        <v>232</v>
      </c>
      <c r="W125" s="4" t="s">
        <v>155</v>
      </c>
      <c r="X125" s="5">
        <v>2</v>
      </c>
      <c r="Y125" s="40" t="s">
        <v>437</v>
      </c>
      <c r="Z125" s="42" t="s">
        <v>225</v>
      </c>
      <c r="AA125" s="4" t="s">
        <v>437</v>
      </c>
      <c r="AB125" s="4" t="s">
        <v>440</v>
      </c>
      <c r="AC125" s="4" t="s">
        <v>441</v>
      </c>
      <c r="AD125" s="4" t="s">
        <v>442</v>
      </c>
      <c r="AE125" s="8" t="s">
        <v>925</v>
      </c>
      <c r="AF125" s="4">
        <v>5569</v>
      </c>
      <c r="AG125" s="4" t="s">
        <v>438</v>
      </c>
      <c r="AH125" s="27" t="s">
        <v>439</v>
      </c>
      <c r="AI125" s="29" t="s">
        <v>51</v>
      </c>
      <c r="AJ125" s="40">
        <v>1</v>
      </c>
      <c r="AK125" s="39">
        <v>0</v>
      </c>
      <c r="AL125" s="8" t="s">
        <v>37</v>
      </c>
      <c r="AM125" s="40" t="s">
        <v>35</v>
      </c>
      <c r="AN125" s="35" t="s">
        <v>928</v>
      </c>
      <c r="AO125" s="8">
        <v>0</v>
      </c>
      <c r="AP125" s="8">
        <v>59</v>
      </c>
      <c r="AQ125" s="8">
        <v>59.01</v>
      </c>
      <c r="AR125" s="8">
        <v>79</v>
      </c>
      <c r="AS125" s="8">
        <v>79.010000000000005</v>
      </c>
      <c r="AT125" s="36">
        <v>110</v>
      </c>
      <c r="AU125" s="33">
        <v>0</v>
      </c>
      <c r="AV125" s="33">
        <v>30</v>
      </c>
      <c r="AW125" s="8">
        <v>0</v>
      </c>
      <c r="AX125" s="8">
        <v>18</v>
      </c>
      <c r="AY125" s="8">
        <v>0</v>
      </c>
      <c r="AZ125" s="8">
        <v>23</v>
      </c>
      <c r="BA125" s="8">
        <v>0</v>
      </c>
      <c r="BB125" s="8">
        <v>23</v>
      </c>
      <c r="BC125" s="8">
        <v>65</v>
      </c>
      <c r="BD125" s="167">
        <v>244</v>
      </c>
      <c r="BE125" s="167"/>
      <c r="BF125" s="167">
        <v>367</v>
      </c>
      <c r="BG125" s="8">
        <v>1</v>
      </c>
      <c r="BH125" s="8"/>
      <c r="BI125" s="8">
        <v>0</v>
      </c>
      <c r="BJ125" s="8"/>
      <c r="BK125" s="8">
        <v>0</v>
      </c>
      <c r="BL125" s="8"/>
      <c r="BM125" s="8">
        <v>0</v>
      </c>
      <c r="BN125" s="8"/>
      <c r="BO125" s="73">
        <f t="shared" si="2"/>
        <v>770</v>
      </c>
      <c r="BP125" s="30">
        <f>AV125+AX125+AZ125+BB125+BC125+BD125+BE125+BF125+BH125+BJ350+BL125+BN125</f>
        <v>770</v>
      </c>
      <c r="BQ125" s="30">
        <f t="shared" si="3"/>
        <v>770</v>
      </c>
    </row>
    <row r="126" spans="1:69" ht="17.100000000000001" customHeight="1">
      <c r="A126" s="45">
        <v>4396</v>
      </c>
      <c r="B126" s="42">
        <v>21111</v>
      </c>
      <c r="C126" s="4" t="s">
        <v>903</v>
      </c>
      <c r="D126" s="5">
        <v>7</v>
      </c>
      <c r="E126" s="4" t="s">
        <v>64</v>
      </c>
      <c r="F126" s="6">
        <v>0</v>
      </c>
      <c r="G126" s="4" t="s">
        <v>64</v>
      </c>
      <c r="H126" s="7">
        <v>188</v>
      </c>
      <c r="I126" s="40" t="s">
        <v>158</v>
      </c>
      <c r="J126" s="42">
        <v>3</v>
      </c>
      <c r="K126" s="4" t="s">
        <v>47</v>
      </c>
      <c r="L126" s="4">
        <v>1</v>
      </c>
      <c r="M126" s="4" t="s">
        <v>52</v>
      </c>
      <c r="N126" s="4">
        <v>1</v>
      </c>
      <c r="O126" s="4" t="s">
        <v>65</v>
      </c>
      <c r="P126" s="4">
        <v>2</v>
      </c>
      <c r="Q126" s="4" t="s">
        <v>48</v>
      </c>
      <c r="R126" s="4">
        <v>5</v>
      </c>
      <c r="S126" s="4" t="s">
        <v>66</v>
      </c>
      <c r="T126" s="4" t="s">
        <v>37</v>
      </c>
      <c r="U126" s="4" t="s">
        <v>38</v>
      </c>
      <c r="V126" s="6">
        <v>232</v>
      </c>
      <c r="W126" s="4" t="s">
        <v>155</v>
      </c>
      <c r="X126" s="5">
        <v>2</v>
      </c>
      <c r="Y126" s="40" t="s">
        <v>437</v>
      </c>
      <c r="Z126" s="42" t="s">
        <v>171</v>
      </c>
      <c r="AA126" s="4" t="s">
        <v>773</v>
      </c>
      <c r="AB126" s="4" t="s">
        <v>774</v>
      </c>
      <c r="AC126" s="4" t="s">
        <v>775</v>
      </c>
      <c r="AD126" s="4" t="s">
        <v>223</v>
      </c>
      <c r="AE126" s="8" t="s">
        <v>925</v>
      </c>
      <c r="AF126" s="4">
        <v>5580</v>
      </c>
      <c r="AG126" s="4" t="s">
        <v>771</v>
      </c>
      <c r="AH126" s="27" t="s">
        <v>772</v>
      </c>
      <c r="AI126" s="29" t="s">
        <v>228</v>
      </c>
      <c r="AJ126" s="40">
        <v>1</v>
      </c>
      <c r="AK126" s="39">
        <v>0</v>
      </c>
      <c r="AL126" s="8" t="s">
        <v>37</v>
      </c>
      <c r="AM126" s="40" t="s">
        <v>35</v>
      </c>
      <c r="AN126" s="35" t="s">
        <v>928</v>
      </c>
      <c r="AO126" s="8">
        <v>0</v>
      </c>
      <c r="AP126" s="8">
        <v>59</v>
      </c>
      <c r="AQ126" s="8">
        <v>59.01</v>
      </c>
      <c r="AR126" s="8">
        <v>79</v>
      </c>
      <c r="AS126" s="8">
        <v>79.010000000000005</v>
      </c>
      <c r="AT126" s="36">
        <v>110</v>
      </c>
      <c r="AU126" s="33">
        <v>0</v>
      </c>
      <c r="AV126" s="33">
        <v>80</v>
      </c>
      <c r="AW126" s="8">
        <v>0</v>
      </c>
      <c r="AX126" s="8">
        <v>50</v>
      </c>
      <c r="AY126" s="8">
        <v>0</v>
      </c>
      <c r="AZ126" s="8">
        <v>100</v>
      </c>
      <c r="BA126" s="8">
        <v>0</v>
      </c>
      <c r="BB126" s="8">
        <v>400</v>
      </c>
      <c r="BC126" s="8">
        <v>114</v>
      </c>
      <c r="BD126" s="167">
        <v>28</v>
      </c>
      <c r="BE126" s="167"/>
      <c r="BF126" s="167">
        <v>5</v>
      </c>
      <c r="BG126" s="8">
        <v>1</v>
      </c>
      <c r="BH126" s="8"/>
      <c r="BI126" s="8">
        <v>0</v>
      </c>
      <c r="BJ126" s="8"/>
      <c r="BK126" s="8">
        <v>0</v>
      </c>
      <c r="BL126" s="8"/>
      <c r="BM126" s="8">
        <v>0</v>
      </c>
      <c r="BN126" s="8"/>
      <c r="BO126" s="73">
        <f t="shared" si="2"/>
        <v>777</v>
      </c>
      <c r="BQ126" s="30">
        <f t="shared" si="3"/>
        <v>777</v>
      </c>
    </row>
    <row r="127" spans="1:69" ht="17.100000000000001" customHeight="1">
      <c r="A127" s="45">
        <v>4397</v>
      </c>
      <c r="B127" s="42">
        <v>21111</v>
      </c>
      <c r="C127" s="4" t="s">
        <v>903</v>
      </c>
      <c r="D127" s="5">
        <v>7</v>
      </c>
      <c r="E127" s="4" t="s">
        <v>64</v>
      </c>
      <c r="F127" s="6">
        <v>0</v>
      </c>
      <c r="G127" s="4" t="s">
        <v>64</v>
      </c>
      <c r="H127" s="7">
        <v>188</v>
      </c>
      <c r="I127" s="40" t="s">
        <v>158</v>
      </c>
      <c r="J127" s="42">
        <v>3</v>
      </c>
      <c r="K127" s="4" t="s">
        <v>47</v>
      </c>
      <c r="L127" s="4">
        <v>1</v>
      </c>
      <c r="M127" s="4" t="s">
        <v>52</v>
      </c>
      <c r="N127" s="4">
        <v>1</v>
      </c>
      <c r="O127" s="4" t="s">
        <v>65</v>
      </c>
      <c r="P127" s="4">
        <v>2</v>
      </c>
      <c r="Q127" s="4" t="s">
        <v>48</v>
      </c>
      <c r="R127" s="4">
        <v>5</v>
      </c>
      <c r="S127" s="4" t="s">
        <v>66</v>
      </c>
      <c r="T127" s="4" t="s">
        <v>37</v>
      </c>
      <c r="U127" s="4" t="s">
        <v>38</v>
      </c>
      <c r="V127" s="6">
        <v>232</v>
      </c>
      <c r="W127" s="4" t="s">
        <v>155</v>
      </c>
      <c r="X127" s="5">
        <v>2</v>
      </c>
      <c r="Y127" s="40" t="s">
        <v>437</v>
      </c>
      <c r="Z127" s="42" t="s">
        <v>171</v>
      </c>
      <c r="AA127" s="4" t="s">
        <v>778</v>
      </c>
      <c r="AB127" s="4" t="s">
        <v>779</v>
      </c>
      <c r="AC127" s="4" t="s">
        <v>780</v>
      </c>
      <c r="AD127" s="4" t="s">
        <v>223</v>
      </c>
      <c r="AE127" s="8" t="s">
        <v>925</v>
      </c>
      <c r="AF127" s="4">
        <v>5581</v>
      </c>
      <c r="AG127" s="4" t="s">
        <v>776</v>
      </c>
      <c r="AH127" s="27" t="s">
        <v>777</v>
      </c>
      <c r="AI127" s="29" t="s">
        <v>299</v>
      </c>
      <c r="AJ127" s="40">
        <v>1</v>
      </c>
      <c r="AK127" s="39">
        <v>0</v>
      </c>
      <c r="AL127" s="8" t="s">
        <v>37</v>
      </c>
      <c r="AM127" s="40" t="s">
        <v>35</v>
      </c>
      <c r="AN127" s="35" t="s">
        <v>928</v>
      </c>
      <c r="AO127" s="8">
        <v>0</v>
      </c>
      <c r="AP127" s="8">
        <v>59</v>
      </c>
      <c r="AQ127" s="8">
        <v>59.01</v>
      </c>
      <c r="AR127" s="8">
        <v>79</v>
      </c>
      <c r="AS127" s="8">
        <v>79.010000000000005</v>
      </c>
      <c r="AT127" s="36">
        <v>110</v>
      </c>
      <c r="AU127" s="33">
        <v>0</v>
      </c>
      <c r="AV127" s="33">
        <v>1</v>
      </c>
      <c r="AW127" s="8">
        <v>0</v>
      </c>
      <c r="AX127" s="8">
        <v>0</v>
      </c>
      <c r="AY127" s="8">
        <v>0</v>
      </c>
      <c r="AZ127" s="8">
        <v>0</v>
      </c>
      <c r="BA127" s="8">
        <v>0</v>
      </c>
      <c r="BB127" s="8">
        <v>0</v>
      </c>
      <c r="BC127" s="8">
        <v>0</v>
      </c>
      <c r="BD127" s="167">
        <v>0</v>
      </c>
      <c r="BE127" s="167"/>
      <c r="BF127" s="167">
        <v>1</v>
      </c>
      <c r="BG127" s="8">
        <v>1</v>
      </c>
      <c r="BH127" s="8"/>
      <c r="BI127" s="8">
        <v>0</v>
      </c>
      <c r="BJ127" s="8"/>
      <c r="BK127" s="8">
        <v>0</v>
      </c>
      <c r="BL127" s="8"/>
      <c r="BM127" s="8">
        <v>0</v>
      </c>
      <c r="BN127" s="8"/>
      <c r="BO127" s="73">
        <f t="shared" si="2"/>
        <v>2</v>
      </c>
      <c r="BQ127" s="30">
        <f t="shared" si="3"/>
        <v>2</v>
      </c>
    </row>
    <row r="128" spans="1:69" ht="17.100000000000001" customHeight="1">
      <c r="A128" s="45">
        <v>4398</v>
      </c>
      <c r="B128" s="42">
        <v>21111</v>
      </c>
      <c r="C128" s="4" t="s">
        <v>903</v>
      </c>
      <c r="D128" s="5">
        <v>7</v>
      </c>
      <c r="E128" s="4" t="s">
        <v>64</v>
      </c>
      <c r="F128" s="6">
        <v>0</v>
      </c>
      <c r="G128" s="4" t="s">
        <v>64</v>
      </c>
      <c r="H128" s="7">
        <v>188</v>
      </c>
      <c r="I128" s="40" t="s">
        <v>158</v>
      </c>
      <c r="J128" s="42">
        <v>3</v>
      </c>
      <c r="K128" s="4" t="s">
        <v>47</v>
      </c>
      <c r="L128" s="4">
        <v>1</v>
      </c>
      <c r="M128" s="4" t="s">
        <v>52</v>
      </c>
      <c r="N128" s="4">
        <v>1</v>
      </c>
      <c r="O128" s="4" t="s">
        <v>65</v>
      </c>
      <c r="P128" s="4">
        <v>2</v>
      </c>
      <c r="Q128" s="4" t="s">
        <v>48</v>
      </c>
      <c r="R128" s="4">
        <v>5</v>
      </c>
      <c r="S128" s="4" t="s">
        <v>66</v>
      </c>
      <c r="T128" s="4" t="s">
        <v>37</v>
      </c>
      <c r="U128" s="4" t="s">
        <v>38</v>
      </c>
      <c r="V128" s="6">
        <v>232</v>
      </c>
      <c r="W128" s="4" t="s">
        <v>155</v>
      </c>
      <c r="X128" s="5">
        <v>2</v>
      </c>
      <c r="Y128" s="40" t="s">
        <v>437</v>
      </c>
      <c r="Z128" s="42" t="s">
        <v>171</v>
      </c>
      <c r="AA128" s="4" t="s">
        <v>783</v>
      </c>
      <c r="AB128" s="4" t="s">
        <v>784</v>
      </c>
      <c r="AC128" s="4" t="s">
        <v>785</v>
      </c>
      <c r="AD128" s="4" t="s">
        <v>223</v>
      </c>
      <c r="AE128" s="8" t="s">
        <v>925</v>
      </c>
      <c r="AF128" s="4">
        <v>5582</v>
      </c>
      <c r="AG128" s="4" t="s">
        <v>781</v>
      </c>
      <c r="AH128" s="27" t="s">
        <v>782</v>
      </c>
      <c r="AI128" s="29" t="s">
        <v>22</v>
      </c>
      <c r="AJ128" s="40">
        <v>22</v>
      </c>
      <c r="AK128" s="39">
        <v>0</v>
      </c>
      <c r="AL128" s="8" t="s">
        <v>37</v>
      </c>
      <c r="AM128" s="40" t="s">
        <v>35</v>
      </c>
      <c r="AN128" s="35" t="s">
        <v>928</v>
      </c>
      <c r="AO128" s="8">
        <v>0</v>
      </c>
      <c r="AP128" s="8">
        <v>59</v>
      </c>
      <c r="AQ128" s="8">
        <v>59.01</v>
      </c>
      <c r="AR128" s="8">
        <v>79</v>
      </c>
      <c r="AS128" s="8">
        <v>79.010000000000005</v>
      </c>
      <c r="AT128" s="36">
        <v>110</v>
      </c>
      <c r="AU128" s="33">
        <v>0</v>
      </c>
      <c r="AV128" s="33">
        <v>0</v>
      </c>
      <c r="AW128" s="8">
        <v>2</v>
      </c>
      <c r="AX128" s="8">
        <v>0</v>
      </c>
      <c r="AY128" s="8">
        <v>2</v>
      </c>
      <c r="AZ128" s="8">
        <v>0</v>
      </c>
      <c r="BA128" s="8">
        <v>2</v>
      </c>
      <c r="BB128" s="8">
        <v>0</v>
      </c>
      <c r="BC128" s="8">
        <v>0</v>
      </c>
      <c r="BD128" s="167">
        <v>0</v>
      </c>
      <c r="BE128" s="167"/>
      <c r="BF128" s="167"/>
      <c r="BG128" s="8">
        <v>2</v>
      </c>
      <c r="BH128" s="8"/>
      <c r="BI128" s="8">
        <v>2</v>
      </c>
      <c r="BJ128" s="8"/>
      <c r="BK128" s="8">
        <v>2</v>
      </c>
      <c r="BL128" s="8"/>
      <c r="BM128" s="8">
        <v>2</v>
      </c>
      <c r="BN128" s="8"/>
      <c r="BO128" s="73">
        <f t="shared" si="2"/>
        <v>0</v>
      </c>
      <c r="BQ128" s="30">
        <f t="shared" si="3"/>
        <v>0</v>
      </c>
    </row>
    <row r="129" spans="1:69" ht="17.100000000000001" customHeight="1">
      <c r="A129" s="45">
        <v>4388</v>
      </c>
      <c r="B129" s="42">
        <v>21111</v>
      </c>
      <c r="C129" s="4" t="s">
        <v>903</v>
      </c>
      <c r="D129" s="5">
        <v>7</v>
      </c>
      <c r="E129" s="4" t="s">
        <v>64</v>
      </c>
      <c r="F129" s="6">
        <v>0</v>
      </c>
      <c r="G129" s="4" t="s">
        <v>64</v>
      </c>
      <c r="H129" s="7">
        <v>188</v>
      </c>
      <c r="I129" s="40" t="s">
        <v>158</v>
      </c>
      <c r="J129" s="42">
        <v>3</v>
      </c>
      <c r="K129" s="4" t="s">
        <v>47</v>
      </c>
      <c r="L129" s="4">
        <v>1</v>
      </c>
      <c r="M129" s="4" t="s">
        <v>52</v>
      </c>
      <c r="N129" s="4">
        <v>1</v>
      </c>
      <c r="O129" s="4" t="s">
        <v>65</v>
      </c>
      <c r="P129" s="4">
        <v>2</v>
      </c>
      <c r="Q129" s="4" t="s">
        <v>48</v>
      </c>
      <c r="R129" s="4">
        <v>5</v>
      </c>
      <c r="S129" s="4" t="s">
        <v>66</v>
      </c>
      <c r="T129" s="4" t="s">
        <v>37</v>
      </c>
      <c r="U129" s="4" t="s">
        <v>38</v>
      </c>
      <c r="V129" s="6">
        <v>232</v>
      </c>
      <c r="W129" s="4" t="s">
        <v>155</v>
      </c>
      <c r="X129" s="5">
        <v>3</v>
      </c>
      <c r="Y129" s="40" t="s">
        <v>443</v>
      </c>
      <c r="Z129" s="42" t="s">
        <v>225</v>
      </c>
      <c r="AA129" s="4" t="s">
        <v>443</v>
      </c>
      <c r="AB129" s="4" t="s">
        <v>446</v>
      </c>
      <c r="AC129" s="4" t="s">
        <v>447</v>
      </c>
      <c r="AD129" s="4" t="s">
        <v>448</v>
      </c>
      <c r="AE129" s="8" t="s">
        <v>925</v>
      </c>
      <c r="AF129" s="4">
        <v>5570</v>
      </c>
      <c r="AG129" s="4" t="s">
        <v>444</v>
      </c>
      <c r="AH129" s="27" t="s">
        <v>445</v>
      </c>
      <c r="AI129" s="29" t="s">
        <v>449</v>
      </c>
      <c r="AJ129" s="40">
        <v>170</v>
      </c>
      <c r="AK129" s="39">
        <v>0</v>
      </c>
      <c r="AL129" s="8" t="s">
        <v>37</v>
      </c>
      <c r="AM129" s="40" t="s">
        <v>35</v>
      </c>
      <c r="AN129" s="35" t="s">
        <v>928</v>
      </c>
      <c r="AO129" s="8">
        <v>0</v>
      </c>
      <c r="AP129" s="8">
        <v>59</v>
      </c>
      <c r="AQ129" s="8">
        <v>59.01</v>
      </c>
      <c r="AR129" s="8">
        <v>79</v>
      </c>
      <c r="AS129" s="8">
        <v>79.010000000000005</v>
      </c>
      <c r="AT129" s="36">
        <v>110</v>
      </c>
      <c r="AU129" s="33">
        <v>18</v>
      </c>
      <c r="AV129" s="33">
        <v>0</v>
      </c>
      <c r="AW129" s="8">
        <v>18</v>
      </c>
      <c r="AX129" s="8">
        <v>0</v>
      </c>
      <c r="AY129" s="8">
        <v>22</v>
      </c>
      <c r="AZ129" s="8">
        <v>0</v>
      </c>
      <c r="BA129" s="8">
        <v>22</v>
      </c>
      <c r="BB129" s="8">
        <v>0</v>
      </c>
      <c r="BC129" s="8">
        <v>0</v>
      </c>
      <c r="BD129" s="167">
        <v>0</v>
      </c>
      <c r="BE129" s="8">
        <v>0</v>
      </c>
      <c r="BF129" s="8">
        <v>0</v>
      </c>
      <c r="BG129" s="8">
        <v>0</v>
      </c>
      <c r="BH129" s="8"/>
      <c r="BI129" s="8">
        <v>0</v>
      </c>
      <c r="BJ129" s="8"/>
      <c r="BK129" s="8">
        <v>0</v>
      </c>
      <c r="BL129" s="8"/>
      <c r="BM129" s="8">
        <v>0</v>
      </c>
      <c r="BN129" s="8"/>
      <c r="BO129" s="73">
        <f t="shared" si="2"/>
        <v>0</v>
      </c>
      <c r="BP129" s="30">
        <f>AV129+AX129+AZ129+BB129+BC129+BD129+BE129+BF129+BH129+BJ354+BL129+BN129</f>
        <v>0</v>
      </c>
      <c r="BQ129" s="30">
        <f t="shared" si="3"/>
        <v>0</v>
      </c>
    </row>
    <row r="130" spans="1:69" ht="17.100000000000001" customHeight="1">
      <c r="A130" s="45">
        <v>4399</v>
      </c>
      <c r="B130" s="42">
        <v>21111</v>
      </c>
      <c r="C130" s="4" t="s">
        <v>903</v>
      </c>
      <c r="D130" s="5">
        <v>7</v>
      </c>
      <c r="E130" s="4" t="s">
        <v>64</v>
      </c>
      <c r="F130" s="6">
        <v>0</v>
      </c>
      <c r="G130" s="4" t="s">
        <v>64</v>
      </c>
      <c r="H130" s="7">
        <v>188</v>
      </c>
      <c r="I130" s="40" t="s">
        <v>158</v>
      </c>
      <c r="J130" s="42">
        <v>3</v>
      </c>
      <c r="K130" s="4" t="s">
        <v>47</v>
      </c>
      <c r="L130" s="4">
        <v>1</v>
      </c>
      <c r="M130" s="4" t="s">
        <v>52</v>
      </c>
      <c r="N130" s="4">
        <v>1</v>
      </c>
      <c r="O130" s="4" t="s">
        <v>65</v>
      </c>
      <c r="P130" s="4">
        <v>2</v>
      </c>
      <c r="Q130" s="4" t="s">
        <v>48</v>
      </c>
      <c r="R130" s="4">
        <v>5</v>
      </c>
      <c r="S130" s="4" t="s">
        <v>66</v>
      </c>
      <c r="T130" s="4" t="s">
        <v>37</v>
      </c>
      <c r="U130" s="4" t="s">
        <v>38</v>
      </c>
      <c r="V130" s="6">
        <v>232</v>
      </c>
      <c r="W130" s="4" t="s">
        <v>155</v>
      </c>
      <c r="X130" s="5">
        <v>3</v>
      </c>
      <c r="Y130" s="40" t="s">
        <v>443</v>
      </c>
      <c r="Z130" s="42" t="s">
        <v>171</v>
      </c>
      <c r="AA130" s="4" t="s">
        <v>788</v>
      </c>
      <c r="AB130" s="4" t="s">
        <v>789</v>
      </c>
      <c r="AC130" s="4" t="s">
        <v>790</v>
      </c>
      <c r="AD130" s="4" t="s">
        <v>223</v>
      </c>
      <c r="AE130" s="8" t="s">
        <v>925</v>
      </c>
      <c r="AF130" s="4">
        <v>5602</v>
      </c>
      <c r="AG130" s="4" t="s">
        <v>786</v>
      </c>
      <c r="AH130" s="27" t="s">
        <v>787</v>
      </c>
      <c r="AI130" s="29" t="s">
        <v>41</v>
      </c>
      <c r="AJ130" s="40">
        <v>170</v>
      </c>
      <c r="AK130" s="39">
        <v>0</v>
      </c>
      <c r="AL130" s="8" t="s">
        <v>37</v>
      </c>
      <c r="AM130" s="40" t="s">
        <v>35</v>
      </c>
      <c r="AN130" s="35" t="s">
        <v>928</v>
      </c>
      <c r="AO130" s="8">
        <v>0</v>
      </c>
      <c r="AP130" s="8">
        <v>59</v>
      </c>
      <c r="AQ130" s="8">
        <v>59.01</v>
      </c>
      <c r="AR130" s="8">
        <v>79</v>
      </c>
      <c r="AS130" s="8">
        <v>79.010000000000005</v>
      </c>
      <c r="AT130" s="36">
        <v>110</v>
      </c>
      <c r="AU130" s="33">
        <v>18</v>
      </c>
      <c r="AV130" s="33">
        <v>14</v>
      </c>
      <c r="AW130" s="8">
        <v>18</v>
      </c>
      <c r="AX130" s="8">
        <v>9</v>
      </c>
      <c r="AY130" s="8">
        <v>22</v>
      </c>
      <c r="AZ130" s="8">
        <v>0</v>
      </c>
      <c r="BA130" s="8">
        <v>22</v>
      </c>
      <c r="BB130" s="8">
        <v>5</v>
      </c>
      <c r="BC130" s="8">
        <v>12</v>
      </c>
      <c r="BD130" s="167">
        <v>47</v>
      </c>
      <c r="BE130" s="8">
        <v>15</v>
      </c>
      <c r="BF130" s="8">
        <v>21</v>
      </c>
      <c r="BG130" s="8">
        <v>0</v>
      </c>
      <c r="BH130" s="8"/>
      <c r="BI130" s="8">
        <v>0</v>
      </c>
      <c r="BJ130" s="8"/>
      <c r="BK130" s="8">
        <v>0</v>
      </c>
      <c r="BL130" s="8"/>
      <c r="BM130" s="8">
        <v>0</v>
      </c>
      <c r="BN130" s="8"/>
      <c r="BO130" s="73">
        <f t="shared" si="2"/>
        <v>123</v>
      </c>
      <c r="BQ130" s="30">
        <f t="shared" si="3"/>
        <v>123</v>
      </c>
    </row>
    <row r="131" spans="1:69" ht="17.100000000000001" customHeight="1">
      <c r="A131" s="45">
        <v>4400</v>
      </c>
      <c r="B131" s="42">
        <v>21111</v>
      </c>
      <c r="C131" s="4" t="s">
        <v>903</v>
      </c>
      <c r="D131" s="5">
        <v>7</v>
      </c>
      <c r="E131" s="4" t="s">
        <v>64</v>
      </c>
      <c r="F131" s="6">
        <v>0</v>
      </c>
      <c r="G131" s="4" t="s">
        <v>64</v>
      </c>
      <c r="H131" s="7">
        <v>188</v>
      </c>
      <c r="I131" s="40" t="s">
        <v>158</v>
      </c>
      <c r="J131" s="42">
        <v>3</v>
      </c>
      <c r="K131" s="4" t="s">
        <v>47</v>
      </c>
      <c r="L131" s="4">
        <v>1</v>
      </c>
      <c r="M131" s="4" t="s">
        <v>52</v>
      </c>
      <c r="N131" s="4">
        <v>1</v>
      </c>
      <c r="O131" s="4" t="s">
        <v>65</v>
      </c>
      <c r="P131" s="4">
        <v>2</v>
      </c>
      <c r="Q131" s="4" t="s">
        <v>48</v>
      </c>
      <c r="R131" s="4">
        <v>5</v>
      </c>
      <c r="S131" s="4" t="s">
        <v>66</v>
      </c>
      <c r="T131" s="4" t="s">
        <v>37</v>
      </c>
      <c r="U131" s="4" t="s">
        <v>38</v>
      </c>
      <c r="V131" s="6">
        <v>232</v>
      </c>
      <c r="W131" s="4" t="s">
        <v>155</v>
      </c>
      <c r="X131" s="5">
        <v>3</v>
      </c>
      <c r="Y131" s="40" t="s">
        <v>443</v>
      </c>
      <c r="Z131" s="42" t="s">
        <v>171</v>
      </c>
      <c r="AA131" s="4" t="s">
        <v>793</v>
      </c>
      <c r="AB131" s="4" t="s">
        <v>794</v>
      </c>
      <c r="AC131" s="4" t="s">
        <v>795</v>
      </c>
      <c r="AD131" s="4" t="s">
        <v>223</v>
      </c>
      <c r="AE131" s="8" t="s">
        <v>925</v>
      </c>
      <c r="AF131" s="4">
        <v>5588</v>
      </c>
      <c r="AG131" s="4" t="s">
        <v>791</v>
      </c>
      <c r="AH131" s="27" t="s">
        <v>792</v>
      </c>
      <c r="AI131" s="29" t="s">
        <v>796</v>
      </c>
      <c r="AJ131" s="40">
        <v>170</v>
      </c>
      <c r="AK131" s="39">
        <v>0</v>
      </c>
      <c r="AL131" s="8" t="s">
        <v>37</v>
      </c>
      <c r="AM131" s="40" t="s">
        <v>35</v>
      </c>
      <c r="AN131" s="35" t="s">
        <v>928</v>
      </c>
      <c r="AO131" s="8">
        <v>0</v>
      </c>
      <c r="AP131" s="8">
        <v>59</v>
      </c>
      <c r="AQ131" s="8">
        <v>59.01</v>
      </c>
      <c r="AR131" s="8">
        <v>79</v>
      </c>
      <c r="AS131" s="8">
        <v>79.010000000000005</v>
      </c>
      <c r="AT131" s="36">
        <v>110</v>
      </c>
      <c r="AU131" s="33">
        <v>18</v>
      </c>
      <c r="AV131" s="33">
        <v>14</v>
      </c>
      <c r="AW131" s="8">
        <v>18</v>
      </c>
      <c r="AX131" s="8">
        <v>0</v>
      </c>
      <c r="AY131" s="8">
        <v>22</v>
      </c>
      <c r="AZ131" s="8">
        <v>2</v>
      </c>
      <c r="BA131" s="8">
        <v>22</v>
      </c>
      <c r="BB131" s="8">
        <v>1</v>
      </c>
      <c r="BC131" s="8">
        <v>9</v>
      </c>
      <c r="BD131" s="167">
        <v>5</v>
      </c>
      <c r="BE131" s="8">
        <v>2</v>
      </c>
      <c r="BF131" s="8">
        <v>2</v>
      </c>
      <c r="BG131" s="8">
        <v>0</v>
      </c>
      <c r="BH131" s="8"/>
      <c r="BI131" s="8">
        <v>0</v>
      </c>
      <c r="BJ131" s="8"/>
      <c r="BK131" s="8">
        <v>0</v>
      </c>
      <c r="BL131" s="8"/>
      <c r="BM131" s="8">
        <v>0</v>
      </c>
      <c r="BN131" s="8"/>
      <c r="BO131" s="73">
        <f t="shared" si="2"/>
        <v>35</v>
      </c>
      <c r="BQ131" s="30">
        <f t="shared" si="3"/>
        <v>35</v>
      </c>
    </row>
    <row r="132" spans="1:69" ht="17.100000000000001" customHeight="1">
      <c r="A132" s="45">
        <v>4401</v>
      </c>
      <c r="B132" s="42">
        <v>21111</v>
      </c>
      <c r="C132" s="4" t="s">
        <v>903</v>
      </c>
      <c r="D132" s="5">
        <v>7</v>
      </c>
      <c r="E132" s="4" t="s">
        <v>64</v>
      </c>
      <c r="F132" s="6">
        <v>0</v>
      </c>
      <c r="G132" s="4" t="s">
        <v>64</v>
      </c>
      <c r="H132" s="7">
        <v>188</v>
      </c>
      <c r="I132" s="40" t="s">
        <v>158</v>
      </c>
      <c r="J132" s="42">
        <v>3</v>
      </c>
      <c r="K132" s="4" t="s">
        <v>47</v>
      </c>
      <c r="L132" s="4">
        <v>1</v>
      </c>
      <c r="M132" s="4" t="s">
        <v>52</v>
      </c>
      <c r="N132" s="4">
        <v>1</v>
      </c>
      <c r="O132" s="4" t="s">
        <v>65</v>
      </c>
      <c r="P132" s="4">
        <v>2</v>
      </c>
      <c r="Q132" s="4" t="s">
        <v>48</v>
      </c>
      <c r="R132" s="4">
        <v>5</v>
      </c>
      <c r="S132" s="4" t="s">
        <v>66</v>
      </c>
      <c r="T132" s="4" t="s">
        <v>37</v>
      </c>
      <c r="U132" s="4" t="s">
        <v>38</v>
      </c>
      <c r="V132" s="6">
        <v>232</v>
      </c>
      <c r="W132" s="4" t="s">
        <v>155</v>
      </c>
      <c r="X132" s="5">
        <v>3</v>
      </c>
      <c r="Y132" s="40" t="s">
        <v>443</v>
      </c>
      <c r="Z132" s="42" t="s">
        <v>171</v>
      </c>
      <c r="AA132" s="4" t="s">
        <v>799</v>
      </c>
      <c r="AB132" s="4" t="s">
        <v>800</v>
      </c>
      <c r="AC132" s="4" t="s">
        <v>801</v>
      </c>
      <c r="AD132" s="4" t="s">
        <v>223</v>
      </c>
      <c r="AE132" s="8" t="s">
        <v>925</v>
      </c>
      <c r="AF132" s="4">
        <v>5589</v>
      </c>
      <c r="AG132" s="4" t="s">
        <v>797</v>
      </c>
      <c r="AH132" s="27" t="s">
        <v>798</v>
      </c>
      <c r="AI132" s="29" t="s">
        <v>61</v>
      </c>
      <c r="AJ132" s="40">
        <v>1</v>
      </c>
      <c r="AK132" s="39">
        <v>0</v>
      </c>
      <c r="AL132" s="8" t="s">
        <v>37</v>
      </c>
      <c r="AM132" s="40" t="s">
        <v>35</v>
      </c>
      <c r="AN132" s="35" t="s">
        <v>928</v>
      </c>
      <c r="AO132" s="8">
        <v>0</v>
      </c>
      <c r="AP132" s="8">
        <v>59</v>
      </c>
      <c r="AQ132" s="8">
        <v>59.01</v>
      </c>
      <c r="AR132" s="8">
        <v>79</v>
      </c>
      <c r="AS132" s="8">
        <v>79.010000000000005</v>
      </c>
      <c r="AT132" s="36">
        <v>110</v>
      </c>
      <c r="AU132" s="33">
        <v>0</v>
      </c>
      <c r="AV132" s="33">
        <v>0</v>
      </c>
      <c r="AW132" s="8">
        <v>0</v>
      </c>
      <c r="AX132" s="8">
        <v>0</v>
      </c>
      <c r="AY132" s="8">
        <v>0</v>
      </c>
      <c r="AZ132" s="8">
        <v>0</v>
      </c>
      <c r="BA132" s="8">
        <v>0</v>
      </c>
      <c r="BB132" s="8">
        <v>0</v>
      </c>
      <c r="BC132" s="8">
        <v>0</v>
      </c>
      <c r="BD132" s="167"/>
      <c r="BE132" s="167"/>
      <c r="BF132" s="167"/>
      <c r="BG132" s="8">
        <v>1</v>
      </c>
      <c r="BH132" s="8"/>
      <c r="BI132" s="8">
        <v>0</v>
      </c>
      <c r="BJ132" s="8"/>
      <c r="BK132" s="8">
        <v>0</v>
      </c>
      <c r="BL132" s="8"/>
      <c r="BM132" s="8">
        <v>0</v>
      </c>
      <c r="BN132" s="8"/>
      <c r="BO132" s="73">
        <f t="shared" si="2"/>
        <v>0</v>
      </c>
      <c r="BQ132" s="30">
        <f t="shared" si="3"/>
        <v>0</v>
      </c>
    </row>
    <row r="133" spans="1:69" ht="17.100000000000001" customHeight="1">
      <c r="A133" s="45">
        <v>4402</v>
      </c>
      <c r="B133" s="42">
        <v>21111</v>
      </c>
      <c r="C133" s="4" t="s">
        <v>903</v>
      </c>
      <c r="D133" s="5">
        <v>7</v>
      </c>
      <c r="E133" s="4" t="s">
        <v>64</v>
      </c>
      <c r="F133" s="6">
        <v>0</v>
      </c>
      <c r="G133" s="4" t="s">
        <v>64</v>
      </c>
      <c r="H133" s="7">
        <v>188</v>
      </c>
      <c r="I133" s="40" t="s">
        <v>158</v>
      </c>
      <c r="J133" s="42">
        <v>3</v>
      </c>
      <c r="K133" s="4" t="s">
        <v>47</v>
      </c>
      <c r="L133" s="4">
        <v>1</v>
      </c>
      <c r="M133" s="4" t="s">
        <v>52</v>
      </c>
      <c r="N133" s="4">
        <v>1</v>
      </c>
      <c r="O133" s="4" t="s">
        <v>65</v>
      </c>
      <c r="P133" s="4">
        <v>2</v>
      </c>
      <c r="Q133" s="4" t="s">
        <v>48</v>
      </c>
      <c r="R133" s="4">
        <v>5</v>
      </c>
      <c r="S133" s="4" t="s">
        <v>66</v>
      </c>
      <c r="T133" s="4" t="s">
        <v>37</v>
      </c>
      <c r="U133" s="4" t="s">
        <v>38</v>
      </c>
      <c r="V133" s="6">
        <v>232</v>
      </c>
      <c r="W133" s="4" t="s">
        <v>155</v>
      </c>
      <c r="X133" s="5">
        <v>3</v>
      </c>
      <c r="Y133" s="40" t="s">
        <v>443</v>
      </c>
      <c r="Z133" s="42" t="s">
        <v>171</v>
      </c>
      <c r="AA133" s="4" t="s">
        <v>804</v>
      </c>
      <c r="AB133" s="4" t="s">
        <v>805</v>
      </c>
      <c r="AC133" s="4" t="s">
        <v>806</v>
      </c>
      <c r="AD133" s="4" t="s">
        <v>223</v>
      </c>
      <c r="AE133" s="8" t="s">
        <v>925</v>
      </c>
      <c r="AF133" s="4">
        <v>5590</v>
      </c>
      <c r="AG133" s="4" t="s">
        <v>802</v>
      </c>
      <c r="AH133" s="27" t="s">
        <v>803</v>
      </c>
      <c r="AI133" s="29" t="s">
        <v>807</v>
      </c>
      <c r="AJ133" s="40">
        <v>170</v>
      </c>
      <c r="AK133" s="39">
        <v>0</v>
      </c>
      <c r="AL133" s="8" t="s">
        <v>37</v>
      </c>
      <c r="AM133" s="40" t="s">
        <v>35</v>
      </c>
      <c r="AN133" s="35" t="s">
        <v>928</v>
      </c>
      <c r="AO133" s="8">
        <v>0</v>
      </c>
      <c r="AP133" s="8">
        <v>59</v>
      </c>
      <c r="AQ133" s="8">
        <v>59.01</v>
      </c>
      <c r="AR133" s="8">
        <v>79</v>
      </c>
      <c r="AS133" s="8">
        <v>79.010000000000005</v>
      </c>
      <c r="AT133" s="36">
        <v>110</v>
      </c>
      <c r="AU133" s="33">
        <v>0</v>
      </c>
      <c r="AV133" s="33">
        <v>0</v>
      </c>
      <c r="AW133" s="8">
        <v>0</v>
      </c>
      <c r="AX133" s="8">
        <v>0</v>
      </c>
      <c r="AY133" s="8">
        <v>0</v>
      </c>
      <c r="AZ133" s="8">
        <v>0</v>
      </c>
      <c r="BA133" s="8">
        <v>0</v>
      </c>
      <c r="BB133" s="8">
        <v>0</v>
      </c>
      <c r="BC133" s="8">
        <v>0</v>
      </c>
      <c r="BD133" s="167"/>
      <c r="BE133" s="167"/>
      <c r="BF133" s="167"/>
      <c r="BG133" s="8">
        <v>1</v>
      </c>
      <c r="BH133" s="8"/>
      <c r="BI133" s="8">
        <v>0</v>
      </c>
      <c r="BJ133" s="8"/>
      <c r="BK133" s="8">
        <v>0</v>
      </c>
      <c r="BL133" s="8"/>
      <c r="BM133" s="8">
        <v>0</v>
      </c>
      <c r="BN133" s="8"/>
      <c r="BO133" s="73">
        <f t="shared" si="2"/>
        <v>0</v>
      </c>
      <c r="BQ133" s="30">
        <f t="shared" si="3"/>
        <v>0</v>
      </c>
    </row>
    <row r="134" spans="1:69" ht="17.100000000000001" customHeight="1">
      <c r="A134" s="45">
        <v>4389</v>
      </c>
      <c r="B134" s="42">
        <v>21111</v>
      </c>
      <c r="C134" s="4" t="s">
        <v>903</v>
      </c>
      <c r="D134" s="5">
        <v>7</v>
      </c>
      <c r="E134" s="4" t="s">
        <v>64</v>
      </c>
      <c r="F134" s="6">
        <v>0</v>
      </c>
      <c r="G134" s="4" t="s">
        <v>64</v>
      </c>
      <c r="H134" s="7">
        <v>188</v>
      </c>
      <c r="I134" s="40" t="s">
        <v>158</v>
      </c>
      <c r="J134" s="42">
        <v>3</v>
      </c>
      <c r="K134" s="4" t="s">
        <v>47</v>
      </c>
      <c r="L134" s="4">
        <v>1</v>
      </c>
      <c r="M134" s="4" t="s">
        <v>52</v>
      </c>
      <c r="N134" s="4">
        <v>1</v>
      </c>
      <c r="O134" s="4" t="s">
        <v>65</v>
      </c>
      <c r="P134" s="4">
        <v>2</v>
      </c>
      <c r="Q134" s="4" t="s">
        <v>48</v>
      </c>
      <c r="R134" s="4">
        <v>5</v>
      </c>
      <c r="S134" s="4" t="s">
        <v>66</v>
      </c>
      <c r="T134" s="4" t="s">
        <v>37</v>
      </c>
      <c r="U134" s="4" t="s">
        <v>38</v>
      </c>
      <c r="V134" s="6">
        <v>232</v>
      </c>
      <c r="W134" s="4" t="s">
        <v>155</v>
      </c>
      <c r="X134" s="5">
        <v>4</v>
      </c>
      <c r="Y134" s="40" t="s">
        <v>450</v>
      </c>
      <c r="Z134" s="42" t="s">
        <v>225</v>
      </c>
      <c r="AA134" s="4" t="s">
        <v>450</v>
      </c>
      <c r="AB134" s="4" t="s">
        <v>453</v>
      </c>
      <c r="AC134" s="4" t="s">
        <v>454</v>
      </c>
      <c r="AD134" s="4" t="s">
        <v>448</v>
      </c>
      <c r="AE134" s="8" t="s">
        <v>925</v>
      </c>
      <c r="AF134" s="4">
        <v>5571</v>
      </c>
      <c r="AG134" s="4" t="s">
        <v>451</v>
      </c>
      <c r="AH134" s="27" t="s">
        <v>452</v>
      </c>
      <c r="AI134" s="29" t="s">
        <v>199</v>
      </c>
      <c r="AJ134" s="40">
        <v>40</v>
      </c>
      <c r="AK134" s="39">
        <v>0</v>
      </c>
      <c r="AL134" s="8" t="s">
        <v>37</v>
      </c>
      <c r="AM134" s="40" t="s">
        <v>46</v>
      </c>
      <c r="AN134" s="35" t="s">
        <v>928</v>
      </c>
      <c r="AO134" s="8">
        <v>0</v>
      </c>
      <c r="AP134" s="8">
        <v>59</v>
      </c>
      <c r="AQ134" s="8">
        <v>59.01</v>
      </c>
      <c r="AR134" s="8">
        <v>79</v>
      </c>
      <c r="AS134" s="8">
        <v>79.010000000000005</v>
      </c>
      <c r="AT134" s="36">
        <v>110</v>
      </c>
      <c r="AU134" s="33">
        <v>3</v>
      </c>
      <c r="AV134" s="33">
        <v>0</v>
      </c>
      <c r="AW134" s="8">
        <v>3</v>
      </c>
      <c r="AX134" s="8">
        <v>0</v>
      </c>
      <c r="AY134" s="8">
        <v>4</v>
      </c>
      <c r="AZ134" s="8">
        <v>0</v>
      </c>
      <c r="BA134" s="8">
        <v>4</v>
      </c>
      <c r="BB134" s="8">
        <v>0</v>
      </c>
      <c r="BC134" s="8">
        <v>0</v>
      </c>
      <c r="BD134" s="167">
        <v>4</v>
      </c>
      <c r="BE134" s="167">
        <v>3</v>
      </c>
      <c r="BF134" s="167">
        <v>3</v>
      </c>
      <c r="BG134" s="8">
        <v>3</v>
      </c>
      <c r="BH134" s="8"/>
      <c r="BI134" s="8">
        <v>3</v>
      </c>
      <c r="BJ134" s="8"/>
      <c r="BK134" s="8">
        <v>3</v>
      </c>
      <c r="BL134" s="8"/>
      <c r="BM134" s="8">
        <v>3</v>
      </c>
      <c r="BN134" s="8"/>
      <c r="BO134" s="73">
        <f t="shared" si="2"/>
        <v>10</v>
      </c>
      <c r="BP134" s="30">
        <f>AV134+AX134+AZ134+BB134+BC134+BD134+BE134+BF134+BH134+BJ359+BL134+BN134</f>
        <v>10</v>
      </c>
      <c r="BQ134" s="30">
        <f t="shared" si="3"/>
        <v>10</v>
      </c>
    </row>
    <row r="135" spans="1:69" ht="17.100000000000001" customHeight="1">
      <c r="A135" s="45">
        <v>4403</v>
      </c>
      <c r="B135" s="42">
        <v>21111</v>
      </c>
      <c r="C135" s="4" t="s">
        <v>903</v>
      </c>
      <c r="D135" s="5">
        <v>7</v>
      </c>
      <c r="E135" s="4" t="s">
        <v>64</v>
      </c>
      <c r="F135" s="6">
        <v>0</v>
      </c>
      <c r="G135" s="4" t="s">
        <v>64</v>
      </c>
      <c r="H135" s="7">
        <v>188</v>
      </c>
      <c r="I135" s="40" t="s">
        <v>158</v>
      </c>
      <c r="J135" s="42">
        <v>3</v>
      </c>
      <c r="K135" s="4" t="s">
        <v>47</v>
      </c>
      <c r="L135" s="4">
        <v>1</v>
      </c>
      <c r="M135" s="4" t="s">
        <v>52</v>
      </c>
      <c r="N135" s="4">
        <v>1</v>
      </c>
      <c r="O135" s="4" t="s">
        <v>65</v>
      </c>
      <c r="P135" s="4">
        <v>2</v>
      </c>
      <c r="Q135" s="4" t="s">
        <v>48</v>
      </c>
      <c r="R135" s="4">
        <v>5</v>
      </c>
      <c r="S135" s="4" t="s">
        <v>66</v>
      </c>
      <c r="T135" s="4" t="s">
        <v>37</v>
      </c>
      <c r="U135" s="4" t="s">
        <v>38</v>
      </c>
      <c r="V135" s="6">
        <v>232</v>
      </c>
      <c r="W135" s="4" t="s">
        <v>155</v>
      </c>
      <c r="X135" s="5">
        <v>4</v>
      </c>
      <c r="Y135" s="40" t="s">
        <v>450</v>
      </c>
      <c r="Z135" s="42" t="s">
        <v>171</v>
      </c>
      <c r="AA135" s="4" t="s">
        <v>809</v>
      </c>
      <c r="AB135" s="4" t="s">
        <v>810</v>
      </c>
      <c r="AC135" s="4" t="s">
        <v>811</v>
      </c>
      <c r="AD135" s="4" t="s">
        <v>223</v>
      </c>
      <c r="AE135" s="8" t="s">
        <v>925</v>
      </c>
      <c r="AF135" s="4">
        <v>5591</v>
      </c>
      <c r="AG135" s="4" t="s">
        <v>808</v>
      </c>
      <c r="AH135" s="27" t="s">
        <v>452</v>
      </c>
      <c r="AI135" s="29" t="s">
        <v>199</v>
      </c>
      <c r="AJ135" s="40">
        <v>2</v>
      </c>
      <c r="AK135" s="39">
        <v>0</v>
      </c>
      <c r="AL135" s="8" t="s">
        <v>37</v>
      </c>
      <c r="AM135" s="40" t="s">
        <v>45</v>
      </c>
      <c r="AN135" s="35" t="s">
        <v>928</v>
      </c>
      <c r="AO135" s="8">
        <v>0</v>
      </c>
      <c r="AP135" s="8">
        <v>59</v>
      </c>
      <c r="AQ135" s="8">
        <v>59.01</v>
      </c>
      <c r="AR135" s="8">
        <v>79</v>
      </c>
      <c r="AS135" s="8">
        <v>79.010000000000005</v>
      </c>
      <c r="AT135" s="36">
        <v>110</v>
      </c>
      <c r="AU135" s="33">
        <v>0</v>
      </c>
      <c r="AV135" s="33">
        <v>0</v>
      </c>
      <c r="AW135" s="8">
        <v>0</v>
      </c>
      <c r="AX135" s="8">
        <v>0</v>
      </c>
      <c r="AY135" s="8">
        <v>0</v>
      </c>
      <c r="AZ135" s="8">
        <v>0</v>
      </c>
      <c r="BA135" s="8">
        <v>0</v>
      </c>
      <c r="BB135" s="8">
        <v>0</v>
      </c>
      <c r="BC135" s="8">
        <v>0</v>
      </c>
      <c r="BD135" s="167"/>
      <c r="BE135" s="167"/>
      <c r="BF135" s="167">
        <v>1</v>
      </c>
      <c r="BG135" s="8">
        <v>0</v>
      </c>
      <c r="BH135" s="8"/>
      <c r="BI135" s="8">
        <v>0</v>
      </c>
      <c r="BJ135" s="8"/>
      <c r="BK135" s="8">
        <v>1</v>
      </c>
      <c r="BL135" s="8"/>
      <c r="BM135" s="8">
        <v>0</v>
      </c>
      <c r="BN135" s="8"/>
      <c r="BO135" s="73">
        <f t="shared" si="2"/>
        <v>1</v>
      </c>
      <c r="BQ135" s="30">
        <f t="shared" si="3"/>
        <v>1</v>
      </c>
    </row>
    <row r="136" spans="1:69" ht="17.100000000000001" customHeight="1">
      <c r="A136" s="45">
        <v>4404</v>
      </c>
      <c r="B136" s="42">
        <v>21111</v>
      </c>
      <c r="C136" s="4" t="s">
        <v>903</v>
      </c>
      <c r="D136" s="5">
        <v>7</v>
      </c>
      <c r="E136" s="4" t="s">
        <v>64</v>
      </c>
      <c r="F136" s="6">
        <v>0</v>
      </c>
      <c r="G136" s="4" t="s">
        <v>64</v>
      </c>
      <c r="H136" s="7">
        <v>188</v>
      </c>
      <c r="I136" s="40" t="s">
        <v>158</v>
      </c>
      <c r="J136" s="42">
        <v>3</v>
      </c>
      <c r="K136" s="4" t="s">
        <v>47</v>
      </c>
      <c r="L136" s="4">
        <v>1</v>
      </c>
      <c r="M136" s="4" t="s">
        <v>52</v>
      </c>
      <c r="N136" s="4">
        <v>1</v>
      </c>
      <c r="O136" s="4" t="s">
        <v>65</v>
      </c>
      <c r="P136" s="4">
        <v>2</v>
      </c>
      <c r="Q136" s="4" t="s">
        <v>48</v>
      </c>
      <c r="R136" s="4">
        <v>5</v>
      </c>
      <c r="S136" s="4" t="s">
        <v>66</v>
      </c>
      <c r="T136" s="4" t="s">
        <v>37</v>
      </c>
      <c r="U136" s="4" t="s">
        <v>38</v>
      </c>
      <c r="V136" s="6">
        <v>232</v>
      </c>
      <c r="W136" s="4" t="s">
        <v>155</v>
      </c>
      <c r="X136" s="5">
        <v>4</v>
      </c>
      <c r="Y136" s="40" t="s">
        <v>450</v>
      </c>
      <c r="Z136" s="42" t="s">
        <v>171</v>
      </c>
      <c r="AA136" s="4" t="s">
        <v>814</v>
      </c>
      <c r="AB136" s="4" t="s">
        <v>815</v>
      </c>
      <c r="AC136" s="4" t="s">
        <v>816</v>
      </c>
      <c r="AD136" s="4" t="s">
        <v>223</v>
      </c>
      <c r="AE136" s="8" t="s">
        <v>925</v>
      </c>
      <c r="AF136" s="4">
        <v>5592</v>
      </c>
      <c r="AG136" s="4" t="s">
        <v>812</v>
      </c>
      <c r="AH136" s="27" t="s">
        <v>813</v>
      </c>
      <c r="AI136" s="29" t="s">
        <v>170</v>
      </c>
      <c r="AJ136" s="40">
        <v>10</v>
      </c>
      <c r="AK136" s="39">
        <v>0</v>
      </c>
      <c r="AL136" s="8" t="s">
        <v>37</v>
      </c>
      <c r="AM136" s="40" t="s">
        <v>45</v>
      </c>
      <c r="AN136" s="35" t="s">
        <v>928</v>
      </c>
      <c r="AO136" s="8">
        <v>0</v>
      </c>
      <c r="AP136" s="8">
        <v>59</v>
      </c>
      <c r="AQ136" s="8">
        <v>59.01</v>
      </c>
      <c r="AR136" s="8">
        <v>79</v>
      </c>
      <c r="AS136" s="8">
        <v>79.010000000000005</v>
      </c>
      <c r="AT136" s="36">
        <v>110</v>
      </c>
      <c r="AU136" s="33">
        <v>0</v>
      </c>
      <c r="AV136" s="33">
        <v>0</v>
      </c>
      <c r="AW136" s="8">
        <v>1</v>
      </c>
      <c r="AX136" s="8">
        <v>0</v>
      </c>
      <c r="AY136" s="8">
        <v>1</v>
      </c>
      <c r="AZ136" s="8">
        <v>0</v>
      </c>
      <c r="BA136" s="8">
        <v>1</v>
      </c>
      <c r="BB136" s="8">
        <v>0</v>
      </c>
      <c r="BC136" s="8">
        <v>0</v>
      </c>
      <c r="BD136" s="167">
        <v>1</v>
      </c>
      <c r="BE136" s="167">
        <v>1</v>
      </c>
      <c r="BF136" s="167">
        <v>1</v>
      </c>
      <c r="BG136" s="8">
        <v>1</v>
      </c>
      <c r="BH136" s="8"/>
      <c r="BI136" s="8">
        <v>1</v>
      </c>
      <c r="BJ136" s="8"/>
      <c r="BK136" s="8">
        <v>1</v>
      </c>
      <c r="BL136" s="8"/>
      <c r="BM136" s="8">
        <v>0</v>
      </c>
      <c r="BN136" s="8"/>
      <c r="BO136" s="73">
        <f t="shared" ref="BO136:BO199" si="4">AV136+AX136+AZ136+BB136+BC136+BD136+BE136+BF136+BH136+BJ361+BL136+BN136</f>
        <v>3</v>
      </c>
      <c r="BQ136" s="30">
        <f t="shared" si="3"/>
        <v>3</v>
      </c>
    </row>
    <row r="137" spans="1:69" ht="17.100000000000001" customHeight="1">
      <c r="A137" s="45">
        <v>4405</v>
      </c>
      <c r="B137" s="42">
        <v>21111</v>
      </c>
      <c r="C137" s="4" t="s">
        <v>903</v>
      </c>
      <c r="D137" s="5">
        <v>7</v>
      </c>
      <c r="E137" s="4" t="s">
        <v>64</v>
      </c>
      <c r="F137" s="6">
        <v>0</v>
      </c>
      <c r="G137" s="4" t="s">
        <v>64</v>
      </c>
      <c r="H137" s="7">
        <v>188</v>
      </c>
      <c r="I137" s="40" t="s">
        <v>158</v>
      </c>
      <c r="J137" s="42">
        <v>3</v>
      </c>
      <c r="K137" s="4" t="s">
        <v>47</v>
      </c>
      <c r="L137" s="4">
        <v>1</v>
      </c>
      <c r="M137" s="4" t="s">
        <v>52</v>
      </c>
      <c r="N137" s="4">
        <v>1</v>
      </c>
      <c r="O137" s="4" t="s">
        <v>65</v>
      </c>
      <c r="P137" s="4">
        <v>2</v>
      </c>
      <c r="Q137" s="4" t="s">
        <v>48</v>
      </c>
      <c r="R137" s="4">
        <v>5</v>
      </c>
      <c r="S137" s="4" t="s">
        <v>66</v>
      </c>
      <c r="T137" s="4" t="s">
        <v>37</v>
      </c>
      <c r="U137" s="4" t="s">
        <v>38</v>
      </c>
      <c r="V137" s="6">
        <v>232</v>
      </c>
      <c r="W137" s="4" t="s">
        <v>155</v>
      </c>
      <c r="X137" s="5">
        <v>4</v>
      </c>
      <c r="Y137" s="40" t="s">
        <v>450</v>
      </c>
      <c r="Z137" s="42" t="s">
        <v>171</v>
      </c>
      <c r="AA137" s="4" t="s">
        <v>819</v>
      </c>
      <c r="AB137" s="4" t="s">
        <v>810</v>
      </c>
      <c r="AC137" s="4" t="s">
        <v>820</v>
      </c>
      <c r="AD137" s="4" t="s">
        <v>223</v>
      </c>
      <c r="AE137" s="8" t="s">
        <v>925</v>
      </c>
      <c r="AF137" s="4">
        <v>5593</v>
      </c>
      <c r="AG137" s="4" t="s">
        <v>817</v>
      </c>
      <c r="AH137" s="27" t="s">
        <v>818</v>
      </c>
      <c r="AI137" s="29" t="s">
        <v>199</v>
      </c>
      <c r="AJ137" s="40">
        <v>38</v>
      </c>
      <c r="AK137" s="39">
        <v>0</v>
      </c>
      <c r="AL137" s="8" t="s">
        <v>37</v>
      </c>
      <c r="AM137" s="40" t="s">
        <v>46</v>
      </c>
      <c r="AN137" s="35" t="s">
        <v>928</v>
      </c>
      <c r="AO137" s="8">
        <v>0</v>
      </c>
      <c r="AP137" s="8">
        <v>59</v>
      </c>
      <c r="AQ137" s="8">
        <v>59.01</v>
      </c>
      <c r="AR137" s="8">
        <v>79</v>
      </c>
      <c r="AS137" s="8">
        <v>79.010000000000005</v>
      </c>
      <c r="AT137" s="36">
        <v>110</v>
      </c>
      <c r="AU137" s="33">
        <v>3</v>
      </c>
      <c r="AV137" s="33">
        <v>0</v>
      </c>
      <c r="AW137" s="8">
        <v>3</v>
      </c>
      <c r="AX137" s="8">
        <v>0</v>
      </c>
      <c r="AY137" s="8">
        <v>4</v>
      </c>
      <c r="AZ137" s="8">
        <v>0</v>
      </c>
      <c r="BA137" s="8">
        <v>4</v>
      </c>
      <c r="BB137" s="8">
        <v>0</v>
      </c>
      <c r="BC137" s="8">
        <v>0</v>
      </c>
      <c r="BD137" s="167">
        <v>4</v>
      </c>
      <c r="BE137" s="167">
        <v>3</v>
      </c>
      <c r="BF137" s="167">
        <v>3</v>
      </c>
      <c r="BG137" s="8">
        <v>3</v>
      </c>
      <c r="BH137" s="8"/>
      <c r="BI137" s="8">
        <v>3</v>
      </c>
      <c r="BJ137" s="8"/>
      <c r="BK137" s="8">
        <v>2</v>
      </c>
      <c r="BL137" s="8"/>
      <c r="BM137" s="8">
        <v>3</v>
      </c>
      <c r="BN137" s="8"/>
      <c r="BO137" s="73">
        <f t="shared" si="4"/>
        <v>10</v>
      </c>
      <c r="BQ137" s="30">
        <f t="shared" ref="BQ137:BQ200" si="5">AV137+AX137+AZ137+BB137+BC137+BD137+BE137+BF137+BH137+BJ137+BL137+BN137+BT137</f>
        <v>10</v>
      </c>
    </row>
    <row r="138" spans="1:69" ht="17.100000000000001" customHeight="1">
      <c r="A138" s="45">
        <v>4406</v>
      </c>
      <c r="B138" s="42">
        <v>21111</v>
      </c>
      <c r="C138" s="4" t="s">
        <v>903</v>
      </c>
      <c r="D138" s="5">
        <v>7</v>
      </c>
      <c r="E138" s="4" t="s">
        <v>64</v>
      </c>
      <c r="F138" s="6">
        <v>0</v>
      </c>
      <c r="G138" s="4" t="s">
        <v>64</v>
      </c>
      <c r="H138" s="7">
        <v>188</v>
      </c>
      <c r="I138" s="40" t="s">
        <v>158</v>
      </c>
      <c r="J138" s="42">
        <v>3</v>
      </c>
      <c r="K138" s="4" t="s">
        <v>47</v>
      </c>
      <c r="L138" s="4">
        <v>1</v>
      </c>
      <c r="M138" s="4" t="s">
        <v>52</v>
      </c>
      <c r="N138" s="4">
        <v>1</v>
      </c>
      <c r="O138" s="4" t="s">
        <v>65</v>
      </c>
      <c r="P138" s="4">
        <v>2</v>
      </c>
      <c r="Q138" s="4" t="s">
        <v>48</v>
      </c>
      <c r="R138" s="4">
        <v>5</v>
      </c>
      <c r="S138" s="4" t="s">
        <v>66</v>
      </c>
      <c r="T138" s="4" t="s">
        <v>37</v>
      </c>
      <c r="U138" s="4" t="s">
        <v>38</v>
      </c>
      <c r="V138" s="6">
        <v>232</v>
      </c>
      <c r="W138" s="4" t="s">
        <v>155</v>
      </c>
      <c r="X138" s="5">
        <v>4</v>
      </c>
      <c r="Y138" s="40" t="s">
        <v>450</v>
      </c>
      <c r="Z138" s="42" t="s">
        <v>171</v>
      </c>
      <c r="AA138" s="4" t="s">
        <v>823</v>
      </c>
      <c r="AB138" s="4" t="s">
        <v>810</v>
      </c>
      <c r="AC138" s="4" t="s">
        <v>820</v>
      </c>
      <c r="AD138" s="4" t="s">
        <v>223</v>
      </c>
      <c r="AE138" s="8" t="s">
        <v>925</v>
      </c>
      <c r="AF138" s="4">
        <v>5594</v>
      </c>
      <c r="AG138" s="4" t="s">
        <v>821</v>
      </c>
      <c r="AH138" s="27" t="s">
        <v>822</v>
      </c>
      <c r="AI138" s="29" t="s">
        <v>170</v>
      </c>
      <c r="AJ138" s="40">
        <v>10</v>
      </c>
      <c r="AK138" s="39">
        <v>0</v>
      </c>
      <c r="AL138" s="8" t="s">
        <v>37</v>
      </c>
      <c r="AM138" s="40" t="s">
        <v>46</v>
      </c>
      <c r="AN138" s="35" t="s">
        <v>928</v>
      </c>
      <c r="AO138" s="8">
        <v>0</v>
      </c>
      <c r="AP138" s="8">
        <v>59</v>
      </c>
      <c r="AQ138" s="8">
        <v>59.01</v>
      </c>
      <c r="AR138" s="8">
        <v>79</v>
      </c>
      <c r="AS138" s="8">
        <v>79.010000000000005</v>
      </c>
      <c r="AT138" s="36">
        <v>110</v>
      </c>
      <c r="AU138" s="33">
        <v>0</v>
      </c>
      <c r="AV138" s="33">
        <v>0</v>
      </c>
      <c r="AW138" s="8">
        <v>1</v>
      </c>
      <c r="AX138" s="8">
        <v>0</v>
      </c>
      <c r="AY138" s="8">
        <v>1</v>
      </c>
      <c r="AZ138" s="8">
        <v>0</v>
      </c>
      <c r="BA138" s="8">
        <v>1</v>
      </c>
      <c r="BB138" s="8">
        <v>0</v>
      </c>
      <c r="BC138" s="8">
        <v>0</v>
      </c>
      <c r="BD138" s="167"/>
      <c r="BE138" s="167"/>
      <c r="BF138" s="167"/>
      <c r="BG138" s="8">
        <v>1</v>
      </c>
      <c r="BH138" s="8"/>
      <c r="BI138" s="8">
        <v>1</v>
      </c>
      <c r="BJ138" s="8"/>
      <c r="BK138" s="8">
        <v>1</v>
      </c>
      <c r="BL138" s="8"/>
      <c r="BM138" s="8"/>
      <c r="BN138" s="8"/>
      <c r="BO138" s="73">
        <f t="shared" si="4"/>
        <v>0</v>
      </c>
      <c r="BQ138" s="30">
        <f t="shared" si="5"/>
        <v>0</v>
      </c>
    </row>
    <row r="139" spans="1:69" ht="17.100000000000001" customHeight="1">
      <c r="A139" s="45">
        <v>4390</v>
      </c>
      <c r="B139" s="42">
        <v>21111</v>
      </c>
      <c r="C139" s="4" t="s">
        <v>903</v>
      </c>
      <c r="D139" s="5">
        <v>7</v>
      </c>
      <c r="E139" s="4" t="s">
        <v>64</v>
      </c>
      <c r="F139" s="6">
        <v>0</v>
      </c>
      <c r="G139" s="4" t="s">
        <v>64</v>
      </c>
      <c r="H139" s="7">
        <v>188</v>
      </c>
      <c r="I139" s="40" t="s">
        <v>158</v>
      </c>
      <c r="J139" s="42">
        <v>3</v>
      </c>
      <c r="K139" s="4" t="s">
        <v>47</v>
      </c>
      <c r="L139" s="4">
        <v>1</v>
      </c>
      <c r="M139" s="4" t="s">
        <v>52</v>
      </c>
      <c r="N139" s="4">
        <v>1</v>
      </c>
      <c r="O139" s="4" t="s">
        <v>65</v>
      </c>
      <c r="P139" s="4">
        <v>2</v>
      </c>
      <c r="Q139" s="4" t="s">
        <v>48</v>
      </c>
      <c r="R139" s="4">
        <v>5</v>
      </c>
      <c r="S139" s="4" t="s">
        <v>66</v>
      </c>
      <c r="T139" s="4" t="s">
        <v>37</v>
      </c>
      <c r="U139" s="4" t="s">
        <v>38</v>
      </c>
      <c r="V139" s="6">
        <v>232</v>
      </c>
      <c r="W139" s="4" t="s">
        <v>155</v>
      </c>
      <c r="X139" s="5">
        <v>5</v>
      </c>
      <c r="Y139" s="40" t="s">
        <v>455</v>
      </c>
      <c r="Z139" s="42" t="s">
        <v>225</v>
      </c>
      <c r="AA139" s="4" t="s">
        <v>455</v>
      </c>
      <c r="AB139" s="4" t="s">
        <v>458</v>
      </c>
      <c r="AC139" s="4" t="s">
        <v>459</v>
      </c>
      <c r="AD139" s="4" t="s">
        <v>448</v>
      </c>
      <c r="AE139" s="8" t="s">
        <v>925</v>
      </c>
      <c r="AF139" s="4">
        <v>5572</v>
      </c>
      <c r="AG139" s="4" t="s">
        <v>456</v>
      </c>
      <c r="AH139" s="27" t="s">
        <v>457</v>
      </c>
      <c r="AI139" s="29" t="s">
        <v>62</v>
      </c>
      <c r="AJ139" s="40">
        <v>1584</v>
      </c>
      <c r="AK139" s="39">
        <v>0</v>
      </c>
      <c r="AL139" s="8" t="s">
        <v>37</v>
      </c>
      <c r="AM139" s="40" t="s">
        <v>46</v>
      </c>
      <c r="AN139" s="35" t="s">
        <v>928</v>
      </c>
      <c r="AO139" s="8">
        <v>0</v>
      </c>
      <c r="AP139" s="8">
        <v>59</v>
      </c>
      <c r="AQ139" s="8">
        <v>59.01</v>
      </c>
      <c r="AR139" s="8">
        <v>79</v>
      </c>
      <c r="AS139" s="8">
        <v>79.010000000000005</v>
      </c>
      <c r="AT139" s="36">
        <v>110</v>
      </c>
      <c r="AU139" s="33">
        <v>132</v>
      </c>
      <c r="AV139" s="33">
        <v>178</v>
      </c>
      <c r="AW139" s="8">
        <v>132</v>
      </c>
      <c r="AX139" s="8">
        <v>174</v>
      </c>
      <c r="AY139" s="8">
        <v>132</v>
      </c>
      <c r="AZ139" s="8">
        <v>178</v>
      </c>
      <c r="BA139" s="8">
        <v>132</v>
      </c>
      <c r="BB139" s="8">
        <v>140</v>
      </c>
      <c r="BC139" s="8">
        <v>187</v>
      </c>
      <c r="BD139" s="167">
        <v>164</v>
      </c>
      <c r="BE139" s="167">
        <v>200</v>
      </c>
      <c r="BF139" s="167">
        <v>128</v>
      </c>
      <c r="BG139" s="8">
        <v>132</v>
      </c>
      <c r="BH139" s="8"/>
      <c r="BI139" s="8">
        <v>132</v>
      </c>
      <c r="BJ139" s="8"/>
      <c r="BK139" s="8">
        <v>132</v>
      </c>
      <c r="BL139" s="8"/>
      <c r="BM139" s="8">
        <v>132</v>
      </c>
      <c r="BN139" s="8"/>
      <c r="BO139" s="73">
        <f t="shared" si="4"/>
        <v>1349</v>
      </c>
      <c r="BP139" s="30">
        <f>AV139+AX139+AZ139+BB139+BC139+BD139+BE139+BF139+BH139+BJ364+BL139+BN139</f>
        <v>1349</v>
      </c>
      <c r="BQ139" s="30">
        <f t="shared" si="5"/>
        <v>1349</v>
      </c>
    </row>
    <row r="140" spans="1:69" ht="17.100000000000001" customHeight="1">
      <c r="A140" s="45">
        <v>4407</v>
      </c>
      <c r="B140" s="42">
        <v>21111</v>
      </c>
      <c r="C140" s="4" t="s">
        <v>903</v>
      </c>
      <c r="D140" s="5">
        <v>7</v>
      </c>
      <c r="E140" s="4" t="s">
        <v>64</v>
      </c>
      <c r="F140" s="6">
        <v>0</v>
      </c>
      <c r="G140" s="4" t="s">
        <v>64</v>
      </c>
      <c r="H140" s="7">
        <v>188</v>
      </c>
      <c r="I140" s="40" t="s">
        <v>158</v>
      </c>
      <c r="J140" s="42">
        <v>3</v>
      </c>
      <c r="K140" s="4" t="s">
        <v>47</v>
      </c>
      <c r="L140" s="4">
        <v>1</v>
      </c>
      <c r="M140" s="4" t="s">
        <v>52</v>
      </c>
      <c r="N140" s="4">
        <v>1</v>
      </c>
      <c r="O140" s="4" t="s">
        <v>65</v>
      </c>
      <c r="P140" s="4">
        <v>2</v>
      </c>
      <c r="Q140" s="4" t="s">
        <v>48</v>
      </c>
      <c r="R140" s="4">
        <v>5</v>
      </c>
      <c r="S140" s="4" t="s">
        <v>66</v>
      </c>
      <c r="T140" s="4" t="s">
        <v>37</v>
      </c>
      <c r="U140" s="4" t="s">
        <v>38</v>
      </c>
      <c r="V140" s="6">
        <v>232</v>
      </c>
      <c r="W140" s="4" t="s">
        <v>155</v>
      </c>
      <c r="X140" s="5">
        <v>5</v>
      </c>
      <c r="Y140" s="40" t="s">
        <v>455</v>
      </c>
      <c r="Z140" s="42" t="s">
        <v>171</v>
      </c>
      <c r="AA140" s="4" t="s">
        <v>825</v>
      </c>
      <c r="AB140" s="4" t="s">
        <v>458</v>
      </c>
      <c r="AC140" s="4" t="s">
        <v>826</v>
      </c>
      <c r="AD140" s="4" t="s">
        <v>223</v>
      </c>
      <c r="AE140" s="8" t="s">
        <v>925</v>
      </c>
      <c r="AF140" s="4">
        <v>5595</v>
      </c>
      <c r="AG140" s="4" t="s">
        <v>529</v>
      </c>
      <c r="AH140" s="27" t="s">
        <v>824</v>
      </c>
      <c r="AI140" s="29" t="s">
        <v>62</v>
      </c>
      <c r="AJ140" s="40">
        <v>794</v>
      </c>
      <c r="AK140" s="39">
        <v>0</v>
      </c>
      <c r="AL140" s="8" t="s">
        <v>37</v>
      </c>
      <c r="AM140" s="40" t="s">
        <v>46</v>
      </c>
      <c r="AN140" s="35" t="s">
        <v>928</v>
      </c>
      <c r="AO140" s="8">
        <v>0</v>
      </c>
      <c r="AP140" s="8">
        <v>59</v>
      </c>
      <c r="AQ140" s="8">
        <v>59.01</v>
      </c>
      <c r="AR140" s="8">
        <v>79</v>
      </c>
      <c r="AS140" s="8">
        <v>79.010000000000005</v>
      </c>
      <c r="AT140" s="36">
        <v>110</v>
      </c>
      <c r="AU140" s="33">
        <v>66.17</v>
      </c>
      <c r="AV140" s="33">
        <v>61</v>
      </c>
      <c r="AW140" s="8">
        <v>66.17</v>
      </c>
      <c r="AX140" s="8">
        <v>49</v>
      </c>
      <c r="AY140" s="8">
        <v>66.17</v>
      </c>
      <c r="AZ140" s="8">
        <v>93</v>
      </c>
      <c r="BA140" s="8">
        <v>66.17</v>
      </c>
      <c r="BB140" s="8">
        <v>36</v>
      </c>
      <c r="BC140" s="8">
        <v>70</v>
      </c>
      <c r="BD140" s="167">
        <v>95</v>
      </c>
      <c r="BE140" s="167">
        <v>63</v>
      </c>
      <c r="BF140" s="167">
        <v>59</v>
      </c>
      <c r="BG140" s="8">
        <v>66.17</v>
      </c>
      <c r="BH140" s="8"/>
      <c r="BI140" s="8">
        <v>66.17</v>
      </c>
      <c r="BJ140" s="8"/>
      <c r="BK140" s="8">
        <v>66.17</v>
      </c>
      <c r="BL140" s="8"/>
      <c r="BM140" s="8">
        <v>66.17</v>
      </c>
      <c r="BN140" s="8"/>
      <c r="BO140" s="73">
        <f t="shared" si="4"/>
        <v>526</v>
      </c>
      <c r="BQ140" s="30">
        <f t="shared" si="5"/>
        <v>526</v>
      </c>
    </row>
    <row r="141" spans="1:69" ht="17.100000000000001" customHeight="1">
      <c r="A141" s="45">
        <v>4408</v>
      </c>
      <c r="B141" s="42">
        <v>21111</v>
      </c>
      <c r="C141" s="4" t="s">
        <v>903</v>
      </c>
      <c r="D141" s="5">
        <v>7</v>
      </c>
      <c r="E141" s="4" t="s">
        <v>64</v>
      </c>
      <c r="F141" s="6">
        <v>0</v>
      </c>
      <c r="G141" s="4" t="s">
        <v>64</v>
      </c>
      <c r="H141" s="7">
        <v>188</v>
      </c>
      <c r="I141" s="40" t="s">
        <v>158</v>
      </c>
      <c r="J141" s="42">
        <v>3</v>
      </c>
      <c r="K141" s="4" t="s">
        <v>47</v>
      </c>
      <c r="L141" s="4">
        <v>1</v>
      </c>
      <c r="M141" s="4" t="s">
        <v>52</v>
      </c>
      <c r="N141" s="4">
        <v>1</v>
      </c>
      <c r="O141" s="4" t="s">
        <v>65</v>
      </c>
      <c r="P141" s="4">
        <v>2</v>
      </c>
      <c r="Q141" s="4" t="s">
        <v>48</v>
      </c>
      <c r="R141" s="4">
        <v>5</v>
      </c>
      <c r="S141" s="4" t="s">
        <v>66</v>
      </c>
      <c r="T141" s="4" t="s">
        <v>37</v>
      </c>
      <c r="U141" s="4" t="s">
        <v>38</v>
      </c>
      <c r="V141" s="6">
        <v>232</v>
      </c>
      <c r="W141" s="4" t="s">
        <v>155</v>
      </c>
      <c r="X141" s="5">
        <v>5</v>
      </c>
      <c r="Y141" s="40" t="s">
        <v>455</v>
      </c>
      <c r="Z141" s="42" t="s">
        <v>171</v>
      </c>
      <c r="AA141" s="4" t="s">
        <v>829</v>
      </c>
      <c r="AB141" s="4" t="s">
        <v>458</v>
      </c>
      <c r="AC141" s="4" t="s">
        <v>830</v>
      </c>
      <c r="AD141" s="4" t="s">
        <v>223</v>
      </c>
      <c r="AE141" s="8" t="s">
        <v>925</v>
      </c>
      <c r="AF141" s="4">
        <v>5596</v>
      </c>
      <c r="AG141" s="4" t="s">
        <v>827</v>
      </c>
      <c r="AH141" s="27" t="s">
        <v>828</v>
      </c>
      <c r="AI141" s="29" t="s">
        <v>355</v>
      </c>
      <c r="AJ141" s="40">
        <v>790</v>
      </c>
      <c r="AK141" s="39">
        <v>0</v>
      </c>
      <c r="AL141" s="8" t="s">
        <v>37</v>
      </c>
      <c r="AM141" s="40" t="s">
        <v>46</v>
      </c>
      <c r="AN141" s="35" t="s">
        <v>928</v>
      </c>
      <c r="AO141" s="8">
        <v>0</v>
      </c>
      <c r="AP141" s="8">
        <v>59</v>
      </c>
      <c r="AQ141" s="8">
        <v>59.01</v>
      </c>
      <c r="AR141" s="8">
        <v>79</v>
      </c>
      <c r="AS141" s="8">
        <v>79.010000000000005</v>
      </c>
      <c r="AT141" s="36">
        <v>110</v>
      </c>
      <c r="AU141" s="33">
        <v>65.84</v>
      </c>
      <c r="AV141" s="33">
        <v>117</v>
      </c>
      <c r="AW141" s="8">
        <v>65.84</v>
      </c>
      <c r="AX141" s="8">
        <v>125</v>
      </c>
      <c r="AY141" s="8">
        <v>65.84</v>
      </c>
      <c r="AZ141" s="8">
        <v>85</v>
      </c>
      <c r="BA141" s="8">
        <v>65.84</v>
      </c>
      <c r="BB141" s="8">
        <v>104</v>
      </c>
      <c r="BC141" s="8">
        <v>117</v>
      </c>
      <c r="BD141" s="167">
        <v>69</v>
      </c>
      <c r="BE141" s="167">
        <v>137</v>
      </c>
      <c r="BF141" s="167">
        <v>69</v>
      </c>
      <c r="BG141" s="8">
        <v>65.84</v>
      </c>
      <c r="BH141" s="8"/>
      <c r="BI141" s="8">
        <v>65.84</v>
      </c>
      <c r="BJ141" s="8"/>
      <c r="BK141" s="8">
        <v>65.84</v>
      </c>
      <c r="BL141" s="8"/>
      <c r="BM141" s="8">
        <v>65.84</v>
      </c>
      <c r="BN141" s="8"/>
      <c r="BO141" s="73">
        <f t="shared" si="4"/>
        <v>823</v>
      </c>
      <c r="BQ141" s="30">
        <f t="shared" si="5"/>
        <v>823</v>
      </c>
    </row>
    <row r="142" spans="1:69" ht="17.100000000000001" customHeight="1">
      <c r="A142" s="45">
        <v>4409</v>
      </c>
      <c r="B142" s="42">
        <v>21111</v>
      </c>
      <c r="C142" s="4" t="s">
        <v>903</v>
      </c>
      <c r="D142" s="5">
        <v>7</v>
      </c>
      <c r="E142" s="4" t="s">
        <v>64</v>
      </c>
      <c r="F142" s="6">
        <v>0</v>
      </c>
      <c r="G142" s="4" t="s">
        <v>64</v>
      </c>
      <c r="H142" s="7">
        <v>188</v>
      </c>
      <c r="I142" s="40" t="s">
        <v>158</v>
      </c>
      <c r="J142" s="42">
        <v>3</v>
      </c>
      <c r="K142" s="4" t="s">
        <v>47</v>
      </c>
      <c r="L142" s="4">
        <v>1</v>
      </c>
      <c r="M142" s="4" t="s">
        <v>52</v>
      </c>
      <c r="N142" s="4">
        <v>1</v>
      </c>
      <c r="O142" s="4" t="s">
        <v>65</v>
      </c>
      <c r="P142" s="4">
        <v>2</v>
      </c>
      <c r="Q142" s="4" t="s">
        <v>48</v>
      </c>
      <c r="R142" s="4">
        <v>5</v>
      </c>
      <c r="S142" s="4" t="s">
        <v>66</v>
      </c>
      <c r="T142" s="4" t="s">
        <v>37</v>
      </c>
      <c r="U142" s="4" t="s">
        <v>38</v>
      </c>
      <c r="V142" s="6">
        <v>232</v>
      </c>
      <c r="W142" s="4" t="s">
        <v>155</v>
      </c>
      <c r="X142" s="5">
        <v>5</v>
      </c>
      <c r="Y142" s="40" t="s">
        <v>455</v>
      </c>
      <c r="Z142" s="42" t="s">
        <v>171</v>
      </c>
      <c r="AA142" s="4" t="s">
        <v>833</v>
      </c>
      <c r="AB142" s="4" t="s">
        <v>458</v>
      </c>
      <c r="AC142" s="4" t="s">
        <v>834</v>
      </c>
      <c r="AD142" s="4" t="s">
        <v>223</v>
      </c>
      <c r="AE142" s="8" t="s">
        <v>925</v>
      </c>
      <c r="AF142" s="4">
        <v>5597</v>
      </c>
      <c r="AG142" s="4" t="s">
        <v>831</v>
      </c>
      <c r="AH142" s="27" t="s">
        <v>832</v>
      </c>
      <c r="AI142" s="29" t="s">
        <v>835</v>
      </c>
      <c r="AJ142" s="40">
        <v>790</v>
      </c>
      <c r="AK142" s="39">
        <v>0</v>
      </c>
      <c r="AL142" s="8" t="s">
        <v>37</v>
      </c>
      <c r="AM142" s="40" t="s">
        <v>46</v>
      </c>
      <c r="AN142" s="35" t="s">
        <v>928</v>
      </c>
      <c r="AO142" s="8">
        <v>0</v>
      </c>
      <c r="AP142" s="8">
        <v>59</v>
      </c>
      <c r="AQ142" s="8">
        <v>59.01</v>
      </c>
      <c r="AR142" s="8">
        <v>79</v>
      </c>
      <c r="AS142" s="8">
        <v>79.010000000000005</v>
      </c>
      <c r="AT142" s="36">
        <v>110</v>
      </c>
      <c r="AU142" s="33">
        <v>65.84</v>
      </c>
      <c r="AV142" s="33">
        <v>117</v>
      </c>
      <c r="AW142" s="8">
        <v>65.84</v>
      </c>
      <c r="AX142" s="8">
        <v>125</v>
      </c>
      <c r="AY142" s="8">
        <v>65.84</v>
      </c>
      <c r="AZ142" s="8">
        <v>85</v>
      </c>
      <c r="BA142" s="8">
        <v>65.84</v>
      </c>
      <c r="BB142" s="8">
        <v>104</v>
      </c>
      <c r="BC142" s="8">
        <v>117</v>
      </c>
      <c r="BD142" s="167">
        <v>69</v>
      </c>
      <c r="BE142" s="167">
        <v>137</v>
      </c>
      <c r="BF142" s="167">
        <v>69</v>
      </c>
      <c r="BG142" s="8">
        <v>65.84</v>
      </c>
      <c r="BH142" s="8"/>
      <c r="BI142" s="8">
        <v>65.84</v>
      </c>
      <c r="BJ142" s="8"/>
      <c r="BK142" s="8">
        <v>65.84</v>
      </c>
      <c r="BL142" s="8"/>
      <c r="BM142" s="8">
        <v>65.84</v>
      </c>
      <c r="BN142" s="8"/>
      <c r="BO142" s="73">
        <f t="shared" si="4"/>
        <v>823</v>
      </c>
      <c r="BQ142" s="30">
        <f t="shared" si="5"/>
        <v>823</v>
      </c>
    </row>
    <row r="143" spans="1:69" ht="17.100000000000001" customHeight="1">
      <c r="A143" s="45">
        <v>4410</v>
      </c>
      <c r="B143" s="42">
        <v>21111</v>
      </c>
      <c r="C143" s="4" t="s">
        <v>903</v>
      </c>
      <c r="D143" s="5">
        <v>7</v>
      </c>
      <c r="E143" s="4" t="s">
        <v>64</v>
      </c>
      <c r="F143" s="6">
        <v>0</v>
      </c>
      <c r="G143" s="4" t="s">
        <v>64</v>
      </c>
      <c r="H143" s="7">
        <v>188</v>
      </c>
      <c r="I143" s="40" t="s">
        <v>158</v>
      </c>
      <c r="J143" s="42">
        <v>3</v>
      </c>
      <c r="K143" s="4" t="s">
        <v>47</v>
      </c>
      <c r="L143" s="4">
        <v>1</v>
      </c>
      <c r="M143" s="4" t="s">
        <v>52</v>
      </c>
      <c r="N143" s="4">
        <v>1</v>
      </c>
      <c r="O143" s="4" t="s">
        <v>65</v>
      </c>
      <c r="P143" s="4">
        <v>2</v>
      </c>
      <c r="Q143" s="4" t="s">
        <v>48</v>
      </c>
      <c r="R143" s="4">
        <v>5</v>
      </c>
      <c r="S143" s="4" t="s">
        <v>66</v>
      </c>
      <c r="T143" s="4" t="s">
        <v>37</v>
      </c>
      <c r="U143" s="4" t="s">
        <v>38</v>
      </c>
      <c r="V143" s="6">
        <v>232</v>
      </c>
      <c r="W143" s="4" t="s">
        <v>155</v>
      </c>
      <c r="X143" s="5">
        <v>5</v>
      </c>
      <c r="Y143" s="40" t="s">
        <v>455</v>
      </c>
      <c r="Z143" s="42" t="s">
        <v>171</v>
      </c>
      <c r="AA143" s="4" t="s">
        <v>838</v>
      </c>
      <c r="AB143" s="4" t="s">
        <v>839</v>
      </c>
      <c r="AC143" s="4" t="s">
        <v>840</v>
      </c>
      <c r="AD143" s="4" t="s">
        <v>223</v>
      </c>
      <c r="AE143" s="8" t="s">
        <v>925</v>
      </c>
      <c r="AF143" s="4">
        <v>5598</v>
      </c>
      <c r="AG143" s="4" t="s">
        <v>836</v>
      </c>
      <c r="AH143" s="27" t="s">
        <v>837</v>
      </c>
      <c r="AI143" s="29" t="s">
        <v>528</v>
      </c>
      <c r="AJ143" s="40">
        <v>790</v>
      </c>
      <c r="AK143" s="39">
        <v>0</v>
      </c>
      <c r="AL143" s="8" t="s">
        <v>37</v>
      </c>
      <c r="AM143" s="40" t="s">
        <v>46</v>
      </c>
      <c r="AN143" s="35" t="s">
        <v>928</v>
      </c>
      <c r="AO143" s="8">
        <v>0</v>
      </c>
      <c r="AP143" s="8">
        <v>59</v>
      </c>
      <c r="AQ143" s="8">
        <v>59.01</v>
      </c>
      <c r="AR143" s="8">
        <v>79</v>
      </c>
      <c r="AS143" s="8">
        <v>79.010000000000005</v>
      </c>
      <c r="AT143" s="36">
        <v>110</v>
      </c>
      <c r="AU143" s="33">
        <v>65.84</v>
      </c>
      <c r="AV143" s="33"/>
      <c r="AW143" s="8">
        <v>65.84</v>
      </c>
      <c r="AX143" s="8"/>
      <c r="AY143" s="8">
        <v>65.84</v>
      </c>
      <c r="AZ143" s="8"/>
      <c r="BA143" s="8">
        <v>65.84</v>
      </c>
      <c r="BB143" s="8"/>
      <c r="BC143" s="8"/>
      <c r="BD143" s="167">
        <v>69</v>
      </c>
      <c r="BE143" s="167">
        <v>137</v>
      </c>
      <c r="BF143" s="167">
        <v>69</v>
      </c>
      <c r="BG143" s="8">
        <v>65.84</v>
      </c>
      <c r="BH143" s="8"/>
      <c r="BI143" s="8">
        <v>65.84</v>
      </c>
      <c r="BJ143" s="8"/>
      <c r="BK143" s="8">
        <v>65.84</v>
      </c>
      <c r="BL143" s="8"/>
      <c r="BM143" s="8">
        <v>65.84</v>
      </c>
      <c r="BN143" s="8"/>
      <c r="BO143" s="73">
        <f t="shared" si="4"/>
        <v>275</v>
      </c>
      <c r="BQ143" s="30">
        <f t="shared" si="5"/>
        <v>275</v>
      </c>
    </row>
    <row r="144" spans="1:69" ht="17.100000000000001" customHeight="1">
      <c r="A144" s="45">
        <v>4391</v>
      </c>
      <c r="B144" s="42">
        <v>21111</v>
      </c>
      <c r="C144" s="4" t="s">
        <v>903</v>
      </c>
      <c r="D144" s="5">
        <v>7</v>
      </c>
      <c r="E144" s="4" t="s">
        <v>64</v>
      </c>
      <c r="F144" s="6">
        <v>0</v>
      </c>
      <c r="G144" s="4" t="s">
        <v>64</v>
      </c>
      <c r="H144" s="7">
        <v>188</v>
      </c>
      <c r="I144" s="40" t="s">
        <v>158</v>
      </c>
      <c r="J144" s="42">
        <v>3</v>
      </c>
      <c r="K144" s="4" t="s">
        <v>47</v>
      </c>
      <c r="L144" s="4">
        <v>1</v>
      </c>
      <c r="M144" s="4" t="s">
        <v>52</v>
      </c>
      <c r="N144" s="4">
        <v>1</v>
      </c>
      <c r="O144" s="4" t="s">
        <v>65</v>
      </c>
      <c r="P144" s="4">
        <v>2</v>
      </c>
      <c r="Q144" s="4" t="s">
        <v>48</v>
      </c>
      <c r="R144" s="4">
        <v>5</v>
      </c>
      <c r="S144" s="4" t="s">
        <v>66</v>
      </c>
      <c r="T144" s="4" t="s">
        <v>37</v>
      </c>
      <c r="U144" s="4" t="s">
        <v>38</v>
      </c>
      <c r="V144" s="6">
        <v>232</v>
      </c>
      <c r="W144" s="4" t="s">
        <v>155</v>
      </c>
      <c r="X144" s="5">
        <v>6</v>
      </c>
      <c r="Y144" s="40" t="s">
        <v>460</v>
      </c>
      <c r="Z144" s="42" t="s">
        <v>225</v>
      </c>
      <c r="AA144" s="4" t="s">
        <v>460</v>
      </c>
      <c r="AB144" s="4" t="s">
        <v>463</v>
      </c>
      <c r="AC144" s="4" t="s">
        <v>464</v>
      </c>
      <c r="AD144" s="4" t="s">
        <v>448</v>
      </c>
      <c r="AE144" s="8" t="s">
        <v>925</v>
      </c>
      <c r="AF144" s="4">
        <v>5573</v>
      </c>
      <c r="AG144" s="4" t="s">
        <v>461</v>
      </c>
      <c r="AH144" s="27" t="s">
        <v>462</v>
      </c>
      <c r="AI144" s="29" t="s">
        <v>55</v>
      </c>
      <c r="AJ144" s="40">
        <v>6</v>
      </c>
      <c r="AK144" s="39">
        <v>0</v>
      </c>
      <c r="AL144" s="8" t="s">
        <v>37</v>
      </c>
      <c r="AM144" s="40" t="s">
        <v>35</v>
      </c>
      <c r="AN144" s="35" t="s">
        <v>928</v>
      </c>
      <c r="AO144" s="8">
        <v>0</v>
      </c>
      <c r="AP144" s="8">
        <v>59</v>
      </c>
      <c r="AQ144" s="8">
        <v>59.01</v>
      </c>
      <c r="AR144" s="8">
        <v>79</v>
      </c>
      <c r="AS144" s="8">
        <v>79.010000000000005</v>
      </c>
      <c r="AT144" s="36">
        <v>110</v>
      </c>
      <c r="AU144" s="33">
        <v>0</v>
      </c>
      <c r="AV144" s="33">
        <v>0</v>
      </c>
      <c r="AW144" s="8">
        <v>0</v>
      </c>
      <c r="AX144" s="8">
        <v>0</v>
      </c>
      <c r="AY144" s="8">
        <v>0</v>
      </c>
      <c r="AZ144" s="8">
        <v>0</v>
      </c>
      <c r="BA144" s="8">
        <v>1</v>
      </c>
      <c r="BB144" s="8">
        <v>0</v>
      </c>
      <c r="BC144" s="8">
        <v>0</v>
      </c>
      <c r="BD144" s="167">
        <v>0</v>
      </c>
      <c r="BE144" s="167"/>
      <c r="BF144" s="167"/>
      <c r="BG144" s="8">
        <v>1</v>
      </c>
      <c r="BH144" s="8"/>
      <c r="BI144" s="8">
        <v>0</v>
      </c>
      <c r="BJ144" s="8"/>
      <c r="BK144" s="8">
        <v>0</v>
      </c>
      <c r="BL144" s="8"/>
      <c r="BM144" s="8">
        <v>0</v>
      </c>
      <c r="BN144" s="8"/>
      <c r="BO144" s="73">
        <f t="shared" si="4"/>
        <v>0</v>
      </c>
      <c r="BP144" s="30">
        <f>AV144+AX144+AZ144+BB144+BC144+BD144+BE144+BF144+BH144+BJ369+BL144+BN144</f>
        <v>0</v>
      </c>
      <c r="BQ144" s="30">
        <f t="shared" si="5"/>
        <v>0</v>
      </c>
    </row>
    <row r="145" spans="1:69" ht="17.100000000000001" customHeight="1">
      <c r="A145" s="45">
        <v>4411</v>
      </c>
      <c r="B145" s="42">
        <v>21111</v>
      </c>
      <c r="C145" s="4" t="s">
        <v>903</v>
      </c>
      <c r="D145" s="5">
        <v>7</v>
      </c>
      <c r="E145" s="4" t="s">
        <v>64</v>
      </c>
      <c r="F145" s="6">
        <v>0</v>
      </c>
      <c r="G145" s="4" t="s">
        <v>64</v>
      </c>
      <c r="H145" s="7">
        <v>188</v>
      </c>
      <c r="I145" s="40" t="s">
        <v>158</v>
      </c>
      <c r="J145" s="42">
        <v>3</v>
      </c>
      <c r="K145" s="4" t="s">
        <v>47</v>
      </c>
      <c r="L145" s="4">
        <v>1</v>
      </c>
      <c r="M145" s="4" t="s">
        <v>52</v>
      </c>
      <c r="N145" s="4">
        <v>1</v>
      </c>
      <c r="O145" s="4" t="s">
        <v>65</v>
      </c>
      <c r="P145" s="4">
        <v>2</v>
      </c>
      <c r="Q145" s="4" t="s">
        <v>48</v>
      </c>
      <c r="R145" s="4">
        <v>5</v>
      </c>
      <c r="S145" s="4" t="s">
        <v>66</v>
      </c>
      <c r="T145" s="4" t="s">
        <v>37</v>
      </c>
      <c r="U145" s="4" t="s">
        <v>38</v>
      </c>
      <c r="V145" s="6">
        <v>232</v>
      </c>
      <c r="W145" s="4" t="s">
        <v>155</v>
      </c>
      <c r="X145" s="5">
        <v>6</v>
      </c>
      <c r="Y145" s="40" t="s">
        <v>460</v>
      </c>
      <c r="Z145" s="42" t="s">
        <v>171</v>
      </c>
      <c r="AA145" s="4" t="s">
        <v>843</v>
      </c>
      <c r="AB145" s="4" t="s">
        <v>844</v>
      </c>
      <c r="AC145" s="4" t="s">
        <v>464</v>
      </c>
      <c r="AD145" s="4" t="s">
        <v>223</v>
      </c>
      <c r="AE145" s="8" t="s">
        <v>925</v>
      </c>
      <c r="AF145" s="4">
        <v>5599</v>
      </c>
      <c r="AG145" s="4" t="s">
        <v>841</v>
      </c>
      <c r="AH145" s="27" t="s">
        <v>842</v>
      </c>
      <c r="AI145" s="29" t="s">
        <v>845</v>
      </c>
      <c r="AJ145" s="40">
        <v>213</v>
      </c>
      <c r="AK145" s="39">
        <v>0</v>
      </c>
      <c r="AL145" s="8" t="s">
        <v>37</v>
      </c>
      <c r="AM145" s="40" t="s">
        <v>35</v>
      </c>
      <c r="AN145" s="35" t="s">
        <v>928</v>
      </c>
      <c r="AO145" s="8">
        <v>0</v>
      </c>
      <c r="AP145" s="8">
        <v>59</v>
      </c>
      <c r="AQ145" s="8">
        <v>59.01</v>
      </c>
      <c r="AR145" s="8">
        <v>79</v>
      </c>
      <c r="AS145" s="8">
        <v>79.010000000000005</v>
      </c>
      <c r="AT145" s="36">
        <v>110</v>
      </c>
      <c r="AU145" s="33">
        <v>23</v>
      </c>
      <c r="AV145" s="33">
        <v>0</v>
      </c>
      <c r="AW145" s="8">
        <v>23</v>
      </c>
      <c r="AX145" s="8">
        <v>0</v>
      </c>
      <c r="AY145" s="8">
        <v>23</v>
      </c>
      <c r="AZ145" s="8">
        <v>0</v>
      </c>
      <c r="BA145" s="8">
        <v>23</v>
      </c>
      <c r="BB145" s="8">
        <v>0</v>
      </c>
      <c r="BC145" s="8">
        <v>0</v>
      </c>
      <c r="BD145" s="8"/>
      <c r="BE145" s="8"/>
      <c r="BF145" s="8"/>
      <c r="BG145" s="8">
        <v>24</v>
      </c>
      <c r="BH145" s="8"/>
      <c r="BI145" s="8">
        <v>0</v>
      </c>
      <c r="BJ145" s="8"/>
      <c r="BK145" s="8">
        <v>0</v>
      </c>
      <c r="BL145" s="8"/>
      <c r="BM145" s="8">
        <v>0</v>
      </c>
      <c r="BN145" s="8"/>
      <c r="BO145" s="73">
        <f t="shared" si="4"/>
        <v>0</v>
      </c>
      <c r="BQ145" s="30">
        <f t="shared" si="5"/>
        <v>0</v>
      </c>
    </row>
    <row r="146" spans="1:69" ht="17.100000000000001" customHeight="1">
      <c r="A146" s="45">
        <v>4412</v>
      </c>
      <c r="B146" s="42">
        <v>21111</v>
      </c>
      <c r="C146" s="4" t="s">
        <v>903</v>
      </c>
      <c r="D146" s="5">
        <v>7</v>
      </c>
      <c r="E146" s="4" t="s">
        <v>64</v>
      </c>
      <c r="F146" s="6">
        <v>0</v>
      </c>
      <c r="G146" s="4" t="s">
        <v>64</v>
      </c>
      <c r="H146" s="7">
        <v>188</v>
      </c>
      <c r="I146" s="40" t="s">
        <v>158</v>
      </c>
      <c r="J146" s="42">
        <v>3</v>
      </c>
      <c r="K146" s="4" t="s">
        <v>47</v>
      </c>
      <c r="L146" s="4">
        <v>1</v>
      </c>
      <c r="M146" s="4" t="s">
        <v>52</v>
      </c>
      <c r="N146" s="4">
        <v>1</v>
      </c>
      <c r="O146" s="4" t="s">
        <v>65</v>
      </c>
      <c r="P146" s="4">
        <v>2</v>
      </c>
      <c r="Q146" s="4" t="s">
        <v>48</v>
      </c>
      <c r="R146" s="4">
        <v>5</v>
      </c>
      <c r="S146" s="4" t="s">
        <v>66</v>
      </c>
      <c r="T146" s="4" t="s">
        <v>37</v>
      </c>
      <c r="U146" s="4" t="s">
        <v>38</v>
      </c>
      <c r="V146" s="6">
        <v>232</v>
      </c>
      <c r="W146" s="4" t="s">
        <v>155</v>
      </c>
      <c r="X146" s="5">
        <v>6</v>
      </c>
      <c r="Y146" s="40" t="s">
        <v>460</v>
      </c>
      <c r="Z146" s="42" t="s">
        <v>171</v>
      </c>
      <c r="AA146" s="4" t="s">
        <v>848</v>
      </c>
      <c r="AB146" s="4" t="s">
        <v>849</v>
      </c>
      <c r="AC146" s="4" t="s">
        <v>850</v>
      </c>
      <c r="AD146" s="4" t="s">
        <v>223</v>
      </c>
      <c r="AE146" s="8" t="s">
        <v>925</v>
      </c>
      <c r="AF146" s="4">
        <v>5600</v>
      </c>
      <c r="AG146" s="4" t="s">
        <v>846</v>
      </c>
      <c r="AH146" s="27" t="s">
        <v>847</v>
      </c>
      <c r="AI146" s="29" t="s">
        <v>55</v>
      </c>
      <c r="AJ146" s="40">
        <v>1</v>
      </c>
      <c r="AK146" s="39">
        <v>0</v>
      </c>
      <c r="AL146" s="8" t="s">
        <v>37</v>
      </c>
      <c r="AM146" s="40" t="s">
        <v>35</v>
      </c>
      <c r="AN146" s="35" t="s">
        <v>928</v>
      </c>
      <c r="AO146" s="8">
        <v>0</v>
      </c>
      <c r="AP146" s="8">
        <v>59</v>
      </c>
      <c r="AQ146" s="8">
        <v>59.01</v>
      </c>
      <c r="AR146" s="8">
        <v>79</v>
      </c>
      <c r="AS146" s="8">
        <v>79.010000000000005</v>
      </c>
      <c r="AT146" s="36">
        <v>110</v>
      </c>
      <c r="AU146" s="33">
        <v>0</v>
      </c>
      <c r="AV146" s="33">
        <v>0</v>
      </c>
      <c r="AW146" s="8">
        <v>0</v>
      </c>
      <c r="AX146" s="8">
        <v>0</v>
      </c>
      <c r="AY146" s="8">
        <v>0</v>
      </c>
      <c r="AZ146" s="8">
        <v>0</v>
      </c>
      <c r="BA146" s="8">
        <v>0</v>
      </c>
      <c r="BB146" s="8">
        <v>0</v>
      </c>
      <c r="BC146" s="8">
        <v>0</v>
      </c>
      <c r="BD146" s="8"/>
      <c r="BE146" s="8"/>
      <c r="BF146" s="8"/>
      <c r="BG146" s="8">
        <v>0</v>
      </c>
      <c r="BH146" s="8"/>
      <c r="BI146" s="8">
        <v>0</v>
      </c>
      <c r="BJ146" s="8"/>
      <c r="BK146" s="8">
        <v>1</v>
      </c>
      <c r="BL146" s="8"/>
      <c r="BM146" s="8">
        <v>0</v>
      </c>
      <c r="BN146" s="8"/>
      <c r="BO146" s="73">
        <f t="shared" si="4"/>
        <v>0</v>
      </c>
      <c r="BQ146" s="30">
        <f t="shared" si="5"/>
        <v>0</v>
      </c>
    </row>
    <row r="147" spans="1:69" ht="17.100000000000001" customHeight="1">
      <c r="A147" s="45">
        <v>4384</v>
      </c>
      <c r="B147" s="42">
        <v>21111</v>
      </c>
      <c r="C147" s="4" t="s">
        <v>903</v>
      </c>
      <c r="D147" s="5">
        <v>7</v>
      </c>
      <c r="E147" s="4" t="s">
        <v>64</v>
      </c>
      <c r="F147" s="6">
        <v>0</v>
      </c>
      <c r="G147" s="4" t="s">
        <v>64</v>
      </c>
      <c r="H147" s="7">
        <v>188</v>
      </c>
      <c r="I147" s="40" t="s">
        <v>158</v>
      </c>
      <c r="J147" s="42">
        <v>3</v>
      </c>
      <c r="K147" s="4" t="s">
        <v>47</v>
      </c>
      <c r="L147" s="4">
        <v>1</v>
      </c>
      <c r="M147" s="4" t="s">
        <v>52</v>
      </c>
      <c r="N147" s="4">
        <v>1</v>
      </c>
      <c r="O147" s="4" t="s">
        <v>65</v>
      </c>
      <c r="P147" s="4">
        <v>2</v>
      </c>
      <c r="Q147" s="4" t="s">
        <v>48</v>
      </c>
      <c r="R147" s="4">
        <v>5</v>
      </c>
      <c r="S147" s="4" t="s">
        <v>66</v>
      </c>
      <c r="T147" s="4" t="s">
        <v>37</v>
      </c>
      <c r="U147" s="4" t="s">
        <v>38</v>
      </c>
      <c r="V147" s="6">
        <v>232</v>
      </c>
      <c r="W147" s="4" t="s">
        <v>155</v>
      </c>
      <c r="X147" s="5"/>
      <c r="Y147" s="40" t="s">
        <v>34</v>
      </c>
      <c r="Z147" s="42" t="s">
        <v>36</v>
      </c>
      <c r="AA147" s="4" t="s">
        <v>159</v>
      </c>
      <c r="AB147" s="4" t="s">
        <v>160</v>
      </c>
      <c r="AC147" s="4" t="s">
        <v>161</v>
      </c>
      <c r="AD147" s="4" t="s">
        <v>162</v>
      </c>
      <c r="AE147" s="8" t="s">
        <v>925</v>
      </c>
      <c r="AF147" s="4">
        <v>5567</v>
      </c>
      <c r="AG147" s="4" t="s">
        <v>156</v>
      </c>
      <c r="AH147" s="27" t="s">
        <v>157</v>
      </c>
      <c r="AI147" s="29" t="s">
        <v>163</v>
      </c>
      <c r="AJ147" s="40">
        <v>1818</v>
      </c>
      <c r="AK147" s="39">
        <v>0</v>
      </c>
      <c r="AL147" s="8" t="s">
        <v>37</v>
      </c>
      <c r="AM147" s="40" t="s">
        <v>46</v>
      </c>
      <c r="AN147" s="35" t="s">
        <v>928</v>
      </c>
      <c r="AO147" s="8">
        <v>0</v>
      </c>
      <c r="AP147" s="8">
        <v>59</v>
      </c>
      <c r="AQ147" s="8">
        <v>59.01</v>
      </c>
      <c r="AR147" s="8">
        <v>79</v>
      </c>
      <c r="AS147" s="8">
        <v>79.010000000000005</v>
      </c>
      <c r="AT147" s="36">
        <v>110</v>
      </c>
      <c r="AU147" s="33">
        <v>153</v>
      </c>
      <c r="AV147" s="33">
        <v>0</v>
      </c>
      <c r="AW147" s="8">
        <v>155</v>
      </c>
      <c r="AX147" s="8">
        <v>0</v>
      </c>
      <c r="AY147" s="8">
        <v>160</v>
      </c>
      <c r="AZ147" s="8">
        <v>0</v>
      </c>
      <c r="BA147" s="8">
        <v>160</v>
      </c>
      <c r="BB147" s="8">
        <v>0</v>
      </c>
      <c r="BC147" s="8">
        <v>0</v>
      </c>
      <c r="BD147" s="8"/>
      <c r="BE147" s="8"/>
      <c r="BF147" s="8"/>
      <c r="BG147" s="8">
        <v>136</v>
      </c>
      <c r="BH147" s="8"/>
      <c r="BI147" s="8">
        <v>140</v>
      </c>
      <c r="BJ147" s="8"/>
      <c r="BK147" s="8">
        <v>141</v>
      </c>
      <c r="BL147" s="8"/>
      <c r="BM147" s="8">
        <v>137</v>
      </c>
      <c r="BN147" s="8"/>
      <c r="BO147" s="73">
        <f t="shared" si="4"/>
        <v>0</v>
      </c>
      <c r="BQ147" s="30">
        <f t="shared" si="5"/>
        <v>0</v>
      </c>
    </row>
    <row r="148" spans="1:69" ht="17.100000000000001" customHeight="1">
      <c r="A148" s="45">
        <v>4385</v>
      </c>
      <c r="B148" s="42">
        <v>21111</v>
      </c>
      <c r="C148" s="4" t="s">
        <v>903</v>
      </c>
      <c r="D148" s="5">
        <v>7</v>
      </c>
      <c r="E148" s="4" t="s">
        <v>64</v>
      </c>
      <c r="F148" s="6">
        <v>0</v>
      </c>
      <c r="G148" s="4" t="s">
        <v>64</v>
      </c>
      <c r="H148" s="7">
        <v>188</v>
      </c>
      <c r="I148" s="40" t="s">
        <v>158</v>
      </c>
      <c r="J148" s="42">
        <v>3</v>
      </c>
      <c r="K148" s="4" t="s">
        <v>47</v>
      </c>
      <c r="L148" s="4">
        <v>1</v>
      </c>
      <c r="M148" s="4" t="s">
        <v>52</v>
      </c>
      <c r="N148" s="4">
        <v>1</v>
      </c>
      <c r="O148" s="4" t="s">
        <v>65</v>
      </c>
      <c r="P148" s="4">
        <v>2</v>
      </c>
      <c r="Q148" s="4" t="s">
        <v>48</v>
      </c>
      <c r="R148" s="4">
        <v>5</v>
      </c>
      <c r="S148" s="4" t="s">
        <v>66</v>
      </c>
      <c r="T148" s="4" t="s">
        <v>37</v>
      </c>
      <c r="U148" s="4" t="s">
        <v>38</v>
      </c>
      <c r="V148" s="6">
        <v>232</v>
      </c>
      <c r="W148" s="4" t="s">
        <v>155</v>
      </c>
      <c r="X148" s="5"/>
      <c r="Y148" s="40" t="s">
        <v>34</v>
      </c>
      <c r="Z148" s="42" t="s">
        <v>169</v>
      </c>
      <c r="AA148" s="4" t="s">
        <v>221</v>
      </c>
      <c r="AB148" s="4" t="s">
        <v>222</v>
      </c>
      <c r="AC148" s="4" t="s">
        <v>161</v>
      </c>
      <c r="AD148" s="4" t="s">
        <v>223</v>
      </c>
      <c r="AE148" s="8" t="s">
        <v>925</v>
      </c>
      <c r="AF148" s="4">
        <v>5619</v>
      </c>
      <c r="AG148" s="4" t="s">
        <v>220</v>
      </c>
      <c r="AH148" s="27" t="s">
        <v>157</v>
      </c>
      <c r="AI148" s="29" t="s">
        <v>163</v>
      </c>
      <c r="AJ148" s="40">
        <v>1818</v>
      </c>
      <c r="AK148" s="39">
        <v>0</v>
      </c>
      <c r="AL148" s="8" t="s">
        <v>37</v>
      </c>
      <c r="AM148" s="40" t="s">
        <v>46</v>
      </c>
      <c r="AN148" s="35" t="s">
        <v>928</v>
      </c>
      <c r="AO148" s="8">
        <v>0</v>
      </c>
      <c r="AP148" s="8">
        <v>59</v>
      </c>
      <c r="AQ148" s="8">
        <v>59.01</v>
      </c>
      <c r="AR148" s="8">
        <v>79</v>
      </c>
      <c r="AS148" s="8">
        <v>79.010000000000005</v>
      </c>
      <c r="AT148" s="36">
        <v>110</v>
      </c>
      <c r="AU148" s="33">
        <v>153</v>
      </c>
      <c r="AV148" s="33">
        <v>0</v>
      </c>
      <c r="AW148" s="8">
        <v>155</v>
      </c>
      <c r="AX148" s="8">
        <v>0</v>
      </c>
      <c r="AY148" s="8">
        <v>160</v>
      </c>
      <c r="AZ148" s="8"/>
      <c r="BA148" s="8">
        <v>160</v>
      </c>
      <c r="BB148" s="8">
        <v>0</v>
      </c>
      <c r="BC148" s="8">
        <v>0</v>
      </c>
      <c r="BD148" s="8"/>
      <c r="BE148" s="8"/>
      <c r="BF148" s="8"/>
      <c r="BG148" s="8">
        <v>136</v>
      </c>
      <c r="BH148" s="8"/>
      <c r="BI148" s="8">
        <v>140</v>
      </c>
      <c r="BJ148" s="8"/>
      <c r="BK148" s="8">
        <v>141</v>
      </c>
      <c r="BL148" s="8"/>
      <c r="BM148" s="8">
        <v>137</v>
      </c>
      <c r="BN148" s="8"/>
      <c r="BO148" s="73">
        <f t="shared" si="4"/>
        <v>0</v>
      </c>
      <c r="BQ148" s="30">
        <f t="shared" si="5"/>
        <v>0</v>
      </c>
    </row>
    <row r="149" spans="1:69" ht="17.100000000000001" customHeight="1">
      <c r="A149" s="45">
        <v>2519</v>
      </c>
      <c r="B149" s="42">
        <v>21111</v>
      </c>
      <c r="C149" s="4" t="s">
        <v>903</v>
      </c>
      <c r="D149" s="5">
        <v>7</v>
      </c>
      <c r="E149" s="4" t="s">
        <v>64</v>
      </c>
      <c r="F149" s="6">
        <v>0</v>
      </c>
      <c r="G149" s="4" t="s">
        <v>64</v>
      </c>
      <c r="H149" s="7">
        <v>189</v>
      </c>
      <c r="I149" s="40" t="s">
        <v>80</v>
      </c>
      <c r="J149" s="42">
        <v>3</v>
      </c>
      <c r="K149" s="4" t="s">
        <v>47</v>
      </c>
      <c r="L149" s="4">
        <v>1</v>
      </c>
      <c r="M149" s="4" t="s">
        <v>52</v>
      </c>
      <c r="N149" s="4">
        <v>1</v>
      </c>
      <c r="O149" s="4" t="s">
        <v>65</v>
      </c>
      <c r="P149" s="4">
        <v>2</v>
      </c>
      <c r="Q149" s="4" t="s">
        <v>48</v>
      </c>
      <c r="R149" s="4">
        <v>2</v>
      </c>
      <c r="S149" s="4" t="s">
        <v>77</v>
      </c>
      <c r="T149" s="4" t="s">
        <v>8</v>
      </c>
      <c r="U149" s="4" t="s">
        <v>42</v>
      </c>
      <c r="V149" s="6">
        <v>233</v>
      </c>
      <c r="W149" s="8" t="s">
        <v>78</v>
      </c>
      <c r="X149" s="5">
        <v>1</v>
      </c>
      <c r="Y149" s="40" t="s">
        <v>250</v>
      </c>
      <c r="Z149" s="42" t="s">
        <v>225</v>
      </c>
      <c r="AA149" s="4" t="s">
        <v>250</v>
      </c>
      <c r="AB149" s="4" t="s">
        <v>252</v>
      </c>
      <c r="AC149" s="4" t="s">
        <v>253</v>
      </c>
      <c r="AD149" s="4" t="s">
        <v>181</v>
      </c>
      <c r="AE149" s="8" t="s">
        <v>925</v>
      </c>
      <c r="AF149" s="4">
        <v>3367</v>
      </c>
      <c r="AG149" s="4" t="s">
        <v>251</v>
      </c>
      <c r="AH149" s="27" t="s">
        <v>251</v>
      </c>
      <c r="AI149" s="29" t="s">
        <v>254</v>
      </c>
      <c r="AJ149" s="117">
        <f>+AJ153</f>
        <v>4</v>
      </c>
      <c r="AK149" s="39">
        <v>0</v>
      </c>
      <c r="AL149" s="8" t="s">
        <v>37</v>
      </c>
      <c r="AM149" s="40" t="s">
        <v>35</v>
      </c>
      <c r="AN149" s="35" t="s">
        <v>928</v>
      </c>
      <c r="AO149" s="8">
        <v>0</v>
      </c>
      <c r="AP149" s="8">
        <v>59</v>
      </c>
      <c r="AQ149" s="8">
        <v>59.01</v>
      </c>
      <c r="AR149" s="8">
        <v>79</v>
      </c>
      <c r="AS149" s="8">
        <v>79.010000000000005</v>
      </c>
      <c r="AT149" s="36">
        <v>110</v>
      </c>
      <c r="AU149" s="114">
        <v>0</v>
      </c>
      <c r="AV149" s="114">
        <v>0</v>
      </c>
      <c r="AW149" s="115">
        <v>1</v>
      </c>
      <c r="AX149" s="115">
        <v>1</v>
      </c>
      <c r="AY149" s="115">
        <v>1</v>
      </c>
      <c r="AZ149" s="115">
        <v>1</v>
      </c>
      <c r="BA149" s="115">
        <v>1</v>
      </c>
      <c r="BB149" s="115">
        <v>2</v>
      </c>
      <c r="BC149" s="8">
        <v>0</v>
      </c>
      <c r="BD149" s="159">
        <v>1</v>
      </c>
      <c r="BE149" s="159">
        <v>0</v>
      </c>
      <c r="BF149" s="159">
        <v>1</v>
      </c>
      <c r="BG149" s="8">
        <v>0</v>
      </c>
      <c r="BH149" s="185">
        <v>0</v>
      </c>
      <c r="BI149" s="8">
        <v>0</v>
      </c>
      <c r="BJ149" s="185">
        <v>0</v>
      </c>
      <c r="BK149" s="8">
        <v>0</v>
      </c>
      <c r="BL149" s="185">
        <v>0</v>
      </c>
      <c r="BM149" s="8">
        <v>0</v>
      </c>
      <c r="BN149" s="185">
        <v>0</v>
      </c>
      <c r="BO149" s="73">
        <f t="shared" si="4"/>
        <v>6</v>
      </c>
      <c r="BP149" s="30">
        <f>AV149+AX149+AZ149+BB149+BC149+BD149+BE149+BF149+BH149+BJ374+BL149+BN149</f>
        <v>6</v>
      </c>
      <c r="BQ149" s="30">
        <f t="shared" si="5"/>
        <v>6</v>
      </c>
    </row>
    <row r="150" spans="1:69" ht="17.100000000000001" customHeight="1">
      <c r="A150" s="45">
        <v>2545</v>
      </c>
      <c r="B150" s="42">
        <v>21111</v>
      </c>
      <c r="C150" s="4" t="s">
        <v>903</v>
      </c>
      <c r="D150" s="5">
        <v>7</v>
      </c>
      <c r="E150" s="4" t="s">
        <v>64</v>
      </c>
      <c r="F150" s="6">
        <v>0</v>
      </c>
      <c r="G150" s="4" t="s">
        <v>64</v>
      </c>
      <c r="H150" s="7">
        <v>189</v>
      </c>
      <c r="I150" s="40" t="s">
        <v>80</v>
      </c>
      <c r="J150" s="42">
        <v>3</v>
      </c>
      <c r="K150" s="4" t="s">
        <v>47</v>
      </c>
      <c r="L150" s="4">
        <v>1</v>
      </c>
      <c r="M150" s="4" t="s">
        <v>52</v>
      </c>
      <c r="N150" s="4">
        <v>1</v>
      </c>
      <c r="O150" s="4" t="s">
        <v>65</v>
      </c>
      <c r="P150" s="4">
        <v>2</v>
      </c>
      <c r="Q150" s="4" t="s">
        <v>48</v>
      </c>
      <c r="R150" s="4">
        <v>2</v>
      </c>
      <c r="S150" s="4" t="s">
        <v>77</v>
      </c>
      <c r="T150" s="4" t="s">
        <v>8</v>
      </c>
      <c r="U150" s="4" t="s">
        <v>42</v>
      </c>
      <c r="V150" s="6">
        <v>233</v>
      </c>
      <c r="W150" s="4" t="s">
        <v>78</v>
      </c>
      <c r="X150" s="5">
        <v>1</v>
      </c>
      <c r="Y150" s="40" t="s">
        <v>250</v>
      </c>
      <c r="Z150" s="42" t="s">
        <v>171</v>
      </c>
      <c r="AA150" s="4" t="s">
        <v>550</v>
      </c>
      <c r="AB150" s="4" t="s">
        <v>551</v>
      </c>
      <c r="AC150" s="4" t="s">
        <v>552</v>
      </c>
      <c r="AD150" s="4" t="s">
        <v>181</v>
      </c>
      <c r="AE150" s="8" t="s">
        <v>925</v>
      </c>
      <c r="AF150" s="4">
        <v>3317</v>
      </c>
      <c r="AG150" s="4" t="s">
        <v>79</v>
      </c>
      <c r="AH150" s="27" t="s">
        <v>79</v>
      </c>
      <c r="AI150" s="29" t="s">
        <v>85</v>
      </c>
      <c r="AJ150" s="116">
        <v>140</v>
      </c>
      <c r="AK150" s="39">
        <v>0</v>
      </c>
      <c r="AL150" s="8" t="s">
        <v>37</v>
      </c>
      <c r="AM150" s="40" t="s">
        <v>35</v>
      </c>
      <c r="AN150" s="35" t="s">
        <v>928</v>
      </c>
      <c r="AO150" s="8">
        <v>0</v>
      </c>
      <c r="AP150" s="8">
        <v>59</v>
      </c>
      <c r="AQ150" s="8">
        <v>59.01</v>
      </c>
      <c r="AR150" s="8">
        <v>79</v>
      </c>
      <c r="AS150" s="8">
        <v>79.010000000000005</v>
      </c>
      <c r="AT150" s="36">
        <v>110</v>
      </c>
      <c r="AU150" s="112">
        <v>0</v>
      </c>
      <c r="AV150" s="112">
        <v>0</v>
      </c>
      <c r="AW150" s="113">
        <v>0</v>
      </c>
      <c r="AX150" s="113">
        <v>0</v>
      </c>
      <c r="AY150" s="113">
        <v>0</v>
      </c>
      <c r="AZ150" s="113">
        <v>0</v>
      </c>
      <c r="BA150" s="113">
        <v>0</v>
      </c>
      <c r="BB150" s="113">
        <v>0</v>
      </c>
      <c r="BC150" s="8">
        <v>0</v>
      </c>
      <c r="BD150" s="160">
        <v>0</v>
      </c>
      <c r="BE150" s="160">
        <v>0</v>
      </c>
      <c r="BF150" s="160">
        <v>0</v>
      </c>
      <c r="BG150" s="8">
        <v>0</v>
      </c>
      <c r="BH150" s="186">
        <v>0</v>
      </c>
      <c r="BI150" s="8">
        <v>0</v>
      </c>
      <c r="BJ150" s="186">
        <v>0</v>
      </c>
      <c r="BK150" s="8">
        <v>0</v>
      </c>
      <c r="BL150" s="186">
        <v>0</v>
      </c>
      <c r="BM150" s="8">
        <v>140</v>
      </c>
      <c r="BN150" s="186">
        <v>161</v>
      </c>
      <c r="BO150" s="73">
        <f t="shared" si="4"/>
        <v>161</v>
      </c>
      <c r="BQ150" s="30">
        <f t="shared" si="5"/>
        <v>161</v>
      </c>
    </row>
    <row r="151" spans="1:69" ht="17.100000000000001" customHeight="1">
      <c r="A151" s="45">
        <v>2547</v>
      </c>
      <c r="B151" s="42">
        <v>21111</v>
      </c>
      <c r="C151" s="4" t="s">
        <v>903</v>
      </c>
      <c r="D151" s="5">
        <v>7</v>
      </c>
      <c r="E151" s="4" t="s">
        <v>64</v>
      </c>
      <c r="F151" s="6">
        <v>0</v>
      </c>
      <c r="G151" s="4" t="s">
        <v>64</v>
      </c>
      <c r="H151" s="7">
        <v>189</v>
      </c>
      <c r="I151" s="40" t="s">
        <v>80</v>
      </c>
      <c r="J151" s="42">
        <v>3</v>
      </c>
      <c r="K151" s="4" t="s">
        <v>47</v>
      </c>
      <c r="L151" s="4">
        <v>1</v>
      </c>
      <c r="M151" s="4" t="s">
        <v>52</v>
      </c>
      <c r="N151" s="4">
        <v>1</v>
      </c>
      <c r="O151" s="4" t="s">
        <v>65</v>
      </c>
      <c r="P151" s="4">
        <v>2</v>
      </c>
      <c r="Q151" s="4" t="s">
        <v>48</v>
      </c>
      <c r="R151" s="4">
        <v>2</v>
      </c>
      <c r="S151" s="4" t="s">
        <v>77</v>
      </c>
      <c r="T151" s="4" t="s">
        <v>8</v>
      </c>
      <c r="U151" s="4" t="s">
        <v>42</v>
      </c>
      <c r="V151" s="6">
        <v>233</v>
      </c>
      <c r="W151" s="4" t="s">
        <v>78</v>
      </c>
      <c r="X151" s="5">
        <v>1</v>
      </c>
      <c r="Y151" s="40" t="s">
        <v>250</v>
      </c>
      <c r="Z151" s="42" t="s">
        <v>171</v>
      </c>
      <c r="AA151" s="4" t="s">
        <v>553</v>
      </c>
      <c r="AB151" s="4" t="s">
        <v>551</v>
      </c>
      <c r="AC151" s="4" t="s">
        <v>552</v>
      </c>
      <c r="AD151" s="4" t="s">
        <v>181</v>
      </c>
      <c r="AE151" s="8" t="s">
        <v>925</v>
      </c>
      <c r="AF151" s="4">
        <v>3317</v>
      </c>
      <c r="AG151" s="4" t="s">
        <v>79</v>
      </c>
      <c r="AH151" s="27" t="s">
        <v>79</v>
      </c>
      <c r="AI151" s="29" t="s">
        <v>85</v>
      </c>
      <c r="AJ151" s="116">
        <v>20</v>
      </c>
      <c r="AK151" s="39">
        <v>0</v>
      </c>
      <c r="AL151" s="8" t="s">
        <v>37</v>
      </c>
      <c r="AM151" s="40" t="s">
        <v>35</v>
      </c>
      <c r="AN151" s="35" t="s">
        <v>928</v>
      </c>
      <c r="AO151" s="8">
        <v>0</v>
      </c>
      <c r="AP151" s="8">
        <v>59</v>
      </c>
      <c r="AQ151" s="8">
        <v>59.01</v>
      </c>
      <c r="AR151" s="8">
        <v>79</v>
      </c>
      <c r="AS151" s="8">
        <v>79.010000000000005</v>
      </c>
      <c r="AT151" s="36">
        <v>110</v>
      </c>
      <c r="AU151" s="112">
        <v>0</v>
      </c>
      <c r="AV151" s="112">
        <v>0</v>
      </c>
      <c r="AW151" s="113">
        <v>0</v>
      </c>
      <c r="AX151" s="113">
        <v>0</v>
      </c>
      <c r="AY151" s="113">
        <v>0</v>
      </c>
      <c r="AZ151" s="113">
        <v>0</v>
      </c>
      <c r="BA151" s="113">
        <v>0</v>
      </c>
      <c r="BB151" s="113">
        <v>0</v>
      </c>
      <c r="BC151" s="8">
        <v>0</v>
      </c>
      <c r="BD151" s="160">
        <v>0</v>
      </c>
      <c r="BE151" s="160">
        <v>0</v>
      </c>
      <c r="BF151" s="160">
        <v>0</v>
      </c>
      <c r="BG151" s="8">
        <v>0</v>
      </c>
      <c r="BH151" s="186">
        <v>0</v>
      </c>
      <c r="BI151" s="8">
        <v>0</v>
      </c>
      <c r="BJ151" s="186">
        <v>0</v>
      </c>
      <c r="BK151" s="8">
        <v>0</v>
      </c>
      <c r="BL151" s="186">
        <v>0</v>
      </c>
      <c r="BM151" s="8">
        <v>20</v>
      </c>
      <c r="BN151" s="186">
        <v>26</v>
      </c>
      <c r="BO151" s="73">
        <f t="shared" si="4"/>
        <v>26</v>
      </c>
      <c r="BQ151" s="30">
        <f t="shared" si="5"/>
        <v>26</v>
      </c>
    </row>
    <row r="152" spans="1:69" ht="17.100000000000001" customHeight="1">
      <c r="A152" s="45">
        <v>4358</v>
      </c>
      <c r="B152" s="42">
        <v>21111</v>
      </c>
      <c r="C152" s="4" t="s">
        <v>903</v>
      </c>
      <c r="D152" s="5">
        <v>7</v>
      </c>
      <c r="E152" s="4" t="s">
        <v>64</v>
      </c>
      <c r="F152" s="6">
        <v>0</v>
      </c>
      <c r="G152" s="4" t="s">
        <v>64</v>
      </c>
      <c r="H152" s="7">
        <v>189</v>
      </c>
      <c r="I152" s="40" t="s">
        <v>80</v>
      </c>
      <c r="J152" s="42">
        <v>3</v>
      </c>
      <c r="K152" s="4" t="s">
        <v>47</v>
      </c>
      <c r="L152" s="4">
        <v>1</v>
      </c>
      <c r="M152" s="4" t="s">
        <v>52</v>
      </c>
      <c r="N152" s="4">
        <v>1</v>
      </c>
      <c r="O152" s="4" t="s">
        <v>65</v>
      </c>
      <c r="P152" s="4">
        <v>2</v>
      </c>
      <c r="Q152" s="4" t="s">
        <v>48</v>
      </c>
      <c r="R152" s="4">
        <v>2</v>
      </c>
      <c r="S152" s="4" t="s">
        <v>77</v>
      </c>
      <c r="T152" s="4" t="s">
        <v>8</v>
      </c>
      <c r="U152" s="4" t="s">
        <v>42</v>
      </c>
      <c r="V152" s="6">
        <v>233</v>
      </c>
      <c r="W152" s="4" t="s">
        <v>78</v>
      </c>
      <c r="X152" s="5">
        <v>2</v>
      </c>
      <c r="Y152" s="40" t="s">
        <v>406</v>
      </c>
      <c r="Z152" s="42" t="s">
        <v>225</v>
      </c>
      <c r="AA152" s="4" t="s">
        <v>406</v>
      </c>
      <c r="AB152" s="4" t="s">
        <v>409</v>
      </c>
      <c r="AC152" s="4" t="s">
        <v>410</v>
      </c>
      <c r="AD152" s="4" t="s">
        <v>411</v>
      </c>
      <c r="AE152" s="8" t="s">
        <v>925</v>
      </c>
      <c r="AF152" s="4">
        <v>3548</v>
      </c>
      <c r="AG152" s="4" t="s">
        <v>407</v>
      </c>
      <c r="AH152" s="27" t="s">
        <v>408</v>
      </c>
      <c r="AI152" s="29" t="s">
        <v>85</v>
      </c>
      <c r="AJ152" s="117">
        <f>+AJ150+AJ151+AJ154</f>
        <v>210</v>
      </c>
      <c r="AK152" s="39">
        <v>0</v>
      </c>
      <c r="AL152" s="8" t="s">
        <v>37</v>
      </c>
      <c r="AM152" s="40" t="s">
        <v>35</v>
      </c>
      <c r="AN152" s="35" t="s">
        <v>928</v>
      </c>
      <c r="AO152" s="8">
        <v>0</v>
      </c>
      <c r="AP152" s="8">
        <v>59</v>
      </c>
      <c r="AQ152" s="8">
        <v>59.01</v>
      </c>
      <c r="AR152" s="8">
        <v>79</v>
      </c>
      <c r="AS152" s="8">
        <v>79.010000000000005</v>
      </c>
      <c r="AT152" s="36">
        <v>110</v>
      </c>
      <c r="AU152" s="114">
        <v>0</v>
      </c>
      <c r="AV152" s="114">
        <v>0</v>
      </c>
      <c r="AW152" s="115">
        <v>0</v>
      </c>
      <c r="AX152" s="115">
        <v>0</v>
      </c>
      <c r="AY152" s="115">
        <v>0</v>
      </c>
      <c r="AZ152" s="115">
        <v>0</v>
      </c>
      <c r="BA152" s="115">
        <v>0</v>
      </c>
      <c r="BB152" s="115">
        <v>0</v>
      </c>
      <c r="BC152" s="8">
        <v>0</v>
      </c>
      <c r="BD152" s="159">
        <v>0</v>
      </c>
      <c r="BE152" s="159">
        <v>0</v>
      </c>
      <c r="BF152" s="159">
        <v>0</v>
      </c>
      <c r="BG152" s="8">
        <v>0</v>
      </c>
      <c r="BH152" s="187">
        <v>0</v>
      </c>
      <c r="BI152" s="8">
        <v>0</v>
      </c>
      <c r="BJ152" s="187">
        <v>0</v>
      </c>
      <c r="BK152" s="8">
        <v>0</v>
      </c>
      <c r="BL152" s="187">
        <v>0</v>
      </c>
      <c r="BM152" s="8">
        <v>210</v>
      </c>
      <c r="BN152" s="187">
        <f>+BN151+BN150+BN154</f>
        <v>233</v>
      </c>
      <c r="BO152" s="73">
        <f t="shared" si="4"/>
        <v>233</v>
      </c>
      <c r="BP152" s="30">
        <f>AV152+AX152+AZ152+BB152+BC152+BD152+BE152+BF152+BH152+BJ377+BL152+BN152</f>
        <v>233</v>
      </c>
      <c r="BQ152" s="30">
        <f t="shared" si="5"/>
        <v>233</v>
      </c>
    </row>
    <row r="153" spans="1:69" ht="17.100000000000001" customHeight="1">
      <c r="A153" s="45">
        <v>2766</v>
      </c>
      <c r="B153" s="42">
        <v>21111</v>
      </c>
      <c r="C153" s="4" t="s">
        <v>903</v>
      </c>
      <c r="D153" s="5">
        <v>7</v>
      </c>
      <c r="E153" s="4" t="s">
        <v>64</v>
      </c>
      <c r="F153" s="6">
        <v>0</v>
      </c>
      <c r="G153" s="4" t="s">
        <v>64</v>
      </c>
      <c r="H153" s="7">
        <v>189</v>
      </c>
      <c r="I153" s="40" t="s">
        <v>80</v>
      </c>
      <c r="J153" s="42">
        <v>3</v>
      </c>
      <c r="K153" s="4" t="s">
        <v>47</v>
      </c>
      <c r="L153" s="4">
        <v>1</v>
      </c>
      <c r="M153" s="4" t="s">
        <v>52</v>
      </c>
      <c r="N153" s="4">
        <v>1</v>
      </c>
      <c r="O153" s="4" t="s">
        <v>65</v>
      </c>
      <c r="P153" s="4">
        <v>2</v>
      </c>
      <c r="Q153" s="4" t="s">
        <v>48</v>
      </c>
      <c r="R153" s="4">
        <v>2</v>
      </c>
      <c r="S153" s="4" t="s">
        <v>77</v>
      </c>
      <c r="T153" s="4" t="s">
        <v>8</v>
      </c>
      <c r="U153" s="4" t="s">
        <v>42</v>
      </c>
      <c r="V153" s="6">
        <v>233</v>
      </c>
      <c r="W153" s="4" t="s">
        <v>78</v>
      </c>
      <c r="X153" s="5">
        <v>2</v>
      </c>
      <c r="Y153" s="40" t="s">
        <v>406</v>
      </c>
      <c r="Z153" s="42" t="s">
        <v>171</v>
      </c>
      <c r="AA153" s="4" t="s">
        <v>597</v>
      </c>
      <c r="AB153" s="4" t="s">
        <v>252</v>
      </c>
      <c r="AC153" s="4" t="s">
        <v>415</v>
      </c>
      <c r="AD153" s="4" t="s">
        <v>181</v>
      </c>
      <c r="AE153" s="8" t="s">
        <v>925</v>
      </c>
      <c r="AF153" s="4">
        <v>3689</v>
      </c>
      <c r="AG153" s="4" t="s">
        <v>596</v>
      </c>
      <c r="AH153" s="27" t="s">
        <v>418</v>
      </c>
      <c r="AI153" s="29" t="s">
        <v>85</v>
      </c>
      <c r="AJ153" s="116">
        <v>4</v>
      </c>
      <c r="AK153" s="39">
        <v>0</v>
      </c>
      <c r="AL153" s="8" t="s">
        <v>37</v>
      </c>
      <c r="AM153" s="40" t="s">
        <v>35</v>
      </c>
      <c r="AN153" s="35" t="s">
        <v>928</v>
      </c>
      <c r="AO153" s="8">
        <v>0</v>
      </c>
      <c r="AP153" s="8">
        <v>59</v>
      </c>
      <c r="AQ153" s="8">
        <v>59.01</v>
      </c>
      <c r="AR153" s="8">
        <v>79</v>
      </c>
      <c r="AS153" s="8">
        <v>79.010000000000005</v>
      </c>
      <c r="AT153" s="36">
        <v>110</v>
      </c>
      <c r="AU153" s="112">
        <v>0</v>
      </c>
      <c r="AV153" s="112">
        <v>0</v>
      </c>
      <c r="AW153" s="113">
        <v>1</v>
      </c>
      <c r="AX153" s="113">
        <v>1</v>
      </c>
      <c r="AY153" s="113">
        <v>1</v>
      </c>
      <c r="AZ153" s="113">
        <v>1</v>
      </c>
      <c r="BA153" s="113">
        <v>1</v>
      </c>
      <c r="BB153" s="113">
        <v>2</v>
      </c>
      <c r="BC153" s="8">
        <v>0</v>
      </c>
      <c r="BD153" s="160">
        <v>1</v>
      </c>
      <c r="BE153" s="160">
        <v>0</v>
      </c>
      <c r="BF153" s="160">
        <v>1</v>
      </c>
      <c r="BG153" s="8">
        <v>0</v>
      </c>
      <c r="BH153" s="188">
        <v>0</v>
      </c>
      <c r="BI153" s="8">
        <v>0</v>
      </c>
      <c r="BJ153" s="188">
        <v>0</v>
      </c>
      <c r="BK153" s="8">
        <v>0</v>
      </c>
      <c r="BL153" s="188"/>
      <c r="BM153" s="8"/>
      <c r="BN153" s="188"/>
      <c r="BO153" s="73">
        <f t="shared" si="4"/>
        <v>6</v>
      </c>
      <c r="BQ153" s="30">
        <f t="shared" si="5"/>
        <v>6</v>
      </c>
    </row>
    <row r="154" spans="1:69" ht="17.100000000000001" customHeight="1">
      <c r="A154" s="45">
        <v>2809</v>
      </c>
      <c r="B154" s="42">
        <v>21111</v>
      </c>
      <c r="C154" s="4" t="s">
        <v>903</v>
      </c>
      <c r="D154" s="5">
        <v>7</v>
      </c>
      <c r="E154" s="4" t="s">
        <v>64</v>
      </c>
      <c r="F154" s="6">
        <v>0</v>
      </c>
      <c r="G154" s="4" t="s">
        <v>64</v>
      </c>
      <c r="H154" s="7">
        <v>189</v>
      </c>
      <c r="I154" s="40" t="s">
        <v>80</v>
      </c>
      <c r="J154" s="42">
        <v>3</v>
      </c>
      <c r="K154" s="4" t="s">
        <v>47</v>
      </c>
      <c r="L154" s="4">
        <v>1</v>
      </c>
      <c r="M154" s="4" t="s">
        <v>52</v>
      </c>
      <c r="N154" s="4">
        <v>1</v>
      </c>
      <c r="O154" s="4" t="s">
        <v>65</v>
      </c>
      <c r="P154" s="4">
        <v>2</v>
      </c>
      <c r="Q154" s="4" t="s">
        <v>48</v>
      </c>
      <c r="R154" s="4">
        <v>2</v>
      </c>
      <c r="S154" s="4" t="s">
        <v>77</v>
      </c>
      <c r="T154" s="4" t="s">
        <v>8</v>
      </c>
      <c r="U154" s="4" t="s">
        <v>42</v>
      </c>
      <c r="V154" s="6">
        <v>233</v>
      </c>
      <c r="W154" s="4" t="s">
        <v>78</v>
      </c>
      <c r="X154" s="5">
        <v>2</v>
      </c>
      <c r="Y154" s="40" t="s">
        <v>406</v>
      </c>
      <c r="Z154" s="42" t="s">
        <v>171</v>
      </c>
      <c r="AA154" s="4" t="s">
        <v>605</v>
      </c>
      <c r="AB154" s="4" t="s">
        <v>551</v>
      </c>
      <c r="AC154" s="4" t="s">
        <v>415</v>
      </c>
      <c r="AD154" s="4" t="s">
        <v>181</v>
      </c>
      <c r="AE154" s="8" t="s">
        <v>925</v>
      </c>
      <c r="AF154" s="4">
        <v>3789</v>
      </c>
      <c r="AG154" s="4" t="s">
        <v>603</v>
      </c>
      <c r="AH154" s="27" t="s">
        <v>604</v>
      </c>
      <c r="AI154" s="29" t="s">
        <v>85</v>
      </c>
      <c r="AJ154" s="116">
        <v>50</v>
      </c>
      <c r="AK154" s="39">
        <v>0</v>
      </c>
      <c r="AL154" s="8" t="s">
        <v>37</v>
      </c>
      <c r="AM154" s="40" t="s">
        <v>35</v>
      </c>
      <c r="AN154" s="35" t="s">
        <v>928</v>
      </c>
      <c r="AO154" s="8">
        <v>0</v>
      </c>
      <c r="AP154" s="8">
        <v>59</v>
      </c>
      <c r="AQ154" s="8">
        <v>59.01</v>
      </c>
      <c r="AR154" s="8">
        <v>79</v>
      </c>
      <c r="AS154" s="8">
        <v>79.010000000000005</v>
      </c>
      <c r="AT154" s="36">
        <v>110</v>
      </c>
      <c r="AU154" s="112">
        <v>0</v>
      </c>
      <c r="AV154" s="112">
        <v>0</v>
      </c>
      <c r="AW154" s="113">
        <v>0</v>
      </c>
      <c r="AX154" s="113">
        <v>0</v>
      </c>
      <c r="AY154" s="113">
        <v>0</v>
      </c>
      <c r="AZ154" s="113">
        <v>0</v>
      </c>
      <c r="BA154" s="113">
        <v>0</v>
      </c>
      <c r="BB154" s="113">
        <v>0</v>
      </c>
      <c r="BC154" s="8">
        <v>0</v>
      </c>
      <c r="BD154" s="160">
        <v>0</v>
      </c>
      <c r="BE154" s="160">
        <v>0</v>
      </c>
      <c r="BF154" s="160">
        <v>0</v>
      </c>
      <c r="BG154" s="8">
        <v>0</v>
      </c>
      <c r="BH154" s="186">
        <v>0</v>
      </c>
      <c r="BI154" s="8">
        <v>0</v>
      </c>
      <c r="BJ154" s="186">
        <v>0</v>
      </c>
      <c r="BK154" s="8">
        <v>0</v>
      </c>
      <c r="BL154" s="186">
        <v>0</v>
      </c>
      <c r="BM154" s="8">
        <v>50</v>
      </c>
      <c r="BN154" s="186">
        <v>46</v>
      </c>
      <c r="BO154" s="73">
        <f t="shared" si="4"/>
        <v>46</v>
      </c>
      <c r="BQ154" s="30">
        <f t="shared" si="5"/>
        <v>46</v>
      </c>
    </row>
    <row r="155" spans="1:69" ht="17.100000000000001" customHeight="1">
      <c r="A155" s="45">
        <v>4359</v>
      </c>
      <c r="B155" s="42">
        <v>21111</v>
      </c>
      <c r="C155" s="4" t="s">
        <v>903</v>
      </c>
      <c r="D155" s="5">
        <v>7</v>
      </c>
      <c r="E155" s="4" t="s">
        <v>64</v>
      </c>
      <c r="F155" s="6">
        <v>0</v>
      </c>
      <c r="G155" s="4" t="s">
        <v>64</v>
      </c>
      <c r="H155" s="7">
        <v>189</v>
      </c>
      <c r="I155" s="40" t="s">
        <v>80</v>
      </c>
      <c r="J155" s="42">
        <v>3</v>
      </c>
      <c r="K155" s="4" t="s">
        <v>47</v>
      </c>
      <c r="L155" s="4">
        <v>1</v>
      </c>
      <c r="M155" s="4" t="s">
        <v>52</v>
      </c>
      <c r="N155" s="4">
        <v>1</v>
      </c>
      <c r="O155" s="4" t="s">
        <v>65</v>
      </c>
      <c r="P155" s="4">
        <v>2</v>
      </c>
      <c r="Q155" s="4" t="s">
        <v>48</v>
      </c>
      <c r="R155" s="4">
        <v>2</v>
      </c>
      <c r="S155" s="4" t="s">
        <v>77</v>
      </c>
      <c r="T155" s="4" t="s">
        <v>8</v>
      </c>
      <c r="U155" s="4" t="s">
        <v>42</v>
      </c>
      <c r="V155" s="6">
        <v>233</v>
      </c>
      <c r="W155" s="4" t="s">
        <v>78</v>
      </c>
      <c r="X155" s="5">
        <v>3</v>
      </c>
      <c r="Y155" s="40" t="s">
        <v>412</v>
      </c>
      <c r="Z155" s="42" t="s">
        <v>225</v>
      </c>
      <c r="AA155" s="4" t="s">
        <v>412</v>
      </c>
      <c r="AB155" s="4" t="s">
        <v>409</v>
      </c>
      <c r="AC155" s="4" t="s">
        <v>415</v>
      </c>
      <c r="AD155" s="4" t="s">
        <v>181</v>
      </c>
      <c r="AE155" s="8" t="s">
        <v>925</v>
      </c>
      <c r="AF155" s="4">
        <v>5566</v>
      </c>
      <c r="AG155" s="4" t="s">
        <v>413</v>
      </c>
      <c r="AH155" s="27" t="s">
        <v>414</v>
      </c>
      <c r="AI155" s="29" t="s">
        <v>61</v>
      </c>
      <c r="AJ155" s="117">
        <v>11</v>
      </c>
      <c r="AK155" s="39">
        <v>11</v>
      </c>
      <c r="AL155" s="8" t="s">
        <v>37</v>
      </c>
      <c r="AM155" s="40" t="s">
        <v>35</v>
      </c>
      <c r="AN155" s="35" t="s">
        <v>928</v>
      </c>
      <c r="AO155" s="8">
        <v>0</v>
      </c>
      <c r="AP155" s="8">
        <v>59</v>
      </c>
      <c r="AQ155" s="8">
        <v>59.01</v>
      </c>
      <c r="AR155" s="8">
        <v>79</v>
      </c>
      <c r="AS155" s="8">
        <v>79.010000000000005</v>
      </c>
      <c r="AT155" s="36">
        <v>110</v>
      </c>
      <c r="AU155" s="114">
        <v>1</v>
      </c>
      <c r="AV155" s="114">
        <v>1</v>
      </c>
      <c r="AW155" s="115">
        <v>1</v>
      </c>
      <c r="AX155" s="115">
        <v>1</v>
      </c>
      <c r="AY155" s="115">
        <v>1</v>
      </c>
      <c r="AZ155" s="115">
        <v>1</v>
      </c>
      <c r="BA155" s="115">
        <v>1</v>
      </c>
      <c r="BB155" s="115">
        <v>1</v>
      </c>
      <c r="BC155" s="8">
        <v>1</v>
      </c>
      <c r="BD155" s="159">
        <v>1</v>
      </c>
      <c r="BE155" s="159">
        <v>1</v>
      </c>
      <c r="BF155" s="159">
        <v>1</v>
      </c>
      <c r="BG155" s="8">
        <v>1</v>
      </c>
      <c r="BH155" s="189">
        <v>1</v>
      </c>
      <c r="BI155" s="8">
        <v>1</v>
      </c>
      <c r="BJ155" s="189">
        <v>1</v>
      </c>
      <c r="BK155" s="8">
        <v>1</v>
      </c>
      <c r="BL155" s="189">
        <v>1</v>
      </c>
      <c r="BM155" s="8">
        <v>0</v>
      </c>
      <c r="BN155" s="189">
        <v>0</v>
      </c>
      <c r="BO155" s="73">
        <f t="shared" si="4"/>
        <v>10</v>
      </c>
      <c r="BP155" s="30">
        <f>AV155+AX155+AZ155+BB155+BC155+BD155+BE155+BF155+BH155+BJ380+BL155+BN155</f>
        <v>10</v>
      </c>
      <c r="BQ155" s="30">
        <f t="shared" si="5"/>
        <v>11</v>
      </c>
    </row>
    <row r="156" spans="1:69" ht="17.100000000000001" customHeight="1">
      <c r="A156" s="45">
        <v>2713</v>
      </c>
      <c r="B156" s="42">
        <v>21111</v>
      </c>
      <c r="C156" s="4" t="s">
        <v>903</v>
      </c>
      <c r="D156" s="5">
        <v>7</v>
      </c>
      <c r="E156" s="4" t="s">
        <v>64</v>
      </c>
      <c r="F156" s="6">
        <v>0</v>
      </c>
      <c r="G156" s="4" t="s">
        <v>64</v>
      </c>
      <c r="H156" s="7">
        <v>189</v>
      </c>
      <c r="I156" s="40" t="s">
        <v>80</v>
      </c>
      <c r="J156" s="42">
        <v>3</v>
      </c>
      <c r="K156" s="4" t="s">
        <v>47</v>
      </c>
      <c r="L156" s="4">
        <v>1</v>
      </c>
      <c r="M156" s="4" t="s">
        <v>52</v>
      </c>
      <c r="N156" s="4">
        <v>1</v>
      </c>
      <c r="O156" s="4" t="s">
        <v>65</v>
      </c>
      <c r="P156" s="4">
        <v>2</v>
      </c>
      <c r="Q156" s="4" t="s">
        <v>48</v>
      </c>
      <c r="R156" s="4">
        <v>2</v>
      </c>
      <c r="S156" s="4" t="s">
        <v>77</v>
      </c>
      <c r="T156" s="4" t="s">
        <v>8</v>
      </c>
      <c r="U156" s="4" t="s">
        <v>42</v>
      </c>
      <c r="V156" s="6">
        <v>233</v>
      </c>
      <c r="W156" s="4" t="s">
        <v>78</v>
      </c>
      <c r="X156" s="5">
        <v>3</v>
      </c>
      <c r="Y156" s="40" t="s">
        <v>412</v>
      </c>
      <c r="Z156" s="42" t="s">
        <v>171</v>
      </c>
      <c r="AA156" s="4" t="s">
        <v>572</v>
      </c>
      <c r="AB156" s="4" t="s">
        <v>573</v>
      </c>
      <c r="AC156" s="4" t="s">
        <v>574</v>
      </c>
      <c r="AD156" s="4" t="s">
        <v>181</v>
      </c>
      <c r="AE156" s="8" t="s">
        <v>925</v>
      </c>
      <c r="AF156" s="4">
        <v>3397</v>
      </c>
      <c r="AG156" s="4" t="s">
        <v>570</v>
      </c>
      <c r="AH156" s="27" t="s">
        <v>571</v>
      </c>
      <c r="AI156" s="29" t="s">
        <v>575</v>
      </c>
      <c r="AJ156" s="117">
        <v>700</v>
      </c>
      <c r="AK156" s="39">
        <v>0</v>
      </c>
      <c r="AL156" s="8" t="s">
        <v>37</v>
      </c>
      <c r="AM156" s="40" t="s">
        <v>46</v>
      </c>
      <c r="AN156" s="35" t="s">
        <v>928</v>
      </c>
      <c r="AO156" s="8">
        <v>0</v>
      </c>
      <c r="AP156" s="8">
        <v>59</v>
      </c>
      <c r="AQ156" s="8">
        <v>59.01</v>
      </c>
      <c r="AR156" s="8">
        <v>79</v>
      </c>
      <c r="AS156" s="8">
        <v>79.010000000000005</v>
      </c>
      <c r="AT156" s="36">
        <v>110</v>
      </c>
      <c r="AU156" s="114">
        <v>64</v>
      </c>
      <c r="AV156" s="114">
        <v>83</v>
      </c>
      <c r="AW156" s="114">
        <v>64</v>
      </c>
      <c r="AX156" s="115">
        <v>74</v>
      </c>
      <c r="AY156" s="114">
        <v>64</v>
      </c>
      <c r="AZ156" s="115">
        <v>74</v>
      </c>
      <c r="BA156" s="114">
        <v>64</v>
      </c>
      <c r="BB156" s="115">
        <v>81</v>
      </c>
      <c r="BC156" s="8">
        <v>97</v>
      </c>
      <c r="BD156" s="159">
        <v>97</v>
      </c>
      <c r="BE156" s="159">
        <v>105</v>
      </c>
      <c r="BF156" s="159">
        <v>68</v>
      </c>
      <c r="BG156" s="8">
        <v>0</v>
      </c>
      <c r="BH156" s="189">
        <v>68</v>
      </c>
      <c r="BI156" s="8">
        <v>0</v>
      </c>
      <c r="BJ156" s="189">
        <v>84</v>
      </c>
      <c r="BK156" s="8">
        <v>0</v>
      </c>
      <c r="BL156" s="189">
        <v>85</v>
      </c>
      <c r="BM156" s="8">
        <v>700</v>
      </c>
      <c r="BN156" s="189">
        <v>0</v>
      </c>
      <c r="BO156" s="73">
        <f t="shared" si="4"/>
        <v>832</v>
      </c>
      <c r="BQ156" s="30">
        <f t="shared" si="5"/>
        <v>916</v>
      </c>
    </row>
    <row r="157" spans="1:69" ht="17.100000000000001" customHeight="1">
      <c r="A157" s="45">
        <v>4360</v>
      </c>
      <c r="B157" s="42">
        <v>21111</v>
      </c>
      <c r="C157" s="4" t="s">
        <v>903</v>
      </c>
      <c r="D157" s="5">
        <v>7</v>
      </c>
      <c r="E157" s="4" t="s">
        <v>64</v>
      </c>
      <c r="F157" s="6">
        <v>0</v>
      </c>
      <c r="G157" s="4" t="s">
        <v>64</v>
      </c>
      <c r="H157" s="7">
        <v>189</v>
      </c>
      <c r="I157" s="40" t="s">
        <v>80</v>
      </c>
      <c r="J157" s="42">
        <v>3</v>
      </c>
      <c r="K157" s="4" t="s">
        <v>47</v>
      </c>
      <c r="L157" s="4">
        <v>1</v>
      </c>
      <c r="M157" s="4" t="s">
        <v>52</v>
      </c>
      <c r="N157" s="4">
        <v>1</v>
      </c>
      <c r="O157" s="4" t="s">
        <v>65</v>
      </c>
      <c r="P157" s="4">
        <v>2</v>
      </c>
      <c r="Q157" s="4" t="s">
        <v>48</v>
      </c>
      <c r="R157" s="4">
        <v>2</v>
      </c>
      <c r="S157" s="4" t="s">
        <v>77</v>
      </c>
      <c r="T157" s="4" t="s">
        <v>8</v>
      </c>
      <c r="U157" s="4" t="s">
        <v>42</v>
      </c>
      <c r="V157" s="6">
        <v>233</v>
      </c>
      <c r="W157" s="4" t="s">
        <v>78</v>
      </c>
      <c r="X157" s="5">
        <v>4</v>
      </c>
      <c r="Y157" s="40" t="s">
        <v>416</v>
      </c>
      <c r="Z157" s="42" t="s">
        <v>225</v>
      </c>
      <c r="AA157" s="4" t="s">
        <v>416</v>
      </c>
      <c r="AB157" s="4" t="s">
        <v>409</v>
      </c>
      <c r="AC157" s="4" t="s">
        <v>410</v>
      </c>
      <c r="AD157" s="4" t="s">
        <v>181</v>
      </c>
      <c r="AE157" s="8" t="s">
        <v>925</v>
      </c>
      <c r="AF157" s="4">
        <v>3728</v>
      </c>
      <c r="AG157" s="4" t="s">
        <v>417</v>
      </c>
      <c r="AH157" s="27" t="s">
        <v>418</v>
      </c>
      <c r="AI157" s="29" t="s">
        <v>85</v>
      </c>
      <c r="AJ157" s="116">
        <v>17</v>
      </c>
      <c r="AK157" s="39">
        <v>0</v>
      </c>
      <c r="AL157" s="8" t="s">
        <v>37</v>
      </c>
      <c r="AM157" s="40" t="s">
        <v>35</v>
      </c>
      <c r="AN157" s="35" t="s">
        <v>928</v>
      </c>
      <c r="AO157" s="8">
        <v>0</v>
      </c>
      <c r="AP157" s="8">
        <v>59</v>
      </c>
      <c r="AQ157" s="8">
        <v>59.01</v>
      </c>
      <c r="AR157" s="8">
        <v>79</v>
      </c>
      <c r="AS157" s="8">
        <v>79.010000000000005</v>
      </c>
      <c r="AT157" s="36">
        <v>110</v>
      </c>
      <c r="AU157" s="114">
        <v>0</v>
      </c>
      <c r="AV157" s="114">
        <v>0</v>
      </c>
      <c r="AW157" s="115">
        <v>0</v>
      </c>
      <c r="AX157" s="115">
        <v>0</v>
      </c>
      <c r="AY157" s="115">
        <v>1</v>
      </c>
      <c r="AZ157" s="115">
        <v>1</v>
      </c>
      <c r="BA157" s="115">
        <v>0</v>
      </c>
      <c r="BB157" s="115">
        <v>0</v>
      </c>
      <c r="BC157" s="8">
        <v>3</v>
      </c>
      <c r="BD157" s="159">
        <v>1</v>
      </c>
      <c r="BE157" s="159">
        <v>2</v>
      </c>
      <c r="BF157" s="159">
        <v>3</v>
      </c>
      <c r="BG157" s="8">
        <v>3</v>
      </c>
      <c r="BH157" s="161">
        <v>3</v>
      </c>
      <c r="BI157" s="8">
        <v>2</v>
      </c>
      <c r="BJ157" s="161"/>
      <c r="BK157" s="8">
        <v>1</v>
      </c>
      <c r="BL157" s="161">
        <v>1</v>
      </c>
      <c r="BM157" s="8">
        <v>0</v>
      </c>
      <c r="BN157" s="161">
        <v>0</v>
      </c>
      <c r="BO157" s="73">
        <f t="shared" si="4"/>
        <v>14</v>
      </c>
      <c r="BP157" s="30">
        <f>AV157+AX157+AZ157+BB157+BC157+BD157+BE157+BF157+BH157+BJ382+BL157+BN157</f>
        <v>14</v>
      </c>
      <c r="BQ157" s="30">
        <f t="shared" si="5"/>
        <v>14</v>
      </c>
    </row>
    <row r="158" spans="1:69" ht="17.100000000000001" customHeight="1">
      <c r="A158" s="45">
        <v>2715</v>
      </c>
      <c r="B158" s="42">
        <v>21111</v>
      </c>
      <c r="C158" s="4" t="s">
        <v>903</v>
      </c>
      <c r="D158" s="5">
        <v>7</v>
      </c>
      <c r="E158" s="4" t="s">
        <v>64</v>
      </c>
      <c r="F158" s="6">
        <v>0</v>
      </c>
      <c r="G158" s="4" t="s">
        <v>64</v>
      </c>
      <c r="H158" s="7">
        <v>189</v>
      </c>
      <c r="I158" s="40" t="s">
        <v>80</v>
      </c>
      <c r="J158" s="42">
        <v>3</v>
      </c>
      <c r="K158" s="4" t="s">
        <v>47</v>
      </c>
      <c r="L158" s="4">
        <v>1</v>
      </c>
      <c r="M158" s="4" t="s">
        <v>52</v>
      </c>
      <c r="N158" s="4">
        <v>1</v>
      </c>
      <c r="O158" s="4" t="s">
        <v>65</v>
      </c>
      <c r="P158" s="4">
        <v>2</v>
      </c>
      <c r="Q158" s="4" t="s">
        <v>48</v>
      </c>
      <c r="R158" s="4">
        <v>2</v>
      </c>
      <c r="S158" s="4" t="s">
        <v>77</v>
      </c>
      <c r="T158" s="4" t="s">
        <v>8</v>
      </c>
      <c r="U158" s="4" t="s">
        <v>42</v>
      </c>
      <c r="V158" s="6">
        <v>233</v>
      </c>
      <c r="W158" s="4" t="s">
        <v>78</v>
      </c>
      <c r="X158" s="5">
        <v>4</v>
      </c>
      <c r="Y158" s="40" t="s">
        <v>416</v>
      </c>
      <c r="Z158" s="42" t="s">
        <v>171</v>
      </c>
      <c r="AA158" s="4" t="s">
        <v>576</v>
      </c>
      <c r="AB158" s="4" t="s">
        <v>577</v>
      </c>
      <c r="AC158" s="4" t="s">
        <v>410</v>
      </c>
      <c r="AD158" s="4" t="s">
        <v>181</v>
      </c>
      <c r="AE158" s="8" t="s">
        <v>925</v>
      </c>
      <c r="AF158" s="4">
        <v>3388</v>
      </c>
      <c r="AG158" s="4" t="s">
        <v>407</v>
      </c>
      <c r="AH158" s="27" t="s">
        <v>79</v>
      </c>
      <c r="AI158" s="29" t="s">
        <v>85</v>
      </c>
      <c r="AJ158" s="116">
        <v>17</v>
      </c>
      <c r="AK158" s="39">
        <v>0</v>
      </c>
      <c r="AL158" s="8" t="s">
        <v>37</v>
      </c>
      <c r="AM158" s="40" t="s">
        <v>35</v>
      </c>
      <c r="AN158" s="35" t="s">
        <v>928</v>
      </c>
      <c r="AO158" s="8">
        <v>0</v>
      </c>
      <c r="AP158" s="8">
        <v>59</v>
      </c>
      <c r="AQ158" s="8">
        <v>59.01</v>
      </c>
      <c r="AR158" s="8">
        <v>79</v>
      </c>
      <c r="AS158" s="8">
        <v>79.010000000000005</v>
      </c>
      <c r="AT158" s="36">
        <v>110</v>
      </c>
      <c r="AU158" s="114">
        <v>0</v>
      </c>
      <c r="AV158" s="114">
        <v>0</v>
      </c>
      <c r="AW158" s="115">
        <v>0</v>
      </c>
      <c r="AX158" s="115">
        <v>0</v>
      </c>
      <c r="AY158" s="115">
        <v>1</v>
      </c>
      <c r="AZ158" s="115">
        <v>1</v>
      </c>
      <c r="BA158" s="115">
        <v>0</v>
      </c>
      <c r="BB158" s="115">
        <v>0</v>
      </c>
      <c r="BC158" s="8">
        <v>3</v>
      </c>
      <c r="BD158" s="159">
        <v>1</v>
      </c>
      <c r="BE158" s="159">
        <v>2</v>
      </c>
      <c r="BF158" s="159">
        <v>3</v>
      </c>
      <c r="BG158" s="8">
        <v>3</v>
      </c>
      <c r="BH158" s="161">
        <v>3</v>
      </c>
      <c r="BI158" s="8">
        <v>2</v>
      </c>
      <c r="BJ158" s="161"/>
      <c r="BK158" s="8">
        <v>1</v>
      </c>
      <c r="BL158" s="161">
        <v>1</v>
      </c>
      <c r="BM158" s="8">
        <v>0</v>
      </c>
      <c r="BN158" s="161">
        <v>0</v>
      </c>
      <c r="BO158" s="73">
        <f t="shared" si="4"/>
        <v>14</v>
      </c>
      <c r="BQ158" s="30">
        <f t="shared" si="5"/>
        <v>14</v>
      </c>
    </row>
    <row r="159" spans="1:69" ht="17.100000000000001" customHeight="1">
      <c r="A159" s="45">
        <v>2811</v>
      </c>
      <c r="B159" s="42">
        <v>21111</v>
      </c>
      <c r="C159" s="4" t="s">
        <v>903</v>
      </c>
      <c r="D159" s="5">
        <v>7</v>
      </c>
      <c r="E159" s="4" t="s">
        <v>64</v>
      </c>
      <c r="F159" s="6">
        <v>0</v>
      </c>
      <c r="G159" s="4" t="s">
        <v>64</v>
      </c>
      <c r="H159" s="7">
        <v>189</v>
      </c>
      <c r="I159" s="40" t="s">
        <v>80</v>
      </c>
      <c r="J159" s="42">
        <v>3</v>
      </c>
      <c r="K159" s="4" t="s">
        <v>47</v>
      </c>
      <c r="L159" s="4">
        <v>1</v>
      </c>
      <c r="M159" s="4" t="s">
        <v>52</v>
      </c>
      <c r="N159" s="4">
        <v>1</v>
      </c>
      <c r="O159" s="4" t="s">
        <v>65</v>
      </c>
      <c r="P159" s="4">
        <v>2</v>
      </c>
      <c r="Q159" s="4" t="s">
        <v>48</v>
      </c>
      <c r="R159" s="4">
        <v>2</v>
      </c>
      <c r="S159" s="4" t="s">
        <v>77</v>
      </c>
      <c r="T159" s="4" t="s">
        <v>8</v>
      </c>
      <c r="U159" s="4" t="s">
        <v>42</v>
      </c>
      <c r="V159" s="6">
        <v>233</v>
      </c>
      <c r="W159" s="4" t="s">
        <v>78</v>
      </c>
      <c r="X159" s="5">
        <v>4</v>
      </c>
      <c r="Y159" s="40" t="s">
        <v>416</v>
      </c>
      <c r="Z159" s="42" t="s">
        <v>171</v>
      </c>
      <c r="AA159" s="4" t="s">
        <v>607</v>
      </c>
      <c r="AB159" s="4" t="s">
        <v>252</v>
      </c>
      <c r="AC159" s="4" t="s">
        <v>415</v>
      </c>
      <c r="AD159" s="4" t="s">
        <v>181</v>
      </c>
      <c r="AE159" s="8" t="s">
        <v>925</v>
      </c>
      <c r="AF159" s="4">
        <v>3649</v>
      </c>
      <c r="AG159" s="4" t="s">
        <v>606</v>
      </c>
      <c r="AH159" s="27" t="s">
        <v>251</v>
      </c>
      <c r="AI159" s="29" t="s">
        <v>608</v>
      </c>
      <c r="AJ159" s="120">
        <v>4</v>
      </c>
      <c r="AK159" s="39">
        <v>0</v>
      </c>
      <c r="AL159" s="8" t="s">
        <v>37</v>
      </c>
      <c r="AM159" s="40" t="s">
        <v>35</v>
      </c>
      <c r="AN159" s="35" t="s">
        <v>928</v>
      </c>
      <c r="AO159" s="8">
        <v>0</v>
      </c>
      <c r="AP159" s="8">
        <v>59</v>
      </c>
      <c r="AQ159" s="8">
        <v>59.01</v>
      </c>
      <c r="AR159" s="8">
        <v>79</v>
      </c>
      <c r="AS159" s="8">
        <v>79.010000000000005</v>
      </c>
      <c r="AT159" s="36">
        <v>110</v>
      </c>
      <c r="AU159" s="114">
        <v>0</v>
      </c>
      <c r="AV159" s="114">
        <v>0</v>
      </c>
      <c r="AW159" s="115">
        <v>1</v>
      </c>
      <c r="AX159" s="115">
        <v>0</v>
      </c>
      <c r="AY159" s="115">
        <v>1</v>
      </c>
      <c r="AZ159" s="115">
        <v>0</v>
      </c>
      <c r="BA159" s="115">
        <v>1</v>
      </c>
      <c r="BB159" s="115">
        <v>0</v>
      </c>
      <c r="BC159" s="8">
        <v>0</v>
      </c>
      <c r="BD159" s="160">
        <v>1</v>
      </c>
      <c r="BE159" s="160">
        <v>0</v>
      </c>
      <c r="BF159" s="160">
        <v>1</v>
      </c>
      <c r="BG159" s="8">
        <v>0</v>
      </c>
      <c r="BH159" s="160">
        <v>0</v>
      </c>
      <c r="BI159" s="8">
        <v>0</v>
      </c>
      <c r="BJ159" s="160">
        <v>0</v>
      </c>
      <c r="BK159" s="8">
        <v>0</v>
      </c>
      <c r="BL159" s="160">
        <v>0</v>
      </c>
      <c r="BM159" s="8">
        <v>0</v>
      </c>
      <c r="BN159" s="160">
        <v>0</v>
      </c>
      <c r="BO159" s="73">
        <f t="shared" si="4"/>
        <v>2</v>
      </c>
      <c r="BQ159" s="30">
        <f t="shared" si="5"/>
        <v>2</v>
      </c>
    </row>
    <row r="160" spans="1:69" ht="17.100000000000001" customHeight="1">
      <c r="A160" s="45">
        <v>2498</v>
      </c>
      <c r="B160" s="42">
        <v>21111</v>
      </c>
      <c r="C160" s="4" t="s">
        <v>903</v>
      </c>
      <c r="D160" s="5">
        <v>7</v>
      </c>
      <c r="E160" s="4" t="s">
        <v>64</v>
      </c>
      <c r="F160" s="6">
        <v>0</v>
      </c>
      <c r="G160" s="4" t="s">
        <v>64</v>
      </c>
      <c r="H160" s="7">
        <v>189</v>
      </c>
      <c r="I160" s="40" t="s">
        <v>80</v>
      </c>
      <c r="J160" s="42">
        <v>3</v>
      </c>
      <c r="K160" s="4" t="s">
        <v>47</v>
      </c>
      <c r="L160" s="4">
        <v>1</v>
      </c>
      <c r="M160" s="4" t="s">
        <v>52</v>
      </c>
      <c r="N160" s="4">
        <v>1</v>
      </c>
      <c r="O160" s="4" t="s">
        <v>65</v>
      </c>
      <c r="P160" s="4">
        <v>2</v>
      </c>
      <c r="Q160" s="4" t="s">
        <v>48</v>
      </c>
      <c r="R160" s="4">
        <v>2</v>
      </c>
      <c r="S160" s="4" t="s">
        <v>77</v>
      </c>
      <c r="T160" s="4" t="s">
        <v>8</v>
      </c>
      <c r="U160" s="4" t="s">
        <v>42</v>
      </c>
      <c r="V160" s="6">
        <v>233</v>
      </c>
      <c r="W160" s="4" t="s">
        <v>78</v>
      </c>
      <c r="X160" s="5"/>
      <c r="Y160" s="40" t="s">
        <v>34</v>
      </c>
      <c r="Z160" s="42" t="s">
        <v>36</v>
      </c>
      <c r="AA160" s="4" t="s">
        <v>81</v>
      </c>
      <c r="AB160" s="4" t="s">
        <v>82</v>
      </c>
      <c r="AC160" s="4" t="s">
        <v>83</v>
      </c>
      <c r="AD160" s="4" t="s">
        <v>84</v>
      </c>
      <c r="AE160" s="8" t="s">
        <v>925</v>
      </c>
      <c r="AF160" s="4">
        <v>3317</v>
      </c>
      <c r="AG160" s="4" t="s">
        <v>79</v>
      </c>
      <c r="AH160" s="27" t="s">
        <v>79</v>
      </c>
      <c r="AI160" s="29" t="s">
        <v>85</v>
      </c>
      <c r="AJ160" s="117">
        <v>210</v>
      </c>
      <c r="AK160" s="39">
        <v>0</v>
      </c>
      <c r="AL160" s="8" t="s">
        <v>37</v>
      </c>
      <c r="AM160" s="40" t="s">
        <v>35</v>
      </c>
      <c r="AN160" s="35" t="s">
        <v>928</v>
      </c>
      <c r="AO160" s="8">
        <v>0</v>
      </c>
      <c r="AP160" s="8">
        <v>59</v>
      </c>
      <c r="AQ160" s="8">
        <v>59.01</v>
      </c>
      <c r="AR160" s="8">
        <v>79</v>
      </c>
      <c r="AS160" s="8">
        <v>79.010000000000005</v>
      </c>
      <c r="AT160" s="36">
        <v>110</v>
      </c>
      <c r="AU160" s="114">
        <v>0</v>
      </c>
      <c r="AV160" s="114">
        <v>0</v>
      </c>
      <c r="AW160" s="115">
        <v>0</v>
      </c>
      <c r="AX160" s="115">
        <v>0</v>
      </c>
      <c r="AY160" s="115">
        <v>0</v>
      </c>
      <c r="AZ160" s="115">
        <v>0</v>
      </c>
      <c r="BA160" s="115">
        <v>0</v>
      </c>
      <c r="BB160" s="115">
        <v>0</v>
      </c>
      <c r="BC160" s="8">
        <v>0</v>
      </c>
      <c r="BD160" s="162">
        <v>0</v>
      </c>
      <c r="BE160" s="159">
        <v>0</v>
      </c>
      <c r="BF160" s="159">
        <v>0</v>
      </c>
      <c r="BG160" s="8">
        <v>0</v>
      </c>
      <c r="BH160" s="8"/>
      <c r="BI160" s="8">
        <v>0</v>
      </c>
      <c r="BJ160" s="8"/>
      <c r="BK160" s="8">
        <v>0</v>
      </c>
      <c r="BL160" s="162"/>
      <c r="BM160" s="8">
        <v>210</v>
      </c>
      <c r="BN160" s="8">
        <v>210</v>
      </c>
      <c r="BO160" s="73">
        <f t="shared" si="4"/>
        <v>210</v>
      </c>
      <c r="BQ160" s="30">
        <f t="shared" si="5"/>
        <v>210</v>
      </c>
    </row>
    <row r="161" spans="1:69" ht="17.100000000000001" customHeight="1">
      <c r="A161" s="45">
        <v>2507</v>
      </c>
      <c r="B161" s="42">
        <v>21111</v>
      </c>
      <c r="C161" s="4" t="s">
        <v>903</v>
      </c>
      <c r="D161" s="5">
        <v>7</v>
      </c>
      <c r="E161" s="4" t="s">
        <v>64</v>
      </c>
      <c r="F161" s="6">
        <v>0</v>
      </c>
      <c r="G161" s="4" t="s">
        <v>64</v>
      </c>
      <c r="H161" s="7">
        <v>189</v>
      </c>
      <c r="I161" s="40" t="s">
        <v>80</v>
      </c>
      <c r="J161" s="42">
        <v>3</v>
      </c>
      <c r="K161" s="4" t="s">
        <v>47</v>
      </c>
      <c r="L161" s="4">
        <v>1</v>
      </c>
      <c r="M161" s="4" t="s">
        <v>52</v>
      </c>
      <c r="N161" s="4">
        <v>1</v>
      </c>
      <c r="O161" s="4" t="s">
        <v>65</v>
      </c>
      <c r="P161" s="4">
        <v>2</v>
      </c>
      <c r="Q161" s="4" t="s">
        <v>48</v>
      </c>
      <c r="R161" s="4">
        <v>2</v>
      </c>
      <c r="S161" s="4" t="s">
        <v>77</v>
      </c>
      <c r="T161" s="4" t="s">
        <v>8</v>
      </c>
      <c r="U161" s="4" t="s">
        <v>42</v>
      </c>
      <c r="V161" s="6">
        <v>233</v>
      </c>
      <c r="W161" s="4" t="s">
        <v>78</v>
      </c>
      <c r="X161" s="5"/>
      <c r="Y161" s="40" t="s">
        <v>34</v>
      </c>
      <c r="Z161" s="42" t="s">
        <v>169</v>
      </c>
      <c r="AA161" s="4" t="s">
        <v>178</v>
      </c>
      <c r="AB161" s="4" t="s">
        <v>179</v>
      </c>
      <c r="AC161" s="4" t="s">
        <v>180</v>
      </c>
      <c r="AD161" s="4" t="s">
        <v>181</v>
      </c>
      <c r="AE161" s="8" t="s">
        <v>925</v>
      </c>
      <c r="AF161" s="4">
        <v>3356</v>
      </c>
      <c r="AG161" s="4" t="s">
        <v>177</v>
      </c>
      <c r="AH161" s="27" t="s">
        <v>79</v>
      </c>
      <c r="AI161" s="29" t="s">
        <v>85</v>
      </c>
      <c r="AJ161" s="117">
        <v>210</v>
      </c>
      <c r="AK161" s="39">
        <v>0</v>
      </c>
      <c r="AL161" s="8" t="s">
        <v>37</v>
      </c>
      <c r="AM161" s="40" t="s">
        <v>35</v>
      </c>
      <c r="AN161" s="35" t="s">
        <v>928</v>
      </c>
      <c r="AO161" s="8">
        <v>0</v>
      </c>
      <c r="AP161" s="8">
        <v>59</v>
      </c>
      <c r="AQ161" s="8">
        <v>59.01</v>
      </c>
      <c r="AR161" s="8">
        <v>79</v>
      </c>
      <c r="AS161" s="8">
        <v>79.010000000000005</v>
      </c>
      <c r="AT161" s="36">
        <v>110</v>
      </c>
      <c r="AU161" s="114">
        <v>0</v>
      </c>
      <c r="AV161" s="114">
        <v>0</v>
      </c>
      <c r="AW161" s="115">
        <v>0</v>
      </c>
      <c r="AX161" s="115">
        <v>0</v>
      </c>
      <c r="AY161" s="115">
        <v>0</v>
      </c>
      <c r="AZ161" s="115">
        <v>0</v>
      </c>
      <c r="BA161" s="115">
        <v>0</v>
      </c>
      <c r="BB161" s="115">
        <v>0</v>
      </c>
      <c r="BC161" s="8">
        <v>0</v>
      </c>
      <c r="BD161" s="162">
        <v>0</v>
      </c>
      <c r="BE161" s="159">
        <v>0</v>
      </c>
      <c r="BF161" s="159">
        <v>0</v>
      </c>
      <c r="BG161" s="8">
        <v>0</v>
      </c>
      <c r="BH161" s="8"/>
      <c r="BI161" s="8">
        <v>0</v>
      </c>
      <c r="BJ161" s="8"/>
      <c r="BK161" s="8">
        <v>0</v>
      </c>
      <c r="BL161" s="162"/>
      <c r="BM161" s="8">
        <v>210</v>
      </c>
      <c r="BN161" s="8">
        <v>210</v>
      </c>
      <c r="BO161" s="73">
        <f t="shared" si="4"/>
        <v>210</v>
      </c>
      <c r="BQ161" s="30">
        <f t="shared" si="5"/>
        <v>210</v>
      </c>
    </row>
    <row r="162" spans="1:69" ht="17.100000000000001" customHeight="1">
      <c r="A162" s="45">
        <v>4245</v>
      </c>
      <c r="B162" s="42">
        <v>21121</v>
      </c>
      <c r="C162" s="4" t="s">
        <v>904</v>
      </c>
      <c r="D162" s="5">
        <v>7</v>
      </c>
      <c r="E162" s="4" t="s">
        <v>64</v>
      </c>
      <c r="F162" s="6">
        <v>30</v>
      </c>
      <c r="G162" s="4" t="s">
        <v>131</v>
      </c>
      <c r="H162" s="7">
        <v>194</v>
      </c>
      <c r="I162" s="40" t="s">
        <v>131</v>
      </c>
      <c r="J162" s="42">
        <v>3</v>
      </c>
      <c r="K162" s="4" t="s">
        <v>47</v>
      </c>
      <c r="L162" s="4">
        <v>1</v>
      </c>
      <c r="M162" s="4" t="s">
        <v>52</v>
      </c>
      <c r="N162" s="4">
        <v>1</v>
      </c>
      <c r="O162" s="4" t="s">
        <v>65</v>
      </c>
      <c r="P162" s="4">
        <v>2</v>
      </c>
      <c r="Q162" s="4" t="s">
        <v>48</v>
      </c>
      <c r="R162" s="4">
        <v>5</v>
      </c>
      <c r="S162" s="4" t="s">
        <v>66</v>
      </c>
      <c r="T162" s="4" t="s">
        <v>8</v>
      </c>
      <c r="U162" s="4" t="s">
        <v>42</v>
      </c>
      <c r="V162" s="6">
        <v>234</v>
      </c>
      <c r="W162" s="8" t="s">
        <v>128</v>
      </c>
      <c r="X162" s="5">
        <v>1</v>
      </c>
      <c r="Y162" s="40" t="s">
        <v>347</v>
      </c>
      <c r="Z162" s="42" t="s">
        <v>225</v>
      </c>
      <c r="AA162" s="4" t="s">
        <v>347</v>
      </c>
      <c r="AB162" s="4" t="s">
        <v>350</v>
      </c>
      <c r="AC162" s="4" t="s">
        <v>351</v>
      </c>
      <c r="AD162" s="4" t="s">
        <v>352</v>
      </c>
      <c r="AE162" s="8" t="s">
        <v>925</v>
      </c>
      <c r="AF162" s="4">
        <v>5443</v>
      </c>
      <c r="AG162" s="4" t="s">
        <v>348</v>
      </c>
      <c r="AH162" s="27" t="s">
        <v>349</v>
      </c>
      <c r="AI162" s="29" t="s">
        <v>353</v>
      </c>
      <c r="AJ162" s="40">
        <v>300</v>
      </c>
      <c r="AK162" s="39">
        <v>200</v>
      </c>
      <c r="AL162" s="8" t="s">
        <v>37</v>
      </c>
      <c r="AM162" s="40" t="s">
        <v>40</v>
      </c>
      <c r="AN162" s="35" t="s">
        <v>928</v>
      </c>
      <c r="AO162" s="8">
        <v>0</v>
      </c>
      <c r="AP162" s="8">
        <v>50</v>
      </c>
      <c r="AQ162" s="8">
        <v>50.01</v>
      </c>
      <c r="AR162" s="8">
        <v>85</v>
      </c>
      <c r="AS162" s="8">
        <v>85.01</v>
      </c>
      <c r="AT162" s="36">
        <v>110</v>
      </c>
      <c r="AU162" s="33">
        <v>25</v>
      </c>
      <c r="AV162" s="33">
        <v>77</v>
      </c>
      <c r="AW162" s="8">
        <v>25</v>
      </c>
      <c r="AX162" s="8">
        <v>114</v>
      </c>
      <c r="AY162" s="8">
        <v>25</v>
      </c>
      <c r="AZ162" s="8">
        <v>91</v>
      </c>
      <c r="BA162" s="8">
        <v>25</v>
      </c>
      <c r="BB162" s="8">
        <v>24</v>
      </c>
      <c r="BC162" s="8">
        <v>59</v>
      </c>
      <c r="BD162" s="8">
        <v>108</v>
      </c>
      <c r="BE162" s="8">
        <v>37</v>
      </c>
      <c r="BF162" s="8">
        <v>21</v>
      </c>
      <c r="BG162" s="8">
        <v>25</v>
      </c>
      <c r="BH162" s="8">
        <v>27</v>
      </c>
      <c r="BI162" s="8">
        <v>25</v>
      </c>
      <c r="BJ162" s="8"/>
      <c r="BK162" s="8">
        <v>25</v>
      </c>
      <c r="BL162" s="8"/>
      <c r="BM162" s="8">
        <v>25</v>
      </c>
      <c r="BN162" s="8"/>
      <c r="BO162" s="73">
        <f t="shared" si="4"/>
        <v>558</v>
      </c>
      <c r="BP162" s="30">
        <f>AV162+AX162+AZ162+BB162+BC162+BD162+BE162+BF162+BH162+BJ387+BL162+BN162</f>
        <v>558</v>
      </c>
      <c r="BQ162" s="30">
        <f t="shared" si="5"/>
        <v>558</v>
      </c>
    </row>
    <row r="163" spans="1:69" ht="17.100000000000001" customHeight="1">
      <c r="A163" s="45">
        <v>4246</v>
      </c>
      <c r="B163" s="42">
        <v>21121</v>
      </c>
      <c r="C163" s="4" t="s">
        <v>904</v>
      </c>
      <c r="D163" s="5">
        <v>7</v>
      </c>
      <c r="E163" s="4" t="s">
        <v>64</v>
      </c>
      <c r="F163" s="6">
        <v>30</v>
      </c>
      <c r="G163" s="4" t="s">
        <v>131</v>
      </c>
      <c r="H163" s="7">
        <v>194</v>
      </c>
      <c r="I163" s="40" t="s">
        <v>131</v>
      </c>
      <c r="J163" s="42">
        <v>3</v>
      </c>
      <c r="K163" s="4" t="s">
        <v>47</v>
      </c>
      <c r="L163" s="4">
        <v>1</v>
      </c>
      <c r="M163" s="4" t="s">
        <v>52</v>
      </c>
      <c r="N163" s="4">
        <v>1</v>
      </c>
      <c r="O163" s="4" t="s">
        <v>65</v>
      </c>
      <c r="P163" s="4">
        <v>2</v>
      </c>
      <c r="Q163" s="4" t="s">
        <v>48</v>
      </c>
      <c r="R163" s="4">
        <v>5</v>
      </c>
      <c r="S163" s="4" t="s">
        <v>66</v>
      </c>
      <c r="T163" s="4" t="s">
        <v>8</v>
      </c>
      <c r="U163" s="4" t="s">
        <v>42</v>
      </c>
      <c r="V163" s="6">
        <v>234</v>
      </c>
      <c r="W163" s="4" t="s">
        <v>128</v>
      </c>
      <c r="X163" s="5">
        <v>1</v>
      </c>
      <c r="Y163" s="40" t="s">
        <v>347</v>
      </c>
      <c r="Z163" s="42" t="s">
        <v>171</v>
      </c>
      <c r="AA163" s="4" t="s">
        <v>691</v>
      </c>
      <c r="AB163" s="4" t="s">
        <v>692</v>
      </c>
      <c r="AC163" s="4" t="s">
        <v>693</v>
      </c>
      <c r="AD163" s="4" t="s">
        <v>694</v>
      </c>
      <c r="AE163" s="8" t="s">
        <v>925</v>
      </c>
      <c r="AF163" s="4">
        <v>5440</v>
      </c>
      <c r="AG163" s="4" t="s">
        <v>689</v>
      </c>
      <c r="AH163" s="27" t="s">
        <v>690</v>
      </c>
      <c r="AI163" s="29" t="s">
        <v>102</v>
      </c>
      <c r="AJ163" s="40">
        <v>300</v>
      </c>
      <c r="AK163" s="39">
        <v>200</v>
      </c>
      <c r="AL163" s="8" t="s">
        <v>37</v>
      </c>
      <c r="AM163" s="40" t="s">
        <v>40</v>
      </c>
      <c r="AN163" s="35" t="s">
        <v>928</v>
      </c>
      <c r="AO163" s="8">
        <v>0</v>
      </c>
      <c r="AP163" s="8">
        <v>50</v>
      </c>
      <c r="AQ163" s="8">
        <v>50.01</v>
      </c>
      <c r="AR163" s="8">
        <v>85</v>
      </c>
      <c r="AS163" s="8">
        <v>85.01</v>
      </c>
      <c r="AT163" s="36">
        <v>110</v>
      </c>
      <c r="AU163" s="33">
        <v>25</v>
      </c>
      <c r="AV163" s="33">
        <v>77</v>
      </c>
      <c r="AW163" s="8">
        <v>25</v>
      </c>
      <c r="AX163" s="8">
        <v>114</v>
      </c>
      <c r="AY163" s="8">
        <v>25</v>
      </c>
      <c r="AZ163" s="8">
        <v>91</v>
      </c>
      <c r="BA163" s="8">
        <v>25</v>
      </c>
      <c r="BB163" s="8">
        <v>24</v>
      </c>
      <c r="BC163" s="8">
        <v>59</v>
      </c>
      <c r="BD163" s="8">
        <v>108</v>
      </c>
      <c r="BE163" s="8">
        <v>37</v>
      </c>
      <c r="BF163" s="8">
        <v>21</v>
      </c>
      <c r="BG163" s="8">
        <v>25</v>
      </c>
      <c r="BH163" s="8">
        <v>27</v>
      </c>
      <c r="BI163" s="8">
        <v>25</v>
      </c>
      <c r="BJ163" s="8">
        <v>30</v>
      </c>
      <c r="BK163" s="8">
        <v>25</v>
      </c>
      <c r="BL163" s="8"/>
      <c r="BM163" s="8">
        <v>25</v>
      </c>
      <c r="BN163" s="8"/>
      <c r="BO163" s="73">
        <f t="shared" si="4"/>
        <v>558</v>
      </c>
      <c r="BQ163" s="30">
        <f t="shared" si="5"/>
        <v>588</v>
      </c>
    </row>
    <row r="164" spans="1:69" ht="17.100000000000001" customHeight="1">
      <c r="A164" s="45">
        <v>4337</v>
      </c>
      <c r="B164" s="42">
        <v>21121</v>
      </c>
      <c r="C164" s="4" t="s">
        <v>904</v>
      </c>
      <c r="D164" s="5">
        <v>7</v>
      </c>
      <c r="E164" s="4" t="s">
        <v>64</v>
      </c>
      <c r="F164" s="6">
        <v>30</v>
      </c>
      <c r="G164" s="4" t="s">
        <v>131</v>
      </c>
      <c r="H164" s="7">
        <v>194</v>
      </c>
      <c r="I164" s="40" t="s">
        <v>131</v>
      </c>
      <c r="J164" s="42">
        <v>3</v>
      </c>
      <c r="K164" s="4" t="s">
        <v>47</v>
      </c>
      <c r="L164" s="4">
        <v>1</v>
      </c>
      <c r="M164" s="4" t="s">
        <v>52</v>
      </c>
      <c r="N164" s="4">
        <v>1</v>
      </c>
      <c r="O164" s="4" t="s">
        <v>65</v>
      </c>
      <c r="P164" s="4">
        <v>2</v>
      </c>
      <c r="Q164" s="4" t="s">
        <v>48</v>
      </c>
      <c r="R164" s="4">
        <v>5</v>
      </c>
      <c r="S164" s="4" t="s">
        <v>66</v>
      </c>
      <c r="T164" s="4" t="s">
        <v>8</v>
      </c>
      <c r="U164" s="4" t="s">
        <v>42</v>
      </c>
      <c r="V164" s="6">
        <v>234</v>
      </c>
      <c r="W164" s="4" t="s">
        <v>128</v>
      </c>
      <c r="X164" s="5">
        <v>2</v>
      </c>
      <c r="Y164" s="40" t="s">
        <v>356</v>
      </c>
      <c r="Z164" s="42" t="s">
        <v>225</v>
      </c>
      <c r="AA164" s="4" t="s">
        <v>356</v>
      </c>
      <c r="AB164" s="4" t="s">
        <v>359</v>
      </c>
      <c r="AC164" s="4" t="s">
        <v>360</v>
      </c>
      <c r="AD164" s="4" t="s">
        <v>352</v>
      </c>
      <c r="AE164" s="8" t="s">
        <v>925</v>
      </c>
      <c r="AF164" s="4">
        <v>5544</v>
      </c>
      <c r="AG164" s="4" t="s">
        <v>357</v>
      </c>
      <c r="AH164" s="27" t="s">
        <v>358</v>
      </c>
      <c r="AI164" s="29" t="s">
        <v>361</v>
      </c>
      <c r="AJ164" s="40">
        <v>600</v>
      </c>
      <c r="AK164" s="39">
        <v>500</v>
      </c>
      <c r="AL164" s="8" t="s">
        <v>37</v>
      </c>
      <c r="AM164" s="40" t="s">
        <v>40</v>
      </c>
      <c r="AN164" s="35" t="s">
        <v>928</v>
      </c>
      <c r="AO164" s="8">
        <v>0</v>
      </c>
      <c r="AP164" s="8">
        <v>50</v>
      </c>
      <c r="AQ164" s="8">
        <v>50.01</v>
      </c>
      <c r="AR164" s="8">
        <v>85</v>
      </c>
      <c r="AS164" s="8">
        <v>85.01</v>
      </c>
      <c r="AT164" s="36">
        <v>110</v>
      </c>
      <c r="AU164" s="33">
        <v>50</v>
      </c>
      <c r="AV164" s="33">
        <v>9</v>
      </c>
      <c r="AW164" s="8">
        <v>50</v>
      </c>
      <c r="AX164" s="8">
        <v>49</v>
      </c>
      <c r="AY164" s="8">
        <v>50</v>
      </c>
      <c r="AZ164" s="8">
        <v>186</v>
      </c>
      <c r="BA164" s="8">
        <v>50</v>
      </c>
      <c r="BB164" s="8">
        <v>150</v>
      </c>
      <c r="BC164" s="8">
        <v>120</v>
      </c>
      <c r="BD164" s="8">
        <v>427</v>
      </c>
      <c r="BE164" s="8">
        <v>466</v>
      </c>
      <c r="BF164" s="8">
        <v>212</v>
      </c>
      <c r="BG164" s="8">
        <v>50</v>
      </c>
      <c r="BH164" s="8">
        <v>83</v>
      </c>
      <c r="BI164" s="8">
        <v>50</v>
      </c>
      <c r="BJ164" s="8"/>
      <c r="BK164" s="8">
        <v>50</v>
      </c>
      <c r="BL164" s="8"/>
      <c r="BM164" s="8">
        <v>50</v>
      </c>
      <c r="BN164" s="8"/>
      <c r="BO164" s="73">
        <f t="shared" si="4"/>
        <v>1702</v>
      </c>
      <c r="BP164" s="30">
        <f>AV164+AX164+AZ164+BB164+BC164+BD164+BE164+BF164+BH164+BJ389+BL164+BN164</f>
        <v>1702</v>
      </c>
      <c r="BQ164" s="30">
        <f t="shared" si="5"/>
        <v>1702</v>
      </c>
    </row>
    <row r="165" spans="1:69" ht="17.100000000000001" customHeight="1">
      <c r="A165" s="45">
        <v>4874</v>
      </c>
      <c r="B165" s="42">
        <v>21121</v>
      </c>
      <c r="C165" s="4" t="s">
        <v>904</v>
      </c>
      <c r="D165" s="5">
        <v>7</v>
      </c>
      <c r="E165" s="4" t="s">
        <v>64</v>
      </c>
      <c r="F165" s="6">
        <v>30</v>
      </c>
      <c r="G165" s="4" t="s">
        <v>131</v>
      </c>
      <c r="H165" s="7">
        <v>194</v>
      </c>
      <c r="I165" s="40" t="s">
        <v>131</v>
      </c>
      <c r="J165" s="42">
        <v>3</v>
      </c>
      <c r="K165" s="4" t="s">
        <v>47</v>
      </c>
      <c r="L165" s="4">
        <v>1</v>
      </c>
      <c r="M165" s="4" t="s">
        <v>52</v>
      </c>
      <c r="N165" s="4">
        <v>1</v>
      </c>
      <c r="O165" s="4" t="s">
        <v>65</v>
      </c>
      <c r="P165" s="4">
        <v>2</v>
      </c>
      <c r="Q165" s="4" t="s">
        <v>48</v>
      </c>
      <c r="R165" s="4">
        <v>5</v>
      </c>
      <c r="S165" s="4" t="s">
        <v>66</v>
      </c>
      <c r="T165" s="4" t="s">
        <v>8</v>
      </c>
      <c r="U165" s="4" t="s">
        <v>42</v>
      </c>
      <c r="V165" s="6">
        <v>234</v>
      </c>
      <c r="W165" s="4" t="s">
        <v>128</v>
      </c>
      <c r="X165" s="5">
        <v>2</v>
      </c>
      <c r="Y165" s="40" t="s">
        <v>356</v>
      </c>
      <c r="Z165" s="42" t="s">
        <v>171</v>
      </c>
      <c r="AA165" s="4" t="s">
        <v>852</v>
      </c>
      <c r="AB165" s="4" t="s">
        <v>359</v>
      </c>
      <c r="AC165" s="4" t="s">
        <v>360</v>
      </c>
      <c r="AD165" s="4" t="s">
        <v>352</v>
      </c>
      <c r="AE165" s="8" t="s">
        <v>925</v>
      </c>
      <c r="AF165" s="4">
        <v>6100</v>
      </c>
      <c r="AG165" s="4" t="s">
        <v>357</v>
      </c>
      <c r="AH165" s="27" t="s">
        <v>851</v>
      </c>
      <c r="AI165" s="29" t="s">
        <v>361</v>
      </c>
      <c r="AJ165" s="40">
        <v>600</v>
      </c>
      <c r="AK165" s="39">
        <v>0</v>
      </c>
      <c r="AL165" s="8" t="s">
        <v>927</v>
      </c>
      <c r="AM165" s="40" t="s">
        <v>46</v>
      </c>
      <c r="AN165" s="35" t="s">
        <v>928</v>
      </c>
      <c r="AO165" s="8">
        <v>0</v>
      </c>
      <c r="AP165" s="8">
        <v>59</v>
      </c>
      <c r="AQ165" s="8">
        <v>59.01</v>
      </c>
      <c r="AR165" s="8">
        <v>79</v>
      </c>
      <c r="AS165" s="8">
        <v>79.010000000000005</v>
      </c>
      <c r="AT165" s="36">
        <v>110</v>
      </c>
      <c r="AU165" s="33">
        <v>50</v>
      </c>
      <c r="AV165" s="33">
        <v>9</v>
      </c>
      <c r="AW165" s="8">
        <v>50</v>
      </c>
      <c r="AX165" s="8">
        <v>49</v>
      </c>
      <c r="AY165" s="8">
        <v>50</v>
      </c>
      <c r="AZ165" s="8">
        <v>186</v>
      </c>
      <c r="BA165" s="8">
        <v>50</v>
      </c>
      <c r="BB165" s="8">
        <v>150</v>
      </c>
      <c r="BC165" s="8">
        <v>120</v>
      </c>
      <c r="BD165" s="8">
        <v>427</v>
      </c>
      <c r="BE165" s="8">
        <v>466</v>
      </c>
      <c r="BF165" s="8">
        <v>212</v>
      </c>
      <c r="BG165" s="8">
        <v>50</v>
      </c>
      <c r="BH165" s="8">
        <v>83</v>
      </c>
      <c r="BI165" s="8">
        <v>50</v>
      </c>
      <c r="BJ165" s="8"/>
      <c r="BK165" s="8">
        <v>50</v>
      </c>
      <c r="BL165" s="8"/>
      <c r="BM165" s="8">
        <v>50</v>
      </c>
      <c r="BN165" s="8"/>
      <c r="BO165" s="73">
        <f t="shared" si="4"/>
        <v>1702</v>
      </c>
      <c r="BQ165" s="30">
        <f t="shared" si="5"/>
        <v>1702</v>
      </c>
    </row>
    <row r="166" spans="1:69" ht="17.100000000000001" customHeight="1">
      <c r="A166" s="45">
        <v>4338</v>
      </c>
      <c r="B166" s="42">
        <v>21121</v>
      </c>
      <c r="C166" s="4" t="s">
        <v>904</v>
      </c>
      <c r="D166" s="5">
        <v>7</v>
      </c>
      <c r="E166" s="4" t="s">
        <v>64</v>
      </c>
      <c r="F166" s="6">
        <v>30</v>
      </c>
      <c r="G166" s="4" t="s">
        <v>131</v>
      </c>
      <c r="H166" s="7">
        <v>194</v>
      </c>
      <c r="I166" s="40" t="s">
        <v>131</v>
      </c>
      <c r="J166" s="42">
        <v>3</v>
      </c>
      <c r="K166" s="4" t="s">
        <v>47</v>
      </c>
      <c r="L166" s="4">
        <v>1</v>
      </c>
      <c r="M166" s="4" t="s">
        <v>52</v>
      </c>
      <c r="N166" s="4">
        <v>1</v>
      </c>
      <c r="O166" s="4" t="s">
        <v>65</v>
      </c>
      <c r="P166" s="4">
        <v>2</v>
      </c>
      <c r="Q166" s="4" t="s">
        <v>48</v>
      </c>
      <c r="R166" s="4">
        <v>5</v>
      </c>
      <c r="S166" s="4" t="s">
        <v>66</v>
      </c>
      <c r="T166" s="4" t="s">
        <v>8</v>
      </c>
      <c r="U166" s="4" t="s">
        <v>42</v>
      </c>
      <c r="V166" s="6">
        <v>234</v>
      </c>
      <c r="W166" s="4" t="s">
        <v>128</v>
      </c>
      <c r="X166" s="5">
        <v>3</v>
      </c>
      <c r="Y166" s="40" t="s">
        <v>362</v>
      </c>
      <c r="Z166" s="42" t="s">
        <v>225</v>
      </c>
      <c r="AA166" s="4" t="s">
        <v>362</v>
      </c>
      <c r="AB166" s="4" t="s">
        <v>365</v>
      </c>
      <c r="AC166" s="4" t="s">
        <v>366</v>
      </c>
      <c r="AD166" s="4" t="s">
        <v>367</v>
      </c>
      <c r="AE166" s="8" t="s">
        <v>925</v>
      </c>
      <c r="AF166" s="4">
        <v>5446</v>
      </c>
      <c r="AG166" s="4" t="s">
        <v>363</v>
      </c>
      <c r="AH166" s="27" t="s">
        <v>364</v>
      </c>
      <c r="AI166" s="29" t="s">
        <v>368</v>
      </c>
      <c r="AJ166" s="40">
        <v>5</v>
      </c>
      <c r="AK166" s="39">
        <v>30</v>
      </c>
      <c r="AL166" s="8" t="s">
        <v>37</v>
      </c>
      <c r="AM166" s="40" t="s">
        <v>40</v>
      </c>
      <c r="AN166" s="35" t="s">
        <v>928</v>
      </c>
      <c r="AO166" s="8">
        <v>0</v>
      </c>
      <c r="AP166" s="8">
        <v>50</v>
      </c>
      <c r="AQ166" s="8">
        <v>50.01</v>
      </c>
      <c r="AR166" s="8">
        <v>85</v>
      </c>
      <c r="AS166" s="8">
        <v>85.01</v>
      </c>
      <c r="AT166" s="36">
        <v>110</v>
      </c>
      <c r="AU166" s="33">
        <v>0</v>
      </c>
      <c r="AV166" s="33">
        <v>0</v>
      </c>
      <c r="AW166" s="8">
        <v>0</v>
      </c>
      <c r="AX166" s="8">
        <v>0</v>
      </c>
      <c r="AY166" s="8">
        <v>0</v>
      </c>
      <c r="AZ166" s="8">
        <v>0</v>
      </c>
      <c r="BA166" s="8">
        <v>0</v>
      </c>
      <c r="BB166" s="8">
        <v>0</v>
      </c>
      <c r="BC166" s="8">
        <v>0</v>
      </c>
      <c r="BD166" s="8">
        <v>0</v>
      </c>
      <c r="BE166" s="8">
        <v>0</v>
      </c>
      <c r="BF166" s="8">
        <v>0</v>
      </c>
      <c r="BG166" s="8">
        <v>0</v>
      </c>
      <c r="BH166" s="8">
        <v>0</v>
      </c>
      <c r="BI166" s="8">
        <v>0</v>
      </c>
      <c r="BJ166" s="8"/>
      <c r="BK166" s="8">
        <v>5</v>
      </c>
      <c r="BL166" s="8"/>
      <c r="BM166" s="8">
        <v>0</v>
      </c>
      <c r="BN166" s="8"/>
      <c r="BO166" s="73">
        <f t="shared" si="4"/>
        <v>0</v>
      </c>
      <c r="BP166" s="30">
        <f>AV166+AX166+AZ166+BB166+BC166+BD166+BE166+BF166+BH166+BJ391+BL166+BN166</f>
        <v>0</v>
      </c>
      <c r="BQ166" s="30">
        <f t="shared" si="5"/>
        <v>0</v>
      </c>
    </row>
    <row r="167" spans="1:69" ht="17.100000000000001" customHeight="1">
      <c r="A167" s="45">
        <v>4949</v>
      </c>
      <c r="B167" s="42">
        <v>21121</v>
      </c>
      <c r="C167" s="4" t="s">
        <v>904</v>
      </c>
      <c r="D167" s="5">
        <v>7</v>
      </c>
      <c r="E167" s="4" t="s">
        <v>64</v>
      </c>
      <c r="F167" s="6">
        <v>30</v>
      </c>
      <c r="G167" s="4" t="s">
        <v>131</v>
      </c>
      <c r="H167" s="7">
        <v>194</v>
      </c>
      <c r="I167" s="40" t="s">
        <v>131</v>
      </c>
      <c r="J167" s="42">
        <v>3</v>
      </c>
      <c r="K167" s="4" t="s">
        <v>47</v>
      </c>
      <c r="L167" s="4">
        <v>1</v>
      </c>
      <c r="M167" s="4" t="s">
        <v>52</v>
      </c>
      <c r="N167" s="4">
        <v>1</v>
      </c>
      <c r="O167" s="4" t="s">
        <v>65</v>
      </c>
      <c r="P167" s="4">
        <v>2</v>
      </c>
      <c r="Q167" s="4" t="s">
        <v>48</v>
      </c>
      <c r="R167" s="4">
        <v>5</v>
      </c>
      <c r="S167" s="4" t="s">
        <v>66</v>
      </c>
      <c r="T167" s="4" t="s">
        <v>8</v>
      </c>
      <c r="U167" s="4" t="s">
        <v>42</v>
      </c>
      <c r="V167" s="6">
        <v>234</v>
      </c>
      <c r="W167" s="4" t="s">
        <v>128</v>
      </c>
      <c r="X167" s="5">
        <v>3</v>
      </c>
      <c r="Y167" s="40" t="s">
        <v>362</v>
      </c>
      <c r="Z167" s="42" t="s">
        <v>171</v>
      </c>
      <c r="AA167" s="4" t="s">
        <v>900</v>
      </c>
      <c r="AB167" s="4" t="s">
        <v>365</v>
      </c>
      <c r="AC167" s="4" t="s">
        <v>366</v>
      </c>
      <c r="AD167" s="4" t="s">
        <v>367</v>
      </c>
      <c r="AE167" s="8" t="s">
        <v>925</v>
      </c>
      <c r="AF167" s="4">
        <v>6166</v>
      </c>
      <c r="AG167" s="4" t="s">
        <v>363</v>
      </c>
      <c r="AH167" s="27" t="s">
        <v>899</v>
      </c>
      <c r="AI167" s="29" t="s">
        <v>368</v>
      </c>
      <c r="AJ167" s="40">
        <v>5</v>
      </c>
      <c r="AK167" s="39">
        <v>0</v>
      </c>
      <c r="AL167" s="8" t="s">
        <v>927</v>
      </c>
      <c r="AM167" s="40" t="s">
        <v>46</v>
      </c>
      <c r="AN167" s="35" t="s">
        <v>928</v>
      </c>
      <c r="AO167" s="8">
        <v>0</v>
      </c>
      <c r="AP167" s="8">
        <v>59</v>
      </c>
      <c r="AQ167" s="8">
        <v>59.01</v>
      </c>
      <c r="AR167" s="8">
        <v>79</v>
      </c>
      <c r="AS167" s="8">
        <v>79.010000000000005</v>
      </c>
      <c r="AT167" s="36">
        <v>110</v>
      </c>
      <c r="AU167" s="33">
        <v>0</v>
      </c>
      <c r="AV167" s="33">
        <v>0</v>
      </c>
      <c r="AW167" s="8">
        <v>0</v>
      </c>
      <c r="AX167" s="8">
        <v>0</v>
      </c>
      <c r="AY167" s="8">
        <v>0</v>
      </c>
      <c r="AZ167" s="8">
        <v>0</v>
      </c>
      <c r="BA167" s="8">
        <v>0</v>
      </c>
      <c r="BB167" s="8">
        <v>0</v>
      </c>
      <c r="BC167" s="8">
        <v>0</v>
      </c>
      <c r="BD167" s="8">
        <v>0</v>
      </c>
      <c r="BE167" s="8">
        <v>0</v>
      </c>
      <c r="BF167" s="8">
        <v>0</v>
      </c>
      <c r="BG167" s="8">
        <v>0</v>
      </c>
      <c r="BH167" s="8">
        <v>0</v>
      </c>
      <c r="BI167" s="8">
        <v>0</v>
      </c>
      <c r="BJ167" s="8"/>
      <c r="BK167" s="8">
        <v>5</v>
      </c>
      <c r="BL167" s="8"/>
      <c r="BM167" s="8">
        <v>0</v>
      </c>
      <c r="BN167" s="8"/>
      <c r="BO167" s="73">
        <f t="shared" si="4"/>
        <v>0</v>
      </c>
      <c r="BQ167" s="30">
        <f t="shared" si="5"/>
        <v>0</v>
      </c>
    </row>
    <row r="168" spans="1:69" ht="17.100000000000001" customHeight="1">
      <c r="A168" s="45">
        <v>4339</v>
      </c>
      <c r="B168" s="42">
        <v>21121</v>
      </c>
      <c r="C168" s="4" t="s">
        <v>904</v>
      </c>
      <c r="D168" s="5">
        <v>7</v>
      </c>
      <c r="E168" s="4" t="s">
        <v>64</v>
      </c>
      <c r="F168" s="6">
        <v>30</v>
      </c>
      <c r="G168" s="4" t="s">
        <v>131</v>
      </c>
      <c r="H168" s="7">
        <v>194</v>
      </c>
      <c r="I168" s="40" t="s">
        <v>131</v>
      </c>
      <c r="J168" s="42">
        <v>3</v>
      </c>
      <c r="K168" s="4" t="s">
        <v>47</v>
      </c>
      <c r="L168" s="4">
        <v>1</v>
      </c>
      <c r="M168" s="4" t="s">
        <v>52</v>
      </c>
      <c r="N168" s="4">
        <v>1</v>
      </c>
      <c r="O168" s="4" t="s">
        <v>65</v>
      </c>
      <c r="P168" s="4">
        <v>2</v>
      </c>
      <c r="Q168" s="4" t="s">
        <v>48</v>
      </c>
      <c r="R168" s="4">
        <v>5</v>
      </c>
      <c r="S168" s="4" t="s">
        <v>66</v>
      </c>
      <c r="T168" s="4" t="s">
        <v>8</v>
      </c>
      <c r="U168" s="4" t="s">
        <v>42</v>
      </c>
      <c r="V168" s="6">
        <v>234</v>
      </c>
      <c r="W168" s="4" t="s">
        <v>128</v>
      </c>
      <c r="X168" s="5">
        <v>4</v>
      </c>
      <c r="Y168" s="40" t="s">
        <v>369</v>
      </c>
      <c r="Z168" s="42" t="s">
        <v>225</v>
      </c>
      <c r="AA168" s="4" t="s">
        <v>369</v>
      </c>
      <c r="AB168" s="4" t="s">
        <v>372</v>
      </c>
      <c r="AC168" s="4" t="s">
        <v>373</v>
      </c>
      <c r="AD168" s="4" t="s">
        <v>374</v>
      </c>
      <c r="AE168" s="8" t="s">
        <v>925</v>
      </c>
      <c r="AF168" s="4">
        <v>5543</v>
      </c>
      <c r="AG168" s="4" t="s">
        <v>370</v>
      </c>
      <c r="AH168" s="27" t="s">
        <v>371</v>
      </c>
      <c r="AI168" s="29" t="s">
        <v>375</v>
      </c>
      <c r="AJ168" s="40">
        <v>300</v>
      </c>
      <c r="AK168" s="39">
        <v>500</v>
      </c>
      <c r="AL168" s="8" t="s">
        <v>37</v>
      </c>
      <c r="AM168" s="40" t="s">
        <v>40</v>
      </c>
      <c r="AN168" s="35" t="s">
        <v>928</v>
      </c>
      <c r="AO168" s="8">
        <v>0</v>
      </c>
      <c r="AP168" s="8">
        <v>50</v>
      </c>
      <c r="AQ168" s="8">
        <v>50.01</v>
      </c>
      <c r="AR168" s="8">
        <v>85</v>
      </c>
      <c r="AS168" s="8">
        <v>85.01</v>
      </c>
      <c r="AT168" s="36">
        <v>110</v>
      </c>
      <c r="AU168" s="33">
        <v>25</v>
      </c>
      <c r="AV168" s="33">
        <v>60</v>
      </c>
      <c r="AW168" s="8">
        <v>25</v>
      </c>
      <c r="AX168" s="8">
        <v>64</v>
      </c>
      <c r="AY168" s="8">
        <v>25</v>
      </c>
      <c r="AZ168" s="8">
        <v>68</v>
      </c>
      <c r="BA168" s="8">
        <v>25</v>
      </c>
      <c r="BB168" s="8">
        <v>65</v>
      </c>
      <c r="BC168" s="8">
        <v>42</v>
      </c>
      <c r="BD168" s="8">
        <v>214</v>
      </c>
      <c r="BE168" s="8">
        <v>155</v>
      </c>
      <c r="BF168" s="8">
        <v>0</v>
      </c>
      <c r="BG168" s="8">
        <v>25</v>
      </c>
      <c r="BH168" s="8">
        <v>0</v>
      </c>
      <c r="BI168" s="8">
        <v>25</v>
      </c>
      <c r="BJ168" s="8"/>
      <c r="BK168" s="8">
        <v>25</v>
      </c>
      <c r="BL168" s="8"/>
      <c r="BM168" s="8">
        <v>25</v>
      </c>
      <c r="BN168" s="8"/>
      <c r="BO168" s="73">
        <f t="shared" si="4"/>
        <v>668</v>
      </c>
      <c r="BP168" s="30">
        <f>AV168+AX168+AZ168+BB168+BC168+BD168+BE168+BF168+BH168+BJ393+BL168+BN168</f>
        <v>668</v>
      </c>
      <c r="BQ168" s="30">
        <f t="shared" si="5"/>
        <v>668</v>
      </c>
    </row>
    <row r="169" spans="1:69" ht="17.100000000000001" customHeight="1">
      <c r="A169" s="45">
        <v>4948</v>
      </c>
      <c r="B169" s="42">
        <v>21121</v>
      </c>
      <c r="C169" s="4" t="s">
        <v>904</v>
      </c>
      <c r="D169" s="5">
        <v>7</v>
      </c>
      <c r="E169" s="4" t="s">
        <v>64</v>
      </c>
      <c r="F169" s="6">
        <v>30</v>
      </c>
      <c r="G169" s="4" t="s">
        <v>131</v>
      </c>
      <c r="H169" s="7">
        <v>194</v>
      </c>
      <c r="I169" s="40" t="s">
        <v>131</v>
      </c>
      <c r="J169" s="42">
        <v>3</v>
      </c>
      <c r="K169" s="4" t="s">
        <v>47</v>
      </c>
      <c r="L169" s="4">
        <v>1</v>
      </c>
      <c r="M169" s="4" t="s">
        <v>52</v>
      </c>
      <c r="N169" s="4">
        <v>1</v>
      </c>
      <c r="O169" s="4" t="s">
        <v>65</v>
      </c>
      <c r="P169" s="4">
        <v>2</v>
      </c>
      <c r="Q169" s="4" t="s">
        <v>48</v>
      </c>
      <c r="R169" s="4">
        <v>5</v>
      </c>
      <c r="S169" s="4" t="s">
        <v>66</v>
      </c>
      <c r="T169" s="4" t="s">
        <v>8</v>
      </c>
      <c r="U169" s="4" t="s">
        <v>42</v>
      </c>
      <c r="V169" s="6">
        <v>234</v>
      </c>
      <c r="W169" s="4" t="s">
        <v>128</v>
      </c>
      <c r="X169" s="5">
        <v>4</v>
      </c>
      <c r="Y169" s="40" t="s">
        <v>369</v>
      </c>
      <c r="Z169" s="42" t="s">
        <v>171</v>
      </c>
      <c r="AA169" s="4" t="s">
        <v>897</v>
      </c>
      <c r="AB169" s="4" t="s">
        <v>372</v>
      </c>
      <c r="AC169" s="4" t="s">
        <v>906</v>
      </c>
      <c r="AD169" s="4" t="s">
        <v>374</v>
      </c>
      <c r="AE169" s="8" t="s">
        <v>925</v>
      </c>
      <c r="AF169" s="4">
        <v>6165</v>
      </c>
      <c r="AG169" s="4" t="s">
        <v>895</v>
      </c>
      <c r="AH169" s="27" t="s">
        <v>896</v>
      </c>
      <c r="AI169" s="29" t="s">
        <v>898</v>
      </c>
      <c r="AJ169" s="40">
        <v>300</v>
      </c>
      <c r="AK169" s="39">
        <v>0</v>
      </c>
      <c r="AL169" s="8" t="s">
        <v>927</v>
      </c>
      <c r="AM169" s="40" t="s">
        <v>46</v>
      </c>
      <c r="AN169" s="35" t="s">
        <v>928</v>
      </c>
      <c r="AO169" s="8">
        <v>0</v>
      </c>
      <c r="AP169" s="8">
        <v>59</v>
      </c>
      <c r="AQ169" s="8">
        <v>59.01</v>
      </c>
      <c r="AR169" s="8">
        <v>79</v>
      </c>
      <c r="AS169" s="8">
        <v>79.010000000000005</v>
      </c>
      <c r="AT169" s="36">
        <v>110</v>
      </c>
      <c r="AU169" s="33">
        <v>25</v>
      </c>
      <c r="AV169" s="33">
        <v>60</v>
      </c>
      <c r="AW169" s="8">
        <v>25</v>
      </c>
      <c r="AX169" s="8">
        <v>64</v>
      </c>
      <c r="AY169" s="8">
        <v>25</v>
      </c>
      <c r="AZ169" s="8">
        <v>68</v>
      </c>
      <c r="BA169" s="8">
        <v>25</v>
      </c>
      <c r="BB169" s="8">
        <v>65</v>
      </c>
      <c r="BC169" s="8">
        <v>42</v>
      </c>
      <c r="BD169" s="8">
        <v>214</v>
      </c>
      <c r="BE169" s="8">
        <v>155</v>
      </c>
      <c r="BF169" s="8">
        <v>0</v>
      </c>
      <c r="BG169" s="8">
        <v>25</v>
      </c>
      <c r="BH169" s="8">
        <v>0</v>
      </c>
      <c r="BI169" s="8">
        <v>25</v>
      </c>
      <c r="BJ169" s="8"/>
      <c r="BK169" s="8">
        <v>25</v>
      </c>
      <c r="BL169" s="8"/>
      <c r="BM169" s="8">
        <v>25</v>
      </c>
      <c r="BN169" s="8"/>
      <c r="BO169" s="73">
        <f t="shared" si="4"/>
        <v>668</v>
      </c>
      <c r="BQ169" s="30">
        <f t="shared" si="5"/>
        <v>668</v>
      </c>
    </row>
    <row r="170" spans="1:69" ht="17.100000000000001" customHeight="1">
      <c r="A170" s="45">
        <v>4331</v>
      </c>
      <c r="B170" s="42">
        <v>21121</v>
      </c>
      <c r="C170" s="4" t="s">
        <v>904</v>
      </c>
      <c r="D170" s="5">
        <v>7</v>
      </c>
      <c r="E170" s="4" t="s">
        <v>64</v>
      </c>
      <c r="F170" s="6">
        <v>30</v>
      </c>
      <c r="G170" s="4" t="s">
        <v>131</v>
      </c>
      <c r="H170" s="7">
        <v>194</v>
      </c>
      <c r="I170" s="40" t="s">
        <v>131</v>
      </c>
      <c r="J170" s="42">
        <v>3</v>
      </c>
      <c r="K170" s="4" t="s">
        <v>47</v>
      </c>
      <c r="L170" s="4">
        <v>1</v>
      </c>
      <c r="M170" s="4" t="s">
        <v>52</v>
      </c>
      <c r="N170" s="4">
        <v>1</v>
      </c>
      <c r="O170" s="4" t="s">
        <v>65</v>
      </c>
      <c r="P170" s="4">
        <v>2</v>
      </c>
      <c r="Q170" s="4" t="s">
        <v>48</v>
      </c>
      <c r="R170" s="4">
        <v>5</v>
      </c>
      <c r="S170" s="4" t="s">
        <v>66</v>
      </c>
      <c r="T170" s="4" t="s">
        <v>8</v>
      </c>
      <c r="U170" s="4" t="s">
        <v>42</v>
      </c>
      <c r="V170" s="6">
        <v>234</v>
      </c>
      <c r="W170" s="4" t="s">
        <v>128</v>
      </c>
      <c r="X170" s="5"/>
      <c r="Y170" s="40" t="s">
        <v>34</v>
      </c>
      <c r="Z170" s="42" t="s">
        <v>36</v>
      </c>
      <c r="AA170" s="4" t="s">
        <v>132</v>
      </c>
      <c r="AB170" s="4" t="s">
        <v>133</v>
      </c>
      <c r="AC170" s="4" t="s">
        <v>134</v>
      </c>
      <c r="AD170" s="4" t="s">
        <v>135</v>
      </c>
      <c r="AE170" s="8" t="s">
        <v>925</v>
      </c>
      <c r="AF170" s="4">
        <v>5536</v>
      </c>
      <c r="AG170" s="4" t="s">
        <v>129</v>
      </c>
      <c r="AH170" s="27" t="s">
        <v>130</v>
      </c>
      <c r="AI170" s="29" t="s">
        <v>51</v>
      </c>
      <c r="AJ170" s="40">
        <v>1</v>
      </c>
      <c r="AK170" s="39">
        <v>1</v>
      </c>
      <c r="AL170" s="8" t="s">
        <v>927</v>
      </c>
      <c r="AM170" s="40" t="s">
        <v>40</v>
      </c>
      <c r="AN170" s="35" t="s">
        <v>928</v>
      </c>
      <c r="AO170" s="8">
        <v>0</v>
      </c>
      <c r="AP170" s="8">
        <v>50</v>
      </c>
      <c r="AQ170" s="8">
        <v>50.01</v>
      </c>
      <c r="AR170" s="8">
        <v>85</v>
      </c>
      <c r="AS170" s="8">
        <v>85.01</v>
      </c>
      <c r="AT170" s="36">
        <v>110</v>
      </c>
      <c r="AU170" s="33">
        <v>0</v>
      </c>
      <c r="AV170" s="33">
        <v>0</v>
      </c>
      <c r="AW170" s="8">
        <v>0</v>
      </c>
      <c r="AX170" s="8">
        <v>0</v>
      </c>
      <c r="AY170" s="8">
        <v>0</v>
      </c>
      <c r="AZ170" s="8">
        <v>0</v>
      </c>
      <c r="BA170" s="8">
        <v>0</v>
      </c>
      <c r="BB170" s="8">
        <v>0</v>
      </c>
      <c r="BC170" s="8">
        <v>0</v>
      </c>
      <c r="BD170" s="8">
        <v>0</v>
      </c>
      <c r="BE170" s="8">
        <v>0</v>
      </c>
      <c r="BF170" s="8">
        <v>0</v>
      </c>
      <c r="BG170" s="8">
        <v>0</v>
      </c>
      <c r="BH170" s="8">
        <v>0</v>
      </c>
      <c r="BI170" s="8">
        <v>0</v>
      </c>
      <c r="BJ170" s="8"/>
      <c r="BK170" s="8">
        <v>1</v>
      </c>
      <c r="BL170" s="8"/>
      <c r="BM170" s="8">
        <v>0</v>
      </c>
      <c r="BN170" s="8"/>
      <c r="BO170" s="73">
        <f t="shared" si="4"/>
        <v>0</v>
      </c>
      <c r="BQ170" s="30">
        <f t="shared" si="5"/>
        <v>0</v>
      </c>
    </row>
    <row r="171" spans="1:69" ht="17.100000000000001" customHeight="1">
      <c r="A171" s="45">
        <v>4332</v>
      </c>
      <c r="B171" s="42">
        <v>21121</v>
      </c>
      <c r="C171" s="4" t="s">
        <v>904</v>
      </c>
      <c r="D171" s="5">
        <v>7</v>
      </c>
      <c r="E171" s="4" t="s">
        <v>64</v>
      </c>
      <c r="F171" s="6">
        <v>30</v>
      </c>
      <c r="G171" s="4" t="s">
        <v>131</v>
      </c>
      <c r="H171" s="7">
        <v>194</v>
      </c>
      <c r="I171" s="40" t="s">
        <v>131</v>
      </c>
      <c r="J171" s="42">
        <v>3</v>
      </c>
      <c r="K171" s="4" t="s">
        <v>47</v>
      </c>
      <c r="L171" s="4">
        <v>1</v>
      </c>
      <c r="M171" s="4" t="s">
        <v>52</v>
      </c>
      <c r="N171" s="4">
        <v>1</v>
      </c>
      <c r="O171" s="4" t="s">
        <v>65</v>
      </c>
      <c r="P171" s="4">
        <v>2</v>
      </c>
      <c r="Q171" s="4" t="s">
        <v>48</v>
      </c>
      <c r="R171" s="4">
        <v>5</v>
      </c>
      <c r="S171" s="4" t="s">
        <v>66</v>
      </c>
      <c r="T171" s="4" t="s">
        <v>8</v>
      </c>
      <c r="U171" s="4" t="s">
        <v>42</v>
      </c>
      <c r="V171" s="6">
        <v>234</v>
      </c>
      <c r="W171" s="4" t="s">
        <v>128</v>
      </c>
      <c r="X171" s="5"/>
      <c r="Y171" s="40" t="s">
        <v>34</v>
      </c>
      <c r="Z171" s="42" t="s">
        <v>169</v>
      </c>
      <c r="AA171" s="4" t="s">
        <v>207</v>
      </c>
      <c r="AB171" s="4" t="s">
        <v>208</v>
      </c>
      <c r="AC171" s="4" t="s">
        <v>907</v>
      </c>
      <c r="AD171" s="4" t="s">
        <v>209</v>
      </c>
      <c r="AE171" s="8" t="s">
        <v>925</v>
      </c>
      <c r="AF171" s="4">
        <v>5538</v>
      </c>
      <c r="AG171" s="4" t="s">
        <v>205</v>
      </c>
      <c r="AH171" s="27" t="s">
        <v>206</v>
      </c>
      <c r="AI171" s="29" t="s">
        <v>59</v>
      </c>
      <c r="AJ171" s="40">
        <v>1</v>
      </c>
      <c r="AK171" s="39">
        <v>1</v>
      </c>
      <c r="AL171" s="8" t="s">
        <v>37</v>
      </c>
      <c r="AM171" s="40" t="s">
        <v>40</v>
      </c>
      <c r="AN171" s="35" t="s">
        <v>928</v>
      </c>
      <c r="AO171" s="8">
        <v>0</v>
      </c>
      <c r="AP171" s="8">
        <v>50</v>
      </c>
      <c r="AQ171" s="8">
        <v>50.01</v>
      </c>
      <c r="AR171" s="8">
        <v>85</v>
      </c>
      <c r="AS171" s="8">
        <v>85.01</v>
      </c>
      <c r="AT171" s="36">
        <v>110</v>
      </c>
      <c r="AU171" s="33">
        <v>0</v>
      </c>
      <c r="AV171" s="33">
        <v>0</v>
      </c>
      <c r="AW171" s="8">
        <v>0</v>
      </c>
      <c r="AX171" s="8">
        <v>0</v>
      </c>
      <c r="AY171" s="8">
        <v>0</v>
      </c>
      <c r="AZ171" s="8">
        <v>0</v>
      </c>
      <c r="BA171" s="8">
        <v>0</v>
      </c>
      <c r="BB171" s="8">
        <v>0</v>
      </c>
      <c r="BC171" s="8">
        <v>0</v>
      </c>
      <c r="BD171" s="8">
        <v>0</v>
      </c>
      <c r="BE171" s="8">
        <v>0</v>
      </c>
      <c r="BF171" s="8">
        <v>0</v>
      </c>
      <c r="BG171" s="8">
        <v>0</v>
      </c>
      <c r="BH171" s="8">
        <v>0</v>
      </c>
      <c r="BI171" s="8">
        <v>0</v>
      </c>
      <c r="BJ171" s="8"/>
      <c r="BK171" s="8">
        <v>1</v>
      </c>
      <c r="BL171" s="8"/>
      <c r="BM171" s="8">
        <v>0</v>
      </c>
      <c r="BN171" s="8"/>
      <c r="BO171" s="73">
        <f t="shared" si="4"/>
        <v>0</v>
      </c>
      <c r="BQ171" s="30">
        <f t="shared" si="5"/>
        <v>0</v>
      </c>
    </row>
    <row r="172" spans="1:69" ht="17.100000000000001" customHeight="1">
      <c r="A172" s="45">
        <v>3176</v>
      </c>
      <c r="B172" s="42">
        <v>21121</v>
      </c>
      <c r="C172" s="4" t="s">
        <v>904</v>
      </c>
      <c r="D172" s="5">
        <v>7</v>
      </c>
      <c r="E172" s="4" t="s">
        <v>64</v>
      </c>
      <c r="F172" s="6">
        <v>26</v>
      </c>
      <c r="G172" s="4" t="s">
        <v>106</v>
      </c>
      <c r="H172" s="7">
        <v>190</v>
      </c>
      <c r="I172" s="40" t="s">
        <v>106</v>
      </c>
      <c r="J172" s="42">
        <v>3</v>
      </c>
      <c r="K172" s="4" t="s">
        <v>47</v>
      </c>
      <c r="L172" s="4">
        <v>1</v>
      </c>
      <c r="M172" s="4" t="s">
        <v>52</v>
      </c>
      <c r="N172" s="4">
        <v>1</v>
      </c>
      <c r="O172" s="4" t="s">
        <v>65</v>
      </c>
      <c r="P172" s="4">
        <v>2</v>
      </c>
      <c r="Q172" s="4" t="s">
        <v>48</v>
      </c>
      <c r="R172" s="4">
        <v>5</v>
      </c>
      <c r="S172" s="4" t="s">
        <v>66</v>
      </c>
      <c r="T172" s="4" t="s">
        <v>8</v>
      </c>
      <c r="U172" s="4" t="s">
        <v>42</v>
      </c>
      <c r="V172" s="6">
        <v>235</v>
      </c>
      <c r="W172" s="4" t="s">
        <v>103</v>
      </c>
      <c r="X172" s="5">
        <v>1</v>
      </c>
      <c r="Y172" s="40" t="s">
        <v>329</v>
      </c>
      <c r="Z172" s="42" t="s">
        <v>225</v>
      </c>
      <c r="AA172" s="4" t="s">
        <v>329</v>
      </c>
      <c r="AB172" s="4" t="s">
        <v>108</v>
      </c>
      <c r="AC172" s="4" t="s">
        <v>109</v>
      </c>
      <c r="AD172" s="4" t="s">
        <v>108</v>
      </c>
      <c r="AE172" s="8" t="s">
        <v>925</v>
      </c>
      <c r="AF172" s="4">
        <v>4271</v>
      </c>
      <c r="AG172" s="4" t="s">
        <v>330</v>
      </c>
      <c r="AH172" s="27" t="s">
        <v>331</v>
      </c>
      <c r="AI172" s="29" t="s">
        <v>59</v>
      </c>
      <c r="AJ172" s="40">
        <v>15</v>
      </c>
      <c r="AK172" s="39">
        <v>15</v>
      </c>
      <c r="AL172" s="8" t="s">
        <v>37</v>
      </c>
      <c r="AM172" s="40" t="s">
        <v>35</v>
      </c>
      <c r="AN172" s="35" t="s">
        <v>928</v>
      </c>
      <c r="AO172" s="8">
        <v>0</v>
      </c>
      <c r="AP172" s="8">
        <v>55</v>
      </c>
      <c r="AQ172" s="8">
        <v>55.01</v>
      </c>
      <c r="AR172" s="8">
        <v>79</v>
      </c>
      <c r="AS172" s="8">
        <v>79.010000000000005</v>
      </c>
      <c r="AT172" s="36">
        <v>110</v>
      </c>
      <c r="AU172" s="33">
        <v>5</v>
      </c>
      <c r="AV172" s="33">
        <v>5</v>
      </c>
      <c r="AW172" s="8">
        <v>4</v>
      </c>
      <c r="AX172" s="8">
        <v>12</v>
      </c>
      <c r="AY172" s="8">
        <v>2</v>
      </c>
      <c r="AZ172" s="8">
        <v>16</v>
      </c>
      <c r="BA172" s="8">
        <v>2</v>
      </c>
      <c r="BB172" s="8">
        <v>27</v>
      </c>
      <c r="BC172" s="8">
        <v>17</v>
      </c>
      <c r="BD172" s="8">
        <v>16</v>
      </c>
      <c r="BE172" s="8">
        <v>16</v>
      </c>
      <c r="BF172" s="8">
        <f>5+20</f>
        <v>25</v>
      </c>
      <c r="BG172" s="8">
        <v>4</v>
      </c>
      <c r="BH172" s="8">
        <f>5+50</f>
        <v>55</v>
      </c>
      <c r="BI172" s="8">
        <v>4</v>
      </c>
      <c r="BJ172" s="8">
        <v>2</v>
      </c>
      <c r="BK172" s="8">
        <v>1</v>
      </c>
      <c r="BL172" s="8"/>
      <c r="BM172" s="8">
        <v>0</v>
      </c>
      <c r="BN172" s="8"/>
      <c r="BO172" s="73">
        <f t="shared" si="4"/>
        <v>189</v>
      </c>
      <c r="BP172" s="30">
        <f>AV172+AX172+AZ172+BB172+BC172+BD172+BE172+BF172+BH172+BJ397+BL172+BN172</f>
        <v>189</v>
      </c>
      <c r="BQ172" s="30">
        <f t="shared" si="5"/>
        <v>191</v>
      </c>
    </row>
    <row r="173" spans="1:69" ht="17.100000000000001" customHeight="1">
      <c r="A173" s="45">
        <v>3127</v>
      </c>
      <c r="B173" s="42">
        <v>21121</v>
      </c>
      <c r="C173" s="4" t="s">
        <v>904</v>
      </c>
      <c r="D173" s="5">
        <v>7</v>
      </c>
      <c r="E173" s="4" t="s">
        <v>64</v>
      </c>
      <c r="F173" s="6">
        <v>26</v>
      </c>
      <c r="G173" s="4" t="s">
        <v>106</v>
      </c>
      <c r="H173" s="7">
        <v>190</v>
      </c>
      <c r="I173" s="40" t="s">
        <v>106</v>
      </c>
      <c r="J173" s="42">
        <v>3</v>
      </c>
      <c r="K173" s="4" t="s">
        <v>47</v>
      </c>
      <c r="L173" s="4">
        <v>1</v>
      </c>
      <c r="M173" s="4" t="s">
        <v>52</v>
      </c>
      <c r="N173" s="4">
        <v>1</v>
      </c>
      <c r="O173" s="4" t="s">
        <v>65</v>
      </c>
      <c r="P173" s="4">
        <v>2</v>
      </c>
      <c r="Q173" s="4" t="s">
        <v>48</v>
      </c>
      <c r="R173" s="4">
        <v>5</v>
      </c>
      <c r="S173" s="4" t="s">
        <v>66</v>
      </c>
      <c r="T173" s="4" t="s">
        <v>8</v>
      </c>
      <c r="U173" s="4" t="s">
        <v>42</v>
      </c>
      <c r="V173" s="6">
        <v>235</v>
      </c>
      <c r="W173" s="4" t="s">
        <v>103</v>
      </c>
      <c r="X173" s="5">
        <v>2</v>
      </c>
      <c r="Y173" s="40" t="s">
        <v>303</v>
      </c>
      <c r="Z173" s="42" t="s">
        <v>225</v>
      </c>
      <c r="AA173" s="4" t="s">
        <v>303</v>
      </c>
      <c r="AB173" s="4" t="s">
        <v>108</v>
      </c>
      <c r="AC173" s="4" t="s">
        <v>306</v>
      </c>
      <c r="AD173" s="4" t="s">
        <v>108</v>
      </c>
      <c r="AE173" s="8" t="s">
        <v>925</v>
      </c>
      <c r="AF173" s="4">
        <v>4211</v>
      </c>
      <c r="AG173" s="4" t="s">
        <v>304</v>
      </c>
      <c r="AH173" s="27" t="s">
        <v>305</v>
      </c>
      <c r="AI173" s="29" t="s">
        <v>59</v>
      </c>
      <c r="AJ173" s="40">
        <v>3</v>
      </c>
      <c r="AK173" s="39">
        <v>3</v>
      </c>
      <c r="AL173" s="8" t="s">
        <v>37</v>
      </c>
      <c r="AM173" s="40" t="s">
        <v>35</v>
      </c>
      <c r="AN173" s="35" t="s">
        <v>928</v>
      </c>
      <c r="AO173" s="8">
        <v>0</v>
      </c>
      <c r="AP173" s="8">
        <v>55</v>
      </c>
      <c r="AQ173" s="8">
        <v>55.01</v>
      </c>
      <c r="AR173" s="8">
        <v>79</v>
      </c>
      <c r="AS173" s="8">
        <v>79.010000000000005</v>
      </c>
      <c r="AT173" s="36">
        <v>110</v>
      </c>
      <c r="AU173" s="33">
        <v>0</v>
      </c>
      <c r="AV173" s="33">
        <v>0</v>
      </c>
      <c r="AW173" s="8">
        <v>0</v>
      </c>
      <c r="AX173" s="8">
        <v>0</v>
      </c>
      <c r="AY173" s="8">
        <v>0</v>
      </c>
      <c r="AZ173" s="8">
        <v>0</v>
      </c>
      <c r="BA173" s="8">
        <v>0</v>
      </c>
      <c r="BB173" s="8">
        <v>0</v>
      </c>
      <c r="BC173" s="8">
        <v>0</v>
      </c>
      <c r="BD173" s="8">
        <v>0</v>
      </c>
      <c r="BE173" s="8">
        <v>0</v>
      </c>
      <c r="BF173" s="8">
        <v>0</v>
      </c>
      <c r="BG173" s="8">
        <v>1</v>
      </c>
      <c r="BH173" s="8">
        <v>0</v>
      </c>
      <c r="BI173" s="8">
        <v>0</v>
      </c>
      <c r="BJ173" s="8">
        <v>6</v>
      </c>
      <c r="BK173" s="8">
        <v>0</v>
      </c>
      <c r="BL173" s="8"/>
      <c r="BM173" s="8">
        <v>0</v>
      </c>
      <c r="BN173" s="8"/>
      <c r="BO173" s="73">
        <f t="shared" si="4"/>
        <v>0</v>
      </c>
      <c r="BP173" s="30">
        <f>AV173+AX173+AZ173+BB173+BC173+BD173+BE173+BF173+BH173+BJ398+BL173+BN173</f>
        <v>0</v>
      </c>
      <c r="BQ173" s="30">
        <f t="shared" si="5"/>
        <v>6</v>
      </c>
    </row>
    <row r="174" spans="1:69" ht="17.100000000000001" customHeight="1">
      <c r="A174" s="45">
        <v>3116</v>
      </c>
      <c r="B174" s="42">
        <v>21121</v>
      </c>
      <c r="C174" s="4" t="s">
        <v>904</v>
      </c>
      <c r="D174" s="5">
        <v>7</v>
      </c>
      <c r="E174" s="4" t="s">
        <v>64</v>
      </c>
      <c r="F174" s="6">
        <v>26</v>
      </c>
      <c r="G174" s="4" t="s">
        <v>106</v>
      </c>
      <c r="H174" s="7">
        <v>190</v>
      </c>
      <c r="I174" s="40" t="s">
        <v>106</v>
      </c>
      <c r="J174" s="42">
        <v>3</v>
      </c>
      <c r="K174" s="4" t="s">
        <v>47</v>
      </c>
      <c r="L174" s="4">
        <v>1</v>
      </c>
      <c r="M174" s="4" t="s">
        <v>52</v>
      </c>
      <c r="N174" s="4">
        <v>1</v>
      </c>
      <c r="O174" s="4" t="s">
        <v>65</v>
      </c>
      <c r="P174" s="4">
        <v>2</v>
      </c>
      <c r="Q174" s="4" t="s">
        <v>48</v>
      </c>
      <c r="R174" s="4">
        <v>5</v>
      </c>
      <c r="S174" s="4" t="s">
        <v>66</v>
      </c>
      <c r="T174" s="4" t="s">
        <v>8</v>
      </c>
      <c r="U174" s="4" t="s">
        <v>42</v>
      </c>
      <c r="V174" s="6">
        <v>235</v>
      </c>
      <c r="W174" s="4" t="s">
        <v>103</v>
      </c>
      <c r="X174" s="5">
        <v>2</v>
      </c>
      <c r="Y174" s="40" t="s">
        <v>303</v>
      </c>
      <c r="Z174" s="42" t="s">
        <v>171</v>
      </c>
      <c r="AA174" s="4" t="s">
        <v>610</v>
      </c>
      <c r="AB174" s="4" t="s">
        <v>611</v>
      </c>
      <c r="AC174" s="4" t="s">
        <v>612</v>
      </c>
      <c r="AD174" s="4" t="s">
        <v>611</v>
      </c>
      <c r="AE174" s="8" t="s">
        <v>925</v>
      </c>
      <c r="AF174" s="4">
        <v>4157</v>
      </c>
      <c r="AG174" s="4" t="s">
        <v>176</v>
      </c>
      <c r="AH174" s="27" t="s">
        <v>609</v>
      </c>
      <c r="AI174" s="29" t="s">
        <v>118</v>
      </c>
      <c r="AJ174" s="40">
        <v>80</v>
      </c>
      <c r="AK174" s="39">
        <v>60</v>
      </c>
      <c r="AL174" s="8" t="s">
        <v>37</v>
      </c>
      <c r="AM174" s="40" t="s">
        <v>35</v>
      </c>
      <c r="AN174" s="35" t="s">
        <v>928</v>
      </c>
      <c r="AO174" s="8">
        <v>0</v>
      </c>
      <c r="AP174" s="8">
        <v>55</v>
      </c>
      <c r="AQ174" s="8">
        <v>55.01</v>
      </c>
      <c r="AR174" s="8">
        <v>79</v>
      </c>
      <c r="AS174" s="8">
        <v>79.010000000000005</v>
      </c>
      <c r="AT174" s="36">
        <v>110</v>
      </c>
      <c r="AU174" s="33">
        <v>5</v>
      </c>
      <c r="AV174" s="33">
        <v>12</v>
      </c>
      <c r="AW174" s="8">
        <v>5</v>
      </c>
      <c r="AX174" s="8">
        <v>7</v>
      </c>
      <c r="AY174" s="8">
        <v>5</v>
      </c>
      <c r="AZ174" s="8">
        <v>7</v>
      </c>
      <c r="BA174" s="8">
        <v>4</v>
      </c>
      <c r="BB174" s="8">
        <v>2</v>
      </c>
      <c r="BC174" s="8">
        <v>8</v>
      </c>
      <c r="BD174" s="8">
        <v>21</v>
      </c>
      <c r="BE174" s="8">
        <v>3</v>
      </c>
      <c r="BF174" s="8">
        <v>4</v>
      </c>
      <c r="BG174" s="8">
        <v>4</v>
      </c>
      <c r="BH174" s="8">
        <v>8</v>
      </c>
      <c r="BI174" s="8">
        <v>4</v>
      </c>
      <c r="BJ174" s="8">
        <v>19</v>
      </c>
      <c r="BK174" s="8">
        <v>4</v>
      </c>
      <c r="BL174" s="8"/>
      <c r="BM174" s="8">
        <v>4</v>
      </c>
      <c r="BN174" s="8"/>
      <c r="BO174" s="73">
        <f t="shared" si="4"/>
        <v>72</v>
      </c>
      <c r="BQ174" s="30">
        <f t="shared" si="5"/>
        <v>91</v>
      </c>
    </row>
    <row r="175" spans="1:69" ht="17.100000000000001" customHeight="1">
      <c r="A175" s="45">
        <v>3129</v>
      </c>
      <c r="B175" s="42">
        <v>21121</v>
      </c>
      <c r="C175" s="4" t="s">
        <v>904</v>
      </c>
      <c r="D175" s="5">
        <v>7</v>
      </c>
      <c r="E175" s="4" t="s">
        <v>64</v>
      </c>
      <c r="F175" s="6">
        <v>26</v>
      </c>
      <c r="G175" s="4" t="s">
        <v>106</v>
      </c>
      <c r="H175" s="7">
        <v>190</v>
      </c>
      <c r="I175" s="40" t="s">
        <v>106</v>
      </c>
      <c r="J175" s="42">
        <v>3</v>
      </c>
      <c r="K175" s="4" t="s">
        <v>47</v>
      </c>
      <c r="L175" s="4">
        <v>1</v>
      </c>
      <c r="M175" s="4" t="s">
        <v>52</v>
      </c>
      <c r="N175" s="4">
        <v>1</v>
      </c>
      <c r="O175" s="4" t="s">
        <v>65</v>
      </c>
      <c r="P175" s="4">
        <v>2</v>
      </c>
      <c r="Q175" s="4" t="s">
        <v>48</v>
      </c>
      <c r="R175" s="4">
        <v>5</v>
      </c>
      <c r="S175" s="4" t="s">
        <v>66</v>
      </c>
      <c r="T175" s="4" t="s">
        <v>8</v>
      </c>
      <c r="U175" s="4" t="s">
        <v>42</v>
      </c>
      <c r="V175" s="6">
        <v>235</v>
      </c>
      <c r="W175" s="4" t="s">
        <v>103</v>
      </c>
      <c r="X175" s="5">
        <v>3</v>
      </c>
      <c r="Y175" s="40" t="s">
        <v>307</v>
      </c>
      <c r="Z175" s="42" t="s">
        <v>225</v>
      </c>
      <c r="AA175" s="4" t="s">
        <v>307</v>
      </c>
      <c r="AB175" s="4" t="s">
        <v>108</v>
      </c>
      <c r="AC175" s="4" t="s">
        <v>306</v>
      </c>
      <c r="AD175" s="4" t="s">
        <v>108</v>
      </c>
      <c r="AE175" s="8" t="s">
        <v>925</v>
      </c>
      <c r="AF175" s="4">
        <v>4204</v>
      </c>
      <c r="AG175" s="4" t="s">
        <v>308</v>
      </c>
      <c r="AH175" s="27" t="s">
        <v>309</v>
      </c>
      <c r="AI175" s="29" t="s">
        <v>59</v>
      </c>
      <c r="AJ175" s="40">
        <v>1</v>
      </c>
      <c r="AK175" s="39">
        <v>1</v>
      </c>
      <c r="AL175" s="8" t="s">
        <v>37</v>
      </c>
      <c r="AM175" s="40" t="s">
        <v>35</v>
      </c>
      <c r="AN175" s="35" t="s">
        <v>928</v>
      </c>
      <c r="AO175" s="8">
        <v>0</v>
      </c>
      <c r="AP175" s="8">
        <v>55</v>
      </c>
      <c r="AQ175" s="8">
        <v>55.01</v>
      </c>
      <c r="AR175" s="8">
        <v>79</v>
      </c>
      <c r="AS175" s="8">
        <v>79.010000000000005</v>
      </c>
      <c r="AT175" s="36">
        <v>110</v>
      </c>
      <c r="AU175" s="33">
        <v>0</v>
      </c>
      <c r="AV175" s="33">
        <v>0</v>
      </c>
      <c r="AW175" s="8">
        <v>0</v>
      </c>
      <c r="AX175" s="8">
        <v>0</v>
      </c>
      <c r="AY175" s="8">
        <v>0</v>
      </c>
      <c r="AZ175" s="8">
        <v>0</v>
      </c>
      <c r="BA175" s="8">
        <v>0</v>
      </c>
      <c r="BB175" s="8">
        <v>0</v>
      </c>
      <c r="BC175" s="8">
        <v>0</v>
      </c>
      <c r="BD175" s="8">
        <v>0</v>
      </c>
      <c r="BE175" s="8">
        <v>0</v>
      </c>
      <c r="BF175" s="8">
        <v>0</v>
      </c>
      <c r="BG175" s="8">
        <v>0</v>
      </c>
      <c r="BH175" s="8">
        <v>0</v>
      </c>
      <c r="BI175" s="8">
        <v>0</v>
      </c>
      <c r="BJ175" s="8">
        <v>0</v>
      </c>
      <c r="BK175" s="8">
        <v>0</v>
      </c>
      <c r="BL175" s="8"/>
      <c r="BM175" s="8">
        <v>0</v>
      </c>
      <c r="BN175" s="8"/>
      <c r="BO175" s="73">
        <f t="shared" si="4"/>
        <v>0</v>
      </c>
      <c r="BP175" s="30">
        <f>AV175+AX175+AZ175+BB175+BC175+BD175+BE175+BF175+BH175+BJ400+BL175+BN175</f>
        <v>0</v>
      </c>
      <c r="BQ175" s="30">
        <f t="shared" si="5"/>
        <v>0</v>
      </c>
    </row>
    <row r="176" spans="1:69" ht="17.100000000000001" customHeight="1">
      <c r="A176" s="45">
        <v>3106</v>
      </c>
      <c r="B176" s="42">
        <v>21121</v>
      </c>
      <c r="C176" s="4" t="s">
        <v>904</v>
      </c>
      <c r="D176" s="5">
        <v>7</v>
      </c>
      <c r="E176" s="4" t="s">
        <v>64</v>
      </c>
      <c r="F176" s="6">
        <v>26</v>
      </c>
      <c r="G176" s="4" t="s">
        <v>106</v>
      </c>
      <c r="H176" s="7">
        <v>190</v>
      </c>
      <c r="I176" s="40" t="s">
        <v>106</v>
      </c>
      <c r="J176" s="42">
        <v>3</v>
      </c>
      <c r="K176" s="4" t="s">
        <v>47</v>
      </c>
      <c r="L176" s="4">
        <v>1</v>
      </c>
      <c r="M176" s="4" t="s">
        <v>52</v>
      </c>
      <c r="N176" s="4">
        <v>1</v>
      </c>
      <c r="O176" s="4" t="s">
        <v>65</v>
      </c>
      <c r="P176" s="4">
        <v>2</v>
      </c>
      <c r="Q176" s="4" t="s">
        <v>48</v>
      </c>
      <c r="R176" s="4">
        <v>5</v>
      </c>
      <c r="S176" s="4" t="s">
        <v>66</v>
      </c>
      <c r="T176" s="4" t="s">
        <v>8</v>
      </c>
      <c r="U176" s="4" t="s">
        <v>42</v>
      </c>
      <c r="V176" s="6">
        <v>235</v>
      </c>
      <c r="W176" s="4" t="s">
        <v>103</v>
      </c>
      <c r="X176" s="5"/>
      <c r="Y176" s="40" t="s">
        <v>34</v>
      </c>
      <c r="Z176" s="42" t="s">
        <v>36</v>
      </c>
      <c r="AA176" s="4" t="s">
        <v>107</v>
      </c>
      <c r="AB176" s="4" t="s">
        <v>108</v>
      </c>
      <c r="AC176" s="4" t="s">
        <v>109</v>
      </c>
      <c r="AD176" s="4" t="s">
        <v>108</v>
      </c>
      <c r="AE176" s="8" t="s">
        <v>925</v>
      </c>
      <c r="AF176" s="4">
        <v>4143</v>
      </c>
      <c r="AG176" s="4" t="s">
        <v>104</v>
      </c>
      <c r="AH176" s="27" t="s">
        <v>105</v>
      </c>
      <c r="AI176" s="29" t="s">
        <v>59</v>
      </c>
      <c r="AJ176" s="40">
        <v>19</v>
      </c>
      <c r="AK176" s="39">
        <v>19</v>
      </c>
      <c r="AL176" s="8" t="s">
        <v>37</v>
      </c>
      <c r="AM176" s="40" t="s">
        <v>35</v>
      </c>
      <c r="AN176" s="35" t="s">
        <v>928</v>
      </c>
      <c r="AO176" s="8">
        <v>0</v>
      </c>
      <c r="AP176" s="8">
        <v>55</v>
      </c>
      <c r="AQ176" s="8">
        <v>55.01</v>
      </c>
      <c r="AR176" s="8">
        <v>79</v>
      </c>
      <c r="AS176" s="8">
        <v>79.010000000000005</v>
      </c>
      <c r="AT176" s="36">
        <v>110</v>
      </c>
      <c r="AU176" s="33">
        <v>5</v>
      </c>
      <c r="AV176" s="33">
        <v>5</v>
      </c>
      <c r="AW176" s="8">
        <v>4</v>
      </c>
      <c r="AX176" s="8">
        <v>3</v>
      </c>
      <c r="AY176" s="8">
        <v>2</v>
      </c>
      <c r="AZ176" s="8">
        <v>6</v>
      </c>
      <c r="BA176" s="8">
        <v>2</v>
      </c>
      <c r="BB176" s="8">
        <v>13</v>
      </c>
      <c r="BC176" s="8">
        <v>17</v>
      </c>
      <c r="BD176" s="8">
        <v>16</v>
      </c>
      <c r="BE176" s="8">
        <v>16</v>
      </c>
      <c r="BF176" s="8">
        <v>25</v>
      </c>
      <c r="BG176" s="8">
        <v>5</v>
      </c>
      <c r="BH176" s="8">
        <f>+BH172</f>
        <v>55</v>
      </c>
      <c r="BI176" s="8">
        <v>4</v>
      </c>
      <c r="BJ176" s="8">
        <f>+BJ172+BJ173</f>
        <v>8</v>
      </c>
      <c r="BK176" s="8">
        <v>1</v>
      </c>
      <c r="BL176" s="8"/>
      <c r="BM176" s="8">
        <v>0</v>
      </c>
      <c r="BN176" s="8"/>
      <c r="BO176" s="73">
        <f t="shared" si="4"/>
        <v>156</v>
      </c>
      <c r="BQ176" s="30">
        <f t="shared" si="5"/>
        <v>164</v>
      </c>
    </row>
    <row r="177" spans="1:69" ht="17.100000000000001" customHeight="1">
      <c r="A177" s="45">
        <v>3110</v>
      </c>
      <c r="B177" s="42">
        <v>21121</v>
      </c>
      <c r="C177" s="4" t="s">
        <v>904</v>
      </c>
      <c r="D177" s="5">
        <v>7</v>
      </c>
      <c r="E177" s="4" t="s">
        <v>64</v>
      </c>
      <c r="F177" s="6">
        <v>26</v>
      </c>
      <c r="G177" s="4" t="s">
        <v>106</v>
      </c>
      <c r="H177" s="7">
        <v>190</v>
      </c>
      <c r="I177" s="40" t="s">
        <v>106</v>
      </c>
      <c r="J177" s="42">
        <v>3</v>
      </c>
      <c r="K177" s="4" t="s">
        <v>47</v>
      </c>
      <c r="L177" s="4">
        <v>1</v>
      </c>
      <c r="M177" s="4" t="s">
        <v>52</v>
      </c>
      <c r="N177" s="4">
        <v>1</v>
      </c>
      <c r="O177" s="4" t="s">
        <v>65</v>
      </c>
      <c r="P177" s="4">
        <v>2</v>
      </c>
      <c r="Q177" s="4" t="s">
        <v>48</v>
      </c>
      <c r="R177" s="4">
        <v>5</v>
      </c>
      <c r="S177" s="4" t="s">
        <v>66</v>
      </c>
      <c r="T177" s="4" t="s">
        <v>8</v>
      </c>
      <c r="U177" s="4" t="s">
        <v>42</v>
      </c>
      <c r="V177" s="6">
        <v>235</v>
      </c>
      <c r="W177" s="4" t="s">
        <v>103</v>
      </c>
      <c r="X177" s="5"/>
      <c r="Y177" s="40" t="s">
        <v>34</v>
      </c>
      <c r="Z177" s="42" t="s">
        <v>169</v>
      </c>
      <c r="AA177" s="4" t="s">
        <v>191</v>
      </c>
      <c r="AB177" s="4" t="s">
        <v>108</v>
      </c>
      <c r="AC177" s="4" t="s">
        <v>109</v>
      </c>
      <c r="AD177" s="4" t="s">
        <v>108</v>
      </c>
      <c r="AE177" s="8" t="s">
        <v>925</v>
      </c>
      <c r="AF177" s="4">
        <v>4139</v>
      </c>
      <c r="AG177" s="4" t="s">
        <v>189</v>
      </c>
      <c r="AH177" s="27" t="s">
        <v>190</v>
      </c>
      <c r="AI177" s="29" t="s">
        <v>192</v>
      </c>
      <c r="AJ177" s="40">
        <v>3000</v>
      </c>
      <c r="AK177" s="39">
        <v>3</v>
      </c>
      <c r="AL177" s="8" t="s">
        <v>37</v>
      </c>
      <c r="AM177" s="40" t="s">
        <v>35</v>
      </c>
      <c r="AN177" s="35" t="s">
        <v>928</v>
      </c>
      <c r="AO177" s="8">
        <v>0</v>
      </c>
      <c r="AP177" s="8">
        <v>55</v>
      </c>
      <c r="AQ177" s="8">
        <v>55.01</v>
      </c>
      <c r="AR177" s="8">
        <v>79</v>
      </c>
      <c r="AS177" s="8">
        <v>79.010000000000005</v>
      </c>
      <c r="AT177" s="36">
        <v>110</v>
      </c>
      <c r="AU177" s="33">
        <v>500</v>
      </c>
      <c r="AV177" s="33">
        <v>265</v>
      </c>
      <c r="AW177" s="8">
        <v>200</v>
      </c>
      <c r="AX177" s="8">
        <v>339</v>
      </c>
      <c r="AY177" s="8">
        <v>300</v>
      </c>
      <c r="AZ177" s="8">
        <v>52</v>
      </c>
      <c r="BA177" s="8">
        <v>200</v>
      </c>
      <c r="BB177" s="8">
        <v>454</v>
      </c>
      <c r="BC177" s="8">
        <v>299</v>
      </c>
      <c r="BD177" s="8">
        <v>64</v>
      </c>
      <c r="BE177" s="8">
        <v>228</v>
      </c>
      <c r="BF177" s="8">
        <v>362</v>
      </c>
      <c r="BG177" s="8">
        <v>300</v>
      </c>
      <c r="BH177" s="8">
        <f>62+79</f>
        <v>141</v>
      </c>
      <c r="BI177" s="8">
        <v>300</v>
      </c>
      <c r="BJ177" s="8">
        <f>35+60</f>
        <v>95</v>
      </c>
      <c r="BK177" s="8">
        <v>200</v>
      </c>
      <c r="BL177" s="8"/>
      <c r="BM177" s="8">
        <v>0</v>
      </c>
      <c r="BN177" s="8"/>
      <c r="BO177" s="73">
        <f t="shared" si="4"/>
        <v>2204</v>
      </c>
      <c r="BQ177" s="30">
        <f t="shared" si="5"/>
        <v>2299</v>
      </c>
    </row>
    <row r="178" spans="1:69" ht="17.100000000000001" customHeight="1">
      <c r="A178" s="45">
        <v>4163</v>
      </c>
      <c r="B178" s="42">
        <v>21121</v>
      </c>
      <c r="C178" s="4" t="s">
        <v>904</v>
      </c>
      <c r="D178" s="5">
        <v>7</v>
      </c>
      <c r="E178" s="4" t="s">
        <v>64</v>
      </c>
      <c r="F178" s="6">
        <v>27</v>
      </c>
      <c r="G178" s="4" t="s">
        <v>122</v>
      </c>
      <c r="H178" s="7">
        <v>191</v>
      </c>
      <c r="I178" s="40" t="s">
        <v>122</v>
      </c>
      <c r="J178" s="42">
        <v>3</v>
      </c>
      <c r="K178" s="4" t="s">
        <v>47</v>
      </c>
      <c r="L178" s="4">
        <v>1</v>
      </c>
      <c r="M178" s="4" t="s">
        <v>52</v>
      </c>
      <c r="N178" s="4">
        <v>1</v>
      </c>
      <c r="O178" s="4" t="s">
        <v>65</v>
      </c>
      <c r="P178" s="4">
        <v>2</v>
      </c>
      <c r="Q178" s="4" t="s">
        <v>48</v>
      </c>
      <c r="R178" s="4">
        <v>2</v>
      </c>
      <c r="S178" s="4" t="s">
        <v>77</v>
      </c>
      <c r="T178" s="4" t="s">
        <v>43</v>
      </c>
      <c r="U178" s="4" t="s">
        <v>44</v>
      </c>
      <c r="V178" s="6">
        <v>236</v>
      </c>
      <c r="W178" s="4" t="s">
        <v>119</v>
      </c>
      <c r="X178" s="5">
        <v>1</v>
      </c>
      <c r="Y178" s="40" t="s">
        <v>341</v>
      </c>
      <c r="Z178" s="42" t="s">
        <v>225</v>
      </c>
      <c r="AA178" s="4" t="s">
        <v>341</v>
      </c>
      <c r="AB178" s="4" t="s">
        <v>344</v>
      </c>
      <c r="AC178" s="4" t="s">
        <v>345</v>
      </c>
      <c r="AD178" s="4" t="s">
        <v>346</v>
      </c>
      <c r="AE178" s="8" t="s">
        <v>925</v>
      </c>
      <c r="AF178" s="4">
        <v>5344</v>
      </c>
      <c r="AG178" s="4" t="s">
        <v>342</v>
      </c>
      <c r="AH178" s="27" t="s">
        <v>343</v>
      </c>
      <c r="AI178" s="29" t="s">
        <v>175</v>
      </c>
      <c r="AJ178" s="117">
        <v>120</v>
      </c>
      <c r="AK178" s="39">
        <v>0</v>
      </c>
      <c r="AL178" s="8" t="s">
        <v>37</v>
      </c>
      <c r="AM178" s="40" t="s">
        <v>46</v>
      </c>
      <c r="AN178" s="35" t="s">
        <v>928</v>
      </c>
      <c r="AO178" s="8">
        <v>0</v>
      </c>
      <c r="AP178" s="8">
        <v>59</v>
      </c>
      <c r="AQ178" s="8">
        <v>59.01</v>
      </c>
      <c r="AR178" s="8">
        <v>79.989999999999995</v>
      </c>
      <c r="AS178" s="8">
        <v>80</v>
      </c>
      <c r="AT178" s="36">
        <v>110</v>
      </c>
      <c r="AU178" s="33">
        <v>0</v>
      </c>
      <c r="AV178" s="33">
        <v>5</v>
      </c>
      <c r="AW178" s="8">
        <v>0</v>
      </c>
      <c r="AX178" s="8">
        <v>3</v>
      </c>
      <c r="AY178" s="8">
        <v>10</v>
      </c>
      <c r="AZ178" s="8">
        <v>1</v>
      </c>
      <c r="BA178" s="8">
        <v>15</v>
      </c>
      <c r="BB178" s="8">
        <v>0</v>
      </c>
      <c r="BC178" s="8">
        <v>3</v>
      </c>
      <c r="BD178" s="8">
        <v>15</v>
      </c>
      <c r="BE178" s="8">
        <v>4</v>
      </c>
      <c r="BF178" s="8">
        <v>40</v>
      </c>
      <c r="BG178" s="8">
        <v>10</v>
      </c>
      <c r="BH178" s="8">
        <v>46</v>
      </c>
      <c r="BI178" s="8">
        <v>10</v>
      </c>
      <c r="BJ178" s="8">
        <v>20</v>
      </c>
      <c r="BK178" s="8">
        <v>10</v>
      </c>
      <c r="BL178" s="8">
        <v>3</v>
      </c>
      <c r="BM178" s="8">
        <v>0</v>
      </c>
      <c r="BN178" s="8"/>
      <c r="BO178" s="73">
        <f t="shared" si="4"/>
        <v>120</v>
      </c>
      <c r="BP178" s="30">
        <f>AV178+AX178+AZ178+BB178+BC178+BD178+BE178+BF178+BH178+BJ403+BL178+BN178</f>
        <v>120</v>
      </c>
      <c r="BQ178" s="30">
        <f t="shared" si="5"/>
        <v>140</v>
      </c>
    </row>
    <row r="179" spans="1:69" ht="17.100000000000001" customHeight="1">
      <c r="A179" s="45">
        <v>4164</v>
      </c>
      <c r="B179" s="42">
        <v>21121</v>
      </c>
      <c r="C179" s="4" t="s">
        <v>904</v>
      </c>
      <c r="D179" s="5">
        <v>7</v>
      </c>
      <c r="E179" s="4" t="s">
        <v>64</v>
      </c>
      <c r="F179" s="6">
        <v>27</v>
      </c>
      <c r="G179" s="4" t="s">
        <v>122</v>
      </c>
      <c r="H179" s="7">
        <v>191</v>
      </c>
      <c r="I179" s="40" t="s">
        <v>122</v>
      </c>
      <c r="J179" s="42">
        <v>3</v>
      </c>
      <c r="K179" s="4" t="s">
        <v>47</v>
      </c>
      <c r="L179" s="4">
        <v>1</v>
      </c>
      <c r="M179" s="4" t="s">
        <v>52</v>
      </c>
      <c r="N179" s="4">
        <v>1</v>
      </c>
      <c r="O179" s="4" t="s">
        <v>65</v>
      </c>
      <c r="P179" s="4">
        <v>2</v>
      </c>
      <c r="Q179" s="4" t="s">
        <v>48</v>
      </c>
      <c r="R179" s="4">
        <v>2</v>
      </c>
      <c r="S179" s="4" t="s">
        <v>77</v>
      </c>
      <c r="T179" s="4" t="s">
        <v>43</v>
      </c>
      <c r="U179" s="4" t="s">
        <v>44</v>
      </c>
      <c r="V179" s="6">
        <v>236</v>
      </c>
      <c r="W179" s="4" t="s">
        <v>119</v>
      </c>
      <c r="X179" s="5">
        <v>1</v>
      </c>
      <c r="Y179" s="40" t="s">
        <v>341</v>
      </c>
      <c r="Z179" s="42" t="s">
        <v>171</v>
      </c>
      <c r="AA179" s="4" t="s">
        <v>688</v>
      </c>
      <c r="AB179" s="4" t="s">
        <v>344</v>
      </c>
      <c r="AC179" s="4" t="s">
        <v>908</v>
      </c>
      <c r="AD179" s="4" t="s">
        <v>346</v>
      </c>
      <c r="AE179" s="8" t="s">
        <v>925</v>
      </c>
      <c r="AF179" s="4">
        <v>5344</v>
      </c>
      <c r="AG179" s="4" t="s">
        <v>342</v>
      </c>
      <c r="AH179" s="27" t="s">
        <v>343</v>
      </c>
      <c r="AI179" s="29" t="s">
        <v>39</v>
      </c>
      <c r="AJ179" s="117">
        <v>120</v>
      </c>
      <c r="AK179" s="39">
        <v>0</v>
      </c>
      <c r="AL179" s="8" t="s">
        <v>37</v>
      </c>
      <c r="AM179" s="40" t="s">
        <v>46</v>
      </c>
      <c r="AN179" s="35" t="s">
        <v>928</v>
      </c>
      <c r="AO179" s="8">
        <v>0</v>
      </c>
      <c r="AP179" s="8">
        <v>59</v>
      </c>
      <c r="AQ179" s="8">
        <v>59.01</v>
      </c>
      <c r="AR179" s="8">
        <v>79.989999999999995</v>
      </c>
      <c r="AS179" s="8">
        <v>80</v>
      </c>
      <c r="AT179" s="36">
        <v>110</v>
      </c>
      <c r="AU179" s="33">
        <v>0</v>
      </c>
      <c r="AV179" s="33">
        <v>5</v>
      </c>
      <c r="AW179" s="8">
        <v>0</v>
      </c>
      <c r="AX179" s="8">
        <v>3</v>
      </c>
      <c r="AY179" s="8">
        <v>10</v>
      </c>
      <c r="AZ179" s="8">
        <v>1</v>
      </c>
      <c r="BA179" s="8">
        <v>15</v>
      </c>
      <c r="BB179" s="8">
        <v>0</v>
      </c>
      <c r="BC179" s="8">
        <v>3</v>
      </c>
      <c r="BD179" s="8">
        <v>15</v>
      </c>
      <c r="BE179" s="8">
        <v>4</v>
      </c>
      <c r="BF179" s="8">
        <v>40</v>
      </c>
      <c r="BG179" s="8">
        <v>10</v>
      </c>
      <c r="BH179" s="8">
        <v>46</v>
      </c>
      <c r="BI179" s="8">
        <v>10</v>
      </c>
      <c r="BJ179" s="8">
        <v>20</v>
      </c>
      <c r="BK179" s="8">
        <v>10</v>
      </c>
      <c r="BL179" s="8">
        <v>3</v>
      </c>
      <c r="BM179" s="8">
        <v>0</v>
      </c>
      <c r="BN179" s="8"/>
      <c r="BO179" s="73">
        <f t="shared" si="4"/>
        <v>120</v>
      </c>
      <c r="BQ179" s="30">
        <f t="shared" si="5"/>
        <v>140</v>
      </c>
    </row>
    <row r="180" spans="1:69" ht="17.100000000000001" customHeight="1">
      <c r="A180" s="54">
        <v>4898</v>
      </c>
      <c r="B180" s="55">
        <v>21121</v>
      </c>
      <c r="C180" s="56" t="s">
        <v>904</v>
      </c>
      <c r="D180" s="57">
        <v>7</v>
      </c>
      <c r="E180" s="56" t="s">
        <v>64</v>
      </c>
      <c r="F180" s="58">
        <v>27</v>
      </c>
      <c r="G180" s="56" t="s">
        <v>122</v>
      </c>
      <c r="H180" s="59">
        <v>191</v>
      </c>
      <c r="I180" s="53" t="s">
        <v>122</v>
      </c>
      <c r="J180" s="55">
        <v>3</v>
      </c>
      <c r="K180" s="56" t="s">
        <v>47</v>
      </c>
      <c r="L180" s="56">
        <v>1</v>
      </c>
      <c r="M180" s="56" t="s">
        <v>52</v>
      </c>
      <c r="N180" s="56">
        <v>1</v>
      </c>
      <c r="O180" s="56" t="s">
        <v>65</v>
      </c>
      <c r="P180" s="56">
        <v>2</v>
      </c>
      <c r="Q180" s="56" t="s">
        <v>48</v>
      </c>
      <c r="R180" s="56">
        <v>2</v>
      </c>
      <c r="S180" s="56" t="s">
        <v>77</v>
      </c>
      <c r="T180" s="56" t="s">
        <v>43</v>
      </c>
      <c r="U180" s="56" t="s">
        <v>44</v>
      </c>
      <c r="V180" s="58">
        <v>236</v>
      </c>
      <c r="W180" s="56" t="s">
        <v>119</v>
      </c>
      <c r="X180" s="57">
        <v>2</v>
      </c>
      <c r="Y180" s="53" t="s">
        <v>465</v>
      </c>
      <c r="Z180" s="55" t="s">
        <v>225</v>
      </c>
      <c r="AA180" s="56" t="s">
        <v>465</v>
      </c>
      <c r="AB180" s="56" t="s">
        <v>468</v>
      </c>
      <c r="AC180" s="56" t="s">
        <v>469</v>
      </c>
      <c r="AD180" s="56" t="s">
        <v>470</v>
      </c>
      <c r="AE180" s="60" t="s">
        <v>925</v>
      </c>
      <c r="AF180" s="56">
        <v>6128</v>
      </c>
      <c r="AG180" s="56" t="s">
        <v>466</v>
      </c>
      <c r="AH180" s="61" t="s">
        <v>467</v>
      </c>
      <c r="AI180" s="62" t="s">
        <v>471</v>
      </c>
      <c r="AJ180" s="53">
        <v>3</v>
      </c>
      <c r="AK180" s="63">
        <v>0</v>
      </c>
      <c r="AL180" s="60" t="s">
        <v>37</v>
      </c>
      <c r="AM180" s="53" t="s">
        <v>46</v>
      </c>
      <c r="AN180" s="64" t="s">
        <v>928</v>
      </c>
      <c r="AO180" s="60">
        <v>0</v>
      </c>
      <c r="AP180" s="60">
        <v>59</v>
      </c>
      <c r="AQ180" s="60">
        <v>59.01</v>
      </c>
      <c r="AR180" s="60">
        <v>79</v>
      </c>
      <c r="AS180" s="60">
        <v>79.010000000000005</v>
      </c>
      <c r="AT180" s="65">
        <v>110</v>
      </c>
      <c r="AU180" s="139">
        <v>0</v>
      </c>
      <c r="AV180" s="30">
        <v>0</v>
      </c>
      <c r="AW180" s="140">
        <v>0</v>
      </c>
      <c r="AX180" s="30">
        <v>1</v>
      </c>
      <c r="AY180" s="140">
        <v>0</v>
      </c>
      <c r="AZ180" s="140">
        <v>0</v>
      </c>
      <c r="BA180" s="140">
        <v>0</v>
      </c>
      <c r="BB180" s="140">
        <v>0</v>
      </c>
      <c r="BC180" s="30">
        <v>1</v>
      </c>
      <c r="BD180" s="140">
        <v>0</v>
      </c>
      <c r="BE180" s="128">
        <v>0</v>
      </c>
      <c r="BF180" s="128">
        <v>0</v>
      </c>
      <c r="BG180" s="128">
        <v>0</v>
      </c>
      <c r="BH180" s="60"/>
      <c r="BI180" s="128">
        <v>0</v>
      </c>
      <c r="BJ180" s="60"/>
      <c r="BK180" s="128">
        <v>0</v>
      </c>
      <c r="BL180" s="60"/>
      <c r="BM180" s="128">
        <v>0</v>
      </c>
      <c r="BN180" s="128"/>
      <c r="BO180" s="73">
        <f t="shared" si="4"/>
        <v>2</v>
      </c>
      <c r="BP180" s="30">
        <f>AV180+AX180+AZ180+BB180+BC180+BD180+BE180+BF180+BH180+BJ405+BL180+BN180</f>
        <v>2</v>
      </c>
      <c r="BQ180" s="30">
        <f t="shared" si="5"/>
        <v>2</v>
      </c>
    </row>
    <row r="181" spans="1:69" ht="17.100000000000001" customHeight="1">
      <c r="A181" s="54">
        <v>4878</v>
      </c>
      <c r="B181" s="55">
        <v>21121</v>
      </c>
      <c r="C181" s="56" t="s">
        <v>904</v>
      </c>
      <c r="D181" s="57">
        <v>7</v>
      </c>
      <c r="E181" s="56" t="s">
        <v>64</v>
      </c>
      <c r="F181" s="58">
        <v>27</v>
      </c>
      <c r="G181" s="56" t="s">
        <v>122</v>
      </c>
      <c r="H181" s="59">
        <v>191</v>
      </c>
      <c r="I181" s="53" t="s">
        <v>122</v>
      </c>
      <c r="J181" s="55">
        <v>3</v>
      </c>
      <c r="K181" s="56" t="s">
        <v>47</v>
      </c>
      <c r="L181" s="56">
        <v>1</v>
      </c>
      <c r="M181" s="56" t="s">
        <v>52</v>
      </c>
      <c r="N181" s="56">
        <v>1</v>
      </c>
      <c r="O181" s="56" t="s">
        <v>65</v>
      </c>
      <c r="P181" s="56">
        <v>2</v>
      </c>
      <c r="Q181" s="56" t="s">
        <v>48</v>
      </c>
      <c r="R181" s="56">
        <v>2</v>
      </c>
      <c r="S181" s="56" t="s">
        <v>77</v>
      </c>
      <c r="T181" s="56" t="s">
        <v>43</v>
      </c>
      <c r="U181" s="56" t="s">
        <v>44</v>
      </c>
      <c r="V181" s="58">
        <v>236</v>
      </c>
      <c r="W181" s="56" t="s">
        <v>119</v>
      </c>
      <c r="X181" s="57">
        <v>2</v>
      </c>
      <c r="Y181" s="53" t="s">
        <v>465</v>
      </c>
      <c r="Z181" s="55" t="s">
        <v>171</v>
      </c>
      <c r="AA181" s="56" t="s">
        <v>855</v>
      </c>
      <c r="AB181" s="56" t="s">
        <v>468</v>
      </c>
      <c r="AC181" s="56" t="s">
        <v>909</v>
      </c>
      <c r="AD181" s="56" t="s">
        <v>470</v>
      </c>
      <c r="AE181" s="60" t="s">
        <v>925</v>
      </c>
      <c r="AF181" s="56">
        <v>6104</v>
      </c>
      <c r="AG181" s="56" t="s">
        <v>853</v>
      </c>
      <c r="AH181" s="61" t="s">
        <v>854</v>
      </c>
      <c r="AI181" s="62" t="s">
        <v>471</v>
      </c>
      <c r="AJ181" s="53">
        <v>3</v>
      </c>
      <c r="AK181" s="63">
        <v>0</v>
      </c>
      <c r="AL181" s="60" t="s">
        <v>37</v>
      </c>
      <c r="AM181" s="53" t="s">
        <v>46</v>
      </c>
      <c r="AN181" s="64" t="s">
        <v>928</v>
      </c>
      <c r="AO181" s="60">
        <v>0</v>
      </c>
      <c r="AP181" s="60">
        <v>59</v>
      </c>
      <c r="AQ181" s="60">
        <v>59.01</v>
      </c>
      <c r="AR181" s="60">
        <v>79</v>
      </c>
      <c r="AS181" s="60">
        <v>79.010000000000005</v>
      </c>
      <c r="AT181" s="65">
        <v>110</v>
      </c>
      <c r="AU181" s="139">
        <v>0</v>
      </c>
      <c r="AV181" s="30">
        <v>0</v>
      </c>
      <c r="AW181" s="140">
        <v>0</v>
      </c>
      <c r="AX181" s="30">
        <v>1</v>
      </c>
      <c r="AY181" s="140">
        <v>0</v>
      </c>
      <c r="AZ181" s="140">
        <v>0</v>
      </c>
      <c r="BA181" s="140">
        <v>0</v>
      </c>
      <c r="BB181" s="140">
        <v>0</v>
      </c>
      <c r="BC181" s="30">
        <v>1</v>
      </c>
      <c r="BD181" s="140">
        <v>0</v>
      </c>
      <c r="BE181" s="128">
        <v>0</v>
      </c>
      <c r="BF181" s="128">
        <v>0</v>
      </c>
      <c r="BG181" s="128">
        <v>0</v>
      </c>
      <c r="BH181" s="60"/>
      <c r="BI181" s="128">
        <v>0</v>
      </c>
      <c r="BJ181" s="60"/>
      <c r="BK181" s="128">
        <v>0</v>
      </c>
      <c r="BL181" s="60"/>
      <c r="BM181" s="128">
        <v>0</v>
      </c>
      <c r="BN181" s="128"/>
      <c r="BO181" s="73">
        <f t="shared" si="4"/>
        <v>2</v>
      </c>
      <c r="BQ181" s="30">
        <f t="shared" si="5"/>
        <v>2</v>
      </c>
    </row>
    <row r="182" spans="1:69" ht="17.100000000000001" customHeight="1">
      <c r="A182" s="45">
        <v>4901</v>
      </c>
      <c r="B182" s="42">
        <v>21121</v>
      </c>
      <c r="C182" s="4" t="s">
        <v>904</v>
      </c>
      <c r="D182" s="5">
        <v>7</v>
      </c>
      <c r="E182" s="4" t="s">
        <v>64</v>
      </c>
      <c r="F182" s="6">
        <v>27</v>
      </c>
      <c r="G182" s="4" t="s">
        <v>122</v>
      </c>
      <c r="H182" s="7">
        <v>191</v>
      </c>
      <c r="I182" s="40" t="s">
        <v>122</v>
      </c>
      <c r="J182" s="42">
        <v>3</v>
      </c>
      <c r="K182" s="4" t="s">
        <v>47</v>
      </c>
      <c r="L182" s="4">
        <v>1</v>
      </c>
      <c r="M182" s="4" t="s">
        <v>52</v>
      </c>
      <c r="N182" s="4">
        <v>1</v>
      </c>
      <c r="O182" s="4" t="s">
        <v>65</v>
      </c>
      <c r="P182" s="4">
        <v>2</v>
      </c>
      <c r="Q182" s="4" t="s">
        <v>48</v>
      </c>
      <c r="R182" s="4">
        <v>2</v>
      </c>
      <c r="S182" s="4" t="s">
        <v>77</v>
      </c>
      <c r="T182" s="4" t="s">
        <v>43</v>
      </c>
      <c r="U182" s="4" t="s">
        <v>44</v>
      </c>
      <c r="V182" s="6">
        <v>236</v>
      </c>
      <c r="W182" s="4" t="s">
        <v>119</v>
      </c>
      <c r="X182" s="5">
        <v>3</v>
      </c>
      <c r="Y182" s="40" t="s">
        <v>472</v>
      </c>
      <c r="Z182" s="42" t="s">
        <v>225</v>
      </c>
      <c r="AA182" s="4" t="s">
        <v>472</v>
      </c>
      <c r="AB182" s="4" t="s">
        <v>475</v>
      </c>
      <c r="AC182" s="4" t="s">
        <v>476</v>
      </c>
      <c r="AD182" s="4" t="s">
        <v>477</v>
      </c>
      <c r="AE182" s="8" t="s">
        <v>925</v>
      </c>
      <c r="AF182" s="4">
        <v>6132</v>
      </c>
      <c r="AG182" s="4" t="s">
        <v>473</v>
      </c>
      <c r="AH182" s="27" t="s">
        <v>474</v>
      </c>
      <c r="AI182" s="29" t="s">
        <v>478</v>
      </c>
      <c r="AJ182" s="117">
        <v>38</v>
      </c>
      <c r="AK182" s="39">
        <v>0</v>
      </c>
      <c r="AL182" s="8" t="s">
        <v>927</v>
      </c>
      <c r="AM182" s="40" t="s">
        <v>46</v>
      </c>
      <c r="AN182" s="35" t="s">
        <v>928</v>
      </c>
      <c r="AO182" s="8">
        <v>0</v>
      </c>
      <c r="AP182" s="8">
        <v>59</v>
      </c>
      <c r="AQ182" s="8">
        <v>59.01</v>
      </c>
      <c r="AR182" s="8">
        <v>79</v>
      </c>
      <c r="AS182" s="8">
        <v>79.010000000000005</v>
      </c>
      <c r="AT182" s="36">
        <v>110</v>
      </c>
      <c r="AU182" s="33">
        <v>3</v>
      </c>
      <c r="AV182" s="33">
        <v>5</v>
      </c>
      <c r="AW182" s="8">
        <v>3</v>
      </c>
      <c r="AX182" s="8">
        <v>5</v>
      </c>
      <c r="AY182" s="8">
        <v>3</v>
      </c>
      <c r="AZ182" s="8">
        <v>5</v>
      </c>
      <c r="BA182" s="8">
        <v>3</v>
      </c>
      <c r="BB182" s="8">
        <v>2</v>
      </c>
      <c r="BC182" s="8">
        <v>0</v>
      </c>
      <c r="BD182" s="8">
        <v>2</v>
      </c>
      <c r="BE182" s="8">
        <v>1</v>
      </c>
      <c r="BF182" s="8">
        <v>2</v>
      </c>
      <c r="BG182" s="8">
        <v>3</v>
      </c>
      <c r="BH182" s="8">
        <v>15</v>
      </c>
      <c r="BI182" s="8">
        <v>3</v>
      </c>
      <c r="BJ182" s="8">
        <v>1</v>
      </c>
      <c r="BK182" s="8">
        <v>7</v>
      </c>
      <c r="BL182" s="8">
        <v>0</v>
      </c>
      <c r="BM182" s="8">
        <v>0</v>
      </c>
      <c r="BN182" s="8"/>
      <c r="BO182" s="73">
        <f t="shared" si="4"/>
        <v>37</v>
      </c>
      <c r="BP182" s="30">
        <f>AV182+AX182+AZ182+BB182+BC182+BD182+BE182+BF182+BH182+BJ407+BL182+BN182</f>
        <v>37</v>
      </c>
      <c r="BQ182" s="30">
        <f t="shared" si="5"/>
        <v>38</v>
      </c>
    </row>
    <row r="183" spans="1:69" ht="17.100000000000001" customHeight="1">
      <c r="A183" s="45">
        <v>4880</v>
      </c>
      <c r="B183" s="42">
        <v>21121</v>
      </c>
      <c r="C183" s="4" t="s">
        <v>904</v>
      </c>
      <c r="D183" s="5">
        <v>7</v>
      </c>
      <c r="E183" s="4" t="s">
        <v>64</v>
      </c>
      <c r="F183" s="6">
        <v>27</v>
      </c>
      <c r="G183" s="4" t="s">
        <v>122</v>
      </c>
      <c r="H183" s="7">
        <v>191</v>
      </c>
      <c r="I183" s="40" t="s">
        <v>122</v>
      </c>
      <c r="J183" s="42">
        <v>3</v>
      </c>
      <c r="K183" s="4" t="s">
        <v>47</v>
      </c>
      <c r="L183" s="4">
        <v>1</v>
      </c>
      <c r="M183" s="4" t="s">
        <v>52</v>
      </c>
      <c r="N183" s="4">
        <v>1</v>
      </c>
      <c r="O183" s="4" t="s">
        <v>65</v>
      </c>
      <c r="P183" s="4">
        <v>2</v>
      </c>
      <c r="Q183" s="4" t="s">
        <v>48</v>
      </c>
      <c r="R183" s="4">
        <v>2</v>
      </c>
      <c r="S183" s="4" t="s">
        <v>77</v>
      </c>
      <c r="T183" s="4" t="s">
        <v>43</v>
      </c>
      <c r="U183" s="4" t="s">
        <v>44</v>
      </c>
      <c r="V183" s="6">
        <v>236</v>
      </c>
      <c r="W183" s="4" t="s">
        <v>119</v>
      </c>
      <c r="X183" s="5">
        <v>3</v>
      </c>
      <c r="Y183" s="40" t="s">
        <v>472</v>
      </c>
      <c r="Z183" s="42" t="s">
        <v>171</v>
      </c>
      <c r="AA183" s="4" t="s">
        <v>857</v>
      </c>
      <c r="AB183" s="4" t="s">
        <v>475</v>
      </c>
      <c r="AC183" s="4" t="s">
        <v>858</v>
      </c>
      <c r="AD183" s="4" t="s">
        <v>477</v>
      </c>
      <c r="AE183" s="8" t="s">
        <v>925</v>
      </c>
      <c r="AF183" s="4">
        <v>6106</v>
      </c>
      <c r="AG183" s="4" t="s">
        <v>856</v>
      </c>
      <c r="AH183" s="27" t="s">
        <v>474</v>
      </c>
      <c r="AI183" s="29" t="s">
        <v>478</v>
      </c>
      <c r="AJ183" s="117">
        <v>38</v>
      </c>
      <c r="AK183" s="39">
        <v>0</v>
      </c>
      <c r="AL183" s="8" t="s">
        <v>927</v>
      </c>
      <c r="AM183" s="40" t="s">
        <v>46</v>
      </c>
      <c r="AN183" s="35" t="s">
        <v>928</v>
      </c>
      <c r="AO183" s="8">
        <v>0</v>
      </c>
      <c r="AP183" s="8">
        <v>59</v>
      </c>
      <c r="AQ183" s="8">
        <v>59.01</v>
      </c>
      <c r="AR183" s="8">
        <v>79</v>
      </c>
      <c r="AS183" s="8">
        <v>79.010000000000005</v>
      </c>
      <c r="AT183" s="36">
        <v>110</v>
      </c>
      <c r="AU183" s="33">
        <v>3</v>
      </c>
      <c r="AV183" s="33">
        <v>5</v>
      </c>
      <c r="AW183" s="8">
        <v>3</v>
      </c>
      <c r="AX183" s="8">
        <v>5</v>
      </c>
      <c r="AY183" s="8">
        <v>3</v>
      </c>
      <c r="AZ183" s="8">
        <v>5</v>
      </c>
      <c r="BA183" s="8">
        <v>3</v>
      </c>
      <c r="BB183" s="8">
        <v>2</v>
      </c>
      <c r="BC183" s="8">
        <v>0</v>
      </c>
      <c r="BD183" s="8">
        <v>2</v>
      </c>
      <c r="BE183" s="8">
        <v>1</v>
      </c>
      <c r="BF183" s="8">
        <v>2</v>
      </c>
      <c r="BG183" s="8">
        <v>3</v>
      </c>
      <c r="BH183" s="8">
        <v>15</v>
      </c>
      <c r="BI183" s="8">
        <v>3</v>
      </c>
      <c r="BJ183" s="8">
        <v>1</v>
      </c>
      <c r="BK183" s="8">
        <v>7</v>
      </c>
      <c r="BL183" s="8">
        <v>0</v>
      </c>
      <c r="BM183" s="8">
        <v>0</v>
      </c>
      <c r="BN183" s="8"/>
      <c r="BO183" s="73">
        <f t="shared" si="4"/>
        <v>37</v>
      </c>
      <c r="BQ183" s="30">
        <f t="shared" si="5"/>
        <v>38</v>
      </c>
    </row>
    <row r="184" spans="1:69" ht="17.100000000000001" customHeight="1">
      <c r="A184" s="45">
        <v>4904</v>
      </c>
      <c r="B184" s="42">
        <v>21121</v>
      </c>
      <c r="C184" s="4" t="s">
        <v>904</v>
      </c>
      <c r="D184" s="5">
        <v>7</v>
      </c>
      <c r="E184" s="4" t="s">
        <v>64</v>
      </c>
      <c r="F184" s="6">
        <v>27</v>
      </c>
      <c r="G184" s="4" t="s">
        <v>122</v>
      </c>
      <c r="H184" s="7">
        <v>191</v>
      </c>
      <c r="I184" s="40" t="s">
        <v>122</v>
      </c>
      <c r="J184" s="42">
        <v>3</v>
      </c>
      <c r="K184" s="4" t="s">
        <v>47</v>
      </c>
      <c r="L184" s="4">
        <v>1</v>
      </c>
      <c r="M184" s="4" t="s">
        <v>52</v>
      </c>
      <c r="N184" s="4">
        <v>1</v>
      </c>
      <c r="O184" s="4" t="s">
        <v>65</v>
      </c>
      <c r="P184" s="4">
        <v>2</v>
      </c>
      <c r="Q184" s="4" t="s">
        <v>48</v>
      </c>
      <c r="R184" s="4">
        <v>2</v>
      </c>
      <c r="S184" s="4" t="s">
        <v>77</v>
      </c>
      <c r="T184" s="4" t="s">
        <v>43</v>
      </c>
      <c r="U184" s="4" t="s">
        <v>44</v>
      </c>
      <c r="V184" s="6">
        <v>236</v>
      </c>
      <c r="W184" s="4" t="s">
        <v>119</v>
      </c>
      <c r="X184" s="5">
        <v>4</v>
      </c>
      <c r="Y184" s="40" t="s">
        <v>479</v>
      </c>
      <c r="Z184" s="42" t="s">
        <v>225</v>
      </c>
      <c r="AA184" s="4" t="s">
        <v>479</v>
      </c>
      <c r="AB184" s="4" t="s">
        <v>482</v>
      </c>
      <c r="AC184" s="4" t="s">
        <v>483</v>
      </c>
      <c r="AD184" s="4" t="s">
        <v>477</v>
      </c>
      <c r="AE184" s="8" t="s">
        <v>925</v>
      </c>
      <c r="AF184" s="4">
        <v>6136</v>
      </c>
      <c r="AG184" s="4" t="s">
        <v>480</v>
      </c>
      <c r="AH184" s="27" t="s">
        <v>481</v>
      </c>
      <c r="AI184" s="29" t="s">
        <v>484</v>
      </c>
      <c r="AJ184" s="117">
        <v>18</v>
      </c>
      <c r="AK184" s="39">
        <v>0</v>
      </c>
      <c r="AL184" s="8" t="s">
        <v>927</v>
      </c>
      <c r="AM184" s="40" t="s">
        <v>46</v>
      </c>
      <c r="AN184" s="35" t="s">
        <v>928</v>
      </c>
      <c r="AO184" s="8">
        <v>0</v>
      </c>
      <c r="AP184" s="8">
        <v>59</v>
      </c>
      <c r="AQ184" s="8">
        <v>59.01</v>
      </c>
      <c r="AR184" s="8">
        <v>79</v>
      </c>
      <c r="AS184" s="8">
        <v>79.010000000000005</v>
      </c>
      <c r="AT184" s="36">
        <v>110</v>
      </c>
      <c r="AU184" s="33">
        <v>1</v>
      </c>
      <c r="AV184" s="33">
        <v>2</v>
      </c>
      <c r="AW184" s="8">
        <v>1</v>
      </c>
      <c r="AX184" s="8">
        <v>2</v>
      </c>
      <c r="AY184" s="8">
        <v>1</v>
      </c>
      <c r="AZ184" s="8">
        <v>3</v>
      </c>
      <c r="BA184" s="8">
        <v>1</v>
      </c>
      <c r="BB184" s="8">
        <v>6</v>
      </c>
      <c r="BC184" s="8">
        <v>5</v>
      </c>
      <c r="BD184" s="8">
        <v>9</v>
      </c>
      <c r="BE184" s="8">
        <v>3</v>
      </c>
      <c r="BF184" s="8">
        <v>8</v>
      </c>
      <c r="BG184" s="8">
        <v>2</v>
      </c>
      <c r="BH184" s="8">
        <v>1</v>
      </c>
      <c r="BI184" s="8">
        <v>2</v>
      </c>
      <c r="BJ184" s="8">
        <v>2</v>
      </c>
      <c r="BK184" s="8">
        <v>5</v>
      </c>
      <c r="BL184" s="8">
        <v>1</v>
      </c>
      <c r="BM184" s="8">
        <v>0</v>
      </c>
      <c r="BN184" s="8"/>
      <c r="BO184" s="73">
        <f t="shared" si="4"/>
        <v>40</v>
      </c>
      <c r="BP184" s="30">
        <f>AV184+AX184+AZ184+BB184+BC184+BD184+BE184+BF184+BH184+BJ409+BL184+BN184</f>
        <v>40</v>
      </c>
      <c r="BQ184" s="30">
        <f t="shared" si="5"/>
        <v>42</v>
      </c>
    </row>
    <row r="185" spans="1:69" ht="17.100000000000001" customHeight="1">
      <c r="A185" s="45">
        <v>4882</v>
      </c>
      <c r="B185" s="42">
        <v>21121</v>
      </c>
      <c r="C185" s="4" t="s">
        <v>904</v>
      </c>
      <c r="D185" s="5">
        <v>7</v>
      </c>
      <c r="E185" s="4" t="s">
        <v>64</v>
      </c>
      <c r="F185" s="6">
        <v>27</v>
      </c>
      <c r="G185" s="4" t="s">
        <v>122</v>
      </c>
      <c r="H185" s="7">
        <v>191</v>
      </c>
      <c r="I185" s="40" t="s">
        <v>122</v>
      </c>
      <c r="J185" s="42">
        <v>3</v>
      </c>
      <c r="K185" s="4" t="s">
        <v>47</v>
      </c>
      <c r="L185" s="4">
        <v>1</v>
      </c>
      <c r="M185" s="4" t="s">
        <v>52</v>
      </c>
      <c r="N185" s="4">
        <v>1</v>
      </c>
      <c r="O185" s="4" t="s">
        <v>65</v>
      </c>
      <c r="P185" s="4">
        <v>2</v>
      </c>
      <c r="Q185" s="4" t="s">
        <v>48</v>
      </c>
      <c r="R185" s="4">
        <v>2</v>
      </c>
      <c r="S185" s="4" t="s">
        <v>77</v>
      </c>
      <c r="T185" s="4" t="s">
        <v>43</v>
      </c>
      <c r="U185" s="4" t="s">
        <v>44</v>
      </c>
      <c r="V185" s="6">
        <v>236</v>
      </c>
      <c r="W185" s="4" t="s">
        <v>119</v>
      </c>
      <c r="X185" s="5">
        <v>4</v>
      </c>
      <c r="Y185" s="40" t="s">
        <v>479</v>
      </c>
      <c r="Z185" s="42" t="s">
        <v>171</v>
      </c>
      <c r="AA185" s="4" t="s">
        <v>860</v>
      </c>
      <c r="AB185" s="4" t="s">
        <v>482</v>
      </c>
      <c r="AC185" s="4" t="s">
        <v>910</v>
      </c>
      <c r="AD185" s="4" t="s">
        <v>477</v>
      </c>
      <c r="AE185" s="8" t="s">
        <v>926</v>
      </c>
      <c r="AF185" s="4">
        <v>6108</v>
      </c>
      <c r="AG185" s="4" t="s">
        <v>859</v>
      </c>
      <c r="AH185" s="27" t="s">
        <v>481</v>
      </c>
      <c r="AI185" s="29" t="s">
        <v>484</v>
      </c>
      <c r="AJ185" s="117">
        <v>18</v>
      </c>
      <c r="AK185" s="39">
        <v>0</v>
      </c>
      <c r="AL185" s="8" t="s">
        <v>927</v>
      </c>
      <c r="AM185" s="40" t="s">
        <v>46</v>
      </c>
      <c r="AN185" s="35" t="s">
        <v>928</v>
      </c>
      <c r="AO185" s="8">
        <v>0</v>
      </c>
      <c r="AP185" s="8">
        <v>59</v>
      </c>
      <c r="AQ185" s="8">
        <v>59.01</v>
      </c>
      <c r="AR185" s="8">
        <v>79</v>
      </c>
      <c r="AS185" s="8">
        <v>79.010000000000005</v>
      </c>
      <c r="AT185" s="36">
        <v>110</v>
      </c>
      <c r="AU185" s="33">
        <v>1</v>
      </c>
      <c r="AV185" s="33">
        <v>2</v>
      </c>
      <c r="AW185" s="8">
        <v>1</v>
      </c>
      <c r="AX185" s="8">
        <v>2</v>
      </c>
      <c r="AY185" s="8">
        <v>1</v>
      </c>
      <c r="AZ185" s="8">
        <v>3</v>
      </c>
      <c r="BA185" s="8">
        <v>1</v>
      </c>
      <c r="BB185" s="8">
        <v>6</v>
      </c>
      <c r="BC185" s="8">
        <v>5</v>
      </c>
      <c r="BD185" s="8">
        <v>9</v>
      </c>
      <c r="BE185" s="8">
        <v>3</v>
      </c>
      <c r="BF185" s="8">
        <v>8</v>
      </c>
      <c r="BG185" s="8">
        <v>2</v>
      </c>
      <c r="BH185" s="8">
        <v>1</v>
      </c>
      <c r="BI185" s="8">
        <v>2</v>
      </c>
      <c r="BJ185" s="8">
        <v>2</v>
      </c>
      <c r="BK185" s="8">
        <v>5</v>
      </c>
      <c r="BL185" s="8">
        <v>1</v>
      </c>
      <c r="BM185" s="8">
        <v>0</v>
      </c>
      <c r="BN185" s="8"/>
      <c r="BO185" s="73">
        <f t="shared" si="4"/>
        <v>40</v>
      </c>
      <c r="BQ185" s="30">
        <f t="shared" si="5"/>
        <v>42</v>
      </c>
    </row>
    <row r="186" spans="1:69" ht="17.100000000000001" customHeight="1">
      <c r="A186" s="45">
        <v>4906</v>
      </c>
      <c r="B186" s="42">
        <v>21121</v>
      </c>
      <c r="C186" s="4" t="s">
        <v>904</v>
      </c>
      <c r="D186" s="5">
        <v>7</v>
      </c>
      <c r="E186" s="4" t="s">
        <v>64</v>
      </c>
      <c r="F186" s="6">
        <v>27</v>
      </c>
      <c r="G186" s="4" t="s">
        <v>122</v>
      </c>
      <c r="H186" s="7">
        <v>191</v>
      </c>
      <c r="I186" s="40" t="s">
        <v>122</v>
      </c>
      <c r="J186" s="42">
        <v>3</v>
      </c>
      <c r="K186" s="4" t="s">
        <v>47</v>
      </c>
      <c r="L186" s="4">
        <v>1</v>
      </c>
      <c r="M186" s="4" t="s">
        <v>52</v>
      </c>
      <c r="N186" s="4">
        <v>1</v>
      </c>
      <c r="O186" s="4" t="s">
        <v>65</v>
      </c>
      <c r="P186" s="4">
        <v>2</v>
      </c>
      <c r="Q186" s="4" t="s">
        <v>48</v>
      </c>
      <c r="R186" s="4">
        <v>2</v>
      </c>
      <c r="S186" s="4" t="s">
        <v>77</v>
      </c>
      <c r="T186" s="4" t="s">
        <v>43</v>
      </c>
      <c r="U186" s="4" t="s">
        <v>44</v>
      </c>
      <c r="V186" s="6">
        <v>236</v>
      </c>
      <c r="W186" s="4" t="s">
        <v>119</v>
      </c>
      <c r="X186" s="5">
        <v>5</v>
      </c>
      <c r="Y186" s="40" t="s">
        <v>485</v>
      </c>
      <c r="Z186" s="42" t="s">
        <v>225</v>
      </c>
      <c r="AA186" s="4" t="s">
        <v>485</v>
      </c>
      <c r="AB186" s="4" t="s">
        <v>488</v>
      </c>
      <c r="AC186" s="4" t="s">
        <v>489</v>
      </c>
      <c r="AD186" s="4" t="s">
        <v>477</v>
      </c>
      <c r="AE186" s="8" t="s">
        <v>925</v>
      </c>
      <c r="AF186" s="4">
        <v>6141</v>
      </c>
      <c r="AG186" s="4" t="s">
        <v>486</v>
      </c>
      <c r="AH186" s="27" t="s">
        <v>487</v>
      </c>
      <c r="AI186" s="29" t="s">
        <v>490</v>
      </c>
      <c r="AJ186" s="117">
        <v>3</v>
      </c>
      <c r="AK186" s="39">
        <v>0</v>
      </c>
      <c r="AL186" s="8" t="s">
        <v>927</v>
      </c>
      <c r="AM186" s="40" t="s">
        <v>46</v>
      </c>
      <c r="AN186" s="35" t="s">
        <v>928</v>
      </c>
      <c r="AO186" s="8">
        <v>0</v>
      </c>
      <c r="AP186" s="8">
        <v>59</v>
      </c>
      <c r="AQ186" s="8">
        <v>59.01</v>
      </c>
      <c r="AR186" s="8">
        <v>79</v>
      </c>
      <c r="AS186" s="8">
        <v>79.010000000000005</v>
      </c>
      <c r="AT186" s="36">
        <v>110</v>
      </c>
      <c r="AU186" s="33">
        <v>0</v>
      </c>
      <c r="AV186" s="33">
        <v>0</v>
      </c>
      <c r="AW186" s="8">
        <v>0</v>
      </c>
      <c r="AX186" s="8">
        <v>0</v>
      </c>
      <c r="AY186" s="8">
        <v>0</v>
      </c>
      <c r="AZ186" s="8">
        <v>0</v>
      </c>
      <c r="BA186" s="8">
        <v>0</v>
      </c>
      <c r="BB186" s="8">
        <v>0</v>
      </c>
      <c r="BC186" s="8">
        <v>0</v>
      </c>
      <c r="BD186" s="8">
        <v>0</v>
      </c>
      <c r="BE186" s="8">
        <v>0</v>
      </c>
      <c r="BF186" s="8">
        <v>0</v>
      </c>
      <c r="BG186" s="8">
        <v>1</v>
      </c>
      <c r="BH186" s="8">
        <v>0</v>
      </c>
      <c r="BI186" s="8">
        <v>1</v>
      </c>
      <c r="BJ186" s="8">
        <v>0</v>
      </c>
      <c r="BK186" s="8">
        <v>0</v>
      </c>
      <c r="BL186" s="140">
        <v>2</v>
      </c>
      <c r="BM186" s="8">
        <v>0</v>
      </c>
      <c r="BN186" s="8"/>
      <c r="BO186" s="73">
        <f t="shared" si="4"/>
        <v>2</v>
      </c>
      <c r="BP186" s="30">
        <f>AV186+AX186+AZ186+BB186+BC186+BD186+BE186+BF186+BH186+BJ411+BL186+BN186</f>
        <v>2</v>
      </c>
      <c r="BQ186" s="30">
        <f t="shared" si="5"/>
        <v>2</v>
      </c>
    </row>
    <row r="187" spans="1:69" ht="17.100000000000001" customHeight="1">
      <c r="A187" s="45">
        <v>4883</v>
      </c>
      <c r="B187" s="42">
        <v>21121</v>
      </c>
      <c r="C187" s="4" t="s">
        <v>904</v>
      </c>
      <c r="D187" s="5">
        <v>7</v>
      </c>
      <c r="E187" s="4" t="s">
        <v>64</v>
      </c>
      <c r="F187" s="6">
        <v>27</v>
      </c>
      <c r="G187" s="4" t="s">
        <v>122</v>
      </c>
      <c r="H187" s="7">
        <v>191</v>
      </c>
      <c r="I187" s="40" t="s">
        <v>122</v>
      </c>
      <c r="J187" s="42">
        <v>3</v>
      </c>
      <c r="K187" s="4" t="s">
        <v>47</v>
      </c>
      <c r="L187" s="4">
        <v>1</v>
      </c>
      <c r="M187" s="4" t="s">
        <v>52</v>
      </c>
      <c r="N187" s="4">
        <v>1</v>
      </c>
      <c r="O187" s="4" t="s">
        <v>65</v>
      </c>
      <c r="P187" s="4">
        <v>2</v>
      </c>
      <c r="Q187" s="4" t="s">
        <v>48</v>
      </c>
      <c r="R187" s="4">
        <v>2</v>
      </c>
      <c r="S187" s="4" t="s">
        <v>77</v>
      </c>
      <c r="T187" s="4" t="s">
        <v>43</v>
      </c>
      <c r="U187" s="4" t="s">
        <v>44</v>
      </c>
      <c r="V187" s="6">
        <v>236</v>
      </c>
      <c r="W187" s="4" t="s">
        <v>119</v>
      </c>
      <c r="X187" s="5">
        <v>5</v>
      </c>
      <c r="Y187" s="40" t="s">
        <v>485</v>
      </c>
      <c r="Z187" s="42" t="s">
        <v>171</v>
      </c>
      <c r="AA187" s="4" t="s">
        <v>863</v>
      </c>
      <c r="AB187" s="4" t="s">
        <v>864</v>
      </c>
      <c r="AC187" s="4" t="s">
        <v>865</v>
      </c>
      <c r="AD187" s="4" t="s">
        <v>477</v>
      </c>
      <c r="AE187" s="8" t="s">
        <v>926</v>
      </c>
      <c r="AF187" s="4">
        <v>6109</v>
      </c>
      <c r="AG187" s="4" t="s">
        <v>861</v>
      </c>
      <c r="AH187" s="27" t="s">
        <v>862</v>
      </c>
      <c r="AI187" s="29" t="s">
        <v>866</v>
      </c>
      <c r="AJ187" s="117">
        <v>3</v>
      </c>
      <c r="AK187" s="39">
        <v>0</v>
      </c>
      <c r="AL187" s="8" t="s">
        <v>927</v>
      </c>
      <c r="AM187" s="40" t="s">
        <v>46</v>
      </c>
      <c r="AN187" s="35" t="s">
        <v>928</v>
      </c>
      <c r="AO187" s="8">
        <v>0</v>
      </c>
      <c r="AP187" s="8">
        <v>59</v>
      </c>
      <c r="AQ187" s="8">
        <v>59.01</v>
      </c>
      <c r="AR187" s="8">
        <v>79</v>
      </c>
      <c r="AS187" s="8">
        <v>79.010000000000005</v>
      </c>
      <c r="AT187" s="36">
        <v>110</v>
      </c>
      <c r="AU187" s="33">
        <v>0</v>
      </c>
      <c r="AV187" s="33">
        <v>0</v>
      </c>
      <c r="AW187" s="8">
        <v>0</v>
      </c>
      <c r="AX187" s="8">
        <v>0</v>
      </c>
      <c r="AY187" s="8">
        <v>0</v>
      </c>
      <c r="AZ187" s="8">
        <v>0</v>
      </c>
      <c r="BA187" s="8">
        <v>0</v>
      </c>
      <c r="BB187" s="8">
        <v>0</v>
      </c>
      <c r="BC187" s="8">
        <v>0</v>
      </c>
      <c r="BD187" s="8">
        <v>0</v>
      </c>
      <c r="BE187" s="8">
        <v>0</v>
      </c>
      <c r="BF187" s="8">
        <v>0</v>
      </c>
      <c r="BG187" s="8">
        <v>1</v>
      </c>
      <c r="BH187" s="8">
        <v>0</v>
      </c>
      <c r="BI187" s="8">
        <v>1</v>
      </c>
      <c r="BJ187" s="8">
        <v>0</v>
      </c>
      <c r="BK187" s="8">
        <v>0</v>
      </c>
      <c r="BL187" s="8">
        <v>2</v>
      </c>
      <c r="BM187" s="8">
        <v>0</v>
      </c>
      <c r="BN187" s="8"/>
      <c r="BO187" s="73">
        <f t="shared" si="4"/>
        <v>2</v>
      </c>
      <c r="BQ187" s="30">
        <f t="shared" si="5"/>
        <v>2</v>
      </c>
    </row>
    <row r="188" spans="1:69" ht="17.100000000000001" customHeight="1">
      <c r="A188" s="45">
        <v>4908</v>
      </c>
      <c r="B188" s="42">
        <v>21121</v>
      </c>
      <c r="C188" s="4" t="s">
        <v>904</v>
      </c>
      <c r="D188" s="5">
        <v>7</v>
      </c>
      <c r="E188" s="4" t="s">
        <v>64</v>
      </c>
      <c r="F188" s="6">
        <v>27</v>
      </c>
      <c r="G188" s="4" t="s">
        <v>122</v>
      </c>
      <c r="H188" s="7">
        <v>191</v>
      </c>
      <c r="I188" s="40" t="s">
        <v>122</v>
      </c>
      <c r="J188" s="42">
        <v>3</v>
      </c>
      <c r="K188" s="4" t="s">
        <v>47</v>
      </c>
      <c r="L188" s="4">
        <v>1</v>
      </c>
      <c r="M188" s="4" t="s">
        <v>52</v>
      </c>
      <c r="N188" s="4">
        <v>1</v>
      </c>
      <c r="O188" s="4" t="s">
        <v>65</v>
      </c>
      <c r="P188" s="4">
        <v>2</v>
      </c>
      <c r="Q188" s="4" t="s">
        <v>48</v>
      </c>
      <c r="R188" s="4">
        <v>2</v>
      </c>
      <c r="S188" s="4" t="s">
        <v>77</v>
      </c>
      <c r="T188" s="4" t="s">
        <v>43</v>
      </c>
      <c r="U188" s="4" t="s">
        <v>44</v>
      </c>
      <c r="V188" s="6">
        <v>236</v>
      </c>
      <c r="W188" s="4" t="s">
        <v>119</v>
      </c>
      <c r="X188" s="5">
        <v>6</v>
      </c>
      <c r="Y188" s="40" t="s">
        <v>491</v>
      </c>
      <c r="Z188" s="42" t="s">
        <v>225</v>
      </c>
      <c r="AA188" s="4" t="s">
        <v>491</v>
      </c>
      <c r="AB188" s="4" t="s">
        <v>494</v>
      </c>
      <c r="AC188" s="4" t="s">
        <v>911</v>
      </c>
      <c r="AD188" s="4" t="s">
        <v>477</v>
      </c>
      <c r="AE188" s="8" t="s">
        <v>925</v>
      </c>
      <c r="AF188" s="4">
        <v>6146</v>
      </c>
      <c r="AG188" s="4" t="s">
        <v>492</v>
      </c>
      <c r="AH188" s="27" t="s">
        <v>493</v>
      </c>
      <c r="AI188" s="29" t="s">
        <v>495</v>
      </c>
      <c r="AJ188" s="117">
        <v>1000</v>
      </c>
      <c r="AK188" s="39">
        <v>0</v>
      </c>
      <c r="AL188" s="8" t="s">
        <v>927</v>
      </c>
      <c r="AM188" s="40" t="s">
        <v>46</v>
      </c>
      <c r="AN188" s="35" t="s">
        <v>928</v>
      </c>
      <c r="AO188" s="8">
        <v>0</v>
      </c>
      <c r="AP188" s="8">
        <v>59</v>
      </c>
      <c r="AQ188" s="8">
        <v>59.01</v>
      </c>
      <c r="AR188" s="8">
        <v>79</v>
      </c>
      <c r="AS188" s="8">
        <v>79.010000000000005</v>
      </c>
      <c r="AT188" s="36">
        <v>110</v>
      </c>
      <c r="AU188" s="33">
        <v>0</v>
      </c>
      <c r="AV188" s="33">
        <v>0</v>
      </c>
      <c r="AW188" s="8">
        <v>25</v>
      </c>
      <c r="AX188" s="8">
        <v>0</v>
      </c>
      <c r="AY188" s="8">
        <v>25</v>
      </c>
      <c r="AZ188" s="8">
        <v>86</v>
      </c>
      <c r="BA188" s="8">
        <v>400</v>
      </c>
      <c r="BB188" s="8">
        <v>0</v>
      </c>
      <c r="BC188" s="8">
        <v>279</v>
      </c>
      <c r="BD188" s="8">
        <v>203</v>
      </c>
      <c r="BE188" s="8">
        <v>64</v>
      </c>
      <c r="BF188" s="8">
        <v>52</v>
      </c>
      <c r="BG188" s="8">
        <v>50</v>
      </c>
      <c r="BH188" s="8">
        <v>164</v>
      </c>
      <c r="BI188" s="8">
        <v>150</v>
      </c>
      <c r="BJ188" s="8">
        <v>184</v>
      </c>
      <c r="BK188" s="8">
        <v>100</v>
      </c>
      <c r="BL188" s="8">
        <v>15</v>
      </c>
      <c r="BM188" s="8">
        <v>0</v>
      </c>
      <c r="BN188" s="8"/>
      <c r="BO188" s="73">
        <f t="shared" si="4"/>
        <v>863</v>
      </c>
      <c r="BP188" s="30">
        <f>AV188+AX188+AZ188+BB188+BC188+BD188+BE188+BF188+BH188+BJ413+BL188+BN188</f>
        <v>863</v>
      </c>
      <c r="BQ188" s="30">
        <f t="shared" si="5"/>
        <v>1047</v>
      </c>
    </row>
    <row r="189" spans="1:69" ht="17.100000000000001" customHeight="1">
      <c r="A189" s="45">
        <v>4884</v>
      </c>
      <c r="B189" s="42">
        <v>21121</v>
      </c>
      <c r="C189" s="4" t="s">
        <v>904</v>
      </c>
      <c r="D189" s="5">
        <v>7</v>
      </c>
      <c r="E189" s="4" t="s">
        <v>64</v>
      </c>
      <c r="F189" s="6">
        <v>27</v>
      </c>
      <c r="G189" s="4" t="s">
        <v>122</v>
      </c>
      <c r="H189" s="7">
        <v>191</v>
      </c>
      <c r="I189" s="40" t="s">
        <v>122</v>
      </c>
      <c r="J189" s="42">
        <v>3</v>
      </c>
      <c r="K189" s="4" t="s">
        <v>47</v>
      </c>
      <c r="L189" s="4">
        <v>1</v>
      </c>
      <c r="M189" s="4" t="s">
        <v>52</v>
      </c>
      <c r="N189" s="4">
        <v>1</v>
      </c>
      <c r="O189" s="4" t="s">
        <v>65</v>
      </c>
      <c r="P189" s="4">
        <v>2</v>
      </c>
      <c r="Q189" s="4" t="s">
        <v>48</v>
      </c>
      <c r="R189" s="4">
        <v>2</v>
      </c>
      <c r="S189" s="4" t="s">
        <v>77</v>
      </c>
      <c r="T189" s="4" t="s">
        <v>43</v>
      </c>
      <c r="U189" s="4" t="s">
        <v>44</v>
      </c>
      <c r="V189" s="6">
        <v>236</v>
      </c>
      <c r="W189" s="4" t="s">
        <v>119</v>
      </c>
      <c r="X189" s="5">
        <v>6</v>
      </c>
      <c r="Y189" s="40" t="s">
        <v>491</v>
      </c>
      <c r="Z189" s="42" t="s">
        <v>171</v>
      </c>
      <c r="AA189" s="4" t="s">
        <v>869</v>
      </c>
      <c r="AB189" s="4" t="s">
        <v>870</v>
      </c>
      <c r="AC189" s="4" t="s">
        <v>871</v>
      </c>
      <c r="AD189" s="4" t="s">
        <v>477</v>
      </c>
      <c r="AE189" s="8" t="s">
        <v>925</v>
      </c>
      <c r="AF189" s="4">
        <v>6111</v>
      </c>
      <c r="AG189" s="4" t="s">
        <v>867</v>
      </c>
      <c r="AH189" s="27" t="s">
        <v>868</v>
      </c>
      <c r="AI189" s="29" t="s">
        <v>495</v>
      </c>
      <c r="AJ189" s="117">
        <v>1000</v>
      </c>
      <c r="AK189" s="39">
        <v>0</v>
      </c>
      <c r="AL189" s="8" t="s">
        <v>927</v>
      </c>
      <c r="AM189" s="40" t="s">
        <v>46</v>
      </c>
      <c r="AN189" s="35" t="s">
        <v>928</v>
      </c>
      <c r="AO189" s="8">
        <v>0</v>
      </c>
      <c r="AP189" s="8">
        <v>59</v>
      </c>
      <c r="AQ189" s="8">
        <v>59.01</v>
      </c>
      <c r="AR189" s="8">
        <v>79</v>
      </c>
      <c r="AS189" s="8">
        <v>79.010000000000005</v>
      </c>
      <c r="AT189" s="36">
        <v>110</v>
      </c>
      <c r="AU189" s="33">
        <v>0</v>
      </c>
      <c r="AV189" s="33">
        <v>0</v>
      </c>
      <c r="AW189" s="8">
        <v>25</v>
      </c>
      <c r="AX189" s="8">
        <v>0</v>
      </c>
      <c r="AY189" s="8">
        <v>25</v>
      </c>
      <c r="AZ189" s="8">
        <v>86</v>
      </c>
      <c r="BA189" s="8">
        <v>400</v>
      </c>
      <c r="BB189" s="8">
        <v>0</v>
      </c>
      <c r="BC189" s="8">
        <v>279</v>
      </c>
      <c r="BD189" s="8">
        <v>203</v>
      </c>
      <c r="BE189" s="8">
        <v>64</v>
      </c>
      <c r="BF189" s="8">
        <v>52</v>
      </c>
      <c r="BG189" s="8">
        <v>50</v>
      </c>
      <c r="BH189" s="8">
        <v>164</v>
      </c>
      <c r="BI189" s="8">
        <v>150</v>
      </c>
      <c r="BJ189" s="8">
        <v>184</v>
      </c>
      <c r="BK189" s="8">
        <v>100</v>
      </c>
      <c r="BL189" s="8">
        <v>15</v>
      </c>
      <c r="BM189" s="8">
        <v>0</v>
      </c>
      <c r="BN189" s="8"/>
      <c r="BO189" s="73">
        <f t="shared" si="4"/>
        <v>863</v>
      </c>
      <c r="BQ189" s="30">
        <f t="shared" si="5"/>
        <v>1047</v>
      </c>
    </row>
    <row r="190" spans="1:69" ht="17.100000000000001" customHeight="1">
      <c r="A190" s="45">
        <v>4909</v>
      </c>
      <c r="B190" s="42">
        <v>21121</v>
      </c>
      <c r="C190" s="4" t="s">
        <v>904</v>
      </c>
      <c r="D190" s="5">
        <v>7</v>
      </c>
      <c r="E190" s="4" t="s">
        <v>64</v>
      </c>
      <c r="F190" s="6">
        <v>27</v>
      </c>
      <c r="G190" s="4" t="s">
        <v>122</v>
      </c>
      <c r="H190" s="7">
        <v>191</v>
      </c>
      <c r="I190" s="40" t="s">
        <v>122</v>
      </c>
      <c r="J190" s="42">
        <v>3</v>
      </c>
      <c r="K190" s="4" t="s">
        <v>47</v>
      </c>
      <c r="L190" s="4">
        <v>1</v>
      </c>
      <c r="M190" s="4" t="s">
        <v>52</v>
      </c>
      <c r="N190" s="4">
        <v>1</v>
      </c>
      <c r="O190" s="4" t="s">
        <v>65</v>
      </c>
      <c r="P190" s="4">
        <v>2</v>
      </c>
      <c r="Q190" s="4" t="s">
        <v>48</v>
      </c>
      <c r="R190" s="4">
        <v>2</v>
      </c>
      <c r="S190" s="4" t="s">
        <v>77</v>
      </c>
      <c r="T190" s="4" t="s">
        <v>43</v>
      </c>
      <c r="U190" s="4" t="s">
        <v>44</v>
      </c>
      <c r="V190" s="6">
        <v>236</v>
      </c>
      <c r="W190" s="8" t="s">
        <v>119</v>
      </c>
      <c r="X190" s="5">
        <v>7</v>
      </c>
      <c r="Y190" s="40" t="s">
        <v>496</v>
      </c>
      <c r="Z190" s="42" t="s">
        <v>225</v>
      </c>
      <c r="AA190" s="4" t="s">
        <v>496</v>
      </c>
      <c r="AB190" s="4" t="s">
        <v>499</v>
      </c>
      <c r="AC190" s="4" t="s">
        <v>912</v>
      </c>
      <c r="AD190" s="4" t="s">
        <v>477</v>
      </c>
      <c r="AE190" s="8" t="s">
        <v>925</v>
      </c>
      <c r="AF190" s="4">
        <v>6150</v>
      </c>
      <c r="AG190" s="4" t="s">
        <v>497</v>
      </c>
      <c r="AH190" s="27" t="s">
        <v>498</v>
      </c>
      <c r="AI190" s="29" t="s">
        <v>500</v>
      </c>
      <c r="AJ190" s="117">
        <v>600</v>
      </c>
      <c r="AK190" s="39">
        <v>0</v>
      </c>
      <c r="AL190" s="8" t="s">
        <v>927</v>
      </c>
      <c r="AM190" s="40" t="s">
        <v>46</v>
      </c>
      <c r="AN190" s="35" t="s">
        <v>928</v>
      </c>
      <c r="AO190" s="8">
        <v>0</v>
      </c>
      <c r="AP190" s="8">
        <v>59</v>
      </c>
      <c r="AQ190" s="8">
        <v>59.01</v>
      </c>
      <c r="AR190" s="8">
        <v>79</v>
      </c>
      <c r="AS190" s="8">
        <v>79.010000000000005</v>
      </c>
      <c r="AT190" s="36">
        <v>110</v>
      </c>
      <c r="AU190" s="33">
        <v>0</v>
      </c>
      <c r="AV190" s="33">
        <v>0</v>
      </c>
      <c r="AW190" s="8">
        <v>0</v>
      </c>
      <c r="AX190" s="8">
        <v>0</v>
      </c>
      <c r="AY190" s="8">
        <v>252</v>
      </c>
      <c r="AZ190" s="8">
        <v>319</v>
      </c>
      <c r="BA190" s="8">
        <v>0</v>
      </c>
      <c r="BB190" s="8">
        <v>0</v>
      </c>
      <c r="BC190" s="8">
        <v>0</v>
      </c>
      <c r="BD190" s="8">
        <v>0</v>
      </c>
      <c r="BE190" s="8">
        <v>0</v>
      </c>
      <c r="BF190" s="8">
        <v>0</v>
      </c>
      <c r="BG190" s="8">
        <v>0</v>
      </c>
      <c r="BH190" s="8">
        <v>0</v>
      </c>
      <c r="BI190" s="8">
        <v>148</v>
      </c>
      <c r="BJ190" s="8">
        <v>0</v>
      </c>
      <c r="BK190" s="8">
        <v>0</v>
      </c>
      <c r="BL190" s="8">
        <v>0</v>
      </c>
      <c r="BM190" s="8">
        <v>0</v>
      </c>
      <c r="BN190" s="8"/>
      <c r="BO190" s="73">
        <f t="shared" si="4"/>
        <v>319</v>
      </c>
      <c r="BP190" s="30">
        <f>AV190+AX190+AZ190+BB190+BC190+BD190+BE190+BF190+BH190+BJ415+BL190+BN190</f>
        <v>319</v>
      </c>
      <c r="BQ190" s="30">
        <f t="shared" si="5"/>
        <v>319</v>
      </c>
    </row>
    <row r="191" spans="1:69" ht="17.100000000000001" customHeight="1">
      <c r="A191" s="45">
        <v>4885</v>
      </c>
      <c r="B191" s="42">
        <v>21121</v>
      </c>
      <c r="C191" s="4" t="s">
        <v>904</v>
      </c>
      <c r="D191" s="5">
        <v>7</v>
      </c>
      <c r="E191" s="4" t="s">
        <v>64</v>
      </c>
      <c r="F191" s="6">
        <v>27</v>
      </c>
      <c r="G191" s="4" t="s">
        <v>122</v>
      </c>
      <c r="H191" s="7">
        <v>191</v>
      </c>
      <c r="I191" s="40" t="s">
        <v>122</v>
      </c>
      <c r="J191" s="42">
        <v>3</v>
      </c>
      <c r="K191" s="4" t="s">
        <v>47</v>
      </c>
      <c r="L191" s="4">
        <v>1</v>
      </c>
      <c r="M191" s="4" t="s">
        <v>52</v>
      </c>
      <c r="N191" s="4">
        <v>1</v>
      </c>
      <c r="O191" s="4" t="s">
        <v>65</v>
      </c>
      <c r="P191" s="4">
        <v>2</v>
      </c>
      <c r="Q191" s="4" t="s">
        <v>48</v>
      </c>
      <c r="R191" s="4">
        <v>2</v>
      </c>
      <c r="S191" s="4" t="s">
        <v>77</v>
      </c>
      <c r="T191" s="4" t="s">
        <v>43</v>
      </c>
      <c r="U191" s="4" t="s">
        <v>44</v>
      </c>
      <c r="V191" s="6">
        <v>236</v>
      </c>
      <c r="W191" s="4" t="s">
        <v>119</v>
      </c>
      <c r="X191" s="5">
        <v>7</v>
      </c>
      <c r="Y191" s="40" t="s">
        <v>496</v>
      </c>
      <c r="Z191" s="42" t="s">
        <v>171</v>
      </c>
      <c r="AA191" s="4" t="s">
        <v>874</v>
      </c>
      <c r="AB191" s="4" t="s">
        <v>875</v>
      </c>
      <c r="AC191" s="4" t="s">
        <v>876</v>
      </c>
      <c r="AD191" s="4" t="s">
        <v>477</v>
      </c>
      <c r="AE191" s="8" t="s">
        <v>925</v>
      </c>
      <c r="AF191" s="4">
        <v>6113</v>
      </c>
      <c r="AG191" s="4" t="s">
        <v>872</v>
      </c>
      <c r="AH191" s="27" t="s">
        <v>873</v>
      </c>
      <c r="AI191" s="29" t="s">
        <v>877</v>
      </c>
      <c r="AJ191" s="117">
        <v>600</v>
      </c>
      <c r="AK191" s="39">
        <v>0</v>
      </c>
      <c r="AL191" s="8" t="s">
        <v>927</v>
      </c>
      <c r="AM191" s="40" t="s">
        <v>46</v>
      </c>
      <c r="AN191" s="35" t="s">
        <v>928</v>
      </c>
      <c r="AO191" s="8">
        <v>0</v>
      </c>
      <c r="AP191" s="8">
        <v>59</v>
      </c>
      <c r="AQ191" s="8">
        <v>59.01</v>
      </c>
      <c r="AR191" s="8">
        <v>79</v>
      </c>
      <c r="AS191" s="8">
        <v>79.010000000000005</v>
      </c>
      <c r="AT191" s="36">
        <v>110</v>
      </c>
      <c r="AU191" s="33">
        <v>0</v>
      </c>
      <c r="AV191" s="33">
        <v>0</v>
      </c>
      <c r="AW191" s="8">
        <v>0</v>
      </c>
      <c r="AX191" s="8">
        <v>0</v>
      </c>
      <c r="AY191" s="8">
        <v>252</v>
      </c>
      <c r="AZ191" s="8">
        <v>319</v>
      </c>
      <c r="BA191" s="8">
        <v>0</v>
      </c>
      <c r="BB191" s="8">
        <v>0</v>
      </c>
      <c r="BC191" s="8">
        <v>0</v>
      </c>
      <c r="BD191" s="8">
        <v>0</v>
      </c>
      <c r="BE191" s="8">
        <v>0</v>
      </c>
      <c r="BF191" s="8">
        <v>0</v>
      </c>
      <c r="BG191" s="8">
        <v>0</v>
      </c>
      <c r="BH191" s="8">
        <v>0</v>
      </c>
      <c r="BI191" s="8">
        <v>148</v>
      </c>
      <c r="BJ191" s="8">
        <v>0</v>
      </c>
      <c r="BK191" s="8">
        <v>0</v>
      </c>
      <c r="BL191" s="8">
        <v>0</v>
      </c>
      <c r="BM191" s="8">
        <v>0</v>
      </c>
      <c r="BN191" s="8"/>
      <c r="BO191" s="73">
        <f t="shared" si="4"/>
        <v>319</v>
      </c>
      <c r="BQ191" s="30">
        <f t="shared" si="5"/>
        <v>319</v>
      </c>
    </row>
    <row r="192" spans="1:69" ht="17.100000000000001" customHeight="1">
      <c r="A192" s="45">
        <v>4912</v>
      </c>
      <c r="B192" s="42">
        <v>21121</v>
      </c>
      <c r="C192" s="4" t="s">
        <v>904</v>
      </c>
      <c r="D192" s="5">
        <v>7</v>
      </c>
      <c r="E192" s="4" t="s">
        <v>64</v>
      </c>
      <c r="F192" s="6">
        <v>27</v>
      </c>
      <c r="G192" s="4" t="s">
        <v>122</v>
      </c>
      <c r="H192" s="7">
        <v>191</v>
      </c>
      <c r="I192" s="40" t="s">
        <v>122</v>
      </c>
      <c r="J192" s="42">
        <v>3</v>
      </c>
      <c r="K192" s="4" t="s">
        <v>47</v>
      </c>
      <c r="L192" s="4">
        <v>1</v>
      </c>
      <c r="M192" s="4" t="s">
        <v>52</v>
      </c>
      <c r="N192" s="4">
        <v>1</v>
      </c>
      <c r="O192" s="4" t="s">
        <v>65</v>
      </c>
      <c r="P192" s="4">
        <v>2</v>
      </c>
      <c r="Q192" s="4" t="s">
        <v>48</v>
      </c>
      <c r="R192" s="4">
        <v>2</v>
      </c>
      <c r="S192" s="4" t="s">
        <v>77</v>
      </c>
      <c r="T192" s="4" t="s">
        <v>43</v>
      </c>
      <c r="U192" s="4" t="s">
        <v>44</v>
      </c>
      <c r="V192" s="6">
        <v>236</v>
      </c>
      <c r="W192" s="4" t="s">
        <v>119</v>
      </c>
      <c r="X192" s="5">
        <v>8</v>
      </c>
      <c r="Y192" s="40" t="s">
        <v>501</v>
      </c>
      <c r="Z192" s="42" t="s">
        <v>225</v>
      </c>
      <c r="AA192" s="4" t="s">
        <v>501</v>
      </c>
      <c r="AB192" s="4" t="s">
        <v>504</v>
      </c>
      <c r="AC192" s="4" t="s">
        <v>505</v>
      </c>
      <c r="AD192" s="4" t="s">
        <v>477</v>
      </c>
      <c r="AE192" s="8" t="s">
        <v>925</v>
      </c>
      <c r="AF192" s="4">
        <v>6151</v>
      </c>
      <c r="AG192" s="4" t="s">
        <v>502</v>
      </c>
      <c r="AH192" s="27" t="s">
        <v>503</v>
      </c>
      <c r="AI192" s="29" t="s">
        <v>506</v>
      </c>
      <c r="AJ192" s="117">
        <v>2000</v>
      </c>
      <c r="AK192" s="39">
        <v>0</v>
      </c>
      <c r="AL192" s="8" t="s">
        <v>927</v>
      </c>
      <c r="AM192" s="40" t="s">
        <v>46</v>
      </c>
      <c r="AN192" s="35" t="s">
        <v>928</v>
      </c>
      <c r="AO192" s="8">
        <v>0</v>
      </c>
      <c r="AP192" s="8">
        <v>59</v>
      </c>
      <c r="AQ192" s="8">
        <v>59.01</v>
      </c>
      <c r="AR192" s="8">
        <v>79</v>
      </c>
      <c r="AS192" s="8">
        <v>79.010000000000005</v>
      </c>
      <c r="AT192" s="36">
        <v>110</v>
      </c>
      <c r="AU192" s="33">
        <v>0</v>
      </c>
      <c r="AV192" s="33">
        <v>135</v>
      </c>
      <c r="AW192" s="8">
        <v>300</v>
      </c>
      <c r="AX192" s="8">
        <v>325</v>
      </c>
      <c r="AY192" s="8">
        <v>200</v>
      </c>
      <c r="AZ192" s="8">
        <v>167</v>
      </c>
      <c r="BA192" s="8">
        <v>0</v>
      </c>
      <c r="BB192" s="8">
        <v>130</v>
      </c>
      <c r="BC192" s="8">
        <v>149</v>
      </c>
      <c r="BD192" s="8">
        <v>364</v>
      </c>
      <c r="BE192" s="8">
        <v>148</v>
      </c>
      <c r="BF192" s="8">
        <v>96</v>
      </c>
      <c r="BG192" s="8">
        <v>100</v>
      </c>
      <c r="BH192" s="8">
        <v>242</v>
      </c>
      <c r="BI192" s="8">
        <v>100</v>
      </c>
      <c r="BJ192" s="8">
        <v>122</v>
      </c>
      <c r="BK192" s="8">
        <v>200</v>
      </c>
      <c r="BL192" s="8">
        <v>127</v>
      </c>
      <c r="BM192" s="8">
        <v>0</v>
      </c>
      <c r="BN192" s="8"/>
      <c r="BO192" s="73">
        <f t="shared" si="4"/>
        <v>1883</v>
      </c>
      <c r="BP192" s="30">
        <f>AV192+AX192+AZ192+BB192+BC192+BD192+BE192+BF192+BH192+BJ417+BL192+BN192</f>
        <v>1883</v>
      </c>
      <c r="BQ192" s="30">
        <f t="shared" si="5"/>
        <v>2005</v>
      </c>
    </row>
    <row r="193" spans="1:69" ht="17.100000000000001" customHeight="1">
      <c r="A193" s="45">
        <v>4886</v>
      </c>
      <c r="B193" s="42">
        <v>21121</v>
      </c>
      <c r="C193" s="4" t="s">
        <v>904</v>
      </c>
      <c r="D193" s="5">
        <v>7</v>
      </c>
      <c r="E193" s="4" t="s">
        <v>64</v>
      </c>
      <c r="F193" s="6">
        <v>27</v>
      </c>
      <c r="G193" s="4" t="s">
        <v>122</v>
      </c>
      <c r="H193" s="7">
        <v>191</v>
      </c>
      <c r="I193" s="40" t="s">
        <v>122</v>
      </c>
      <c r="J193" s="42">
        <v>3</v>
      </c>
      <c r="K193" s="4" t="s">
        <v>47</v>
      </c>
      <c r="L193" s="4">
        <v>1</v>
      </c>
      <c r="M193" s="4" t="s">
        <v>52</v>
      </c>
      <c r="N193" s="4">
        <v>1</v>
      </c>
      <c r="O193" s="4" t="s">
        <v>65</v>
      </c>
      <c r="P193" s="4">
        <v>2</v>
      </c>
      <c r="Q193" s="4" t="s">
        <v>48</v>
      </c>
      <c r="R193" s="4">
        <v>2</v>
      </c>
      <c r="S193" s="4" t="s">
        <v>77</v>
      </c>
      <c r="T193" s="4" t="s">
        <v>43</v>
      </c>
      <c r="U193" s="4" t="s">
        <v>44</v>
      </c>
      <c r="V193" s="6">
        <v>236</v>
      </c>
      <c r="W193" s="4" t="s">
        <v>119</v>
      </c>
      <c r="X193" s="5">
        <v>8</v>
      </c>
      <c r="Y193" s="40" t="s">
        <v>501</v>
      </c>
      <c r="Z193" s="42" t="s">
        <v>171</v>
      </c>
      <c r="AA193" s="4" t="s">
        <v>880</v>
      </c>
      <c r="AB193" s="4" t="s">
        <v>881</v>
      </c>
      <c r="AC193" s="4" t="s">
        <v>913</v>
      </c>
      <c r="AD193" s="4" t="s">
        <v>477</v>
      </c>
      <c r="AE193" s="8" t="s">
        <v>925</v>
      </c>
      <c r="AF193" s="4">
        <v>6114</v>
      </c>
      <c r="AG193" s="4" t="s">
        <v>878</v>
      </c>
      <c r="AH193" s="27" t="s">
        <v>879</v>
      </c>
      <c r="AI193" s="29" t="s">
        <v>354</v>
      </c>
      <c r="AJ193" s="117">
        <v>2000</v>
      </c>
      <c r="AK193" s="39">
        <v>0</v>
      </c>
      <c r="AL193" s="8" t="s">
        <v>927</v>
      </c>
      <c r="AM193" s="40" t="s">
        <v>46</v>
      </c>
      <c r="AN193" s="35" t="s">
        <v>928</v>
      </c>
      <c r="AO193" s="8">
        <v>0</v>
      </c>
      <c r="AP193" s="8">
        <v>59</v>
      </c>
      <c r="AQ193" s="8">
        <v>59.01</v>
      </c>
      <c r="AR193" s="8">
        <v>79</v>
      </c>
      <c r="AS193" s="8">
        <v>79.010000000000005</v>
      </c>
      <c r="AT193" s="36">
        <v>110</v>
      </c>
      <c r="AU193" s="33">
        <v>0</v>
      </c>
      <c r="AV193" s="33">
        <v>135</v>
      </c>
      <c r="AW193" s="8">
        <v>300</v>
      </c>
      <c r="AX193" s="8">
        <v>325</v>
      </c>
      <c r="AY193" s="8">
        <v>200</v>
      </c>
      <c r="AZ193" s="8">
        <v>167</v>
      </c>
      <c r="BA193" s="8">
        <v>0</v>
      </c>
      <c r="BB193" s="8">
        <v>130</v>
      </c>
      <c r="BC193" s="8">
        <v>149</v>
      </c>
      <c r="BD193" s="8">
        <v>364</v>
      </c>
      <c r="BE193" s="8">
        <v>148</v>
      </c>
      <c r="BF193" s="8">
        <v>96</v>
      </c>
      <c r="BG193" s="8">
        <v>100</v>
      </c>
      <c r="BH193" s="8">
        <v>242</v>
      </c>
      <c r="BI193" s="8">
        <v>100</v>
      </c>
      <c r="BJ193" s="8">
        <v>122</v>
      </c>
      <c r="BK193" s="8">
        <v>200</v>
      </c>
      <c r="BL193" s="8">
        <v>127</v>
      </c>
      <c r="BM193" s="8">
        <v>0</v>
      </c>
      <c r="BN193" s="8"/>
      <c r="BO193" s="73">
        <f t="shared" si="4"/>
        <v>1883</v>
      </c>
      <c r="BQ193" s="30">
        <f t="shared" si="5"/>
        <v>2005</v>
      </c>
    </row>
    <row r="194" spans="1:69" ht="17.100000000000001" customHeight="1">
      <c r="A194" s="45">
        <v>4923</v>
      </c>
      <c r="B194" s="42">
        <v>21121</v>
      </c>
      <c r="C194" s="4" t="s">
        <v>904</v>
      </c>
      <c r="D194" s="5">
        <v>7</v>
      </c>
      <c r="E194" s="4" t="s">
        <v>64</v>
      </c>
      <c r="F194" s="6">
        <v>27</v>
      </c>
      <c r="G194" s="4" t="s">
        <v>122</v>
      </c>
      <c r="H194" s="7">
        <v>191</v>
      </c>
      <c r="I194" s="40" t="s">
        <v>122</v>
      </c>
      <c r="J194" s="42">
        <v>3</v>
      </c>
      <c r="K194" s="4" t="s">
        <v>47</v>
      </c>
      <c r="L194" s="4">
        <v>1</v>
      </c>
      <c r="M194" s="4" t="s">
        <v>52</v>
      </c>
      <c r="N194" s="4">
        <v>1</v>
      </c>
      <c r="O194" s="4" t="s">
        <v>65</v>
      </c>
      <c r="P194" s="4">
        <v>2</v>
      </c>
      <c r="Q194" s="4" t="s">
        <v>48</v>
      </c>
      <c r="R194" s="4">
        <v>2</v>
      </c>
      <c r="S194" s="4" t="s">
        <v>77</v>
      </c>
      <c r="T194" s="4" t="s">
        <v>43</v>
      </c>
      <c r="U194" s="4" t="s">
        <v>44</v>
      </c>
      <c r="V194" s="6">
        <v>236</v>
      </c>
      <c r="W194" s="4" t="s">
        <v>119</v>
      </c>
      <c r="X194" s="5">
        <v>9</v>
      </c>
      <c r="Y194" s="40" t="s">
        <v>507</v>
      </c>
      <c r="Z194" s="42" t="s">
        <v>225</v>
      </c>
      <c r="AA194" s="4" t="s">
        <v>507</v>
      </c>
      <c r="AB194" s="4" t="s">
        <v>510</v>
      </c>
      <c r="AC194" s="4" t="s">
        <v>914</v>
      </c>
      <c r="AD194" s="4" t="s">
        <v>511</v>
      </c>
      <c r="AE194" s="8" t="s">
        <v>925</v>
      </c>
      <c r="AF194" s="4">
        <v>6155</v>
      </c>
      <c r="AG194" s="4" t="s">
        <v>508</v>
      </c>
      <c r="AH194" s="27" t="s">
        <v>509</v>
      </c>
      <c r="AI194" s="29" t="s">
        <v>512</v>
      </c>
      <c r="AJ194" s="117">
        <v>19</v>
      </c>
      <c r="AK194" s="39">
        <v>0</v>
      </c>
      <c r="AL194" s="8" t="s">
        <v>927</v>
      </c>
      <c r="AM194" s="40" t="s">
        <v>46</v>
      </c>
      <c r="AN194" s="35" t="s">
        <v>928</v>
      </c>
      <c r="AO194" s="8">
        <v>0</v>
      </c>
      <c r="AP194" s="8">
        <v>59</v>
      </c>
      <c r="AQ194" s="8">
        <v>59.01</v>
      </c>
      <c r="AR194" s="8">
        <v>79</v>
      </c>
      <c r="AS194" s="8">
        <v>79.010000000000005</v>
      </c>
      <c r="AT194" s="36">
        <v>110</v>
      </c>
      <c r="AU194" s="33">
        <v>2</v>
      </c>
      <c r="AV194" s="33">
        <v>2</v>
      </c>
      <c r="AW194" s="8">
        <v>2</v>
      </c>
      <c r="AX194" s="8">
        <v>2</v>
      </c>
      <c r="AY194" s="8">
        <v>1</v>
      </c>
      <c r="AZ194" s="8">
        <v>2</v>
      </c>
      <c r="BA194" s="8">
        <v>1</v>
      </c>
      <c r="BB194" s="8">
        <v>6</v>
      </c>
      <c r="BC194" s="8">
        <v>1</v>
      </c>
      <c r="BD194" s="8">
        <v>1</v>
      </c>
      <c r="BE194" s="8">
        <v>6</v>
      </c>
      <c r="BF194" s="8">
        <v>3</v>
      </c>
      <c r="BG194" s="8">
        <v>2</v>
      </c>
      <c r="BH194" s="8">
        <v>7</v>
      </c>
      <c r="BI194" s="8">
        <v>1</v>
      </c>
      <c r="BJ194" s="8">
        <v>1</v>
      </c>
      <c r="BK194" s="8">
        <v>2</v>
      </c>
      <c r="BL194" s="8">
        <v>3</v>
      </c>
      <c r="BM194" s="8">
        <v>1</v>
      </c>
      <c r="BN194" s="8"/>
      <c r="BO194" s="73">
        <f t="shared" si="4"/>
        <v>33</v>
      </c>
      <c r="BP194" s="30">
        <f>AV194+AX194+AZ194+BB194+BC194+BD194+BE194+BF194+BH194+BJ419+BL194+BN194</f>
        <v>33</v>
      </c>
      <c r="BQ194" s="30">
        <f t="shared" si="5"/>
        <v>34</v>
      </c>
    </row>
    <row r="195" spans="1:69" ht="17.100000000000001" customHeight="1">
      <c r="A195" s="45">
        <v>4887</v>
      </c>
      <c r="B195" s="42">
        <v>21121</v>
      </c>
      <c r="C195" s="4" t="s">
        <v>904</v>
      </c>
      <c r="D195" s="5">
        <v>7</v>
      </c>
      <c r="E195" s="4" t="s">
        <v>64</v>
      </c>
      <c r="F195" s="6">
        <v>27</v>
      </c>
      <c r="G195" s="4" t="s">
        <v>122</v>
      </c>
      <c r="H195" s="7">
        <v>191</v>
      </c>
      <c r="I195" s="40" t="s">
        <v>122</v>
      </c>
      <c r="J195" s="42">
        <v>3</v>
      </c>
      <c r="K195" s="4" t="s">
        <v>47</v>
      </c>
      <c r="L195" s="4">
        <v>1</v>
      </c>
      <c r="M195" s="4" t="s">
        <v>52</v>
      </c>
      <c r="N195" s="4">
        <v>1</v>
      </c>
      <c r="O195" s="4" t="s">
        <v>65</v>
      </c>
      <c r="P195" s="4">
        <v>2</v>
      </c>
      <c r="Q195" s="4" t="s">
        <v>48</v>
      </c>
      <c r="R195" s="4">
        <v>2</v>
      </c>
      <c r="S195" s="4" t="s">
        <v>77</v>
      </c>
      <c r="T195" s="4" t="s">
        <v>43</v>
      </c>
      <c r="U195" s="4" t="s">
        <v>44</v>
      </c>
      <c r="V195" s="6">
        <v>236</v>
      </c>
      <c r="W195" s="4" t="s">
        <v>119</v>
      </c>
      <c r="X195" s="5">
        <v>9</v>
      </c>
      <c r="Y195" s="40" t="s">
        <v>507</v>
      </c>
      <c r="Z195" s="42" t="s">
        <v>171</v>
      </c>
      <c r="AA195" s="4" t="s">
        <v>884</v>
      </c>
      <c r="AB195" s="4" t="s">
        <v>885</v>
      </c>
      <c r="AC195" s="4" t="s">
        <v>886</v>
      </c>
      <c r="AD195" s="4" t="s">
        <v>511</v>
      </c>
      <c r="AE195" s="8" t="s">
        <v>925</v>
      </c>
      <c r="AF195" s="4">
        <v>6117</v>
      </c>
      <c r="AG195" s="4" t="s">
        <v>882</v>
      </c>
      <c r="AH195" s="27" t="s">
        <v>883</v>
      </c>
      <c r="AI195" s="29" t="s">
        <v>887</v>
      </c>
      <c r="AJ195" s="117">
        <v>19</v>
      </c>
      <c r="AK195" s="39">
        <v>0</v>
      </c>
      <c r="AL195" s="8" t="s">
        <v>927</v>
      </c>
      <c r="AM195" s="40" t="s">
        <v>46</v>
      </c>
      <c r="AN195" s="35" t="s">
        <v>928</v>
      </c>
      <c r="AO195" s="8">
        <v>0</v>
      </c>
      <c r="AP195" s="8">
        <v>59</v>
      </c>
      <c r="AQ195" s="8">
        <v>59.01</v>
      </c>
      <c r="AR195" s="8">
        <v>79</v>
      </c>
      <c r="AS195" s="8">
        <v>79.010000000000005</v>
      </c>
      <c r="AT195" s="36">
        <v>110</v>
      </c>
      <c r="AU195" s="33">
        <v>2</v>
      </c>
      <c r="AV195" s="33">
        <v>2</v>
      </c>
      <c r="AW195" s="8">
        <v>2</v>
      </c>
      <c r="AX195" s="8">
        <v>2</v>
      </c>
      <c r="AY195" s="8">
        <v>1</v>
      </c>
      <c r="AZ195" s="8">
        <v>2</v>
      </c>
      <c r="BA195" s="8">
        <v>1</v>
      </c>
      <c r="BB195" s="8">
        <v>6</v>
      </c>
      <c r="BC195" s="8">
        <v>1</v>
      </c>
      <c r="BD195" s="8">
        <v>1</v>
      </c>
      <c r="BE195" s="8">
        <v>6</v>
      </c>
      <c r="BF195" s="8">
        <v>3</v>
      </c>
      <c r="BG195" s="8">
        <v>2</v>
      </c>
      <c r="BH195" s="8">
        <v>7</v>
      </c>
      <c r="BI195" s="8">
        <v>1</v>
      </c>
      <c r="BJ195" s="8">
        <v>1</v>
      </c>
      <c r="BK195" s="8">
        <v>2</v>
      </c>
      <c r="BL195" s="8">
        <v>3</v>
      </c>
      <c r="BM195" s="8">
        <v>1</v>
      </c>
      <c r="BN195" s="8"/>
      <c r="BO195" s="73">
        <f t="shared" si="4"/>
        <v>33</v>
      </c>
      <c r="BQ195" s="30">
        <f t="shared" si="5"/>
        <v>34</v>
      </c>
    </row>
    <row r="196" spans="1:69" ht="17.100000000000001" customHeight="1">
      <c r="A196" s="45">
        <v>4927</v>
      </c>
      <c r="B196" s="42">
        <v>21121</v>
      </c>
      <c r="C196" s="4" t="s">
        <v>904</v>
      </c>
      <c r="D196" s="5">
        <v>7</v>
      </c>
      <c r="E196" s="4" t="s">
        <v>64</v>
      </c>
      <c r="F196" s="6">
        <v>27</v>
      </c>
      <c r="G196" s="4" t="s">
        <v>122</v>
      </c>
      <c r="H196" s="7">
        <v>191</v>
      </c>
      <c r="I196" s="40" t="s">
        <v>122</v>
      </c>
      <c r="J196" s="42">
        <v>3</v>
      </c>
      <c r="K196" s="4" t="s">
        <v>47</v>
      </c>
      <c r="L196" s="4">
        <v>1</v>
      </c>
      <c r="M196" s="4" t="s">
        <v>52</v>
      </c>
      <c r="N196" s="4">
        <v>1</v>
      </c>
      <c r="O196" s="4" t="s">
        <v>65</v>
      </c>
      <c r="P196" s="4">
        <v>2</v>
      </c>
      <c r="Q196" s="4" t="s">
        <v>48</v>
      </c>
      <c r="R196" s="4">
        <v>2</v>
      </c>
      <c r="S196" s="4" t="s">
        <v>77</v>
      </c>
      <c r="T196" s="4" t="s">
        <v>43</v>
      </c>
      <c r="U196" s="4" t="s">
        <v>44</v>
      </c>
      <c r="V196" s="6">
        <v>236</v>
      </c>
      <c r="W196" s="4" t="s">
        <v>119</v>
      </c>
      <c r="X196" s="5">
        <v>10</v>
      </c>
      <c r="Y196" s="40" t="s">
        <v>513</v>
      </c>
      <c r="Z196" s="42" t="s">
        <v>225</v>
      </c>
      <c r="AA196" s="4" t="s">
        <v>513</v>
      </c>
      <c r="AB196" s="4" t="s">
        <v>516</v>
      </c>
      <c r="AC196" s="4" t="s">
        <v>517</v>
      </c>
      <c r="AD196" s="4" t="s">
        <v>511</v>
      </c>
      <c r="AE196" s="8" t="s">
        <v>925</v>
      </c>
      <c r="AF196" s="4">
        <v>6156</v>
      </c>
      <c r="AG196" s="4" t="s">
        <v>514</v>
      </c>
      <c r="AH196" s="27" t="s">
        <v>515</v>
      </c>
      <c r="AI196" s="29" t="s">
        <v>518</v>
      </c>
      <c r="AJ196" s="117">
        <v>1</v>
      </c>
      <c r="AK196" s="39">
        <v>0</v>
      </c>
      <c r="AL196" s="8" t="s">
        <v>927</v>
      </c>
      <c r="AM196" s="40" t="s">
        <v>46</v>
      </c>
      <c r="AN196" s="35" t="s">
        <v>928</v>
      </c>
      <c r="AO196" s="8">
        <v>0</v>
      </c>
      <c r="AP196" s="8">
        <v>59</v>
      </c>
      <c r="AQ196" s="8">
        <v>59.01</v>
      </c>
      <c r="AR196" s="8">
        <v>79</v>
      </c>
      <c r="AS196" s="8">
        <v>79.010000000000005</v>
      </c>
      <c r="AT196" s="36">
        <v>110</v>
      </c>
      <c r="AU196" s="33">
        <v>0</v>
      </c>
      <c r="AV196" s="33">
        <v>0</v>
      </c>
      <c r="AW196" s="8">
        <v>0</v>
      </c>
      <c r="AX196" s="8">
        <v>0</v>
      </c>
      <c r="AY196" s="8">
        <v>0</v>
      </c>
      <c r="AZ196" s="8">
        <v>0</v>
      </c>
      <c r="BA196" s="8">
        <v>0</v>
      </c>
      <c r="BB196" s="8">
        <v>0</v>
      </c>
      <c r="BC196" s="8">
        <v>0</v>
      </c>
      <c r="BD196" s="8">
        <v>0</v>
      </c>
      <c r="BE196" s="8">
        <v>0</v>
      </c>
      <c r="BF196" s="8">
        <v>0</v>
      </c>
      <c r="BG196" s="8">
        <v>0</v>
      </c>
      <c r="BH196" s="8">
        <v>0</v>
      </c>
      <c r="BI196" s="8">
        <v>1</v>
      </c>
      <c r="BJ196" s="8">
        <v>0</v>
      </c>
      <c r="BK196" s="8">
        <v>0</v>
      </c>
      <c r="BL196" s="8">
        <v>0</v>
      </c>
      <c r="BM196" s="8">
        <v>0</v>
      </c>
      <c r="BN196" s="8"/>
      <c r="BO196" s="73">
        <f t="shared" si="4"/>
        <v>0</v>
      </c>
      <c r="BP196" s="30">
        <f>AV196+AX196+AZ196+BB196+BC196+BD196+BE196+BF196+BH196+BJ421+BL196+BN196</f>
        <v>0</v>
      </c>
      <c r="BQ196" s="30">
        <f t="shared" si="5"/>
        <v>0</v>
      </c>
    </row>
    <row r="197" spans="1:69" ht="17.100000000000001" customHeight="1">
      <c r="A197" s="45">
        <v>4889</v>
      </c>
      <c r="B197" s="42">
        <v>21121</v>
      </c>
      <c r="C197" s="4" t="s">
        <v>904</v>
      </c>
      <c r="D197" s="5">
        <v>7</v>
      </c>
      <c r="E197" s="4" t="s">
        <v>64</v>
      </c>
      <c r="F197" s="6">
        <v>27</v>
      </c>
      <c r="G197" s="4" t="s">
        <v>122</v>
      </c>
      <c r="H197" s="7">
        <v>191</v>
      </c>
      <c r="I197" s="40" t="s">
        <v>122</v>
      </c>
      <c r="J197" s="42">
        <v>3</v>
      </c>
      <c r="K197" s="4" t="s">
        <v>47</v>
      </c>
      <c r="L197" s="4">
        <v>1</v>
      </c>
      <c r="M197" s="4" t="s">
        <v>52</v>
      </c>
      <c r="N197" s="4">
        <v>1</v>
      </c>
      <c r="O197" s="4" t="s">
        <v>65</v>
      </c>
      <c r="P197" s="4">
        <v>2</v>
      </c>
      <c r="Q197" s="4" t="s">
        <v>48</v>
      </c>
      <c r="R197" s="4">
        <v>2</v>
      </c>
      <c r="S197" s="4" t="s">
        <v>77</v>
      </c>
      <c r="T197" s="4" t="s">
        <v>43</v>
      </c>
      <c r="U197" s="4" t="s">
        <v>44</v>
      </c>
      <c r="V197" s="6">
        <v>236</v>
      </c>
      <c r="W197" s="4" t="s">
        <v>119</v>
      </c>
      <c r="X197" s="5">
        <v>10</v>
      </c>
      <c r="Y197" s="40" t="s">
        <v>513</v>
      </c>
      <c r="Z197" s="42" t="s">
        <v>171</v>
      </c>
      <c r="AA197" s="4" t="s">
        <v>889</v>
      </c>
      <c r="AB197" s="4" t="s">
        <v>516</v>
      </c>
      <c r="AC197" s="4" t="s">
        <v>890</v>
      </c>
      <c r="AD197" s="4" t="s">
        <v>511</v>
      </c>
      <c r="AE197" s="8" t="s">
        <v>925</v>
      </c>
      <c r="AF197" s="4">
        <v>6120</v>
      </c>
      <c r="AG197" s="4" t="s">
        <v>888</v>
      </c>
      <c r="AH197" s="27" t="s">
        <v>515</v>
      </c>
      <c r="AI197" s="29" t="s">
        <v>518</v>
      </c>
      <c r="AJ197" s="117">
        <v>1</v>
      </c>
      <c r="AK197" s="39">
        <v>0</v>
      </c>
      <c r="AL197" s="8" t="s">
        <v>927</v>
      </c>
      <c r="AM197" s="40" t="s">
        <v>46</v>
      </c>
      <c r="AN197" s="35" t="s">
        <v>928</v>
      </c>
      <c r="AO197" s="8">
        <v>0</v>
      </c>
      <c r="AP197" s="8">
        <v>59</v>
      </c>
      <c r="AQ197" s="8">
        <v>59.01</v>
      </c>
      <c r="AR197" s="8">
        <v>79</v>
      </c>
      <c r="AS197" s="8">
        <v>79.010000000000005</v>
      </c>
      <c r="AT197" s="36">
        <v>110</v>
      </c>
      <c r="AU197" s="33">
        <v>0</v>
      </c>
      <c r="AV197" s="33">
        <v>0</v>
      </c>
      <c r="AW197" s="8">
        <v>0</v>
      </c>
      <c r="AX197" s="8">
        <v>0</v>
      </c>
      <c r="AY197" s="8">
        <v>0</v>
      </c>
      <c r="AZ197" s="8">
        <v>0</v>
      </c>
      <c r="BA197" s="8">
        <v>0</v>
      </c>
      <c r="BB197" s="8">
        <v>0</v>
      </c>
      <c r="BC197" s="8">
        <v>0</v>
      </c>
      <c r="BD197" s="8">
        <v>0</v>
      </c>
      <c r="BE197" s="8">
        <v>0</v>
      </c>
      <c r="BF197" s="8">
        <v>0</v>
      </c>
      <c r="BG197" s="8">
        <v>0</v>
      </c>
      <c r="BH197" s="8">
        <v>0</v>
      </c>
      <c r="BI197" s="8">
        <v>1</v>
      </c>
      <c r="BJ197" s="8">
        <v>0</v>
      </c>
      <c r="BK197" s="8">
        <v>0</v>
      </c>
      <c r="BL197" s="8">
        <v>0</v>
      </c>
      <c r="BM197" s="8">
        <v>0</v>
      </c>
      <c r="BN197" s="8"/>
      <c r="BO197" s="73">
        <f t="shared" si="4"/>
        <v>0</v>
      </c>
      <c r="BQ197" s="30">
        <f t="shared" si="5"/>
        <v>0</v>
      </c>
    </row>
    <row r="198" spans="1:69" ht="17.100000000000001" customHeight="1">
      <c r="A198" s="45">
        <v>4930</v>
      </c>
      <c r="B198" s="42">
        <v>21121</v>
      </c>
      <c r="C198" s="4" t="s">
        <v>904</v>
      </c>
      <c r="D198" s="5">
        <v>7</v>
      </c>
      <c r="E198" s="4" t="s">
        <v>64</v>
      </c>
      <c r="F198" s="6">
        <v>27</v>
      </c>
      <c r="G198" s="4" t="s">
        <v>122</v>
      </c>
      <c r="H198" s="7">
        <v>191</v>
      </c>
      <c r="I198" s="40" t="s">
        <v>122</v>
      </c>
      <c r="J198" s="42">
        <v>3</v>
      </c>
      <c r="K198" s="4" t="s">
        <v>47</v>
      </c>
      <c r="L198" s="4">
        <v>1</v>
      </c>
      <c r="M198" s="4" t="s">
        <v>52</v>
      </c>
      <c r="N198" s="4">
        <v>1</v>
      </c>
      <c r="O198" s="4" t="s">
        <v>65</v>
      </c>
      <c r="P198" s="4">
        <v>2</v>
      </c>
      <c r="Q198" s="4" t="s">
        <v>48</v>
      </c>
      <c r="R198" s="4">
        <v>2</v>
      </c>
      <c r="S198" s="4" t="s">
        <v>77</v>
      </c>
      <c r="T198" s="4" t="s">
        <v>43</v>
      </c>
      <c r="U198" s="4" t="s">
        <v>44</v>
      </c>
      <c r="V198" s="6">
        <v>236</v>
      </c>
      <c r="W198" s="4" t="s">
        <v>119</v>
      </c>
      <c r="X198" s="5">
        <v>11</v>
      </c>
      <c r="Y198" s="40" t="s">
        <v>519</v>
      </c>
      <c r="Z198" s="42" t="s">
        <v>225</v>
      </c>
      <c r="AA198" s="4" t="s">
        <v>519</v>
      </c>
      <c r="AB198" s="4" t="s">
        <v>522</v>
      </c>
      <c r="AC198" s="4" t="s">
        <v>523</v>
      </c>
      <c r="AD198" s="4" t="s">
        <v>524</v>
      </c>
      <c r="AE198" s="8" t="s">
        <v>925</v>
      </c>
      <c r="AF198" s="4">
        <v>6157</v>
      </c>
      <c r="AG198" s="4" t="s">
        <v>520</v>
      </c>
      <c r="AH198" s="27" t="s">
        <v>521</v>
      </c>
      <c r="AI198" s="29" t="s">
        <v>525</v>
      </c>
      <c r="AJ198" s="117">
        <v>76</v>
      </c>
      <c r="AK198" s="39">
        <v>0</v>
      </c>
      <c r="AL198" s="8" t="s">
        <v>927</v>
      </c>
      <c r="AM198" s="40" t="s">
        <v>46</v>
      </c>
      <c r="AN198" s="35" t="s">
        <v>928</v>
      </c>
      <c r="AO198" s="8">
        <v>0</v>
      </c>
      <c r="AP198" s="8">
        <v>59</v>
      </c>
      <c r="AQ198" s="8">
        <v>59.01</v>
      </c>
      <c r="AR198" s="8">
        <v>79</v>
      </c>
      <c r="AS198" s="8">
        <v>79.010000000000005</v>
      </c>
      <c r="AT198" s="36">
        <v>110</v>
      </c>
      <c r="AU198" s="33">
        <v>7</v>
      </c>
      <c r="AV198" s="33">
        <v>20</v>
      </c>
      <c r="AW198" s="8">
        <v>7</v>
      </c>
      <c r="AX198" s="8">
        <v>6</v>
      </c>
      <c r="AY198" s="8">
        <v>5</v>
      </c>
      <c r="AZ198" s="8">
        <v>38</v>
      </c>
      <c r="BA198" s="8">
        <v>4</v>
      </c>
      <c r="BB198" s="8">
        <v>13</v>
      </c>
      <c r="BC198" s="8">
        <v>17</v>
      </c>
      <c r="BD198" s="8">
        <v>21</v>
      </c>
      <c r="BE198" s="8">
        <v>13</v>
      </c>
      <c r="BF198" s="8">
        <v>23</v>
      </c>
      <c r="BG198" s="8">
        <v>7</v>
      </c>
      <c r="BH198" s="8">
        <v>106</v>
      </c>
      <c r="BI198" s="8">
        <v>7</v>
      </c>
      <c r="BJ198" s="8">
        <v>35</v>
      </c>
      <c r="BK198" s="8">
        <v>7</v>
      </c>
      <c r="BL198" s="8">
        <v>433</v>
      </c>
      <c r="BM198" s="8">
        <v>4</v>
      </c>
      <c r="BN198" s="8"/>
      <c r="BO198" s="73">
        <f t="shared" si="4"/>
        <v>690</v>
      </c>
      <c r="BP198" s="30">
        <f>AV198+AX198+AZ198+BB198+BC198+BD198+BE198+BF198+BH198+BJ423+BL198+BN198</f>
        <v>690</v>
      </c>
      <c r="BQ198" s="30">
        <f t="shared" si="5"/>
        <v>725</v>
      </c>
    </row>
    <row r="199" spans="1:69" ht="17.100000000000001" customHeight="1">
      <c r="A199" s="45">
        <v>4892</v>
      </c>
      <c r="B199" s="42">
        <v>21121</v>
      </c>
      <c r="C199" s="4" t="s">
        <v>904</v>
      </c>
      <c r="D199" s="5">
        <v>7</v>
      </c>
      <c r="E199" s="4" t="s">
        <v>64</v>
      </c>
      <c r="F199" s="6">
        <v>27</v>
      </c>
      <c r="G199" s="4" t="s">
        <v>122</v>
      </c>
      <c r="H199" s="7">
        <v>191</v>
      </c>
      <c r="I199" s="40" t="s">
        <v>122</v>
      </c>
      <c r="J199" s="42">
        <v>3</v>
      </c>
      <c r="K199" s="4" t="s">
        <v>47</v>
      </c>
      <c r="L199" s="4">
        <v>1</v>
      </c>
      <c r="M199" s="4" t="s">
        <v>52</v>
      </c>
      <c r="N199" s="4">
        <v>1</v>
      </c>
      <c r="O199" s="4" t="s">
        <v>65</v>
      </c>
      <c r="P199" s="4">
        <v>2</v>
      </c>
      <c r="Q199" s="4" t="s">
        <v>48</v>
      </c>
      <c r="R199" s="4">
        <v>2</v>
      </c>
      <c r="S199" s="4" t="s">
        <v>77</v>
      </c>
      <c r="T199" s="4" t="s">
        <v>43</v>
      </c>
      <c r="U199" s="4" t="s">
        <v>44</v>
      </c>
      <c r="V199" s="6">
        <v>236</v>
      </c>
      <c r="W199" s="4" t="s">
        <v>119</v>
      </c>
      <c r="X199" s="5">
        <v>11</v>
      </c>
      <c r="Y199" s="40" t="s">
        <v>519</v>
      </c>
      <c r="Z199" s="42" t="s">
        <v>171</v>
      </c>
      <c r="AA199" s="4" t="s">
        <v>892</v>
      </c>
      <c r="AB199" s="4" t="s">
        <v>522</v>
      </c>
      <c r="AC199" s="4" t="s">
        <v>893</v>
      </c>
      <c r="AD199" s="4" t="s">
        <v>524</v>
      </c>
      <c r="AE199" s="8" t="s">
        <v>925</v>
      </c>
      <c r="AF199" s="4">
        <v>6122</v>
      </c>
      <c r="AG199" s="4" t="s">
        <v>891</v>
      </c>
      <c r="AH199" s="27" t="s">
        <v>521</v>
      </c>
      <c r="AI199" s="29" t="s">
        <v>894</v>
      </c>
      <c r="AJ199" s="117">
        <v>76</v>
      </c>
      <c r="AK199" s="39">
        <v>0</v>
      </c>
      <c r="AL199" s="8" t="s">
        <v>927</v>
      </c>
      <c r="AM199" s="40" t="s">
        <v>46</v>
      </c>
      <c r="AN199" s="35" t="s">
        <v>928</v>
      </c>
      <c r="AO199" s="8">
        <v>0</v>
      </c>
      <c r="AP199" s="8">
        <v>59</v>
      </c>
      <c r="AQ199" s="8">
        <v>59.01</v>
      </c>
      <c r="AR199" s="8">
        <v>79</v>
      </c>
      <c r="AS199" s="8">
        <v>79.010000000000005</v>
      </c>
      <c r="AT199" s="36">
        <v>110</v>
      </c>
      <c r="AU199" s="33">
        <v>7</v>
      </c>
      <c r="AV199" s="33">
        <v>20</v>
      </c>
      <c r="AW199" s="8">
        <v>7</v>
      </c>
      <c r="AX199" s="8">
        <v>6</v>
      </c>
      <c r="AY199" s="8">
        <v>5</v>
      </c>
      <c r="AZ199" s="8">
        <v>38</v>
      </c>
      <c r="BA199" s="8">
        <v>4</v>
      </c>
      <c r="BB199" s="8">
        <v>13</v>
      </c>
      <c r="BC199" s="8">
        <v>17</v>
      </c>
      <c r="BD199" s="8">
        <v>21</v>
      </c>
      <c r="BE199" s="8">
        <v>13</v>
      </c>
      <c r="BF199" s="8">
        <v>23</v>
      </c>
      <c r="BG199" s="8">
        <v>7</v>
      </c>
      <c r="BH199" s="8">
        <v>106</v>
      </c>
      <c r="BI199" s="8">
        <v>7</v>
      </c>
      <c r="BJ199" s="8">
        <v>35</v>
      </c>
      <c r="BK199" s="8">
        <v>7</v>
      </c>
      <c r="BL199" s="8">
        <v>433</v>
      </c>
      <c r="BM199" s="8">
        <v>4</v>
      </c>
      <c r="BN199" s="8"/>
      <c r="BO199" s="73">
        <f t="shared" si="4"/>
        <v>690</v>
      </c>
      <c r="BQ199" s="30">
        <f t="shared" si="5"/>
        <v>725</v>
      </c>
    </row>
    <row r="200" spans="1:69" ht="17.100000000000001" customHeight="1">
      <c r="A200" s="45">
        <v>4160</v>
      </c>
      <c r="B200" s="42">
        <v>21121</v>
      </c>
      <c r="C200" s="4" t="s">
        <v>904</v>
      </c>
      <c r="D200" s="5">
        <v>7</v>
      </c>
      <c r="E200" s="4" t="s">
        <v>64</v>
      </c>
      <c r="F200" s="6">
        <v>27</v>
      </c>
      <c r="G200" s="4" t="s">
        <v>122</v>
      </c>
      <c r="H200" s="7">
        <v>191</v>
      </c>
      <c r="I200" s="40" t="s">
        <v>122</v>
      </c>
      <c r="J200" s="42">
        <v>3</v>
      </c>
      <c r="K200" s="4" t="s">
        <v>47</v>
      </c>
      <c r="L200" s="4">
        <v>1</v>
      </c>
      <c r="M200" s="4" t="s">
        <v>52</v>
      </c>
      <c r="N200" s="4">
        <v>1</v>
      </c>
      <c r="O200" s="4" t="s">
        <v>65</v>
      </c>
      <c r="P200" s="4">
        <v>2</v>
      </c>
      <c r="Q200" s="4" t="s">
        <v>48</v>
      </c>
      <c r="R200" s="4">
        <v>2</v>
      </c>
      <c r="S200" s="4" t="s">
        <v>77</v>
      </c>
      <c r="T200" s="4" t="s">
        <v>43</v>
      </c>
      <c r="U200" s="4" t="s">
        <v>44</v>
      </c>
      <c r="V200" s="6">
        <v>236</v>
      </c>
      <c r="W200" s="4" t="s">
        <v>119</v>
      </c>
      <c r="X200" s="5"/>
      <c r="Y200" s="40" t="s">
        <v>34</v>
      </c>
      <c r="Z200" s="42" t="s">
        <v>36</v>
      </c>
      <c r="AA200" s="4" t="s">
        <v>123</v>
      </c>
      <c r="AB200" s="4" t="s">
        <v>124</v>
      </c>
      <c r="AC200" s="4" t="s">
        <v>125</v>
      </c>
      <c r="AD200" s="4" t="s">
        <v>126</v>
      </c>
      <c r="AE200" s="8" t="s">
        <v>925</v>
      </c>
      <c r="AF200" s="4">
        <v>5342</v>
      </c>
      <c r="AG200" s="4" t="s">
        <v>120</v>
      </c>
      <c r="AH200" s="27" t="s">
        <v>121</v>
      </c>
      <c r="AI200" s="29" t="s">
        <v>127</v>
      </c>
      <c r="AJ200" s="40">
        <v>5</v>
      </c>
      <c r="AK200" s="39">
        <v>0</v>
      </c>
      <c r="AL200" s="8" t="s">
        <v>37</v>
      </c>
      <c r="AM200" s="40" t="s">
        <v>35</v>
      </c>
      <c r="AN200" s="35" t="s">
        <v>928</v>
      </c>
      <c r="AO200" s="8">
        <v>0</v>
      </c>
      <c r="AP200" s="8">
        <v>56</v>
      </c>
      <c r="AQ200" s="8">
        <v>56.01</v>
      </c>
      <c r="AR200" s="8">
        <v>79</v>
      </c>
      <c r="AS200" s="8">
        <v>79.010000000000005</v>
      </c>
      <c r="AT200" s="36">
        <v>110</v>
      </c>
      <c r="AU200" s="33">
        <v>0</v>
      </c>
      <c r="AV200" s="33">
        <v>0</v>
      </c>
      <c r="AW200" s="8">
        <v>0</v>
      </c>
      <c r="AX200" s="8">
        <v>0</v>
      </c>
      <c r="AY200" s="8">
        <v>0</v>
      </c>
      <c r="AZ200" s="8">
        <v>0</v>
      </c>
      <c r="BA200" s="8">
        <v>0</v>
      </c>
      <c r="BB200" s="8">
        <v>0</v>
      </c>
      <c r="BC200" s="8">
        <v>0</v>
      </c>
      <c r="BD200" s="8">
        <v>0</v>
      </c>
      <c r="BE200" s="8">
        <v>0</v>
      </c>
      <c r="BF200" s="8">
        <v>0</v>
      </c>
      <c r="BG200" s="8">
        <v>0</v>
      </c>
      <c r="BH200" s="8">
        <v>0</v>
      </c>
      <c r="BI200" s="8">
        <v>0</v>
      </c>
      <c r="BJ200" s="8">
        <v>0</v>
      </c>
      <c r="BK200" s="8">
        <v>0</v>
      </c>
      <c r="BL200" s="8">
        <v>5</v>
      </c>
      <c r="BM200" s="8">
        <v>5</v>
      </c>
      <c r="BN200" s="8"/>
      <c r="BO200" s="73">
        <f t="shared" ref="BO200:BO223" si="6">AV200+AX200+AZ200+BB200+BC200+BD200+BE200+BF200+BH200+BJ425+BL200+BN200</f>
        <v>5</v>
      </c>
      <c r="BQ200" s="30">
        <f t="shared" si="5"/>
        <v>5</v>
      </c>
    </row>
    <row r="201" spans="1:69" ht="17.100000000000001" customHeight="1">
      <c r="A201" s="45">
        <v>4162</v>
      </c>
      <c r="B201" s="42">
        <v>21121</v>
      </c>
      <c r="C201" s="4" t="s">
        <v>904</v>
      </c>
      <c r="D201" s="5">
        <v>7</v>
      </c>
      <c r="E201" s="4" t="s">
        <v>64</v>
      </c>
      <c r="F201" s="6">
        <v>27</v>
      </c>
      <c r="G201" s="4" t="s">
        <v>122</v>
      </c>
      <c r="H201" s="7">
        <v>191</v>
      </c>
      <c r="I201" s="40" t="s">
        <v>122</v>
      </c>
      <c r="J201" s="42">
        <v>3</v>
      </c>
      <c r="K201" s="4" t="s">
        <v>47</v>
      </c>
      <c r="L201" s="4">
        <v>1</v>
      </c>
      <c r="M201" s="4" t="s">
        <v>52</v>
      </c>
      <c r="N201" s="4">
        <v>1</v>
      </c>
      <c r="O201" s="4" t="s">
        <v>65</v>
      </c>
      <c r="P201" s="4">
        <v>2</v>
      </c>
      <c r="Q201" s="4" t="s">
        <v>48</v>
      </c>
      <c r="R201" s="4">
        <v>2</v>
      </c>
      <c r="S201" s="4" t="s">
        <v>77</v>
      </c>
      <c r="T201" s="4" t="s">
        <v>43</v>
      </c>
      <c r="U201" s="4" t="s">
        <v>44</v>
      </c>
      <c r="V201" s="6">
        <v>236</v>
      </c>
      <c r="W201" s="4" t="s">
        <v>119</v>
      </c>
      <c r="X201" s="5"/>
      <c r="Y201" s="40" t="s">
        <v>34</v>
      </c>
      <c r="Z201" s="42" t="s">
        <v>169</v>
      </c>
      <c r="AA201" s="4" t="s">
        <v>202</v>
      </c>
      <c r="AB201" s="4" t="s">
        <v>203</v>
      </c>
      <c r="AC201" s="4" t="s">
        <v>915</v>
      </c>
      <c r="AD201" s="4" t="s">
        <v>126</v>
      </c>
      <c r="AE201" s="8" t="s">
        <v>925</v>
      </c>
      <c r="AF201" s="4">
        <v>5343</v>
      </c>
      <c r="AG201" s="4" t="s">
        <v>200</v>
      </c>
      <c r="AH201" s="27" t="s">
        <v>201</v>
      </c>
      <c r="AI201" s="29" t="s">
        <v>204</v>
      </c>
      <c r="AJ201" s="40">
        <v>1</v>
      </c>
      <c r="AK201" s="39">
        <v>0</v>
      </c>
      <c r="AL201" s="8" t="s">
        <v>37</v>
      </c>
      <c r="AM201" s="40" t="s">
        <v>54</v>
      </c>
      <c r="AN201" s="35" t="s">
        <v>928</v>
      </c>
      <c r="AO201" s="8">
        <v>0</v>
      </c>
      <c r="AP201" s="8">
        <v>60</v>
      </c>
      <c r="AQ201" s="8">
        <v>60.01</v>
      </c>
      <c r="AR201" s="8">
        <v>79</v>
      </c>
      <c r="AS201" s="8">
        <v>79.010000000000005</v>
      </c>
      <c r="AT201" s="36">
        <v>110</v>
      </c>
      <c r="AU201" s="33">
        <v>0</v>
      </c>
      <c r="AV201" s="33">
        <v>0</v>
      </c>
      <c r="AW201" s="8">
        <v>0</v>
      </c>
      <c r="AX201" s="8">
        <v>0</v>
      </c>
      <c r="AY201" s="8">
        <v>0</v>
      </c>
      <c r="AZ201" s="8">
        <v>0</v>
      </c>
      <c r="BA201" s="8">
        <v>0</v>
      </c>
      <c r="BB201" s="8">
        <v>0</v>
      </c>
      <c r="BC201" s="8">
        <v>0</v>
      </c>
      <c r="BD201" s="8">
        <v>0</v>
      </c>
      <c r="BE201" s="8">
        <v>0</v>
      </c>
      <c r="BF201" s="8">
        <v>0</v>
      </c>
      <c r="BG201" s="8">
        <v>0</v>
      </c>
      <c r="BH201" s="8">
        <v>0</v>
      </c>
      <c r="BI201" s="8">
        <v>0</v>
      </c>
      <c r="BJ201" s="8">
        <v>0</v>
      </c>
      <c r="BK201" s="8">
        <v>0</v>
      </c>
      <c r="BL201" s="8">
        <v>1</v>
      </c>
      <c r="BM201" s="8">
        <v>1</v>
      </c>
      <c r="BN201" s="8"/>
      <c r="BO201" s="73">
        <f t="shared" si="6"/>
        <v>1</v>
      </c>
      <c r="BQ201" s="30">
        <f t="shared" ref="BQ201:BQ226" si="7">AV201+AX201+AZ201+BB201+BC201+BD201+BE201+BF201+BH201+BJ201+BL201+BN201+BT201</f>
        <v>1</v>
      </c>
    </row>
    <row r="202" spans="1:69" ht="17.100000000000001" customHeight="1">
      <c r="A202" s="45"/>
      <c r="B202" s="42"/>
      <c r="C202" s="4"/>
      <c r="D202" s="5"/>
      <c r="E202" s="4"/>
      <c r="F202" s="6"/>
      <c r="G202" s="4"/>
      <c r="H202" s="7"/>
      <c r="I202" s="40"/>
      <c r="J202" s="42"/>
      <c r="K202" s="4"/>
      <c r="L202" s="4"/>
      <c r="M202" s="4"/>
      <c r="N202" s="4"/>
      <c r="O202" s="4"/>
      <c r="P202" s="4"/>
      <c r="Q202" s="4"/>
      <c r="R202" s="4"/>
      <c r="S202" s="4"/>
      <c r="T202" s="4"/>
      <c r="U202" s="4"/>
      <c r="V202" s="6"/>
      <c r="W202" s="4"/>
      <c r="X202" s="5"/>
      <c r="Y202" s="40"/>
      <c r="Z202" s="42"/>
      <c r="AA202" s="4"/>
      <c r="AB202" s="4"/>
      <c r="AC202" s="4"/>
      <c r="AD202" s="4"/>
      <c r="AE202" s="8"/>
      <c r="AF202" s="4"/>
      <c r="AG202" s="4"/>
      <c r="AH202" s="27"/>
      <c r="AI202" s="29"/>
      <c r="AJ202" s="40"/>
      <c r="AK202" s="39"/>
      <c r="AL202" s="8"/>
      <c r="AM202" s="40"/>
      <c r="AN202" s="35"/>
      <c r="AO202" s="8"/>
      <c r="AP202" s="8"/>
      <c r="AQ202" s="8"/>
      <c r="AR202" s="8"/>
      <c r="AS202" s="8"/>
      <c r="AT202" s="36"/>
      <c r="AU202" s="33"/>
      <c r="AV202" s="33"/>
      <c r="AW202" s="8"/>
      <c r="AX202" s="8"/>
      <c r="AY202" s="8"/>
      <c r="AZ202" s="8"/>
      <c r="BA202" s="8"/>
      <c r="BB202" s="8"/>
      <c r="BC202" s="8"/>
      <c r="BD202" s="8"/>
      <c r="BE202" s="8"/>
      <c r="BF202" s="8"/>
      <c r="BG202" s="8"/>
      <c r="BH202" s="8"/>
      <c r="BI202" s="8"/>
      <c r="BJ202" s="8"/>
      <c r="BK202" s="8"/>
      <c r="BL202" s="8"/>
      <c r="BM202" s="8"/>
      <c r="BN202" s="8"/>
      <c r="BO202" s="73">
        <f t="shared" si="6"/>
        <v>0</v>
      </c>
      <c r="BQ202" s="30">
        <f t="shared" si="7"/>
        <v>0</v>
      </c>
    </row>
    <row r="203" spans="1:69" ht="17.100000000000001" customHeight="1">
      <c r="A203" s="175">
        <v>2826</v>
      </c>
      <c r="B203" s="156">
        <v>21121</v>
      </c>
      <c r="C203" s="168" t="s">
        <v>904</v>
      </c>
      <c r="D203" s="176">
        <v>7</v>
      </c>
      <c r="E203" s="168" t="s">
        <v>64</v>
      </c>
      <c r="F203" s="177">
        <v>31</v>
      </c>
      <c r="G203" s="168" t="s">
        <v>1050</v>
      </c>
      <c r="H203" s="178">
        <v>195</v>
      </c>
      <c r="I203" s="151" t="s">
        <v>1050</v>
      </c>
      <c r="J203" s="156">
        <v>3</v>
      </c>
      <c r="K203" s="168" t="s">
        <v>47</v>
      </c>
      <c r="L203" s="168">
        <v>1</v>
      </c>
      <c r="M203" s="168" t="s">
        <v>52</v>
      </c>
      <c r="N203" s="168">
        <v>1</v>
      </c>
      <c r="O203" s="168" t="s">
        <v>65</v>
      </c>
      <c r="P203" s="168">
        <v>2</v>
      </c>
      <c r="Q203" s="168" t="s">
        <v>48</v>
      </c>
      <c r="R203" s="168">
        <v>2</v>
      </c>
      <c r="S203" s="168" t="s">
        <v>77</v>
      </c>
      <c r="T203" s="168" t="s">
        <v>1051</v>
      </c>
      <c r="U203" s="168" t="s">
        <v>1052</v>
      </c>
      <c r="V203" s="177">
        <v>251</v>
      </c>
      <c r="W203" s="168" t="s">
        <v>1053</v>
      </c>
      <c r="X203" s="176">
        <v>1</v>
      </c>
      <c r="Y203" s="151" t="s">
        <v>1054</v>
      </c>
      <c r="Z203" s="156" t="s">
        <v>225</v>
      </c>
      <c r="AA203" s="168" t="s">
        <v>1054</v>
      </c>
      <c r="AB203" s="168" t="s">
        <v>1055</v>
      </c>
      <c r="AC203" s="168" t="s">
        <v>1056</v>
      </c>
      <c r="AD203" s="168" t="s">
        <v>1055</v>
      </c>
      <c r="AE203" s="167" t="s">
        <v>925</v>
      </c>
      <c r="AF203" s="168">
        <v>3816</v>
      </c>
      <c r="AG203" s="168" t="s">
        <v>1044</v>
      </c>
      <c r="AH203" s="169" t="s">
        <v>1045</v>
      </c>
      <c r="AI203" s="29" t="s">
        <v>1066</v>
      </c>
      <c r="AJ203" s="170">
        <v>7488</v>
      </c>
      <c r="AK203" s="39">
        <v>7</v>
      </c>
      <c r="AL203" s="8" t="s">
        <v>927</v>
      </c>
      <c r="AM203" s="40" t="s">
        <v>35</v>
      </c>
      <c r="AN203" s="35" t="s">
        <v>928</v>
      </c>
      <c r="AO203" s="8">
        <v>0</v>
      </c>
      <c r="AP203" s="8">
        <v>50</v>
      </c>
      <c r="AQ203" s="8">
        <v>50.01</v>
      </c>
      <c r="AR203" s="8">
        <v>80</v>
      </c>
      <c r="AS203" s="8">
        <v>80.010000000000005</v>
      </c>
      <c r="AT203" s="36">
        <v>110</v>
      </c>
      <c r="AU203" s="171">
        <v>449</v>
      </c>
      <c r="AV203" s="171">
        <v>145</v>
      </c>
      <c r="AW203" s="172">
        <v>524</v>
      </c>
      <c r="AX203" s="172">
        <v>307</v>
      </c>
      <c r="AY203" s="172">
        <v>449</v>
      </c>
      <c r="AZ203" s="173">
        <v>258</v>
      </c>
      <c r="BA203" s="172">
        <v>449</v>
      </c>
      <c r="BB203" s="173">
        <v>272</v>
      </c>
      <c r="BC203" s="173">
        <v>294</v>
      </c>
      <c r="BD203" s="173">
        <v>345</v>
      </c>
      <c r="BE203" s="172">
        <v>300</v>
      </c>
      <c r="BF203" s="173">
        <v>291</v>
      </c>
      <c r="BG203" s="172">
        <v>599</v>
      </c>
      <c r="BH203" s="172">
        <v>277</v>
      </c>
      <c r="BI203" s="172">
        <v>749</v>
      </c>
      <c r="BJ203" s="173">
        <v>256</v>
      </c>
      <c r="BK203" s="172">
        <v>599</v>
      </c>
      <c r="BL203" s="173">
        <v>586</v>
      </c>
      <c r="BM203" s="172">
        <v>824</v>
      </c>
      <c r="BN203" s="173"/>
      <c r="BO203" s="73">
        <f t="shared" si="6"/>
        <v>3075</v>
      </c>
      <c r="BQ203" s="30">
        <f t="shared" si="7"/>
        <v>3331</v>
      </c>
    </row>
    <row r="204" spans="1:69" ht="17.100000000000001" customHeight="1">
      <c r="A204" s="175">
        <v>2787</v>
      </c>
      <c r="B204" s="156">
        <v>21121</v>
      </c>
      <c r="C204" s="168" t="s">
        <v>904</v>
      </c>
      <c r="D204" s="176">
        <v>7</v>
      </c>
      <c r="E204" s="168" t="s">
        <v>64</v>
      </c>
      <c r="F204" s="177">
        <v>31</v>
      </c>
      <c r="G204" s="168" t="s">
        <v>1050</v>
      </c>
      <c r="H204" s="178">
        <v>195</v>
      </c>
      <c r="I204" s="151" t="s">
        <v>1050</v>
      </c>
      <c r="J204" s="156">
        <v>3</v>
      </c>
      <c r="K204" s="168" t="s">
        <v>47</v>
      </c>
      <c r="L204" s="168">
        <v>1</v>
      </c>
      <c r="M204" s="168" t="s">
        <v>52</v>
      </c>
      <c r="N204" s="168">
        <v>1</v>
      </c>
      <c r="O204" s="168" t="s">
        <v>65</v>
      </c>
      <c r="P204" s="168">
        <v>2</v>
      </c>
      <c r="Q204" s="168" t="s">
        <v>48</v>
      </c>
      <c r="R204" s="168">
        <v>2</v>
      </c>
      <c r="S204" s="168" t="s">
        <v>77</v>
      </c>
      <c r="T204" s="168" t="s">
        <v>1051</v>
      </c>
      <c r="U204" s="168" t="s">
        <v>1052</v>
      </c>
      <c r="V204" s="177">
        <v>251</v>
      </c>
      <c r="W204" s="168" t="s">
        <v>1053</v>
      </c>
      <c r="X204" s="176">
        <v>1</v>
      </c>
      <c r="Y204" s="151" t="s">
        <v>1054</v>
      </c>
      <c r="Z204" s="156" t="s">
        <v>171</v>
      </c>
      <c r="AA204" s="168" t="s">
        <v>1057</v>
      </c>
      <c r="AB204" s="168" t="s">
        <v>1058</v>
      </c>
      <c r="AC204" s="168" t="s">
        <v>1059</v>
      </c>
      <c r="AD204" s="168" t="s">
        <v>1058</v>
      </c>
      <c r="AE204" s="167" t="s">
        <v>925</v>
      </c>
      <c r="AF204" s="168">
        <v>3734</v>
      </c>
      <c r="AG204" s="168" t="s">
        <v>192</v>
      </c>
      <c r="AH204" s="169" t="s">
        <v>192</v>
      </c>
      <c r="AI204" s="29" t="s">
        <v>192</v>
      </c>
      <c r="AJ204" s="170">
        <v>3376</v>
      </c>
      <c r="AK204" s="39">
        <v>4</v>
      </c>
      <c r="AL204" s="8" t="s">
        <v>927</v>
      </c>
      <c r="AM204" s="40" t="s">
        <v>35</v>
      </c>
      <c r="AN204" s="35" t="s">
        <v>928</v>
      </c>
      <c r="AO204" s="8">
        <v>0</v>
      </c>
      <c r="AP204" s="8">
        <v>50</v>
      </c>
      <c r="AQ204" s="8">
        <v>50.01</v>
      </c>
      <c r="AR204" s="8">
        <v>80</v>
      </c>
      <c r="AS204" s="8">
        <v>80.010000000000005</v>
      </c>
      <c r="AT204" s="36">
        <v>110</v>
      </c>
      <c r="AU204" s="171">
        <v>203</v>
      </c>
      <c r="AV204" s="171">
        <v>159</v>
      </c>
      <c r="AW204" s="172">
        <v>236</v>
      </c>
      <c r="AX204" s="172">
        <v>209</v>
      </c>
      <c r="AY204" s="172">
        <v>203</v>
      </c>
      <c r="AZ204" s="173">
        <v>129</v>
      </c>
      <c r="BA204" s="172">
        <v>203</v>
      </c>
      <c r="BB204" s="173">
        <v>144</v>
      </c>
      <c r="BC204" s="173">
        <v>137</v>
      </c>
      <c r="BD204" s="173">
        <v>144</v>
      </c>
      <c r="BE204" s="172">
        <v>337</v>
      </c>
      <c r="BF204" s="173">
        <v>133</v>
      </c>
      <c r="BG204" s="172">
        <v>270</v>
      </c>
      <c r="BH204" s="172">
        <v>270</v>
      </c>
      <c r="BI204" s="172">
        <v>338</v>
      </c>
      <c r="BJ204" s="173">
        <v>169</v>
      </c>
      <c r="BK204" s="172">
        <v>270</v>
      </c>
      <c r="BL204" s="173">
        <v>401</v>
      </c>
      <c r="BM204" s="172">
        <v>371</v>
      </c>
      <c r="BN204" s="173"/>
      <c r="BO204" s="73">
        <f t="shared" si="6"/>
        <v>2063</v>
      </c>
      <c r="BQ204" s="30">
        <f t="shared" si="7"/>
        <v>2232</v>
      </c>
    </row>
    <row r="205" spans="1:69" ht="17.100000000000001" customHeight="1">
      <c r="A205" s="175">
        <v>2793</v>
      </c>
      <c r="B205" s="156">
        <v>21121</v>
      </c>
      <c r="C205" s="168" t="s">
        <v>904</v>
      </c>
      <c r="D205" s="176">
        <v>7</v>
      </c>
      <c r="E205" s="168" t="s">
        <v>64</v>
      </c>
      <c r="F205" s="177">
        <v>31</v>
      </c>
      <c r="G205" s="168" t="s">
        <v>1050</v>
      </c>
      <c r="H205" s="178">
        <v>195</v>
      </c>
      <c r="I205" s="151" t="s">
        <v>1050</v>
      </c>
      <c r="J205" s="156">
        <v>3</v>
      </c>
      <c r="K205" s="168" t="s">
        <v>47</v>
      </c>
      <c r="L205" s="168">
        <v>1</v>
      </c>
      <c r="M205" s="168" t="s">
        <v>52</v>
      </c>
      <c r="N205" s="168">
        <v>1</v>
      </c>
      <c r="O205" s="168" t="s">
        <v>65</v>
      </c>
      <c r="P205" s="168">
        <v>2</v>
      </c>
      <c r="Q205" s="168" t="s">
        <v>48</v>
      </c>
      <c r="R205" s="168">
        <v>2</v>
      </c>
      <c r="S205" s="168" t="s">
        <v>77</v>
      </c>
      <c r="T205" s="168" t="s">
        <v>1051</v>
      </c>
      <c r="U205" s="168" t="s">
        <v>1052</v>
      </c>
      <c r="V205" s="177">
        <v>251</v>
      </c>
      <c r="W205" s="168" t="s">
        <v>1053</v>
      </c>
      <c r="X205" s="176">
        <v>1</v>
      </c>
      <c r="Y205" s="151" t="s">
        <v>1054</v>
      </c>
      <c r="Z205" s="156" t="s">
        <v>171</v>
      </c>
      <c r="AA205" s="168" t="s">
        <v>1060</v>
      </c>
      <c r="AB205" s="168" t="s">
        <v>1055</v>
      </c>
      <c r="AC205" s="168" t="s">
        <v>1059</v>
      </c>
      <c r="AD205" s="168" t="s">
        <v>1055</v>
      </c>
      <c r="AE205" s="167" t="s">
        <v>925</v>
      </c>
      <c r="AF205" s="168">
        <v>3729</v>
      </c>
      <c r="AG205" s="168" t="s">
        <v>1046</v>
      </c>
      <c r="AH205" s="169" t="s">
        <v>1046</v>
      </c>
      <c r="AI205" s="29" t="s">
        <v>1067</v>
      </c>
      <c r="AJ205" s="170">
        <v>11500</v>
      </c>
      <c r="AK205" s="39">
        <v>6</v>
      </c>
      <c r="AL205" s="8" t="s">
        <v>927</v>
      </c>
      <c r="AM205" s="40" t="s">
        <v>35</v>
      </c>
      <c r="AN205" s="35" t="s">
        <v>928</v>
      </c>
      <c r="AO205" s="8">
        <v>0</v>
      </c>
      <c r="AP205" s="8">
        <v>50</v>
      </c>
      <c r="AQ205" s="8">
        <v>50.01</v>
      </c>
      <c r="AR205" s="8">
        <v>80</v>
      </c>
      <c r="AS205" s="8">
        <v>80.010000000000005</v>
      </c>
      <c r="AT205" s="36">
        <v>110</v>
      </c>
      <c r="AU205" s="171">
        <v>690</v>
      </c>
      <c r="AV205" s="171">
        <v>469</v>
      </c>
      <c r="AW205" s="172">
        <v>805</v>
      </c>
      <c r="AX205" s="172">
        <v>804</v>
      </c>
      <c r="AY205" s="172">
        <v>690</v>
      </c>
      <c r="AZ205" s="173">
        <v>880</v>
      </c>
      <c r="BA205" s="172">
        <v>690</v>
      </c>
      <c r="BB205" s="173">
        <v>862</v>
      </c>
      <c r="BC205" s="173">
        <v>1022</v>
      </c>
      <c r="BD205" s="173">
        <v>2045</v>
      </c>
      <c r="BE205" s="172">
        <v>1150</v>
      </c>
      <c r="BF205" s="173">
        <v>1209</v>
      </c>
      <c r="BG205" s="172">
        <v>920</v>
      </c>
      <c r="BH205" s="172">
        <v>920</v>
      </c>
      <c r="BI205" s="172">
        <v>1150</v>
      </c>
      <c r="BJ205" s="173">
        <v>966</v>
      </c>
      <c r="BK205" s="172">
        <v>920</v>
      </c>
      <c r="BL205" s="173">
        <v>1432</v>
      </c>
      <c r="BM205" s="172">
        <v>1265</v>
      </c>
      <c r="BN205" s="173"/>
      <c r="BO205" s="73">
        <f t="shared" si="6"/>
        <v>10793</v>
      </c>
      <c r="BQ205" s="30">
        <f t="shared" si="7"/>
        <v>11759</v>
      </c>
    </row>
    <row r="206" spans="1:69" ht="17.100000000000001" customHeight="1">
      <c r="A206" s="175">
        <v>2757</v>
      </c>
      <c r="B206" s="156">
        <v>21121</v>
      </c>
      <c r="C206" s="168" t="s">
        <v>904</v>
      </c>
      <c r="D206" s="176">
        <v>7</v>
      </c>
      <c r="E206" s="168" t="s">
        <v>64</v>
      </c>
      <c r="F206" s="177">
        <v>31</v>
      </c>
      <c r="G206" s="168" t="s">
        <v>1050</v>
      </c>
      <c r="H206" s="178">
        <v>195</v>
      </c>
      <c r="I206" s="151" t="s">
        <v>1050</v>
      </c>
      <c r="J206" s="156">
        <v>3</v>
      </c>
      <c r="K206" s="168" t="s">
        <v>47</v>
      </c>
      <c r="L206" s="168">
        <v>1</v>
      </c>
      <c r="M206" s="168" t="s">
        <v>52</v>
      </c>
      <c r="N206" s="168">
        <v>1</v>
      </c>
      <c r="O206" s="168" t="s">
        <v>65</v>
      </c>
      <c r="P206" s="168">
        <v>2</v>
      </c>
      <c r="Q206" s="168" t="s">
        <v>48</v>
      </c>
      <c r="R206" s="168">
        <v>2</v>
      </c>
      <c r="S206" s="168" t="s">
        <v>77</v>
      </c>
      <c r="T206" s="168" t="s">
        <v>1051</v>
      </c>
      <c r="U206" s="168" t="s">
        <v>1052</v>
      </c>
      <c r="V206" s="177">
        <v>251</v>
      </c>
      <c r="W206" s="168" t="s">
        <v>1053</v>
      </c>
      <c r="X206" s="176"/>
      <c r="Y206" s="151" t="s">
        <v>34</v>
      </c>
      <c r="Z206" s="156" t="s">
        <v>36</v>
      </c>
      <c r="AA206" s="168" t="s">
        <v>1061</v>
      </c>
      <c r="AB206" s="168" t="s">
        <v>1062</v>
      </c>
      <c r="AC206" s="168" t="s">
        <v>1063</v>
      </c>
      <c r="AD206" s="168" t="s">
        <v>1062</v>
      </c>
      <c r="AE206" s="167" t="s">
        <v>925</v>
      </c>
      <c r="AF206" s="168">
        <v>3668</v>
      </c>
      <c r="AG206" s="168" t="s">
        <v>1047</v>
      </c>
      <c r="AH206" s="169" t="s">
        <v>1045</v>
      </c>
      <c r="AI206" s="29" t="s">
        <v>1066</v>
      </c>
      <c r="AJ206" s="170">
        <v>7488</v>
      </c>
      <c r="AK206" s="39">
        <v>7</v>
      </c>
      <c r="AL206" s="8" t="s">
        <v>927</v>
      </c>
      <c r="AM206" s="40" t="s">
        <v>35</v>
      </c>
      <c r="AN206" s="35" t="s">
        <v>928</v>
      </c>
      <c r="AO206" s="8">
        <v>0</v>
      </c>
      <c r="AP206" s="8">
        <v>50</v>
      </c>
      <c r="AQ206" s="8">
        <v>50.01</v>
      </c>
      <c r="AR206" s="8">
        <v>80</v>
      </c>
      <c r="AS206" s="8">
        <v>80.010000000000005</v>
      </c>
      <c r="AT206" s="36">
        <v>110</v>
      </c>
      <c r="AU206" s="171">
        <v>449</v>
      </c>
      <c r="AV206" s="174">
        <v>145</v>
      </c>
      <c r="AW206" s="172">
        <v>524</v>
      </c>
      <c r="AX206" s="173">
        <v>307</v>
      </c>
      <c r="AY206" s="172">
        <v>449</v>
      </c>
      <c r="AZ206" s="173">
        <v>258</v>
      </c>
      <c r="BA206" s="172">
        <v>449</v>
      </c>
      <c r="BB206" s="173">
        <v>272</v>
      </c>
      <c r="BC206" s="173">
        <v>294</v>
      </c>
      <c r="BD206" s="173">
        <v>345</v>
      </c>
      <c r="BE206" s="172">
        <v>749</v>
      </c>
      <c r="BF206" s="173">
        <v>291</v>
      </c>
      <c r="BG206" s="172">
        <v>599</v>
      </c>
      <c r="BH206" s="172">
        <v>599</v>
      </c>
      <c r="BI206" s="172">
        <v>749</v>
      </c>
      <c r="BJ206" s="173">
        <v>256</v>
      </c>
      <c r="BK206" s="172">
        <v>599</v>
      </c>
      <c r="BL206" s="173">
        <v>586</v>
      </c>
      <c r="BM206" s="172">
        <v>824</v>
      </c>
      <c r="BN206" s="173"/>
      <c r="BO206" s="73">
        <f t="shared" si="6"/>
        <v>3846</v>
      </c>
      <c r="BQ206" s="30">
        <f t="shared" si="7"/>
        <v>4102</v>
      </c>
    </row>
    <row r="207" spans="1:69" ht="17.100000000000001" customHeight="1">
      <c r="A207" s="175">
        <v>2848</v>
      </c>
      <c r="B207" s="156">
        <v>21121</v>
      </c>
      <c r="C207" s="168" t="s">
        <v>904</v>
      </c>
      <c r="D207" s="176">
        <v>7</v>
      </c>
      <c r="E207" s="168" t="s">
        <v>64</v>
      </c>
      <c r="F207" s="177">
        <v>31</v>
      </c>
      <c r="G207" s="168" t="s">
        <v>1050</v>
      </c>
      <c r="H207" s="178">
        <v>195</v>
      </c>
      <c r="I207" s="151" t="s">
        <v>1050</v>
      </c>
      <c r="J207" s="156">
        <v>3</v>
      </c>
      <c r="K207" s="168" t="s">
        <v>47</v>
      </c>
      <c r="L207" s="168">
        <v>1</v>
      </c>
      <c r="M207" s="168" t="s">
        <v>52</v>
      </c>
      <c r="N207" s="168">
        <v>1</v>
      </c>
      <c r="O207" s="168" t="s">
        <v>65</v>
      </c>
      <c r="P207" s="168">
        <v>2</v>
      </c>
      <c r="Q207" s="168" t="s">
        <v>48</v>
      </c>
      <c r="R207" s="168">
        <v>2</v>
      </c>
      <c r="S207" s="168" t="s">
        <v>77</v>
      </c>
      <c r="T207" s="168" t="s">
        <v>1051</v>
      </c>
      <c r="U207" s="168" t="s">
        <v>1052</v>
      </c>
      <c r="V207" s="177">
        <v>251</v>
      </c>
      <c r="W207" s="168" t="s">
        <v>1053</v>
      </c>
      <c r="X207" s="176"/>
      <c r="Y207" s="151" t="s">
        <v>34</v>
      </c>
      <c r="Z207" s="156" t="s">
        <v>169</v>
      </c>
      <c r="AA207" s="168" t="s">
        <v>1064</v>
      </c>
      <c r="AB207" s="168" t="s">
        <v>1055</v>
      </c>
      <c r="AC207" s="168" t="s">
        <v>1065</v>
      </c>
      <c r="AD207" s="168" t="s">
        <v>1055</v>
      </c>
      <c r="AE207" s="167" t="s">
        <v>925</v>
      </c>
      <c r="AF207" s="168">
        <v>3870</v>
      </c>
      <c r="AG207" s="168" t="s">
        <v>1048</v>
      </c>
      <c r="AH207" s="169" t="s">
        <v>1049</v>
      </c>
      <c r="AI207" s="29" t="s">
        <v>1066</v>
      </c>
      <c r="AJ207" s="170">
        <v>250</v>
      </c>
      <c r="AK207" s="39">
        <v>250</v>
      </c>
      <c r="AL207" s="8" t="s">
        <v>927</v>
      </c>
      <c r="AM207" s="40" t="s">
        <v>35</v>
      </c>
      <c r="AN207" s="35" t="s">
        <v>928</v>
      </c>
      <c r="AO207" s="8">
        <v>0</v>
      </c>
      <c r="AP207" s="8">
        <v>50</v>
      </c>
      <c r="AQ207" s="8">
        <v>50.01</v>
      </c>
      <c r="AR207" s="8">
        <v>80</v>
      </c>
      <c r="AS207" s="8">
        <v>80.010000000000005</v>
      </c>
      <c r="AT207" s="36">
        <v>110</v>
      </c>
      <c r="AU207" s="171">
        <v>15</v>
      </c>
      <c r="AV207" s="174">
        <v>16</v>
      </c>
      <c r="AW207" s="172">
        <v>18</v>
      </c>
      <c r="AX207" s="173">
        <v>27</v>
      </c>
      <c r="AY207" s="172">
        <v>15</v>
      </c>
      <c r="AZ207" s="173">
        <v>38</v>
      </c>
      <c r="BA207" s="172">
        <v>15</v>
      </c>
      <c r="BB207" s="173">
        <v>43</v>
      </c>
      <c r="BC207" s="173">
        <v>40</v>
      </c>
      <c r="BD207" s="173">
        <v>30</v>
      </c>
      <c r="BE207" s="172">
        <v>25</v>
      </c>
      <c r="BF207" s="173">
        <v>28</v>
      </c>
      <c r="BG207" s="172">
        <v>20</v>
      </c>
      <c r="BH207" s="172">
        <v>20</v>
      </c>
      <c r="BI207" s="172">
        <v>25</v>
      </c>
      <c r="BJ207" s="173">
        <v>21</v>
      </c>
      <c r="BK207" s="172">
        <v>20</v>
      </c>
      <c r="BL207" s="173">
        <v>269</v>
      </c>
      <c r="BM207" s="172">
        <v>26</v>
      </c>
      <c r="BN207" s="173"/>
      <c r="BO207" s="73">
        <f t="shared" si="6"/>
        <v>536</v>
      </c>
      <c r="BQ207" s="30">
        <f t="shared" si="7"/>
        <v>557</v>
      </c>
    </row>
    <row r="208" spans="1:69" ht="17.100000000000001" customHeight="1">
      <c r="A208" s="45"/>
      <c r="B208" s="42"/>
      <c r="C208" s="4"/>
      <c r="D208" s="5"/>
      <c r="E208" s="4"/>
      <c r="F208" s="6"/>
      <c r="G208" s="4"/>
      <c r="H208" s="7"/>
      <c r="I208" s="40"/>
      <c r="J208" s="42"/>
      <c r="K208" s="4"/>
      <c r="L208" s="4"/>
      <c r="M208" s="4"/>
      <c r="N208" s="4"/>
      <c r="O208" s="4"/>
      <c r="P208" s="4"/>
      <c r="Q208" s="4"/>
      <c r="R208" s="4"/>
      <c r="S208" s="4"/>
      <c r="T208" s="4"/>
      <c r="U208" s="4"/>
      <c r="V208" s="6"/>
      <c r="W208" s="4"/>
      <c r="X208" s="5"/>
      <c r="Y208" s="40"/>
      <c r="Z208" s="42"/>
      <c r="AA208" s="4"/>
      <c r="AB208" s="4"/>
      <c r="AC208" s="4"/>
      <c r="AD208" s="4"/>
      <c r="AE208" s="8"/>
      <c r="AF208" s="4"/>
      <c r="AG208" s="4"/>
      <c r="AH208" s="27"/>
      <c r="AI208" s="29"/>
      <c r="AJ208" s="40"/>
      <c r="AK208" s="39"/>
      <c r="AL208" s="8"/>
      <c r="AM208" s="40"/>
      <c r="AN208" s="35"/>
      <c r="AO208" s="8"/>
      <c r="AP208" s="8"/>
      <c r="AQ208" s="8"/>
      <c r="AR208" s="8"/>
      <c r="AS208" s="8"/>
      <c r="AT208" s="36"/>
      <c r="AU208" s="33"/>
      <c r="AV208" s="33"/>
      <c r="AW208" s="8"/>
      <c r="AX208" s="8"/>
      <c r="AY208" s="8"/>
      <c r="AZ208" s="8"/>
      <c r="BA208" s="8"/>
      <c r="BB208" s="8"/>
      <c r="BC208" s="8"/>
      <c r="BD208" s="8"/>
      <c r="BE208" s="8"/>
      <c r="BF208" s="8"/>
      <c r="BG208" s="8"/>
      <c r="BH208" s="8"/>
      <c r="BI208" s="8"/>
      <c r="BJ208" s="8"/>
      <c r="BK208" s="8"/>
      <c r="BL208" s="8"/>
      <c r="BM208" s="8"/>
      <c r="BN208" s="8"/>
      <c r="BO208" s="73">
        <f t="shared" si="6"/>
        <v>0</v>
      </c>
      <c r="BQ208" s="30">
        <f t="shared" si="7"/>
        <v>0</v>
      </c>
    </row>
    <row r="209" spans="1:69" ht="17.100000000000001" customHeight="1">
      <c r="A209" s="45"/>
      <c r="B209" s="42"/>
      <c r="C209" s="4"/>
      <c r="D209" s="5"/>
      <c r="E209" s="4"/>
      <c r="F209" s="6"/>
      <c r="G209" s="4"/>
      <c r="H209" s="7"/>
      <c r="I209" s="40"/>
      <c r="J209" s="42"/>
      <c r="K209" s="4"/>
      <c r="L209" s="4"/>
      <c r="M209" s="4"/>
      <c r="N209" s="4"/>
      <c r="O209" s="4"/>
      <c r="P209" s="4"/>
      <c r="Q209" s="4"/>
      <c r="R209" s="4"/>
      <c r="S209" s="4"/>
      <c r="T209" s="4"/>
      <c r="U209" s="4"/>
      <c r="V209" s="6"/>
      <c r="W209" s="4"/>
      <c r="X209" s="5"/>
      <c r="Y209" s="40"/>
      <c r="Z209" s="42"/>
      <c r="AA209" s="4"/>
      <c r="AB209" s="4"/>
      <c r="AC209" s="4"/>
      <c r="AD209" s="4"/>
      <c r="AE209" s="8"/>
      <c r="AF209" s="4"/>
      <c r="AG209" s="4"/>
      <c r="AH209" s="27"/>
      <c r="AI209" s="29"/>
      <c r="AJ209" s="40"/>
      <c r="AK209" s="39"/>
      <c r="AL209" s="8"/>
      <c r="AM209" s="40"/>
      <c r="AN209" s="35"/>
      <c r="AO209" s="8"/>
      <c r="AP209" s="8"/>
      <c r="AQ209" s="8"/>
      <c r="AR209" s="8"/>
      <c r="AS209" s="8"/>
      <c r="AT209" s="36"/>
      <c r="AU209" s="33"/>
      <c r="AV209" s="33"/>
      <c r="AW209" s="8"/>
      <c r="AX209" s="8"/>
      <c r="AY209" s="8"/>
      <c r="AZ209" s="8"/>
      <c r="BA209" s="8"/>
      <c r="BB209" s="8"/>
      <c r="BC209" s="8"/>
      <c r="BD209" s="8"/>
      <c r="BE209" s="8"/>
      <c r="BF209" s="8"/>
      <c r="BG209" s="8"/>
      <c r="BH209" s="8"/>
      <c r="BI209" s="8"/>
      <c r="BJ209" s="8"/>
      <c r="BK209" s="8"/>
      <c r="BL209" s="8"/>
      <c r="BM209" s="8"/>
      <c r="BN209" s="8"/>
      <c r="BO209" s="73">
        <f t="shared" si="6"/>
        <v>0</v>
      </c>
      <c r="BQ209" s="30">
        <f t="shared" si="7"/>
        <v>0</v>
      </c>
    </row>
    <row r="210" spans="1:69" ht="17.100000000000001" customHeight="1">
      <c r="A210" s="45">
        <v>3369</v>
      </c>
      <c r="B210" s="42">
        <v>21121</v>
      </c>
      <c r="C210" s="4" t="s">
        <v>904</v>
      </c>
      <c r="D210" s="5">
        <v>7</v>
      </c>
      <c r="E210" s="4" t="s">
        <v>64</v>
      </c>
      <c r="F210" s="6">
        <v>29</v>
      </c>
      <c r="G210" s="4" t="s">
        <v>165</v>
      </c>
      <c r="H210" s="7">
        <v>193</v>
      </c>
      <c r="I210" s="40" t="s">
        <v>165</v>
      </c>
      <c r="J210" s="42">
        <v>3</v>
      </c>
      <c r="K210" s="4" t="s">
        <v>47</v>
      </c>
      <c r="L210" s="4">
        <v>1</v>
      </c>
      <c r="M210" s="4" t="s">
        <v>52</v>
      </c>
      <c r="N210" s="4">
        <v>1</v>
      </c>
      <c r="O210" s="4" t="s">
        <v>65</v>
      </c>
      <c r="P210" s="4">
        <v>2</v>
      </c>
      <c r="Q210" s="4" t="s">
        <v>48</v>
      </c>
      <c r="R210" s="4">
        <v>5</v>
      </c>
      <c r="S210" s="4" t="s">
        <v>66</v>
      </c>
      <c r="T210" s="4" t="s">
        <v>8</v>
      </c>
      <c r="U210" s="4" t="s">
        <v>42</v>
      </c>
      <c r="V210" s="6">
        <v>248</v>
      </c>
      <c r="W210" s="4" t="s">
        <v>167</v>
      </c>
      <c r="X210" s="5">
        <v>1</v>
      </c>
      <c r="Y210" s="152" t="s">
        <v>988</v>
      </c>
      <c r="Z210" s="42" t="s">
        <v>225</v>
      </c>
      <c r="AA210" s="153" t="s">
        <v>988</v>
      </c>
      <c r="AB210" s="4" t="s">
        <v>1003</v>
      </c>
      <c r="AC210" s="4" t="s">
        <v>1004</v>
      </c>
      <c r="AD210" s="4" t="s">
        <v>1005</v>
      </c>
      <c r="AE210" s="8" t="s">
        <v>925</v>
      </c>
      <c r="AF210" s="4">
        <v>4438</v>
      </c>
      <c r="AG210" s="4" t="s">
        <v>1006</v>
      </c>
      <c r="AH210" s="163" t="s">
        <v>1007</v>
      </c>
      <c r="AI210" s="62" t="s">
        <v>170</v>
      </c>
      <c r="AJ210" s="40">
        <v>650</v>
      </c>
      <c r="AK210" s="39">
        <v>10</v>
      </c>
      <c r="AL210" s="8" t="s">
        <v>927</v>
      </c>
      <c r="AM210" s="40" t="s">
        <v>46</v>
      </c>
      <c r="AN210" s="35" t="s">
        <v>928</v>
      </c>
      <c r="AO210" s="8">
        <v>0</v>
      </c>
      <c r="AP210" s="8">
        <v>40</v>
      </c>
      <c r="AQ210" s="8">
        <v>40.01</v>
      </c>
      <c r="AR210" s="8">
        <v>70</v>
      </c>
      <c r="AS210" s="8">
        <v>70.010000000000005</v>
      </c>
      <c r="AT210" s="36">
        <v>110</v>
      </c>
      <c r="AU210" s="33">
        <v>67</v>
      </c>
      <c r="AV210" s="33">
        <v>67</v>
      </c>
      <c r="AW210" s="8">
        <v>80</v>
      </c>
      <c r="AX210" s="8">
        <v>80</v>
      </c>
      <c r="AY210" s="8">
        <v>89</v>
      </c>
      <c r="AZ210" s="8">
        <v>89</v>
      </c>
      <c r="BA210" s="8">
        <v>90</v>
      </c>
      <c r="BB210" s="8">
        <v>90</v>
      </c>
      <c r="BC210" s="8">
        <v>130</v>
      </c>
      <c r="BD210" s="8">
        <v>154</v>
      </c>
      <c r="BE210" s="8">
        <v>158</v>
      </c>
      <c r="BF210" s="8">
        <v>118</v>
      </c>
      <c r="BG210" s="8">
        <v>57</v>
      </c>
      <c r="BH210" s="8">
        <v>21</v>
      </c>
      <c r="BI210" s="8">
        <v>50</v>
      </c>
      <c r="BJ210" s="8">
        <v>17</v>
      </c>
      <c r="BK210" s="8">
        <v>10</v>
      </c>
      <c r="BL210" s="8"/>
      <c r="BM210" s="8">
        <v>4</v>
      </c>
      <c r="BN210" s="8"/>
      <c r="BO210" s="73">
        <f t="shared" si="6"/>
        <v>907</v>
      </c>
      <c r="BP210" s="30">
        <f>AV210+AX210+AZ210+BB210+BC210+BD210+BE210+BF210+BH210+BJ435+BL210+BN210</f>
        <v>907</v>
      </c>
      <c r="BQ210" s="30">
        <f t="shared" si="7"/>
        <v>924</v>
      </c>
    </row>
    <row r="211" spans="1:69" ht="17.100000000000001" customHeight="1">
      <c r="A211" s="54"/>
      <c r="B211" s="42">
        <v>21121</v>
      </c>
      <c r="C211" s="4" t="s">
        <v>904</v>
      </c>
      <c r="D211" s="5">
        <v>7</v>
      </c>
      <c r="E211" s="4" t="s">
        <v>64</v>
      </c>
      <c r="F211" s="6">
        <v>29</v>
      </c>
      <c r="G211" s="4" t="s">
        <v>165</v>
      </c>
      <c r="H211" s="7">
        <v>193</v>
      </c>
      <c r="I211" s="40" t="s">
        <v>165</v>
      </c>
      <c r="J211" s="42">
        <v>3</v>
      </c>
      <c r="K211" s="4" t="s">
        <v>47</v>
      </c>
      <c r="L211" s="4">
        <v>1</v>
      </c>
      <c r="M211" s="4" t="s">
        <v>52</v>
      </c>
      <c r="N211" s="4">
        <v>1</v>
      </c>
      <c r="O211" s="4" t="s">
        <v>65</v>
      </c>
      <c r="P211" s="4">
        <v>2</v>
      </c>
      <c r="Q211" s="4" t="s">
        <v>48</v>
      </c>
      <c r="R211" s="4">
        <v>5</v>
      </c>
      <c r="S211" s="4" t="s">
        <v>66</v>
      </c>
      <c r="T211" s="4" t="s">
        <v>8</v>
      </c>
      <c r="U211" s="4" t="s">
        <v>42</v>
      </c>
      <c r="V211" s="6">
        <v>248</v>
      </c>
      <c r="W211" s="4" t="s">
        <v>167</v>
      </c>
      <c r="X211" s="5">
        <v>1</v>
      </c>
      <c r="Y211" s="154" t="s">
        <v>988</v>
      </c>
      <c r="Z211" s="55" t="s">
        <v>171</v>
      </c>
      <c r="AA211" s="155" t="s">
        <v>994</v>
      </c>
      <c r="AB211" s="56" t="s">
        <v>1003</v>
      </c>
      <c r="AC211" s="56" t="s">
        <v>1004</v>
      </c>
      <c r="AD211" s="56" t="s">
        <v>1005</v>
      </c>
      <c r="AE211" s="60" t="s">
        <v>925</v>
      </c>
      <c r="AF211" s="56"/>
      <c r="AG211" s="56" t="s">
        <v>1008</v>
      </c>
      <c r="AH211" s="164" t="s">
        <v>1007</v>
      </c>
      <c r="AI211" s="62" t="s">
        <v>989</v>
      </c>
      <c r="AJ211" s="53">
        <v>640</v>
      </c>
      <c r="AK211" s="39"/>
      <c r="AL211" s="8"/>
      <c r="AM211" s="40" t="s">
        <v>46</v>
      </c>
      <c r="AN211" s="35" t="s">
        <v>928</v>
      </c>
      <c r="AO211" s="8"/>
      <c r="AP211" s="8"/>
      <c r="AQ211" s="8"/>
      <c r="AR211" s="8"/>
      <c r="AS211" s="8"/>
      <c r="AT211" s="36"/>
      <c r="AU211" s="33">
        <v>67</v>
      </c>
      <c r="AV211" s="33">
        <v>67</v>
      </c>
      <c r="AW211" s="8">
        <v>80</v>
      </c>
      <c r="AX211" s="8">
        <v>80</v>
      </c>
      <c r="AY211" s="8">
        <v>89</v>
      </c>
      <c r="AZ211" s="8">
        <v>89</v>
      </c>
      <c r="BA211" s="8">
        <v>90</v>
      </c>
      <c r="BB211" s="8">
        <v>90</v>
      </c>
      <c r="BC211" s="8">
        <v>130</v>
      </c>
      <c r="BD211" s="8">
        <v>151</v>
      </c>
      <c r="BE211" s="8">
        <v>155</v>
      </c>
      <c r="BF211" s="8">
        <v>118</v>
      </c>
      <c r="BG211" s="8">
        <v>50</v>
      </c>
      <c r="BH211" s="8">
        <v>14</v>
      </c>
      <c r="BI211" s="8">
        <v>50</v>
      </c>
      <c r="BJ211" s="8">
        <v>17</v>
      </c>
      <c r="BK211" s="8">
        <v>10</v>
      </c>
      <c r="BL211" s="8"/>
      <c r="BM211" s="8">
        <v>4</v>
      </c>
      <c r="BN211" s="8"/>
      <c r="BO211" s="73">
        <f t="shared" si="6"/>
        <v>894</v>
      </c>
      <c r="BQ211" s="30">
        <f t="shared" si="7"/>
        <v>911</v>
      </c>
    </row>
    <row r="212" spans="1:69" ht="17.100000000000001" customHeight="1">
      <c r="A212" s="54"/>
      <c r="B212" s="42">
        <v>21121</v>
      </c>
      <c r="C212" s="4" t="s">
        <v>904</v>
      </c>
      <c r="D212" s="5">
        <v>7</v>
      </c>
      <c r="E212" s="4" t="s">
        <v>64</v>
      </c>
      <c r="F212" s="6">
        <v>29</v>
      </c>
      <c r="G212" s="4" t="s">
        <v>165</v>
      </c>
      <c r="H212" s="7">
        <v>193</v>
      </c>
      <c r="I212" s="40" t="s">
        <v>165</v>
      </c>
      <c r="J212" s="42">
        <v>3</v>
      </c>
      <c r="K212" s="4" t="s">
        <v>47</v>
      </c>
      <c r="L212" s="4">
        <v>1</v>
      </c>
      <c r="M212" s="4" t="s">
        <v>52</v>
      </c>
      <c r="N212" s="4">
        <v>1</v>
      </c>
      <c r="O212" s="4" t="s">
        <v>65</v>
      </c>
      <c r="P212" s="4">
        <v>2</v>
      </c>
      <c r="Q212" s="4" t="s">
        <v>48</v>
      </c>
      <c r="R212" s="4">
        <v>5</v>
      </c>
      <c r="S212" s="4" t="s">
        <v>66</v>
      </c>
      <c r="T212" s="4" t="s">
        <v>8</v>
      </c>
      <c r="U212" s="4" t="s">
        <v>42</v>
      </c>
      <c r="V212" s="6">
        <v>248</v>
      </c>
      <c r="W212" s="4" t="s">
        <v>167</v>
      </c>
      <c r="X212" s="5">
        <v>1</v>
      </c>
      <c r="Y212" s="154" t="s">
        <v>988</v>
      </c>
      <c r="Z212" s="55" t="s">
        <v>171</v>
      </c>
      <c r="AA212" s="166" t="s">
        <v>995</v>
      </c>
      <c r="AB212" s="56" t="s">
        <v>1003</v>
      </c>
      <c r="AC212" s="56" t="s">
        <v>1004</v>
      </c>
      <c r="AD212" s="56" t="s">
        <v>1005</v>
      </c>
      <c r="AE212" s="60" t="s">
        <v>925</v>
      </c>
      <c r="AF212" s="56"/>
      <c r="AG212" s="56" t="s">
        <v>1009</v>
      </c>
      <c r="AH212" s="164" t="s">
        <v>1007</v>
      </c>
      <c r="AI212" s="62" t="s">
        <v>982</v>
      </c>
      <c r="AJ212" s="53">
        <v>10</v>
      </c>
      <c r="AK212" s="39"/>
      <c r="AL212" s="8"/>
      <c r="AM212" s="40" t="s">
        <v>46</v>
      </c>
      <c r="AN212" s="35" t="s">
        <v>928</v>
      </c>
      <c r="AO212" s="8"/>
      <c r="AP212" s="8"/>
      <c r="AQ212" s="8"/>
      <c r="AR212" s="8"/>
      <c r="AS212" s="8"/>
      <c r="AT212" s="36"/>
      <c r="AU212" s="33">
        <v>0</v>
      </c>
      <c r="AV212" s="33">
        <v>0</v>
      </c>
      <c r="AW212" s="8">
        <v>0</v>
      </c>
      <c r="AX212" s="8">
        <v>0</v>
      </c>
      <c r="AY212" s="8">
        <v>0</v>
      </c>
      <c r="AZ212" s="8">
        <v>0</v>
      </c>
      <c r="BA212" s="8">
        <v>0</v>
      </c>
      <c r="BB212" s="8">
        <v>0</v>
      </c>
      <c r="BC212" s="8">
        <v>0</v>
      </c>
      <c r="BD212" s="8">
        <v>3</v>
      </c>
      <c r="BE212" s="8">
        <v>3</v>
      </c>
      <c r="BF212" s="8">
        <v>0</v>
      </c>
      <c r="BG212" s="8">
        <v>4</v>
      </c>
      <c r="BH212" s="8">
        <v>4</v>
      </c>
      <c r="BI212" s="8">
        <v>0</v>
      </c>
      <c r="BJ212" s="8">
        <v>0</v>
      </c>
      <c r="BK212" s="8">
        <v>0</v>
      </c>
      <c r="BL212" s="8"/>
      <c r="BM212" s="8">
        <v>0</v>
      </c>
      <c r="BN212" s="8"/>
      <c r="BO212" s="73">
        <f t="shared" si="6"/>
        <v>10</v>
      </c>
      <c r="BQ212" s="30">
        <f t="shared" si="7"/>
        <v>10</v>
      </c>
    </row>
    <row r="213" spans="1:69" ht="17.100000000000001" customHeight="1">
      <c r="A213" s="45">
        <v>3701</v>
      </c>
      <c r="B213" s="42">
        <v>21121</v>
      </c>
      <c r="C213" s="4" t="s">
        <v>904</v>
      </c>
      <c r="D213" s="5">
        <v>7</v>
      </c>
      <c r="E213" s="4" t="s">
        <v>64</v>
      </c>
      <c r="F213" s="6">
        <v>29</v>
      </c>
      <c r="G213" s="4" t="s">
        <v>165</v>
      </c>
      <c r="H213" s="7">
        <v>193</v>
      </c>
      <c r="I213" s="40" t="s">
        <v>165</v>
      </c>
      <c r="J213" s="42">
        <v>3</v>
      </c>
      <c r="K213" s="4" t="s">
        <v>47</v>
      </c>
      <c r="L213" s="4">
        <v>1</v>
      </c>
      <c r="M213" s="4" t="s">
        <v>52</v>
      </c>
      <c r="N213" s="4">
        <v>1</v>
      </c>
      <c r="O213" s="4" t="s">
        <v>65</v>
      </c>
      <c r="P213" s="4">
        <v>2</v>
      </c>
      <c r="Q213" s="4" t="s">
        <v>48</v>
      </c>
      <c r="R213" s="4">
        <v>5</v>
      </c>
      <c r="S213" s="4" t="s">
        <v>66</v>
      </c>
      <c r="T213" s="4" t="s">
        <v>8</v>
      </c>
      <c r="U213" s="4" t="s">
        <v>42</v>
      </c>
      <c r="V213" s="6">
        <v>249</v>
      </c>
      <c r="W213" s="4" t="s">
        <v>166</v>
      </c>
      <c r="X213" s="5">
        <v>1</v>
      </c>
      <c r="Y213" s="152" t="s">
        <v>996</v>
      </c>
      <c r="Z213" s="42" t="s">
        <v>225</v>
      </c>
      <c r="AA213" s="153" t="s">
        <v>340</v>
      </c>
      <c r="AB213" s="4" t="s">
        <v>1011</v>
      </c>
      <c r="AC213" s="4" t="s">
        <v>1012</v>
      </c>
      <c r="AD213" s="4" t="s">
        <v>1005</v>
      </c>
      <c r="AE213" s="8" t="s">
        <v>925</v>
      </c>
      <c r="AF213" s="4">
        <v>4779</v>
      </c>
      <c r="AG213" s="4" t="s">
        <v>1013</v>
      </c>
      <c r="AH213" s="27" t="s">
        <v>1014</v>
      </c>
      <c r="AI213" s="29" t="s">
        <v>55</v>
      </c>
      <c r="AJ213" s="40">
        <v>3</v>
      </c>
      <c r="AK213" s="39">
        <v>0</v>
      </c>
      <c r="AL213" s="8" t="s">
        <v>37</v>
      </c>
      <c r="AM213" s="40" t="s">
        <v>45</v>
      </c>
      <c r="AN213" s="35" t="s">
        <v>928</v>
      </c>
      <c r="AO213" s="8">
        <v>0</v>
      </c>
      <c r="AP213" s="8">
        <v>40</v>
      </c>
      <c r="AQ213" s="8">
        <v>40.01</v>
      </c>
      <c r="AR213" s="8">
        <v>70</v>
      </c>
      <c r="AS213" s="8">
        <v>70.010000000000005</v>
      </c>
      <c r="AT213" s="36">
        <v>110</v>
      </c>
      <c r="AU213" s="33">
        <v>0</v>
      </c>
      <c r="AV213" s="33">
        <v>0</v>
      </c>
      <c r="AW213" s="8">
        <v>0</v>
      </c>
      <c r="AX213" s="8">
        <v>0</v>
      </c>
      <c r="AY213" s="8">
        <v>0</v>
      </c>
      <c r="AZ213" s="8">
        <v>0</v>
      </c>
      <c r="BA213" s="8">
        <v>0</v>
      </c>
      <c r="BB213" s="8">
        <v>0</v>
      </c>
      <c r="BC213" s="8">
        <v>0</v>
      </c>
      <c r="BD213" s="8">
        <v>0</v>
      </c>
      <c r="BE213" s="8">
        <v>0</v>
      </c>
      <c r="BF213" s="8">
        <v>0</v>
      </c>
      <c r="BG213" s="8">
        <v>0</v>
      </c>
      <c r="BH213" s="8">
        <v>0</v>
      </c>
      <c r="BI213" s="8">
        <v>3</v>
      </c>
      <c r="BJ213" s="8">
        <v>0</v>
      </c>
      <c r="BK213" s="8">
        <v>0</v>
      </c>
      <c r="BL213" s="8"/>
      <c r="BM213" s="8">
        <v>0</v>
      </c>
      <c r="BN213" s="8"/>
      <c r="BO213" s="73">
        <f t="shared" si="6"/>
        <v>0</v>
      </c>
      <c r="BP213" s="30">
        <f>AV213+AX213+AZ213+BB213+BC213+BD213+BE213+BF213+BH213+BJ438+BL213+BN213</f>
        <v>0</v>
      </c>
      <c r="BQ213" s="30">
        <f t="shared" si="7"/>
        <v>0</v>
      </c>
    </row>
    <row r="214" spans="1:69" ht="17.100000000000001" customHeight="1">
      <c r="A214" s="54"/>
      <c r="B214" s="42">
        <v>21121</v>
      </c>
      <c r="C214" s="4" t="s">
        <v>904</v>
      </c>
      <c r="D214" s="5">
        <v>7</v>
      </c>
      <c r="E214" s="4" t="s">
        <v>64</v>
      </c>
      <c r="F214" s="6">
        <v>29</v>
      </c>
      <c r="G214" s="4" t="s">
        <v>165</v>
      </c>
      <c r="H214" s="7">
        <v>193</v>
      </c>
      <c r="I214" s="40" t="s">
        <v>165</v>
      </c>
      <c r="J214" s="42">
        <v>3</v>
      </c>
      <c r="K214" s="4" t="s">
        <v>47</v>
      </c>
      <c r="L214" s="4">
        <v>1</v>
      </c>
      <c r="M214" s="4" t="s">
        <v>52</v>
      </c>
      <c r="N214" s="4">
        <v>1</v>
      </c>
      <c r="O214" s="4" t="s">
        <v>65</v>
      </c>
      <c r="P214" s="4">
        <v>2</v>
      </c>
      <c r="Q214" s="4" t="s">
        <v>48</v>
      </c>
      <c r="R214" s="4">
        <v>5</v>
      </c>
      <c r="S214" s="4" t="s">
        <v>66</v>
      </c>
      <c r="T214" s="4" t="s">
        <v>8</v>
      </c>
      <c r="U214" s="4" t="s">
        <v>42</v>
      </c>
      <c r="V214" s="6">
        <v>249</v>
      </c>
      <c r="W214" s="4" t="s">
        <v>166</v>
      </c>
      <c r="X214" s="5">
        <v>1</v>
      </c>
      <c r="Y214" s="152" t="s">
        <v>996</v>
      </c>
      <c r="Z214" s="156" t="s">
        <v>171</v>
      </c>
      <c r="AA214" s="153" t="s">
        <v>997</v>
      </c>
      <c r="AB214" s="4" t="s">
        <v>1011</v>
      </c>
      <c r="AC214" s="165" t="s">
        <v>1015</v>
      </c>
      <c r="AD214" s="4" t="s">
        <v>1005</v>
      </c>
      <c r="AE214" s="8" t="s">
        <v>925</v>
      </c>
      <c r="AF214" s="56"/>
      <c r="AG214" s="4" t="s">
        <v>1013</v>
      </c>
      <c r="AH214" s="27" t="s">
        <v>1014</v>
      </c>
      <c r="AI214" s="29" t="s">
        <v>55</v>
      </c>
      <c r="AJ214" s="151">
        <v>3</v>
      </c>
      <c r="AK214" s="39">
        <v>0</v>
      </c>
      <c r="AL214" s="8" t="s">
        <v>37</v>
      </c>
      <c r="AM214" s="40" t="s">
        <v>45</v>
      </c>
      <c r="AN214" s="35" t="s">
        <v>928</v>
      </c>
      <c r="AO214" s="8">
        <v>0</v>
      </c>
      <c r="AP214" s="8">
        <v>40</v>
      </c>
      <c r="AQ214" s="8">
        <v>40.01</v>
      </c>
      <c r="AR214" s="8">
        <v>70</v>
      </c>
      <c r="AS214" s="8">
        <v>70.010000000000005</v>
      </c>
      <c r="AT214" s="36">
        <v>110</v>
      </c>
      <c r="AU214" s="33">
        <v>0</v>
      </c>
      <c r="AV214" s="33">
        <v>0</v>
      </c>
      <c r="AW214" s="8">
        <v>0</v>
      </c>
      <c r="AX214" s="8">
        <v>0</v>
      </c>
      <c r="AY214" s="8">
        <v>0</v>
      </c>
      <c r="AZ214" s="8">
        <v>0</v>
      </c>
      <c r="BA214" s="8">
        <v>0</v>
      </c>
      <c r="BB214" s="8">
        <v>0</v>
      </c>
      <c r="BC214" s="8">
        <v>0</v>
      </c>
      <c r="BD214" s="8">
        <v>0</v>
      </c>
      <c r="BE214" s="8">
        <v>0</v>
      </c>
      <c r="BF214" s="8">
        <v>0</v>
      </c>
      <c r="BG214" s="8">
        <v>0</v>
      </c>
      <c r="BH214" s="8">
        <v>0</v>
      </c>
      <c r="BI214" s="8">
        <v>3</v>
      </c>
      <c r="BJ214" s="8">
        <v>0</v>
      </c>
      <c r="BK214" s="8">
        <v>0</v>
      </c>
      <c r="BL214" s="8"/>
      <c r="BM214" s="8">
        <v>0</v>
      </c>
      <c r="BN214" s="8"/>
      <c r="BO214" s="73">
        <f t="shared" si="6"/>
        <v>0</v>
      </c>
      <c r="BP214" s="30">
        <f>AV214+AX214+AZ214+BB214+BC214+BD214+BE214+BF214+BH214+BJ439+BL214+BN214</f>
        <v>0</v>
      </c>
      <c r="BQ214" s="30">
        <f t="shared" si="7"/>
        <v>0</v>
      </c>
    </row>
    <row r="215" spans="1:69" ht="17.100000000000001" customHeight="1">
      <c r="A215" s="45">
        <v>3688</v>
      </c>
      <c r="B215" s="42">
        <v>21121</v>
      </c>
      <c r="C215" s="4" t="s">
        <v>904</v>
      </c>
      <c r="D215" s="5">
        <v>7</v>
      </c>
      <c r="E215" s="4" t="s">
        <v>64</v>
      </c>
      <c r="F215" s="6">
        <v>29</v>
      </c>
      <c r="G215" s="4" t="s">
        <v>165</v>
      </c>
      <c r="H215" s="7">
        <v>193</v>
      </c>
      <c r="I215" s="40" t="s">
        <v>165</v>
      </c>
      <c r="J215" s="42">
        <v>3</v>
      </c>
      <c r="K215" s="4" t="s">
        <v>47</v>
      </c>
      <c r="L215" s="4">
        <v>1</v>
      </c>
      <c r="M215" s="4" t="s">
        <v>52</v>
      </c>
      <c r="N215" s="4">
        <v>1</v>
      </c>
      <c r="O215" s="4" t="s">
        <v>65</v>
      </c>
      <c r="P215" s="4">
        <v>2</v>
      </c>
      <c r="Q215" s="4" t="s">
        <v>48</v>
      </c>
      <c r="R215" s="4">
        <v>5</v>
      </c>
      <c r="S215" s="4" t="s">
        <v>66</v>
      </c>
      <c r="T215" s="4" t="s">
        <v>8</v>
      </c>
      <c r="U215" s="4" t="s">
        <v>42</v>
      </c>
      <c r="V215" s="6">
        <v>249</v>
      </c>
      <c r="W215" s="4" t="s">
        <v>166</v>
      </c>
      <c r="X215" s="5">
        <v>2</v>
      </c>
      <c r="Y215" s="152" t="s">
        <v>1039</v>
      </c>
      <c r="Z215" s="42" t="s">
        <v>225</v>
      </c>
      <c r="AA215" s="153" t="s">
        <v>1040</v>
      </c>
      <c r="AB215" s="4" t="s">
        <v>1003</v>
      </c>
      <c r="AC215" s="4" t="s">
        <v>1016</v>
      </c>
      <c r="AD215" s="4" t="s">
        <v>1005</v>
      </c>
      <c r="AE215" s="8" t="s">
        <v>925</v>
      </c>
      <c r="AF215" s="4">
        <v>4768</v>
      </c>
      <c r="AG215" s="4" t="s">
        <v>1017</v>
      </c>
      <c r="AH215" s="4" t="s">
        <v>1018</v>
      </c>
      <c r="AI215" s="62" t="s">
        <v>55</v>
      </c>
      <c r="AJ215" s="40">
        <v>1</v>
      </c>
      <c r="AK215" s="39">
        <v>1</v>
      </c>
      <c r="AL215" s="8" t="s">
        <v>927</v>
      </c>
      <c r="AM215" s="40" t="s">
        <v>46</v>
      </c>
      <c r="AN215" s="35" t="s">
        <v>928</v>
      </c>
      <c r="AO215" s="8">
        <v>0</v>
      </c>
      <c r="AP215" s="8">
        <v>10</v>
      </c>
      <c r="AQ215" s="8">
        <v>10.01</v>
      </c>
      <c r="AR215" s="8">
        <v>20</v>
      </c>
      <c r="AS215" s="8">
        <v>20.010000000000002</v>
      </c>
      <c r="AT215" s="36">
        <v>110</v>
      </c>
      <c r="AU215" s="33">
        <v>0</v>
      </c>
      <c r="AV215" s="33">
        <v>0</v>
      </c>
      <c r="AW215" s="8">
        <v>0</v>
      </c>
      <c r="AX215" s="8">
        <v>0</v>
      </c>
      <c r="AY215" s="8">
        <v>0</v>
      </c>
      <c r="AZ215" s="8">
        <v>0</v>
      </c>
      <c r="BA215" s="8">
        <v>0</v>
      </c>
      <c r="BB215" s="8">
        <v>0</v>
      </c>
      <c r="BC215" s="8">
        <v>0</v>
      </c>
      <c r="BD215" s="8">
        <v>0</v>
      </c>
      <c r="BE215" s="8">
        <v>0</v>
      </c>
      <c r="BF215" s="8">
        <v>0</v>
      </c>
      <c r="BG215" s="8">
        <v>0</v>
      </c>
      <c r="BH215" s="8">
        <v>0</v>
      </c>
      <c r="BI215" s="8">
        <v>0</v>
      </c>
      <c r="BJ215" s="8">
        <v>0</v>
      </c>
      <c r="BK215" s="8">
        <v>1</v>
      </c>
      <c r="BL215" s="8"/>
      <c r="BM215" s="8">
        <v>0</v>
      </c>
      <c r="BN215" s="8"/>
      <c r="BO215" s="73">
        <f t="shared" si="6"/>
        <v>0</v>
      </c>
      <c r="BQ215" s="30">
        <f t="shared" si="7"/>
        <v>0</v>
      </c>
    </row>
    <row r="216" spans="1:69" ht="17.100000000000001" customHeight="1">
      <c r="A216" s="54"/>
      <c r="B216" s="42">
        <v>21121</v>
      </c>
      <c r="C216" s="4" t="s">
        <v>904</v>
      </c>
      <c r="D216" s="5">
        <v>7</v>
      </c>
      <c r="E216" s="4" t="s">
        <v>64</v>
      </c>
      <c r="F216" s="6">
        <v>29</v>
      </c>
      <c r="G216" s="4" t="s">
        <v>165</v>
      </c>
      <c r="H216" s="7">
        <v>193</v>
      </c>
      <c r="I216" s="40" t="s">
        <v>165</v>
      </c>
      <c r="J216" s="42">
        <v>3</v>
      </c>
      <c r="K216" s="4" t="s">
        <v>47</v>
      </c>
      <c r="L216" s="4">
        <v>1</v>
      </c>
      <c r="M216" s="4" t="s">
        <v>52</v>
      </c>
      <c r="N216" s="4">
        <v>1</v>
      </c>
      <c r="O216" s="4" t="s">
        <v>65</v>
      </c>
      <c r="P216" s="4">
        <v>2</v>
      </c>
      <c r="Q216" s="4" t="s">
        <v>48</v>
      </c>
      <c r="R216" s="4">
        <v>5</v>
      </c>
      <c r="S216" s="4" t="s">
        <v>66</v>
      </c>
      <c r="T216" s="4" t="s">
        <v>8</v>
      </c>
      <c r="U216" s="4" t="s">
        <v>42</v>
      </c>
      <c r="V216" s="6">
        <v>249</v>
      </c>
      <c r="W216" s="4" t="s">
        <v>166</v>
      </c>
      <c r="X216" s="5">
        <v>2</v>
      </c>
      <c r="Y216" s="152" t="s">
        <v>1039</v>
      </c>
      <c r="Z216" s="156" t="s">
        <v>171</v>
      </c>
      <c r="AA216" s="152" t="s">
        <v>1041</v>
      </c>
      <c r="AB216" s="4" t="s">
        <v>1003</v>
      </c>
      <c r="AC216" s="4" t="s">
        <v>1016</v>
      </c>
      <c r="AD216" s="4" t="s">
        <v>1005</v>
      </c>
      <c r="AE216" s="8" t="s">
        <v>925</v>
      </c>
      <c r="AF216" s="56"/>
      <c r="AG216" s="4" t="s">
        <v>1017</v>
      </c>
      <c r="AH216" s="4" t="s">
        <v>1018</v>
      </c>
      <c r="AI216" s="29" t="s">
        <v>339</v>
      </c>
      <c r="AJ216" s="151">
        <v>1</v>
      </c>
      <c r="AK216" s="39">
        <v>1</v>
      </c>
      <c r="AL216" s="8" t="s">
        <v>927</v>
      </c>
      <c r="AM216" s="40" t="s">
        <v>46</v>
      </c>
      <c r="AN216" s="35" t="s">
        <v>928</v>
      </c>
      <c r="AO216" s="8">
        <v>0</v>
      </c>
      <c r="AP216" s="8">
        <v>10</v>
      </c>
      <c r="AQ216" s="8">
        <v>10.01</v>
      </c>
      <c r="AR216" s="8">
        <v>20</v>
      </c>
      <c r="AS216" s="8">
        <v>20.010000000000002</v>
      </c>
      <c r="AT216" s="36">
        <v>110</v>
      </c>
      <c r="AU216" s="33">
        <v>0</v>
      </c>
      <c r="AV216" s="33">
        <v>0</v>
      </c>
      <c r="AW216" s="8">
        <v>0</v>
      </c>
      <c r="AX216" s="8">
        <v>0</v>
      </c>
      <c r="AY216" s="8">
        <v>0</v>
      </c>
      <c r="AZ216" s="8">
        <v>0</v>
      </c>
      <c r="BA216" s="8">
        <v>0</v>
      </c>
      <c r="BB216" s="8">
        <v>0</v>
      </c>
      <c r="BC216" s="8">
        <v>0</v>
      </c>
      <c r="BD216" s="8">
        <v>0</v>
      </c>
      <c r="BE216" s="8">
        <v>0</v>
      </c>
      <c r="BF216" s="8">
        <v>0</v>
      </c>
      <c r="BG216" s="8">
        <v>0</v>
      </c>
      <c r="BH216" s="8">
        <v>0</v>
      </c>
      <c r="BI216" s="8">
        <v>0</v>
      </c>
      <c r="BJ216" s="8">
        <v>0</v>
      </c>
      <c r="BK216" s="8">
        <v>1</v>
      </c>
      <c r="BL216" s="8"/>
      <c r="BM216" s="8">
        <v>0</v>
      </c>
      <c r="BN216" s="8"/>
      <c r="BO216" s="73">
        <f t="shared" si="6"/>
        <v>0</v>
      </c>
      <c r="BQ216" s="30">
        <f t="shared" si="7"/>
        <v>0</v>
      </c>
    </row>
    <row r="217" spans="1:69" ht="17.100000000000001" customHeight="1">
      <c r="A217" s="54"/>
      <c r="B217" s="42">
        <v>21121</v>
      </c>
      <c r="C217" s="4" t="s">
        <v>904</v>
      </c>
      <c r="D217" s="5">
        <v>7</v>
      </c>
      <c r="E217" s="4" t="s">
        <v>64</v>
      </c>
      <c r="F217" s="6">
        <v>29</v>
      </c>
      <c r="G217" s="4" t="s">
        <v>165</v>
      </c>
      <c r="H217" s="7">
        <v>193</v>
      </c>
      <c r="I217" s="40" t="s">
        <v>165</v>
      </c>
      <c r="J217" s="42">
        <v>3</v>
      </c>
      <c r="K217" s="4" t="s">
        <v>47</v>
      </c>
      <c r="L217" s="4">
        <v>1</v>
      </c>
      <c r="M217" s="4" t="s">
        <v>52</v>
      </c>
      <c r="N217" s="4">
        <v>1</v>
      </c>
      <c r="O217" s="4" t="s">
        <v>65</v>
      </c>
      <c r="P217" s="4">
        <v>2</v>
      </c>
      <c r="Q217" s="4" t="s">
        <v>48</v>
      </c>
      <c r="R217" s="4">
        <v>5</v>
      </c>
      <c r="S217" s="4" t="s">
        <v>66</v>
      </c>
      <c r="T217" s="4" t="s">
        <v>8</v>
      </c>
      <c r="U217" s="4" t="s">
        <v>42</v>
      </c>
      <c r="V217" s="6">
        <v>249</v>
      </c>
      <c r="W217" s="4" t="s">
        <v>166</v>
      </c>
      <c r="X217" s="57">
        <v>3</v>
      </c>
      <c r="Y217" s="154" t="s">
        <v>990</v>
      </c>
      <c r="Z217" s="55" t="s">
        <v>225</v>
      </c>
      <c r="AA217" s="154" t="s">
        <v>990</v>
      </c>
      <c r="AB217" s="56" t="s">
        <v>1003</v>
      </c>
      <c r="AC217" s="56" t="s">
        <v>1019</v>
      </c>
      <c r="AD217" s="56" t="s">
        <v>1005</v>
      </c>
      <c r="AE217" s="60" t="s">
        <v>925</v>
      </c>
      <c r="AF217" s="56"/>
      <c r="AG217" s="154" t="s">
        <v>990</v>
      </c>
      <c r="AH217" s="61" t="s">
        <v>1020</v>
      </c>
      <c r="AI217" s="62" t="s">
        <v>58</v>
      </c>
      <c r="AJ217" s="53">
        <v>24</v>
      </c>
      <c r="AK217" s="39"/>
      <c r="AL217" s="8"/>
      <c r="AM217" s="40" t="s">
        <v>46</v>
      </c>
      <c r="AN217" s="35" t="s">
        <v>928</v>
      </c>
      <c r="AO217" s="8"/>
      <c r="AP217" s="8"/>
      <c r="AQ217" s="8"/>
      <c r="AR217" s="8"/>
      <c r="AS217" s="8"/>
      <c r="AT217" s="36"/>
      <c r="AU217" s="33">
        <v>0</v>
      </c>
      <c r="AV217" s="33">
        <v>0</v>
      </c>
      <c r="AW217" s="8">
        <v>0</v>
      </c>
      <c r="AX217" s="8">
        <v>0</v>
      </c>
      <c r="AY217" s="8">
        <v>0</v>
      </c>
      <c r="AZ217" s="8">
        <v>0</v>
      </c>
      <c r="BA217" s="8">
        <v>0</v>
      </c>
      <c r="BB217" s="8">
        <v>0</v>
      </c>
      <c r="BC217" s="8">
        <v>0</v>
      </c>
      <c r="BD217" s="8">
        <v>0</v>
      </c>
      <c r="BE217" s="8">
        <v>4</v>
      </c>
      <c r="BF217" s="8">
        <v>4</v>
      </c>
      <c r="BG217" s="8">
        <v>4</v>
      </c>
      <c r="BH217" s="8">
        <v>4</v>
      </c>
      <c r="BI217" s="8">
        <v>4</v>
      </c>
      <c r="BJ217" s="8">
        <v>4</v>
      </c>
      <c r="BK217" s="8">
        <v>4</v>
      </c>
      <c r="BL217" s="8"/>
      <c r="BM217" s="8">
        <v>4</v>
      </c>
      <c r="BN217" s="8"/>
      <c r="BO217" s="73">
        <f t="shared" si="6"/>
        <v>12</v>
      </c>
      <c r="BP217" s="30">
        <f>AV217+AX217+AZ217+BB217+BC217+BD217+BE217+BF217+BH217+BJ442+BL217+BN217</f>
        <v>12</v>
      </c>
      <c r="BQ217" s="30">
        <f t="shared" si="7"/>
        <v>16</v>
      </c>
    </row>
    <row r="218" spans="1:69" ht="17.100000000000001" customHeight="1">
      <c r="A218" s="54"/>
      <c r="B218" s="42">
        <v>21121</v>
      </c>
      <c r="C218" s="4" t="s">
        <v>904</v>
      </c>
      <c r="D218" s="5">
        <v>7</v>
      </c>
      <c r="E218" s="4" t="s">
        <v>64</v>
      </c>
      <c r="F218" s="6">
        <v>29</v>
      </c>
      <c r="G218" s="4" t="s">
        <v>165</v>
      </c>
      <c r="H218" s="7">
        <v>193</v>
      </c>
      <c r="I218" s="40" t="s">
        <v>165</v>
      </c>
      <c r="J218" s="42">
        <v>3</v>
      </c>
      <c r="K218" s="4" t="s">
        <v>47</v>
      </c>
      <c r="L218" s="4">
        <v>1</v>
      </c>
      <c r="M218" s="4" t="s">
        <v>52</v>
      </c>
      <c r="N218" s="4">
        <v>1</v>
      </c>
      <c r="O218" s="4" t="s">
        <v>65</v>
      </c>
      <c r="P218" s="4">
        <v>2</v>
      </c>
      <c r="Q218" s="4" t="s">
        <v>48</v>
      </c>
      <c r="R218" s="4">
        <v>5</v>
      </c>
      <c r="S218" s="4" t="s">
        <v>66</v>
      </c>
      <c r="T218" s="4" t="s">
        <v>8</v>
      </c>
      <c r="U218" s="4" t="s">
        <v>42</v>
      </c>
      <c r="V218" s="6">
        <v>249</v>
      </c>
      <c r="W218" s="4" t="s">
        <v>166</v>
      </c>
      <c r="X218" s="57">
        <v>3</v>
      </c>
      <c r="Y218" s="154" t="s">
        <v>990</v>
      </c>
      <c r="Z218" s="55" t="s">
        <v>171</v>
      </c>
      <c r="AA218" s="158" t="s">
        <v>991</v>
      </c>
      <c r="AB218" s="56" t="s">
        <v>1003</v>
      </c>
      <c r="AC218" s="56" t="s">
        <v>1019</v>
      </c>
      <c r="AD218" s="56" t="s">
        <v>1005</v>
      </c>
      <c r="AE218" s="60" t="s">
        <v>925</v>
      </c>
      <c r="AF218" s="56"/>
      <c r="AG218" s="154" t="s">
        <v>990</v>
      </c>
      <c r="AH218" s="61" t="s">
        <v>1020</v>
      </c>
      <c r="AI218" s="62" t="s">
        <v>1002</v>
      </c>
      <c r="AJ218" s="53">
        <v>24</v>
      </c>
      <c r="AK218" s="39"/>
      <c r="AL218" s="8"/>
      <c r="AM218" s="40" t="s">
        <v>46</v>
      </c>
      <c r="AN218" s="35" t="s">
        <v>928</v>
      </c>
      <c r="AO218" s="8"/>
      <c r="AP218" s="8"/>
      <c r="AQ218" s="8"/>
      <c r="AR218" s="8"/>
      <c r="AS218" s="8"/>
      <c r="AT218" s="36"/>
      <c r="AU218" s="33">
        <v>0</v>
      </c>
      <c r="AV218" s="33">
        <v>0</v>
      </c>
      <c r="AW218" s="8">
        <v>0</v>
      </c>
      <c r="AX218" s="8">
        <v>0</v>
      </c>
      <c r="AY218" s="8">
        <v>0</v>
      </c>
      <c r="AZ218" s="8">
        <v>0</v>
      </c>
      <c r="BA218" s="8">
        <v>0</v>
      </c>
      <c r="BB218" s="8">
        <v>0</v>
      </c>
      <c r="BC218" s="8">
        <v>0</v>
      </c>
      <c r="BD218" s="8">
        <v>0</v>
      </c>
      <c r="BE218" s="8">
        <v>4</v>
      </c>
      <c r="BF218" s="8">
        <v>4</v>
      </c>
      <c r="BG218" s="8">
        <v>4</v>
      </c>
      <c r="BH218" s="8">
        <v>4</v>
      </c>
      <c r="BI218" s="8">
        <v>4</v>
      </c>
      <c r="BJ218" s="8">
        <v>4</v>
      </c>
      <c r="BK218" s="8">
        <v>4</v>
      </c>
      <c r="BL218" s="8"/>
      <c r="BM218" s="8">
        <v>4</v>
      </c>
      <c r="BN218" s="8"/>
      <c r="BO218" s="73">
        <f t="shared" si="6"/>
        <v>12</v>
      </c>
      <c r="BQ218" s="30">
        <f t="shared" si="7"/>
        <v>16</v>
      </c>
    </row>
    <row r="219" spans="1:69" ht="17.100000000000001" customHeight="1">
      <c r="A219" s="54"/>
      <c r="B219" s="42">
        <v>21121</v>
      </c>
      <c r="C219" s="4" t="s">
        <v>904</v>
      </c>
      <c r="D219" s="5">
        <v>7</v>
      </c>
      <c r="E219" s="4" t="s">
        <v>64</v>
      </c>
      <c r="F219" s="6">
        <v>29</v>
      </c>
      <c r="G219" s="4" t="s">
        <v>165</v>
      </c>
      <c r="H219" s="7">
        <v>193</v>
      </c>
      <c r="I219" s="40" t="s">
        <v>165</v>
      </c>
      <c r="J219" s="42">
        <v>3</v>
      </c>
      <c r="K219" s="4" t="s">
        <v>47</v>
      </c>
      <c r="L219" s="4">
        <v>1</v>
      </c>
      <c r="M219" s="4" t="s">
        <v>52</v>
      </c>
      <c r="N219" s="4">
        <v>1</v>
      </c>
      <c r="O219" s="4" t="s">
        <v>65</v>
      </c>
      <c r="P219" s="4">
        <v>2</v>
      </c>
      <c r="Q219" s="4" t="s">
        <v>48</v>
      </c>
      <c r="R219" s="4">
        <v>5</v>
      </c>
      <c r="S219" s="4" t="s">
        <v>66</v>
      </c>
      <c r="T219" s="4" t="s">
        <v>8</v>
      </c>
      <c r="U219" s="4" t="s">
        <v>42</v>
      </c>
      <c r="V219" s="6">
        <v>249</v>
      </c>
      <c r="W219" s="4" t="s">
        <v>166</v>
      </c>
      <c r="X219" s="57">
        <v>4</v>
      </c>
      <c r="Y219" s="154" t="s">
        <v>998</v>
      </c>
      <c r="Z219" s="55" t="s">
        <v>225</v>
      </c>
      <c r="AA219" s="154" t="s">
        <v>998</v>
      </c>
      <c r="AB219" s="56" t="s">
        <v>1003</v>
      </c>
      <c r="AC219" s="56" t="s">
        <v>1021</v>
      </c>
      <c r="AD219" s="56" t="s">
        <v>1005</v>
      </c>
      <c r="AE219" s="60" t="s">
        <v>925</v>
      </c>
      <c r="AF219" s="56"/>
      <c r="AG219" s="56" t="s">
        <v>1022</v>
      </c>
      <c r="AH219" s="61" t="s">
        <v>1023</v>
      </c>
      <c r="AI219" s="62" t="s">
        <v>992</v>
      </c>
      <c r="AJ219" s="53">
        <v>300</v>
      </c>
      <c r="AK219" s="39"/>
      <c r="AL219" s="8"/>
      <c r="AM219" s="40" t="s">
        <v>46</v>
      </c>
      <c r="AN219" s="35" t="s">
        <v>928</v>
      </c>
      <c r="AO219" s="8"/>
      <c r="AP219" s="8"/>
      <c r="AQ219" s="8"/>
      <c r="AR219" s="8"/>
      <c r="AS219" s="8"/>
      <c r="AT219" s="36"/>
      <c r="AU219" s="33">
        <v>0</v>
      </c>
      <c r="AV219" s="33">
        <v>0</v>
      </c>
      <c r="AW219" s="8">
        <v>72</v>
      </c>
      <c r="AX219" s="8">
        <v>72</v>
      </c>
      <c r="AY219" s="8">
        <v>21</v>
      </c>
      <c r="AZ219" s="8">
        <v>21</v>
      </c>
      <c r="BA219" s="8">
        <v>12</v>
      </c>
      <c r="BB219" s="8">
        <v>12</v>
      </c>
      <c r="BC219" s="8">
        <v>0</v>
      </c>
      <c r="BD219" s="8">
        <v>59</v>
      </c>
      <c r="BE219" s="8">
        <v>0</v>
      </c>
      <c r="BF219" s="8">
        <v>0</v>
      </c>
      <c r="BG219" s="8">
        <v>0</v>
      </c>
      <c r="BH219" s="8">
        <v>0</v>
      </c>
      <c r="BI219" s="8">
        <v>115</v>
      </c>
      <c r="BJ219" s="8">
        <v>0</v>
      </c>
      <c r="BK219" s="8">
        <v>30</v>
      </c>
      <c r="BL219" s="8"/>
      <c r="BM219" s="8">
        <v>0</v>
      </c>
      <c r="BN219" s="8"/>
      <c r="BO219" s="73">
        <f t="shared" si="6"/>
        <v>164</v>
      </c>
      <c r="BQ219" s="30">
        <f t="shared" si="7"/>
        <v>164</v>
      </c>
    </row>
    <row r="220" spans="1:69" ht="17.100000000000001" customHeight="1">
      <c r="A220" s="54"/>
      <c r="B220" s="42">
        <v>21121</v>
      </c>
      <c r="C220" s="4" t="s">
        <v>904</v>
      </c>
      <c r="D220" s="5">
        <v>7</v>
      </c>
      <c r="E220" s="4" t="s">
        <v>64</v>
      </c>
      <c r="F220" s="6">
        <v>29</v>
      </c>
      <c r="G220" s="4" t="s">
        <v>165</v>
      </c>
      <c r="H220" s="7">
        <v>193</v>
      </c>
      <c r="I220" s="40" t="s">
        <v>165</v>
      </c>
      <c r="J220" s="42">
        <v>3</v>
      </c>
      <c r="K220" s="4" t="s">
        <v>47</v>
      </c>
      <c r="L220" s="4">
        <v>1</v>
      </c>
      <c r="M220" s="4" t="s">
        <v>52</v>
      </c>
      <c r="N220" s="4">
        <v>1</v>
      </c>
      <c r="O220" s="4" t="s">
        <v>65</v>
      </c>
      <c r="P220" s="4">
        <v>2</v>
      </c>
      <c r="Q220" s="4" t="s">
        <v>48</v>
      </c>
      <c r="R220" s="4">
        <v>5</v>
      </c>
      <c r="S220" s="4" t="s">
        <v>66</v>
      </c>
      <c r="T220" s="4" t="s">
        <v>8</v>
      </c>
      <c r="U220" s="4" t="s">
        <v>42</v>
      </c>
      <c r="V220" s="6">
        <v>249</v>
      </c>
      <c r="W220" s="4" t="s">
        <v>166</v>
      </c>
      <c r="X220" s="57">
        <v>4</v>
      </c>
      <c r="Y220" s="154" t="s">
        <v>998</v>
      </c>
      <c r="Z220" s="55" t="s">
        <v>171</v>
      </c>
      <c r="AA220" s="154" t="s">
        <v>1042</v>
      </c>
      <c r="AB220" s="56" t="s">
        <v>1003</v>
      </c>
      <c r="AC220" s="56" t="s">
        <v>1021</v>
      </c>
      <c r="AD220" s="56" t="s">
        <v>1005</v>
      </c>
      <c r="AE220" s="60" t="s">
        <v>925</v>
      </c>
      <c r="AF220" s="56"/>
      <c r="AG220" s="56" t="s">
        <v>797</v>
      </c>
      <c r="AH220" s="61" t="s">
        <v>1043</v>
      </c>
      <c r="AI220" s="62" t="s">
        <v>61</v>
      </c>
      <c r="AJ220" s="53">
        <v>6</v>
      </c>
      <c r="AK220" s="39"/>
      <c r="AL220" s="8"/>
      <c r="AM220" s="40" t="s">
        <v>46</v>
      </c>
      <c r="AN220" s="35" t="s">
        <v>928</v>
      </c>
      <c r="AO220" s="8"/>
      <c r="AP220" s="8"/>
      <c r="AQ220" s="8"/>
      <c r="AR220" s="8"/>
      <c r="AS220" s="8"/>
      <c r="AT220" s="36"/>
      <c r="AU220" s="33">
        <v>0</v>
      </c>
      <c r="AV220" s="33">
        <v>0</v>
      </c>
      <c r="AW220" s="8">
        <v>2</v>
      </c>
      <c r="AX220" s="8">
        <v>2</v>
      </c>
      <c r="AY220" s="8">
        <v>1</v>
      </c>
      <c r="AZ220" s="8">
        <v>1</v>
      </c>
      <c r="BA220" s="8">
        <v>1</v>
      </c>
      <c r="BB220" s="8">
        <v>1</v>
      </c>
      <c r="BC220" s="8">
        <v>0</v>
      </c>
      <c r="BD220" s="8">
        <v>1</v>
      </c>
      <c r="BE220" s="8">
        <v>0</v>
      </c>
      <c r="BF220" s="8">
        <v>0</v>
      </c>
      <c r="BG220" s="8">
        <v>0</v>
      </c>
      <c r="BH220" s="8">
        <v>0</v>
      </c>
      <c r="BI220" s="8">
        <v>1</v>
      </c>
      <c r="BJ220" s="8">
        <v>0</v>
      </c>
      <c r="BK220" s="8">
        <v>1</v>
      </c>
      <c r="BL220" s="8"/>
      <c r="BM220" s="8">
        <v>0</v>
      </c>
      <c r="BN220" s="8"/>
      <c r="BO220" s="73">
        <f t="shared" si="6"/>
        <v>5</v>
      </c>
      <c r="BP220" s="30">
        <f>AV220+AX220+AZ220+BB220+BC220+BD220+BE220+BF220+BH220+BJ445+BL220+BN220</f>
        <v>5</v>
      </c>
      <c r="BQ220" s="30">
        <f t="shared" si="7"/>
        <v>5</v>
      </c>
    </row>
    <row r="221" spans="1:69" ht="17.100000000000001" customHeight="1">
      <c r="A221" s="45">
        <v>3406</v>
      </c>
      <c r="B221" s="42">
        <v>21121</v>
      </c>
      <c r="C221" s="4" t="s">
        <v>904</v>
      </c>
      <c r="D221" s="5">
        <v>7</v>
      </c>
      <c r="E221" s="4" t="s">
        <v>64</v>
      </c>
      <c r="F221" s="6">
        <v>29</v>
      </c>
      <c r="G221" s="4" t="s">
        <v>165</v>
      </c>
      <c r="H221" s="7">
        <v>193</v>
      </c>
      <c r="I221" s="40" t="s">
        <v>165</v>
      </c>
      <c r="J221" s="42">
        <v>3</v>
      </c>
      <c r="K221" s="4" t="s">
        <v>47</v>
      </c>
      <c r="L221" s="4">
        <v>1</v>
      </c>
      <c r="M221" s="4" t="s">
        <v>52</v>
      </c>
      <c r="N221" s="4">
        <v>1</v>
      </c>
      <c r="O221" s="4" t="s">
        <v>65</v>
      </c>
      <c r="P221" s="4">
        <v>2</v>
      </c>
      <c r="Q221" s="4" t="s">
        <v>48</v>
      </c>
      <c r="R221" s="4">
        <v>5</v>
      </c>
      <c r="S221" s="4" t="s">
        <v>66</v>
      </c>
      <c r="T221" s="4" t="s">
        <v>8</v>
      </c>
      <c r="U221" s="4" t="s">
        <v>42</v>
      </c>
      <c r="V221" s="6">
        <v>250</v>
      </c>
      <c r="W221" s="4" t="s">
        <v>164</v>
      </c>
      <c r="X221" s="5">
        <v>1</v>
      </c>
      <c r="Y221" s="157" t="s">
        <v>999</v>
      </c>
      <c r="Z221" s="156" t="s">
        <v>225</v>
      </c>
      <c r="AA221" s="157" t="s">
        <v>999</v>
      </c>
      <c r="AB221" s="4" t="s">
        <v>1003</v>
      </c>
      <c r="AC221" s="4" t="s">
        <v>1024</v>
      </c>
      <c r="AD221" s="4" t="s">
        <v>1025</v>
      </c>
      <c r="AE221" s="8" t="s">
        <v>925</v>
      </c>
      <c r="AF221" s="4">
        <v>4457</v>
      </c>
      <c r="AG221" s="4" t="s">
        <v>1026</v>
      </c>
      <c r="AH221" s="27" t="s">
        <v>1027</v>
      </c>
      <c r="AI221" s="29" t="s">
        <v>55</v>
      </c>
      <c r="AJ221" s="40">
        <v>4</v>
      </c>
      <c r="AK221" s="39">
        <v>10</v>
      </c>
      <c r="AL221" s="8" t="s">
        <v>37</v>
      </c>
      <c r="AM221" s="40" t="s">
        <v>46</v>
      </c>
      <c r="AN221" s="35" t="s">
        <v>928</v>
      </c>
      <c r="AO221" s="8">
        <v>0</v>
      </c>
      <c r="AP221" s="8">
        <v>40</v>
      </c>
      <c r="AQ221" s="8">
        <v>40.01</v>
      </c>
      <c r="AR221" s="8">
        <v>70</v>
      </c>
      <c r="AS221" s="8">
        <v>70.010000000000005</v>
      </c>
      <c r="AT221" s="36">
        <v>110</v>
      </c>
      <c r="AU221" s="33">
        <v>0</v>
      </c>
      <c r="AV221" s="33">
        <v>0</v>
      </c>
      <c r="AW221" s="8">
        <v>0</v>
      </c>
      <c r="AX221" s="8">
        <v>0</v>
      </c>
      <c r="AY221" s="8">
        <v>0</v>
      </c>
      <c r="AZ221" s="8">
        <v>0</v>
      </c>
      <c r="BA221" s="8">
        <v>0</v>
      </c>
      <c r="BB221" s="8">
        <v>0</v>
      </c>
      <c r="BC221" s="8">
        <v>0</v>
      </c>
      <c r="BD221" s="8">
        <v>0</v>
      </c>
      <c r="BE221" s="8">
        <v>0</v>
      </c>
      <c r="BF221" s="8">
        <v>0</v>
      </c>
      <c r="BG221" s="8">
        <v>2</v>
      </c>
      <c r="BH221" s="8">
        <v>0</v>
      </c>
      <c r="BI221" s="8">
        <v>1</v>
      </c>
      <c r="BJ221" s="8">
        <v>1</v>
      </c>
      <c r="BK221" s="8">
        <v>1</v>
      </c>
      <c r="BL221" s="8"/>
      <c r="BM221" s="8">
        <v>0</v>
      </c>
      <c r="BN221" s="8"/>
      <c r="BO221" s="73">
        <f t="shared" si="6"/>
        <v>0</v>
      </c>
      <c r="BQ221" s="30">
        <f t="shared" si="7"/>
        <v>1</v>
      </c>
    </row>
    <row r="222" spans="1:69" ht="17.100000000000001" customHeight="1">
      <c r="A222" s="54"/>
      <c r="B222" s="42">
        <v>21121</v>
      </c>
      <c r="C222" s="4" t="s">
        <v>904</v>
      </c>
      <c r="D222" s="5">
        <v>7</v>
      </c>
      <c r="E222" s="4" t="s">
        <v>64</v>
      </c>
      <c r="F222" s="6">
        <v>29</v>
      </c>
      <c r="G222" s="4" t="s">
        <v>165</v>
      </c>
      <c r="H222" s="7">
        <v>193</v>
      </c>
      <c r="I222" s="40" t="s">
        <v>165</v>
      </c>
      <c r="J222" s="42">
        <v>3</v>
      </c>
      <c r="K222" s="4" t="s">
        <v>47</v>
      </c>
      <c r="L222" s="4">
        <v>1</v>
      </c>
      <c r="M222" s="4" t="s">
        <v>52</v>
      </c>
      <c r="N222" s="4">
        <v>1</v>
      </c>
      <c r="O222" s="4" t="s">
        <v>65</v>
      </c>
      <c r="P222" s="4">
        <v>2</v>
      </c>
      <c r="Q222" s="4" t="s">
        <v>48</v>
      </c>
      <c r="R222" s="4">
        <v>5</v>
      </c>
      <c r="S222" s="4" t="s">
        <v>66</v>
      </c>
      <c r="T222" s="4" t="s">
        <v>8</v>
      </c>
      <c r="U222" s="4" t="s">
        <v>42</v>
      </c>
      <c r="V222" s="6">
        <v>250</v>
      </c>
      <c r="W222" s="4" t="s">
        <v>164</v>
      </c>
      <c r="X222" s="5">
        <v>1</v>
      </c>
      <c r="Y222" s="157" t="s">
        <v>999</v>
      </c>
      <c r="Z222" s="156" t="s">
        <v>171</v>
      </c>
      <c r="AA222" s="153" t="s">
        <v>338</v>
      </c>
      <c r="AB222" s="4" t="s">
        <v>1028</v>
      </c>
      <c r="AC222" s="4" t="s">
        <v>1029</v>
      </c>
      <c r="AD222" s="4" t="s">
        <v>1025</v>
      </c>
      <c r="AE222" s="8" t="s">
        <v>925</v>
      </c>
      <c r="AF222" s="4"/>
      <c r="AG222" s="4" t="s">
        <v>1026</v>
      </c>
      <c r="AH222" s="27" t="s">
        <v>1027</v>
      </c>
      <c r="AI222" s="29" t="s">
        <v>76</v>
      </c>
      <c r="AJ222" s="40">
        <v>4</v>
      </c>
      <c r="AK222" s="39"/>
      <c r="AL222" s="8"/>
      <c r="AM222" s="40" t="s">
        <v>46</v>
      </c>
      <c r="AN222" s="35" t="s">
        <v>928</v>
      </c>
      <c r="AO222" s="8"/>
      <c r="AP222" s="8"/>
      <c r="AQ222" s="8"/>
      <c r="AR222" s="8"/>
      <c r="AS222" s="8"/>
      <c r="AT222" s="36"/>
      <c r="AU222" s="33">
        <v>0</v>
      </c>
      <c r="AV222" s="33">
        <v>0</v>
      </c>
      <c r="AW222" s="8">
        <v>0</v>
      </c>
      <c r="AX222" s="8">
        <v>0</v>
      </c>
      <c r="AY222" s="8">
        <v>0</v>
      </c>
      <c r="AZ222" s="8">
        <v>0</v>
      </c>
      <c r="BA222" s="8">
        <v>0</v>
      </c>
      <c r="BB222" s="8">
        <v>0</v>
      </c>
      <c r="BC222" s="8">
        <v>0</v>
      </c>
      <c r="BD222" s="8">
        <v>0</v>
      </c>
      <c r="BE222" s="8">
        <v>0</v>
      </c>
      <c r="BF222" s="8">
        <v>0</v>
      </c>
      <c r="BG222" s="8">
        <v>2</v>
      </c>
      <c r="BH222" s="8">
        <v>0</v>
      </c>
      <c r="BI222" s="8">
        <v>1</v>
      </c>
      <c r="BJ222" s="8">
        <v>1</v>
      </c>
      <c r="BK222" s="8">
        <v>1</v>
      </c>
      <c r="BL222" s="8"/>
      <c r="BM222" s="8">
        <v>0</v>
      </c>
      <c r="BN222" s="8"/>
      <c r="BO222" s="73">
        <f t="shared" si="6"/>
        <v>0</v>
      </c>
      <c r="BQ222" s="30">
        <f t="shared" si="7"/>
        <v>1</v>
      </c>
    </row>
    <row r="223" spans="1:69" ht="17.100000000000001" customHeight="1">
      <c r="A223" s="54"/>
      <c r="B223" s="42">
        <v>21121</v>
      </c>
      <c r="C223" s="4" t="s">
        <v>904</v>
      </c>
      <c r="D223" s="5">
        <v>7</v>
      </c>
      <c r="E223" s="4" t="s">
        <v>64</v>
      </c>
      <c r="F223" s="6">
        <v>29</v>
      </c>
      <c r="G223" s="4" t="s">
        <v>165</v>
      </c>
      <c r="H223" s="7">
        <v>193</v>
      </c>
      <c r="I223" s="40" t="s">
        <v>165</v>
      </c>
      <c r="J223" s="42">
        <v>3</v>
      </c>
      <c r="K223" s="4" t="s">
        <v>47</v>
      </c>
      <c r="L223" s="4">
        <v>1</v>
      </c>
      <c r="M223" s="4" t="s">
        <v>52</v>
      </c>
      <c r="N223" s="4">
        <v>1</v>
      </c>
      <c r="O223" s="4" t="s">
        <v>65</v>
      </c>
      <c r="P223" s="4">
        <v>2</v>
      </c>
      <c r="Q223" s="4" t="s">
        <v>48</v>
      </c>
      <c r="R223" s="4">
        <v>5</v>
      </c>
      <c r="S223" s="4" t="s">
        <v>66</v>
      </c>
      <c r="T223" s="4" t="s">
        <v>8</v>
      </c>
      <c r="U223" s="4" t="s">
        <v>42</v>
      </c>
      <c r="V223" s="6">
        <v>250</v>
      </c>
      <c r="W223" s="4" t="s">
        <v>164</v>
      </c>
      <c r="X223" s="5">
        <v>2</v>
      </c>
      <c r="Y223" s="154" t="s">
        <v>1000</v>
      </c>
      <c r="Z223" s="55" t="s">
        <v>225</v>
      </c>
      <c r="AA223" s="154" t="s">
        <v>1000</v>
      </c>
      <c r="AB223" s="56" t="s">
        <v>1028</v>
      </c>
      <c r="AC223" s="56" t="s">
        <v>1030</v>
      </c>
      <c r="AD223" s="56" t="s">
        <v>1025</v>
      </c>
      <c r="AE223" s="60" t="s">
        <v>925</v>
      </c>
      <c r="AF223" s="56"/>
      <c r="AG223" s="56" t="s">
        <v>1031</v>
      </c>
      <c r="AH223" s="61" t="s">
        <v>1032</v>
      </c>
      <c r="AI223" s="62" t="s">
        <v>55</v>
      </c>
      <c r="AJ223" s="53">
        <v>4</v>
      </c>
      <c r="AK223" s="39"/>
      <c r="AL223" s="8"/>
      <c r="AM223" s="40" t="s">
        <v>46</v>
      </c>
      <c r="AN223" s="35" t="s">
        <v>928</v>
      </c>
      <c r="AO223" s="8"/>
      <c r="AP223" s="8"/>
      <c r="AQ223" s="8"/>
      <c r="AR223" s="8"/>
      <c r="AS223" s="8"/>
      <c r="AT223" s="36"/>
      <c r="AU223" s="33">
        <v>0</v>
      </c>
      <c r="AV223" s="33">
        <v>0</v>
      </c>
      <c r="AW223" s="8">
        <v>0</v>
      </c>
      <c r="AX223" s="8">
        <v>0</v>
      </c>
      <c r="AY223" s="8">
        <v>0</v>
      </c>
      <c r="AZ223" s="8">
        <v>0</v>
      </c>
      <c r="BA223" s="8">
        <v>0</v>
      </c>
      <c r="BB223" s="8">
        <v>0</v>
      </c>
      <c r="BC223" s="8">
        <v>0</v>
      </c>
      <c r="BD223" s="8">
        <v>0</v>
      </c>
      <c r="BE223" s="8">
        <v>0</v>
      </c>
      <c r="BF223" s="8">
        <v>0</v>
      </c>
      <c r="BG223" s="8">
        <v>2</v>
      </c>
      <c r="BH223" s="8">
        <v>0</v>
      </c>
      <c r="BI223" s="8">
        <v>1</v>
      </c>
      <c r="BJ223" s="8">
        <v>0</v>
      </c>
      <c r="BK223" s="8">
        <v>1</v>
      </c>
      <c r="BL223" s="8"/>
      <c r="BM223" s="8">
        <v>0</v>
      </c>
      <c r="BN223" s="8"/>
      <c r="BO223" s="73">
        <f t="shared" si="6"/>
        <v>0</v>
      </c>
      <c r="BQ223" s="30">
        <f t="shared" si="7"/>
        <v>0</v>
      </c>
    </row>
    <row r="224" spans="1:69" ht="17.100000000000001" customHeight="1">
      <c r="A224" s="54"/>
      <c r="B224" s="42">
        <v>21121</v>
      </c>
      <c r="C224" s="4" t="s">
        <v>904</v>
      </c>
      <c r="D224" s="5">
        <v>7</v>
      </c>
      <c r="E224" s="4" t="s">
        <v>64</v>
      </c>
      <c r="F224" s="6">
        <v>29</v>
      </c>
      <c r="G224" s="4" t="s">
        <v>165</v>
      </c>
      <c r="H224" s="7">
        <v>193</v>
      </c>
      <c r="I224" s="40" t="s">
        <v>165</v>
      </c>
      <c r="J224" s="42">
        <v>3</v>
      </c>
      <c r="K224" s="4" t="s">
        <v>47</v>
      </c>
      <c r="L224" s="4">
        <v>1</v>
      </c>
      <c r="M224" s="4" t="s">
        <v>52</v>
      </c>
      <c r="N224" s="4">
        <v>1</v>
      </c>
      <c r="O224" s="4" t="s">
        <v>65</v>
      </c>
      <c r="P224" s="4">
        <v>2</v>
      </c>
      <c r="Q224" s="4" t="s">
        <v>48</v>
      </c>
      <c r="R224" s="4">
        <v>5</v>
      </c>
      <c r="S224" s="4" t="s">
        <v>66</v>
      </c>
      <c r="T224" s="4" t="s">
        <v>8</v>
      </c>
      <c r="U224" s="4" t="s">
        <v>42</v>
      </c>
      <c r="V224" s="6">
        <v>250</v>
      </c>
      <c r="W224" s="4" t="s">
        <v>164</v>
      </c>
      <c r="X224" s="5">
        <v>2</v>
      </c>
      <c r="Y224" s="154" t="s">
        <v>1000</v>
      </c>
      <c r="Z224" s="55" t="s">
        <v>171</v>
      </c>
      <c r="AA224" s="154" t="s">
        <v>1001</v>
      </c>
      <c r="AB224" s="56" t="s">
        <v>1028</v>
      </c>
      <c r="AC224" s="56" t="s">
        <v>1030</v>
      </c>
      <c r="AD224" s="56" t="s">
        <v>1025</v>
      </c>
      <c r="AE224" s="60" t="s">
        <v>925</v>
      </c>
      <c r="AF224" s="56"/>
      <c r="AG224" s="56" t="s">
        <v>1031</v>
      </c>
      <c r="AH224" s="61" t="s">
        <v>1032</v>
      </c>
      <c r="AI224" s="62" t="s">
        <v>229</v>
      </c>
      <c r="AJ224" s="53">
        <v>4</v>
      </c>
      <c r="AK224" s="39"/>
      <c r="AL224" s="8"/>
      <c r="AM224" s="40" t="s">
        <v>46</v>
      </c>
      <c r="AN224" s="35" t="s">
        <v>928</v>
      </c>
      <c r="AO224" s="8"/>
      <c r="AP224" s="8"/>
      <c r="AQ224" s="8"/>
      <c r="AR224" s="8"/>
      <c r="AS224" s="8"/>
      <c r="AT224" s="36"/>
      <c r="AU224" s="33">
        <v>0</v>
      </c>
      <c r="AV224" s="33">
        <v>0</v>
      </c>
      <c r="AW224" s="8">
        <v>0</v>
      </c>
      <c r="AX224" s="8">
        <v>0</v>
      </c>
      <c r="AY224" s="8">
        <v>0</v>
      </c>
      <c r="AZ224" s="8">
        <v>0</v>
      </c>
      <c r="BA224" s="8">
        <v>0</v>
      </c>
      <c r="BB224" s="8">
        <v>0</v>
      </c>
      <c r="BC224" s="8">
        <v>0</v>
      </c>
      <c r="BD224" s="8">
        <v>0</v>
      </c>
      <c r="BE224" s="8">
        <v>0</v>
      </c>
      <c r="BF224" s="8">
        <v>0</v>
      </c>
      <c r="BG224" s="8">
        <v>2</v>
      </c>
      <c r="BH224" s="8">
        <v>0</v>
      </c>
      <c r="BI224" s="8">
        <v>1</v>
      </c>
      <c r="BJ224" s="8">
        <v>0</v>
      </c>
      <c r="BK224" s="8">
        <v>0</v>
      </c>
      <c r="BL224" s="8"/>
      <c r="BM224" s="8">
        <v>0</v>
      </c>
      <c r="BN224" s="8"/>
      <c r="BO224" s="73">
        <f t="shared" ref="BO224:BO226" si="8">AV224+AX224+AZ224+BB224+BC224+BD224+BE224+BF224+BH224+BJ224+BL224+BN224</f>
        <v>0</v>
      </c>
      <c r="BQ224" s="30">
        <f t="shared" si="7"/>
        <v>0</v>
      </c>
    </row>
    <row r="225" spans="1:69" ht="17.100000000000001" customHeight="1">
      <c r="A225" s="45">
        <v>5180</v>
      </c>
      <c r="B225" s="42">
        <v>21121</v>
      </c>
      <c r="C225" s="4" t="s">
        <v>904</v>
      </c>
      <c r="D225" s="5">
        <v>7</v>
      </c>
      <c r="E225" s="4" t="s">
        <v>64</v>
      </c>
      <c r="F225" s="6">
        <v>29</v>
      </c>
      <c r="G225" s="4" t="s">
        <v>165</v>
      </c>
      <c r="H225" s="7">
        <v>193</v>
      </c>
      <c r="I225" s="40" t="s">
        <v>165</v>
      </c>
      <c r="J225" s="42">
        <v>3</v>
      </c>
      <c r="K225" s="4" t="s">
        <v>47</v>
      </c>
      <c r="L225" s="4">
        <v>1</v>
      </c>
      <c r="M225" s="4" t="s">
        <v>52</v>
      </c>
      <c r="N225" s="4">
        <v>1</v>
      </c>
      <c r="O225" s="4" t="s">
        <v>65</v>
      </c>
      <c r="P225" s="4">
        <v>2</v>
      </c>
      <c r="Q225" s="4" t="s">
        <v>48</v>
      </c>
      <c r="R225" s="4">
        <v>5</v>
      </c>
      <c r="S225" s="4" t="s">
        <v>66</v>
      </c>
      <c r="T225" s="4" t="s">
        <v>8</v>
      </c>
      <c r="U225" s="4" t="s">
        <v>42</v>
      </c>
      <c r="V225" s="6">
        <v>250</v>
      </c>
      <c r="W225" s="4" t="s">
        <v>164</v>
      </c>
      <c r="X225" s="5"/>
      <c r="Y225" s="157" t="s">
        <v>993</v>
      </c>
      <c r="Z225" s="42" t="s">
        <v>36</v>
      </c>
      <c r="AA225" s="153" t="s">
        <v>168</v>
      </c>
      <c r="AB225" s="4" t="s">
        <v>1010</v>
      </c>
      <c r="AC225" s="4" t="s">
        <v>1033</v>
      </c>
      <c r="AD225" s="4" t="s">
        <v>1005</v>
      </c>
      <c r="AE225" s="8" t="s">
        <v>925</v>
      </c>
      <c r="AF225" s="4">
        <v>6491</v>
      </c>
      <c r="AG225" s="4" t="s">
        <v>1034</v>
      </c>
      <c r="AH225" s="27" t="s">
        <v>1035</v>
      </c>
      <c r="AI225" s="29" t="s">
        <v>55</v>
      </c>
      <c r="AJ225" s="40">
        <v>1</v>
      </c>
      <c r="AK225" s="39">
        <v>0</v>
      </c>
      <c r="AL225" s="8" t="s">
        <v>927</v>
      </c>
      <c r="AM225" s="40" t="s">
        <v>35</v>
      </c>
      <c r="AN225" s="35" t="s">
        <v>928</v>
      </c>
      <c r="AO225" s="8">
        <v>0</v>
      </c>
      <c r="AP225" s="8">
        <v>59</v>
      </c>
      <c r="AQ225" s="8">
        <v>59.01</v>
      </c>
      <c r="AR225" s="8">
        <v>79</v>
      </c>
      <c r="AS225" s="8">
        <v>79.010000000000005</v>
      </c>
      <c r="AT225" s="36">
        <v>110</v>
      </c>
      <c r="AU225" s="33">
        <v>0</v>
      </c>
      <c r="AV225" s="33">
        <v>0</v>
      </c>
      <c r="AW225" s="8">
        <v>0</v>
      </c>
      <c r="AX225" s="8">
        <v>0</v>
      </c>
      <c r="AY225" s="8">
        <v>0</v>
      </c>
      <c r="AZ225" s="8">
        <v>0</v>
      </c>
      <c r="BA225" s="8">
        <v>0</v>
      </c>
      <c r="BB225" s="8">
        <v>0</v>
      </c>
      <c r="BC225" s="8">
        <v>0</v>
      </c>
      <c r="BD225" s="8">
        <v>0</v>
      </c>
      <c r="BE225" s="8">
        <v>0</v>
      </c>
      <c r="BF225" s="8">
        <v>0</v>
      </c>
      <c r="BG225" s="8">
        <v>0</v>
      </c>
      <c r="BH225" s="8">
        <v>0</v>
      </c>
      <c r="BI225" s="8">
        <v>0</v>
      </c>
      <c r="BJ225" s="8">
        <v>0</v>
      </c>
      <c r="BK225" s="8">
        <v>0</v>
      </c>
      <c r="BL225" s="8"/>
      <c r="BM225" s="8">
        <v>1</v>
      </c>
      <c r="BN225" s="8"/>
      <c r="BO225" s="73">
        <f t="shared" si="8"/>
        <v>0</v>
      </c>
      <c r="BQ225" s="30">
        <f t="shared" si="7"/>
        <v>0</v>
      </c>
    </row>
    <row r="226" spans="1:69" ht="17.100000000000001" customHeight="1">
      <c r="A226" s="45">
        <v>5181</v>
      </c>
      <c r="B226" s="42">
        <v>21121</v>
      </c>
      <c r="C226" s="4" t="s">
        <v>904</v>
      </c>
      <c r="D226" s="5">
        <v>7</v>
      </c>
      <c r="E226" s="4" t="s">
        <v>64</v>
      </c>
      <c r="F226" s="6">
        <v>29</v>
      </c>
      <c r="G226" s="4" t="s">
        <v>165</v>
      </c>
      <c r="H226" s="7">
        <v>193</v>
      </c>
      <c r="I226" s="40" t="s">
        <v>165</v>
      </c>
      <c r="J226" s="42">
        <v>3</v>
      </c>
      <c r="K226" s="4" t="s">
        <v>47</v>
      </c>
      <c r="L226" s="4">
        <v>1</v>
      </c>
      <c r="M226" s="4" t="s">
        <v>52</v>
      </c>
      <c r="N226" s="4">
        <v>1</v>
      </c>
      <c r="O226" s="4" t="s">
        <v>65</v>
      </c>
      <c r="P226" s="4">
        <v>2</v>
      </c>
      <c r="Q226" s="4" t="s">
        <v>48</v>
      </c>
      <c r="R226" s="4">
        <v>5</v>
      </c>
      <c r="S226" s="4" t="s">
        <v>66</v>
      </c>
      <c r="T226" s="4" t="s">
        <v>8</v>
      </c>
      <c r="U226" s="4" t="s">
        <v>42</v>
      </c>
      <c r="V226" s="6">
        <v>250</v>
      </c>
      <c r="W226" s="4" t="s">
        <v>164</v>
      </c>
      <c r="X226" s="5"/>
      <c r="Y226" s="157" t="s">
        <v>993</v>
      </c>
      <c r="Z226" s="42" t="s">
        <v>169</v>
      </c>
      <c r="AA226" s="153" t="s">
        <v>224</v>
      </c>
      <c r="AB226" s="4" t="s">
        <v>1010</v>
      </c>
      <c r="AC226" s="4" t="s">
        <v>1036</v>
      </c>
      <c r="AD226" s="4" t="s">
        <v>1005</v>
      </c>
      <c r="AE226" s="8" t="s">
        <v>925</v>
      </c>
      <c r="AF226" s="4">
        <v>6494</v>
      </c>
      <c r="AG226" s="4" t="s">
        <v>1037</v>
      </c>
      <c r="AH226" s="27" t="s">
        <v>1038</v>
      </c>
      <c r="AI226" s="29" t="s">
        <v>55</v>
      </c>
      <c r="AJ226" s="40">
        <v>1</v>
      </c>
      <c r="AK226" s="39">
        <v>0</v>
      </c>
      <c r="AL226" s="8" t="s">
        <v>927</v>
      </c>
      <c r="AM226" s="40" t="s">
        <v>35</v>
      </c>
      <c r="AN226" s="35" t="s">
        <v>928</v>
      </c>
      <c r="AO226" s="8">
        <v>0</v>
      </c>
      <c r="AP226" s="8">
        <v>59</v>
      </c>
      <c r="AQ226" s="8">
        <v>59.01</v>
      </c>
      <c r="AR226" s="8">
        <v>79</v>
      </c>
      <c r="AS226" s="8">
        <v>79.010000000000005</v>
      </c>
      <c r="AT226" s="36">
        <v>110</v>
      </c>
      <c r="AU226" s="33">
        <v>0</v>
      </c>
      <c r="AV226" s="33">
        <v>0</v>
      </c>
      <c r="AW226" s="8">
        <v>0</v>
      </c>
      <c r="AX226" s="8">
        <v>0</v>
      </c>
      <c r="AY226" s="8">
        <v>0</v>
      </c>
      <c r="AZ226" s="8">
        <v>0</v>
      </c>
      <c r="BA226" s="8">
        <v>0</v>
      </c>
      <c r="BB226" s="8">
        <v>0</v>
      </c>
      <c r="BC226" s="8">
        <v>0</v>
      </c>
      <c r="BD226" s="8">
        <v>0</v>
      </c>
      <c r="BE226" s="8">
        <v>0</v>
      </c>
      <c r="BF226" s="8">
        <v>0</v>
      </c>
      <c r="BG226" s="8">
        <v>0</v>
      </c>
      <c r="BH226" s="8">
        <v>0</v>
      </c>
      <c r="BI226" s="8">
        <v>0</v>
      </c>
      <c r="BJ226" s="8">
        <v>0</v>
      </c>
      <c r="BK226" s="8">
        <v>0</v>
      </c>
      <c r="BL226" s="8"/>
      <c r="BM226" s="8">
        <v>0</v>
      </c>
      <c r="BN226" s="8"/>
      <c r="BO226" s="73">
        <f t="shared" si="8"/>
        <v>0</v>
      </c>
      <c r="BQ226" s="30">
        <f t="shared" si="7"/>
        <v>0</v>
      </c>
    </row>
    <row r="227" spans="1:69" ht="17.100000000000001" customHeight="1">
      <c r="A227" s="45"/>
      <c r="B227" s="42"/>
      <c r="C227" s="4"/>
      <c r="D227" s="5"/>
      <c r="E227" s="4"/>
      <c r="F227" s="6"/>
      <c r="G227" s="4"/>
      <c r="H227" s="7"/>
      <c r="I227" s="40"/>
      <c r="J227" s="42"/>
      <c r="K227" s="4"/>
      <c r="L227" s="4"/>
      <c r="M227" s="4"/>
      <c r="N227" s="4"/>
      <c r="O227" s="4"/>
      <c r="P227" s="4"/>
      <c r="Q227" s="4"/>
      <c r="R227" s="4"/>
      <c r="S227" s="4"/>
      <c r="T227" s="4"/>
      <c r="U227" s="4"/>
      <c r="V227" s="6"/>
      <c r="W227" s="4"/>
      <c r="X227" s="5"/>
      <c r="Y227" s="40"/>
      <c r="Z227" s="42"/>
      <c r="AA227" s="4"/>
      <c r="AB227" s="4"/>
      <c r="AC227" s="4"/>
      <c r="AD227" s="4"/>
      <c r="AE227" s="8"/>
      <c r="AG227" s="4"/>
      <c r="AH227" s="27"/>
      <c r="AI227" s="29"/>
      <c r="AJ227" s="40"/>
      <c r="AK227" s="39"/>
      <c r="AL227" s="8"/>
      <c r="AM227" s="40"/>
      <c r="AN227" s="35"/>
      <c r="AO227" s="8"/>
      <c r="AP227" s="8"/>
      <c r="AQ227" s="8"/>
      <c r="AR227" s="8"/>
      <c r="AS227" s="8"/>
      <c r="AT227" s="36"/>
      <c r="BD227" s="18"/>
      <c r="BE227" s="18"/>
      <c r="BF227" s="18"/>
      <c r="BG227" s="18"/>
      <c r="BH227" s="18"/>
      <c r="BI227" s="18"/>
      <c r="BJ227" s="18"/>
      <c r="BK227" s="18"/>
      <c r="BL227" s="18"/>
      <c r="BM227" s="18"/>
      <c r="BN227" s="18"/>
      <c r="BO227" s="18"/>
    </row>
    <row r="228" spans="1:69" ht="17.100000000000001" customHeight="1">
      <c r="A228" s="52">
        <v>5381</v>
      </c>
      <c r="B228" s="42">
        <v>21122</v>
      </c>
      <c r="C228" s="4" t="s">
        <v>905</v>
      </c>
      <c r="D228" s="5">
        <v>7</v>
      </c>
      <c r="E228" s="4" t="s">
        <v>64</v>
      </c>
      <c r="F228" s="6">
        <v>95</v>
      </c>
      <c r="G228" s="4" t="s">
        <v>956</v>
      </c>
      <c r="H228" s="7">
        <v>518</v>
      </c>
      <c r="I228" s="40" t="s">
        <v>956</v>
      </c>
      <c r="J228" s="42">
        <v>3</v>
      </c>
      <c r="K228" s="4" t="s">
        <v>47</v>
      </c>
      <c r="L228" s="4">
        <v>1</v>
      </c>
      <c r="M228" s="4" t="s">
        <v>52</v>
      </c>
      <c r="N228" s="4">
        <v>1</v>
      </c>
      <c r="O228" s="4" t="s">
        <v>65</v>
      </c>
      <c r="P228" s="4">
        <v>2</v>
      </c>
      <c r="Q228" s="4" t="s">
        <v>48</v>
      </c>
      <c r="R228" s="4">
        <v>5</v>
      </c>
      <c r="S228" s="4" t="s">
        <v>66</v>
      </c>
      <c r="T228" s="4" t="s">
        <v>8</v>
      </c>
      <c r="U228" s="4" t="s">
        <v>42</v>
      </c>
      <c r="V228" s="6">
        <v>237</v>
      </c>
      <c r="W228" s="4" t="s">
        <v>957</v>
      </c>
      <c r="X228" s="5">
        <v>1</v>
      </c>
      <c r="Y228" s="40" t="s">
        <v>958</v>
      </c>
      <c r="Z228" s="42" t="s">
        <v>171</v>
      </c>
      <c r="AA228" s="4"/>
      <c r="AB228" s="4"/>
      <c r="AC228" s="4"/>
      <c r="AD228" s="4"/>
      <c r="AE228" s="8"/>
      <c r="AF228" s="4">
        <v>6702</v>
      </c>
      <c r="AG228" s="4"/>
      <c r="AH228" s="27"/>
      <c r="AI228" s="29"/>
      <c r="AJ228" s="40"/>
      <c r="AK228" s="39"/>
      <c r="AL228" s="8"/>
      <c r="AM228" s="40"/>
      <c r="AN228" s="35"/>
      <c r="AO228" s="8"/>
      <c r="AP228" s="8"/>
      <c r="AQ228" s="8"/>
      <c r="AR228" s="8"/>
      <c r="AS228" s="8"/>
      <c r="AT228" s="36"/>
    </row>
    <row r="229" spans="1:69" ht="17.100000000000001" customHeight="1">
      <c r="A229" s="52">
        <v>5382</v>
      </c>
      <c r="B229" s="42">
        <v>21122</v>
      </c>
      <c r="C229" s="4" t="s">
        <v>905</v>
      </c>
      <c r="D229" s="5">
        <v>7</v>
      </c>
      <c r="E229" s="4" t="s">
        <v>64</v>
      </c>
      <c r="F229" s="6">
        <v>95</v>
      </c>
      <c r="G229" s="4" t="s">
        <v>956</v>
      </c>
      <c r="H229" s="7">
        <v>518</v>
      </c>
      <c r="I229" s="40" t="s">
        <v>956</v>
      </c>
      <c r="J229" s="42">
        <v>3</v>
      </c>
      <c r="K229" s="4" t="s">
        <v>47</v>
      </c>
      <c r="L229" s="4">
        <v>1</v>
      </c>
      <c r="M229" s="4" t="s">
        <v>52</v>
      </c>
      <c r="N229" s="4">
        <v>1</v>
      </c>
      <c r="O229" s="4" t="s">
        <v>65</v>
      </c>
      <c r="P229" s="4">
        <v>2</v>
      </c>
      <c r="Q229" s="4" t="s">
        <v>48</v>
      </c>
      <c r="R229" s="4">
        <v>5</v>
      </c>
      <c r="S229" s="4" t="s">
        <v>66</v>
      </c>
      <c r="T229" s="4" t="s">
        <v>8</v>
      </c>
      <c r="U229" s="4" t="s">
        <v>42</v>
      </c>
      <c r="V229" s="6">
        <v>237</v>
      </c>
      <c r="W229" s="4" t="s">
        <v>957</v>
      </c>
      <c r="X229" s="5"/>
      <c r="Y229" s="40"/>
      <c r="Z229" s="42" t="s">
        <v>36</v>
      </c>
      <c r="AA229" s="4"/>
      <c r="AB229" s="4"/>
      <c r="AC229" s="4"/>
      <c r="AD229" s="4"/>
      <c r="AE229" s="8"/>
      <c r="AF229" s="4">
        <v>6703</v>
      </c>
      <c r="AG229" s="4"/>
      <c r="AH229" s="27"/>
      <c r="AI229" s="29"/>
      <c r="AJ229" s="40"/>
      <c r="AK229" s="39"/>
      <c r="AL229" s="8"/>
      <c r="AM229" s="40"/>
      <c r="AN229" s="35"/>
      <c r="AO229" s="8"/>
      <c r="AP229" s="8"/>
      <c r="AQ229" s="8"/>
      <c r="AR229" s="8"/>
      <c r="AS229" s="8"/>
      <c r="AT229" s="36"/>
    </row>
    <row r="230" spans="1:69" ht="17.100000000000001" customHeight="1">
      <c r="A230" s="52">
        <v>5383</v>
      </c>
      <c r="B230" s="42">
        <v>21122</v>
      </c>
      <c r="C230" s="4" t="s">
        <v>905</v>
      </c>
      <c r="D230" s="5">
        <v>7</v>
      </c>
      <c r="E230" s="4" t="s">
        <v>64</v>
      </c>
      <c r="F230" s="6">
        <v>95</v>
      </c>
      <c r="G230" s="4" t="s">
        <v>956</v>
      </c>
      <c r="H230" s="7">
        <v>518</v>
      </c>
      <c r="I230" s="40" t="s">
        <v>956</v>
      </c>
      <c r="J230" s="42">
        <v>3</v>
      </c>
      <c r="K230" s="4" t="s">
        <v>47</v>
      </c>
      <c r="L230" s="4">
        <v>1</v>
      </c>
      <c r="M230" s="4" t="s">
        <v>52</v>
      </c>
      <c r="N230" s="4">
        <v>1</v>
      </c>
      <c r="O230" s="4" t="s">
        <v>65</v>
      </c>
      <c r="P230" s="4">
        <v>2</v>
      </c>
      <c r="Q230" s="4" t="s">
        <v>48</v>
      </c>
      <c r="R230" s="4">
        <v>5</v>
      </c>
      <c r="S230" s="4" t="s">
        <v>66</v>
      </c>
      <c r="T230" s="4" t="s">
        <v>8</v>
      </c>
      <c r="U230" s="4" t="s">
        <v>42</v>
      </c>
      <c r="V230" s="6">
        <v>237</v>
      </c>
      <c r="W230" s="4" t="s">
        <v>957</v>
      </c>
      <c r="X230" s="5"/>
      <c r="Y230" s="40"/>
      <c r="Z230" s="42" t="s">
        <v>169</v>
      </c>
      <c r="AA230" s="4"/>
      <c r="AB230" s="4"/>
      <c r="AC230" s="4"/>
      <c r="AD230" s="4"/>
      <c r="AE230" s="8"/>
      <c r="AF230" s="4">
        <v>6704</v>
      </c>
      <c r="AG230" s="4"/>
      <c r="AH230" s="27"/>
      <c r="AI230" s="29"/>
      <c r="AJ230" s="40"/>
      <c r="AK230" s="39"/>
      <c r="AL230" s="8"/>
      <c r="AM230" s="40"/>
      <c r="AN230" s="35"/>
      <c r="AO230" s="8"/>
      <c r="AP230" s="8"/>
      <c r="AQ230" s="8"/>
      <c r="AR230" s="8"/>
      <c r="AS230" s="8"/>
      <c r="AT230" s="36"/>
    </row>
    <row r="231" spans="1:69" ht="17.100000000000001" customHeight="1">
      <c r="A231" s="52">
        <v>5384</v>
      </c>
      <c r="B231" s="42">
        <v>21122</v>
      </c>
      <c r="C231" s="4" t="s">
        <v>905</v>
      </c>
      <c r="D231" s="5">
        <v>7</v>
      </c>
      <c r="E231" s="4" t="s">
        <v>64</v>
      </c>
      <c r="F231" s="6">
        <v>95</v>
      </c>
      <c r="G231" s="4" t="s">
        <v>956</v>
      </c>
      <c r="H231" s="7">
        <v>518</v>
      </c>
      <c r="I231" s="40" t="s">
        <v>956</v>
      </c>
      <c r="J231" s="42">
        <v>3</v>
      </c>
      <c r="K231" s="4" t="s">
        <v>47</v>
      </c>
      <c r="L231" s="4">
        <v>1</v>
      </c>
      <c r="M231" s="4" t="s">
        <v>52</v>
      </c>
      <c r="N231" s="4">
        <v>1</v>
      </c>
      <c r="O231" s="4" t="s">
        <v>65</v>
      </c>
      <c r="P231" s="4">
        <v>2</v>
      </c>
      <c r="Q231" s="4" t="s">
        <v>48</v>
      </c>
      <c r="R231" s="4">
        <v>5</v>
      </c>
      <c r="S231" s="4" t="s">
        <v>66</v>
      </c>
      <c r="T231" s="4" t="s">
        <v>8</v>
      </c>
      <c r="U231" s="4" t="s">
        <v>42</v>
      </c>
      <c r="V231" s="6">
        <v>237</v>
      </c>
      <c r="W231" s="4" t="s">
        <v>957</v>
      </c>
      <c r="X231" s="5">
        <v>1</v>
      </c>
      <c r="Y231" s="40" t="s">
        <v>958</v>
      </c>
      <c r="Z231" s="42" t="s">
        <v>225</v>
      </c>
      <c r="AA231" s="4" t="s">
        <v>958</v>
      </c>
      <c r="AB231" s="4"/>
      <c r="AC231" s="4"/>
      <c r="AD231" s="4"/>
      <c r="AE231" s="8"/>
      <c r="AF231" s="4">
        <v>6705</v>
      </c>
      <c r="AG231" s="4"/>
      <c r="AH231" s="27"/>
      <c r="AI231" s="29"/>
      <c r="AJ231" s="40"/>
      <c r="AK231" s="39"/>
      <c r="AL231" s="8"/>
      <c r="AM231" s="40"/>
      <c r="AN231" s="35"/>
      <c r="AO231" s="8"/>
      <c r="AP231" s="8"/>
      <c r="AQ231" s="8"/>
      <c r="AR231" s="8"/>
      <c r="AS231" s="8"/>
      <c r="AT231" s="36"/>
    </row>
    <row r="232" spans="1:69" ht="17.100000000000001" customHeight="1">
      <c r="AW232" s="73"/>
    </row>
    <row r="233" spans="1:69" ht="17.100000000000001" customHeight="1">
      <c r="AA233" s="183"/>
      <c r="BJ233" s="184"/>
    </row>
    <row r="234" spans="1:69" ht="17.100000000000001" customHeight="1">
      <c r="AA234" s="183"/>
      <c r="BJ234" s="73"/>
    </row>
    <row r="235" spans="1:69" ht="17.100000000000001" customHeight="1">
      <c r="AA235" s="183"/>
      <c r="BJ235" s="73"/>
    </row>
    <row r="236" spans="1:69" ht="17.100000000000001" customHeight="1">
      <c r="AA236" s="183"/>
      <c r="BJ236" s="73"/>
    </row>
    <row r="237" spans="1:69" ht="17.100000000000001" customHeight="1">
      <c r="AA237" s="183"/>
      <c r="BJ237" s="73"/>
    </row>
    <row r="238" spans="1:69" ht="17.100000000000001" customHeight="1">
      <c r="AA238" s="183"/>
      <c r="BJ238" s="184"/>
    </row>
    <row r="239" spans="1:69" ht="17.100000000000001" customHeight="1">
      <c r="AA239" s="183"/>
      <c r="BJ239" s="73"/>
    </row>
    <row r="240" spans="1:69" ht="17.100000000000001" customHeight="1">
      <c r="AA240" s="183"/>
      <c r="BJ240" s="73"/>
    </row>
    <row r="241" spans="27:62" ht="17.100000000000001" customHeight="1">
      <c r="AA241" s="183"/>
      <c r="BJ241" s="73"/>
    </row>
    <row r="242" spans="27:62" ht="17.100000000000001" customHeight="1">
      <c r="AA242" s="183"/>
      <c r="BJ242" s="73"/>
    </row>
    <row r="243" spans="27:62" ht="17.100000000000001" customHeight="1">
      <c r="AA243" s="183"/>
      <c r="BJ243" s="73"/>
    </row>
    <row r="244" spans="27:62" ht="17.100000000000001" customHeight="1">
      <c r="AA244" s="183"/>
      <c r="BJ244" s="184"/>
    </row>
    <row r="245" spans="27:62" ht="17.100000000000001" customHeight="1">
      <c r="AA245" s="183"/>
      <c r="BJ245" s="73"/>
    </row>
    <row r="246" spans="27:62" ht="17.100000000000001" customHeight="1">
      <c r="AA246" s="183"/>
      <c r="BJ246" s="73"/>
    </row>
    <row r="247" spans="27:62" ht="17.100000000000001" customHeight="1">
      <c r="AA247" s="183"/>
      <c r="BJ247" s="73"/>
    </row>
    <row r="248" spans="27:62" ht="17.100000000000001" customHeight="1">
      <c r="AA248" s="183"/>
      <c r="BJ248" s="73"/>
    </row>
    <row r="249" spans="27:62" ht="17.100000000000001" customHeight="1">
      <c r="AA249" s="183"/>
      <c r="BJ249" s="184"/>
    </row>
    <row r="250" spans="27:62" ht="17.100000000000001" customHeight="1">
      <c r="AA250" s="183"/>
      <c r="BJ250" s="73"/>
    </row>
    <row r="251" spans="27:62" ht="17.100000000000001" customHeight="1">
      <c r="AA251" s="183"/>
      <c r="BJ251" s="73"/>
    </row>
    <row r="252" spans="27:62" ht="17.100000000000001" customHeight="1">
      <c r="AA252" s="183"/>
      <c r="BJ252" s="184"/>
    </row>
    <row r="253" spans="27:62" ht="17.100000000000001" customHeight="1">
      <c r="AA253" s="183"/>
      <c r="BJ253" s="73"/>
    </row>
    <row r="254" spans="27:62" ht="17.100000000000001" customHeight="1">
      <c r="BJ254" s="73"/>
    </row>
    <row r="255" spans="27:62" ht="17.100000000000001" customHeight="1">
      <c r="BJ255" s="73"/>
    </row>
    <row r="256" spans="27:62" ht="17.100000000000001" customHeight="1">
      <c r="BJ256" s="73"/>
    </row>
    <row r="257" spans="62:62" ht="17.100000000000001" customHeight="1">
      <c r="BJ257" s="73"/>
    </row>
    <row r="258" spans="62:62" ht="17.100000000000001" customHeight="1">
      <c r="BJ258" s="73"/>
    </row>
    <row r="259" spans="62:62" ht="17.100000000000001" customHeight="1">
      <c r="BJ259" s="184"/>
    </row>
    <row r="260" spans="62:62" ht="17.100000000000001" customHeight="1">
      <c r="BJ260" s="73"/>
    </row>
    <row r="261" spans="62:62" ht="17.100000000000001" customHeight="1">
      <c r="BJ261" s="73"/>
    </row>
    <row r="262" spans="62:62" ht="17.100000000000001" customHeight="1">
      <c r="BJ262" s="184"/>
    </row>
    <row r="263" spans="62:62" ht="17.100000000000001" customHeight="1">
      <c r="BJ263" s="73"/>
    </row>
    <row r="264" spans="62:62" ht="17.100000000000001" customHeight="1">
      <c r="BJ264" s="73"/>
    </row>
    <row r="265" spans="62:62" ht="17.100000000000001" customHeight="1">
      <c r="BJ265" s="184"/>
    </row>
    <row r="266" spans="62:62" ht="17.100000000000001" customHeight="1">
      <c r="BJ266" s="88"/>
    </row>
    <row r="267" spans="62:62" ht="17.100000000000001" customHeight="1">
      <c r="BJ267" s="88"/>
    </row>
    <row r="268" spans="62:62" ht="17.100000000000001" customHeight="1">
      <c r="BJ268" s="88"/>
    </row>
    <row r="269" spans="62:62" ht="17.100000000000001" customHeight="1">
      <c r="BJ269" s="73"/>
    </row>
    <row r="270" spans="62:62" ht="17.100000000000001" customHeight="1">
      <c r="BJ270" s="73"/>
    </row>
    <row r="271" spans="62:62" ht="17.100000000000001" customHeight="1">
      <c r="BJ271" s="73"/>
    </row>
    <row r="272" spans="62:62" ht="17.100000000000001" customHeight="1">
      <c r="BJ272" s="77"/>
    </row>
    <row r="273" spans="62:62" ht="17.100000000000001" customHeight="1">
      <c r="BJ273" s="145"/>
    </row>
    <row r="274" spans="62:62" ht="17.100000000000001" customHeight="1">
      <c r="BJ274" s="145"/>
    </row>
    <row r="275" spans="62:62" ht="17.100000000000001" customHeight="1">
      <c r="BJ275" s="145"/>
    </row>
    <row r="276" spans="62:62" ht="17.100000000000001" customHeight="1">
      <c r="BJ276" s="143"/>
    </row>
    <row r="277" spans="62:62" ht="17.100000000000001" customHeight="1">
      <c r="BJ277" s="145"/>
    </row>
    <row r="278" spans="62:62" ht="17.100000000000001" customHeight="1">
      <c r="BJ278" s="145"/>
    </row>
    <row r="279" spans="62:62" ht="17.100000000000001" customHeight="1">
      <c r="BJ279" s="100"/>
    </row>
    <row r="280" spans="62:62" ht="17.100000000000001" customHeight="1">
      <c r="BJ280" s="8"/>
    </row>
    <row r="281" spans="62:62" ht="17.100000000000001" customHeight="1">
      <c r="BJ281" s="8"/>
    </row>
    <row r="282" spans="62:62" ht="17.100000000000001" customHeight="1">
      <c r="BJ282" s="8"/>
    </row>
    <row r="283" spans="62:62" ht="17.100000000000001" customHeight="1">
      <c r="BJ283" s="8"/>
    </row>
    <row r="284" spans="62:62" ht="17.100000000000001" customHeight="1">
      <c r="BJ284" s="8"/>
    </row>
    <row r="285" spans="62:62" ht="17.100000000000001" customHeight="1">
      <c r="BJ285" s="8"/>
    </row>
    <row r="286" spans="62:62" ht="17.100000000000001" customHeight="1">
      <c r="BJ286" s="8"/>
    </row>
    <row r="287" spans="62:62" ht="17.100000000000001" customHeight="1">
      <c r="BJ287" s="8"/>
    </row>
    <row r="288" spans="62:62" ht="17.100000000000001" customHeight="1">
      <c r="BJ288" s="8"/>
    </row>
    <row r="289" spans="62:62" ht="17.100000000000001" customHeight="1">
      <c r="BJ289" s="8"/>
    </row>
    <row r="290" spans="62:62" ht="17.100000000000001" customHeight="1">
      <c r="BJ290" s="8"/>
    </row>
    <row r="291" spans="62:62" ht="17.100000000000001" customHeight="1">
      <c r="BJ291" s="8"/>
    </row>
    <row r="292" spans="62:62" ht="17.100000000000001" customHeight="1">
      <c r="BJ292" s="8"/>
    </row>
    <row r="293" spans="62:62" ht="17.100000000000001" customHeight="1">
      <c r="BJ293" s="8"/>
    </row>
    <row r="294" spans="62:62" ht="17.100000000000001" customHeight="1">
      <c r="BJ294" s="8"/>
    </row>
    <row r="295" spans="62:62" ht="17.100000000000001" customHeight="1">
      <c r="BJ295" s="8"/>
    </row>
    <row r="296" spans="62:62" ht="17.100000000000001" customHeight="1">
      <c r="BJ296" s="8"/>
    </row>
    <row r="297" spans="62:62" ht="17.100000000000001" customHeight="1">
      <c r="BJ297" s="8"/>
    </row>
    <row r="298" spans="62:62" ht="17.100000000000001" customHeight="1">
      <c r="BJ298" s="60"/>
    </row>
    <row r="299" spans="62:62" ht="17.100000000000001" customHeight="1">
      <c r="BJ299" s="60"/>
    </row>
    <row r="300" spans="62:62" ht="17.100000000000001" customHeight="1">
      <c r="BJ300" s="8"/>
    </row>
    <row r="301" spans="62:62" ht="17.100000000000001" customHeight="1">
      <c r="BJ301" s="60"/>
    </row>
    <row r="302" spans="62:62" ht="17.100000000000001" customHeight="1">
      <c r="BJ302" s="8"/>
    </row>
    <row r="303" spans="62:62" ht="17.100000000000001" customHeight="1">
      <c r="BJ303" s="8"/>
    </row>
    <row r="304" spans="62:62" ht="17.100000000000001" customHeight="1">
      <c r="BJ304" s="8"/>
    </row>
    <row r="305" spans="62:62" ht="17.100000000000001" customHeight="1">
      <c r="BJ305" s="8"/>
    </row>
    <row r="306" spans="62:62" ht="17.100000000000001" customHeight="1">
      <c r="BJ306" s="8"/>
    </row>
    <row r="307" spans="62:62" ht="17.100000000000001" customHeight="1">
      <c r="BJ307" s="8"/>
    </row>
    <row r="308" spans="62:62" ht="17.100000000000001" customHeight="1">
      <c r="BJ308" s="8"/>
    </row>
    <row r="309" spans="62:62" ht="17.100000000000001" customHeight="1">
      <c r="BJ309" s="60"/>
    </row>
    <row r="310" spans="62:62" ht="17.100000000000001" customHeight="1">
      <c r="BJ310" s="60"/>
    </row>
    <row r="311" spans="62:62" ht="17.100000000000001" customHeight="1">
      <c r="BJ311" s="8"/>
    </row>
    <row r="312" spans="62:62" ht="17.100000000000001" customHeight="1">
      <c r="BJ312" s="8"/>
    </row>
    <row r="313" spans="62:62" ht="17.100000000000001" customHeight="1">
      <c r="BJ313" s="8"/>
    </row>
    <row r="314" spans="62:62" ht="17.100000000000001" customHeight="1">
      <c r="BJ314" s="8"/>
    </row>
    <row r="315" spans="62:62" ht="17.100000000000001" customHeight="1">
      <c r="BJ315" s="8"/>
    </row>
    <row r="316" spans="62:62" ht="17.100000000000001" customHeight="1">
      <c r="BJ316" s="8"/>
    </row>
    <row r="317" spans="62:62" ht="17.100000000000001" customHeight="1">
      <c r="BJ317" s="8"/>
    </row>
    <row r="318" spans="62:62" ht="17.100000000000001" customHeight="1">
      <c r="BJ318" s="8"/>
    </row>
    <row r="319" spans="62:62" ht="17.100000000000001" customHeight="1">
      <c r="BJ319" s="8"/>
    </row>
    <row r="320" spans="62:62" ht="17.100000000000001" customHeight="1">
      <c r="BJ320" s="8"/>
    </row>
    <row r="321" spans="62:62" ht="17.100000000000001" customHeight="1">
      <c r="BJ321" s="8"/>
    </row>
    <row r="322" spans="62:62" ht="17.100000000000001" customHeight="1">
      <c r="BJ322" s="8"/>
    </row>
    <row r="323" spans="62:62" ht="17.100000000000001" customHeight="1">
      <c r="BJ323" s="8"/>
    </row>
    <row r="324" spans="62:62" ht="17.100000000000001" customHeight="1">
      <c r="BJ324" s="8"/>
    </row>
    <row r="325" spans="62:62" ht="17.100000000000001" customHeight="1">
      <c r="BJ325" s="8"/>
    </row>
    <row r="326" spans="62:62" ht="17.100000000000001" customHeight="1">
      <c r="BJ326" s="8"/>
    </row>
    <row r="327" spans="62:62" ht="17.100000000000001" customHeight="1">
      <c r="BJ327" s="8"/>
    </row>
    <row r="328" spans="62:62" ht="17.100000000000001" customHeight="1">
      <c r="BJ328" s="8"/>
    </row>
    <row r="329" spans="62:62" ht="17.100000000000001" customHeight="1">
      <c r="BJ329" s="8"/>
    </row>
    <row r="330" spans="62:62" ht="17.100000000000001" customHeight="1">
      <c r="BJ330" s="8"/>
    </row>
    <row r="331" spans="62:62" ht="17.100000000000001" customHeight="1">
      <c r="BJ331" s="8"/>
    </row>
    <row r="332" spans="62:62" ht="17.100000000000001" customHeight="1">
      <c r="BJ332" s="8"/>
    </row>
    <row r="333" spans="62:62" ht="17.100000000000001" customHeight="1">
      <c r="BJ333" s="8"/>
    </row>
    <row r="334" spans="62:62" ht="17.100000000000001" customHeight="1">
      <c r="BJ334" s="8"/>
    </row>
    <row r="335" spans="62:62" ht="17.100000000000001" customHeight="1">
      <c r="BJ335" s="8"/>
    </row>
    <row r="336" spans="62:62" ht="17.100000000000001" customHeight="1">
      <c r="BJ336" s="8"/>
    </row>
    <row r="337" spans="62:62" ht="17.100000000000001" customHeight="1">
      <c r="BJ337" s="8"/>
    </row>
    <row r="338" spans="62:62" ht="17.100000000000001" customHeight="1">
      <c r="BJ338" s="8"/>
    </row>
    <row r="339" spans="62:62" ht="17.100000000000001" customHeight="1">
      <c r="BJ339" s="8"/>
    </row>
    <row r="340" spans="62:62" ht="17.100000000000001" customHeight="1">
      <c r="BJ340" s="8"/>
    </row>
    <row r="341" spans="62:62" ht="17.100000000000001" customHeight="1">
      <c r="BJ341" s="8"/>
    </row>
    <row r="342" spans="62:62" ht="17.100000000000001" customHeight="1">
      <c r="BJ342" s="8"/>
    </row>
    <row r="343" spans="62:62" ht="17.100000000000001" customHeight="1">
      <c r="BJ343" s="8"/>
    </row>
    <row r="344" spans="62:62" ht="17.100000000000001" customHeight="1">
      <c r="BJ344" s="8"/>
    </row>
    <row r="345" spans="62:62" ht="17.100000000000001" customHeight="1">
      <c r="BJ345" s="8"/>
    </row>
    <row r="346" spans="62:62" ht="17.100000000000001" customHeight="1">
      <c r="BJ346" s="8"/>
    </row>
    <row r="347" spans="62:62" ht="17.100000000000001" customHeight="1">
      <c r="BJ347" s="8"/>
    </row>
    <row r="348" spans="62:62" ht="17.100000000000001" customHeight="1">
      <c r="BJ348" s="8"/>
    </row>
    <row r="349" spans="62:62" ht="17.100000000000001" customHeight="1">
      <c r="BJ349" s="8"/>
    </row>
    <row r="350" spans="62:62" ht="17.100000000000001" customHeight="1">
      <c r="BJ350" s="8"/>
    </row>
    <row r="351" spans="62:62" ht="17.100000000000001" customHeight="1">
      <c r="BJ351" s="8"/>
    </row>
    <row r="352" spans="62:62" ht="17.100000000000001" customHeight="1">
      <c r="BJ352" s="8"/>
    </row>
    <row r="353" spans="62:62" ht="17.100000000000001" customHeight="1">
      <c r="BJ353" s="8"/>
    </row>
    <row r="354" spans="62:62" ht="17.100000000000001" customHeight="1">
      <c r="BJ354" s="8"/>
    </row>
    <row r="355" spans="62:62" ht="17.100000000000001" customHeight="1">
      <c r="BJ355" s="8"/>
    </row>
    <row r="356" spans="62:62" ht="17.100000000000001" customHeight="1">
      <c r="BJ356" s="8"/>
    </row>
    <row r="357" spans="62:62" ht="17.100000000000001" customHeight="1">
      <c r="BJ357" s="8"/>
    </row>
    <row r="358" spans="62:62" ht="17.100000000000001" customHeight="1">
      <c r="BJ358" s="8"/>
    </row>
    <row r="359" spans="62:62" ht="17.100000000000001" customHeight="1">
      <c r="BJ359" s="8"/>
    </row>
    <row r="360" spans="62:62" ht="17.100000000000001" customHeight="1">
      <c r="BJ360" s="8"/>
    </row>
    <row r="361" spans="62:62" ht="17.100000000000001" customHeight="1">
      <c r="BJ361" s="8"/>
    </row>
    <row r="362" spans="62:62" ht="17.100000000000001" customHeight="1">
      <c r="BJ362" s="8"/>
    </row>
    <row r="363" spans="62:62" ht="17.100000000000001" customHeight="1">
      <c r="BJ363" s="8"/>
    </row>
    <row r="364" spans="62:62" ht="17.100000000000001" customHeight="1">
      <c r="BJ364" s="8"/>
    </row>
    <row r="365" spans="62:62" ht="17.100000000000001" customHeight="1">
      <c r="BJ365" s="8"/>
    </row>
    <row r="366" spans="62:62" ht="17.100000000000001" customHeight="1">
      <c r="BJ366" s="8"/>
    </row>
    <row r="367" spans="62:62" ht="17.100000000000001" customHeight="1">
      <c r="BJ367" s="8"/>
    </row>
    <row r="368" spans="62:62" ht="17.100000000000001" customHeight="1">
      <c r="BJ368" s="8"/>
    </row>
    <row r="369" spans="62:62" ht="17.100000000000001" customHeight="1">
      <c r="BJ369" s="8"/>
    </row>
    <row r="370" spans="62:62" ht="17.100000000000001" customHeight="1">
      <c r="BJ370" s="8"/>
    </row>
    <row r="371" spans="62:62" ht="17.100000000000001" customHeight="1">
      <c r="BJ371" s="8"/>
    </row>
    <row r="372" spans="62:62" ht="17.100000000000001" customHeight="1">
      <c r="BJ372" s="8"/>
    </row>
    <row r="373" spans="62:62" ht="17.100000000000001" customHeight="1">
      <c r="BJ373" s="8"/>
    </row>
    <row r="374" spans="62:62" ht="17.100000000000001" customHeight="1">
      <c r="BJ374" s="185"/>
    </row>
    <row r="375" spans="62:62" ht="17.100000000000001" customHeight="1">
      <c r="BJ375" s="186"/>
    </row>
    <row r="376" spans="62:62" ht="17.100000000000001" customHeight="1">
      <c r="BJ376" s="186"/>
    </row>
    <row r="377" spans="62:62" ht="17.100000000000001" customHeight="1">
      <c r="BJ377" s="187"/>
    </row>
    <row r="378" spans="62:62" ht="17.100000000000001" customHeight="1">
      <c r="BJ378" s="188"/>
    </row>
    <row r="379" spans="62:62" ht="17.100000000000001" customHeight="1">
      <c r="BJ379" s="186"/>
    </row>
    <row r="380" spans="62:62" ht="17.100000000000001" customHeight="1">
      <c r="BJ380" s="189"/>
    </row>
    <row r="381" spans="62:62" ht="17.100000000000001" customHeight="1">
      <c r="BJ381" s="189"/>
    </row>
    <row r="382" spans="62:62" ht="17.100000000000001" customHeight="1">
      <c r="BJ382" s="161"/>
    </row>
    <row r="383" spans="62:62" ht="17.100000000000001" customHeight="1">
      <c r="BJ383" s="161"/>
    </row>
    <row r="384" spans="62:62" ht="17.100000000000001" customHeight="1">
      <c r="BJ384" s="160"/>
    </row>
    <row r="385" spans="62:62" ht="17.100000000000001" customHeight="1">
      <c r="BJ385" s="8"/>
    </row>
    <row r="386" spans="62:62" ht="17.100000000000001" customHeight="1">
      <c r="BJ386" s="8"/>
    </row>
    <row r="387" spans="62:62" ht="17.100000000000001" customHeight="1">
      <c r="BJ387" s="8"/>
    </row>
    <row r="388" spans="62:62" ht="17.100000000000001" customHeight="1">
      <c r="BJ388" s="8"/>
    </row>
    <row r="389" spans="62:62" ht="17.100000000000001" customHeight="1">
      <c r="BJ389" s="8"/>
    </row>
    <row r="390" spans="62:62" ht="17.100000000000001" customHeight="1">
      <c r="BJ390" s="8"/>
    </row>
    <row r="391" spans="62:62" ht="17.100000000000001" customHeight="1">
      <c r="BJ391" s="8"/>
    </row>
    <row r="392" spans="62:62" ht="17.100000000000001" customHeight="1">
      <c r="BJ392" s="8"/>
    </row>
    <row r="393" spans="62:62" ht="17.100000000000001" customHeight="1">
      <c r="BJ393" s="8"/>
    </row>
    <row r="394" spans="62:62" ht="17.100000000000001" customHeight="1">
      <c r="BJ394" s="8"/>
    </row>
    <row r="395" spans="62:62" ht="17.100000000000001" customHeight="1">
      <c r="BJ395" s="8"/>
    </row>
    <row r="396" spans="62:62" ht="17.100000000000001" customHeight="1">
      <c r="BJ396" s="8"/>
    </row>
    <row r="397" spans="62:62" ht="17.100000000000001" customHeight="1">
      <c r="BJ397" s="8"/>
    </row>
    <row r="398" spans="62:62" ht="17.100000000000001" customHeight="1">
      <c r="BJ398" s="8"/>
    </row>
    <row r="399" spans="62:62" ht="17.100000000000001" customHeight="1">
      <c r="BJ399" s="8"/>
    </row>
    <row r="400" spans="62:62" ht="17.100000000000001" customHeight="1">
      <c r="BJ400" s="8"/>
    </row>
    <row r="401" spans="62:62" ht="17.100000000000001" customHeight="1">
      <c r="BJ401" s="8"/>
    </row>
    <row r="402" spans="62:62" ht="17.100000000000001" customHeight="1">
      <c r="BJ402" s="8"/>
    </row>
    <row r="403" spans="62:62" ht="17.100000000000001" customHeight="1">
      <c r="BJ403" s="8"/>
    </row>
    <row r="404" spans="62:62" ht="17.100000000000001" customHeight="1">
      <c r="BJ404" s="8"/>
    </row>
    <row r="405" spans="62:62" ht="17.100000000000001" customHeight="1">
      <c r="BJ405" s="60"/>
    </row>
    <row r="406" spans="62:62" ht="17.100000000000001" customHeight="1">
      <c r="BJ406" s="60"/>
    </row>
    <row r="407" spans="62:62" ht="17.100000000000001" customHeight="1">
      <c r="BJ407" s="8"/>
    </row>
    <row r="408" spans="62:62" ht="17.100000000000001" customHeight="1">
      <c r="BJ408" s="8"/>
    </row>
    <row r="409" spans="62:62" ht="17.100000000000001" customHeight="1">
      <c r="BJ409" s="8"/>
    </row>
    <row r="410" spans="62:62" ht="17.100000000000001" customHeight="1">
      <c r="BJ410" s="8"/>
    </row>
    <row r="411" spans="62:62" ht="17.100000000000001" customHeight="1">
      <c r="BJ411" s="8"/>
    </row>
    <row r="412" spans="62:62" ht="17.100000000000001" customHeight="1">
      <c r="BJ412" s="8"/>
    </row>
    <row r="413" spans="62:62" ht="17.100000000000001" customHeight="1">
      <c r="BJ413" s="8"/>
    </row>
    <row r="414" spans="62:62" ht="17.100000000000001" customHeight="1">
      <c r="BJ414" s="8"/>
    </row>
    <row r="415" spans="62:62" ht="17.100000000000001" customHeight="1">
      <c r="BJ415" s="8"/>
    </row>
    <row r="416" spans="62:62" ht="17.100000000000001" customHeight="1">
      <c r="BJ416" s="8"/>
    </row>
    <row r="417" spans="62:62" ht="17.100000000000001" customHeight="1">
      <c r="BJ417" s="8"/>
    </row>
    <row r="418" spans="62:62" ht="17.100000000000001" customHeight="1">
      <c r="BJ418" s="8"/>
    </row>
    <row r="419" spans="62:62" ht="17.100000000000001" customHeight="1">
      <c r="BJ419" s="8"/>
    </row>
    <row r="420" spans="62:62" ht="17.100000000000001" customHeight="1">
      <c r="BJ420" s="8"/>
    </row>
    <row r="421" spans="62:62" ht="17.100000000000001" customHeight="1">
      <c r="BJ421" s="8"/>
    </row>
    <row r="422" spans="62:62" ht="17.100000000000001" customHeight="1">
      <c r="BJ422" s="8"/>
    </row>
    <row r="423" spans="62:62" ht="17.100000000000001" customHeight="1">
      <c r="BJ423" s="8"/>
    </row>
    <row r="424" spans="62:62" ht="17.100000000000001" customHeight="1">
      <c r="BJ424" s="8"/>
    </row>
    <row r="425" spans="62:62" ht="17.100000000000001" customHeight="1">
      <c r="BJ425" s="8"/>
    </row>
    <row r="426" spans="62:62" ht="17.100000000000001" customHeight="1">
      <c r="BJ426" s="8"/>
    </row>
    <row r="427" spans="62:62" ht="17.100000000000001" customHeight="1">
      <c r="BJ427" s="8"/>
    </row>
    <row r="428" spans="62:62" ht="17.100000000000001" customHeight="1">
      <c r="BJ428" s="173"/>
    </row>
    <row r="429" spans="62:62" ht="17.100000000000001" customHeight="1">
      <c r="BJ429" s="173"/>
    </row>
    <row r="430" spans="62:62" ht="17.100000000000001" customHeight="1">
      <c r="BJ430" s="173"/>
    </row>
    <row r="431" spans="62:62" ht="17.100000000000001" customHeight="1">
      <c r="BJ431" s="173"/>
    </row>
    <row r="432" spans="62:62" ht="17.100000000000001" customHeight="1">
      <c r="BJ432" s="173"/>
    </row>
    <row r="433" spans="62:62" ht="17.100000000000001" customHeight="1">
      <c r="BJ433" s="8"/>
    </row>
    <row r="434" spans="62:62" ht="17.100000000000001" customHeight="1">
      <c r="BJ434" s="8"/>
    </row>
    <row r="435" spans="62:62" ht="17.100000000000001" customHeight="1">
      <c r="BJ435" s="8"/>
    </row>
    <row r="436" spans="62:62" ht="17.100000000000001" customHeight="1">
      <c r="BJ436" s="8"/>
    </row>
    <row r="437" spans="62:62" ht="17.100000000000001" customHeight="1">
      <c r="BJ437" s="8"/>
    </row>
    <row r="438" spans="62:62" ht="17.100000000000001" customHeight="1">
      <c r="BJ438" s="8"/>
    </row>
    <row r="439" spans="62:62" ht="17.100000000000001" customHeight="1">
      <c r="BJ439" s="8"/>
    </row>
    <row r="440" spans="62:62" ht="17.100000000000001" customHeight="1">
      <c r="BJ440" s="8"/>
    </row>
    <row r="441" spans="62:62" ht="17.100000000000001" customHeight="1">
      <c r="BJ441" s="8"/>
    </row>
    <row r="442" spans="62:62" ht="17.100000000000001" customHeight="1">
      <c r="BJ442" s="8"/>
    </row>
    <row r="443" spans="62:62" ht="17.100000000000001" customHeight="1">
      <c r="BJ443" s="8"/>
    </row>
    <row r="444" spans="62:62" ht="17.100000000000001" customHeight="1">
      <c r="BJ444" s="8"/>
    </row>
    <row r="445" spans="62:62" ht="17.100000000000001" customHeight="1">
      <c r="BJ445" s="8"/>
    </row>
    <row r="446" spans="62:62" ht="17.100000000000001" customHeight="1">
      <c r="BJ446" s="8"/>
    </row>
    <row r="447" spans="62:62" ht="17.100000000000001" customHeight="1">
      <c r="BJ447" s="8"/>
    </row>
    <row r="448" spans="62:62" ht="17.100000000000001" customHeight="1">
      <c r="BJ448" s="8"/>
    </row>
  </sheetData>
  <autoFilter ref="A7:BO232">
    <filterColumn colId="8"/>
    <filterColumn colId="22"/>
    <filterColumn colId="25"/>
    <filterColumn colId="47"/>
    <filterColumn colId="49"/>
    <filterColumn colId="51"/>
    <filterColumn colId="53"/>
    <filterColumn colId="54"/>
    <filterColumn colId="55"/>
    <filterColumn colId="56"/>
    <filterColumn colId="57"/>
    <filterColumn colId="59"/>
    <filterColumn colId="61"/>
    <filterColumn colId="63"/>
    <filterColumn colId="65"/>
  </autoFilter>
  <mergeCells count="5">
    <mergeCell ref="AN6:AT6"/>
    <mergeCell ref="B6:I6"/>
    <mergeCell ref="J6:Y6"/>
    <mergeCell ref="Z6:AJ6"/>
    <mergeCell ref="AK6:AM6"/>
  </mergeCells>
  <dataValidations count="1">
    <dataValidation type="decimal" allowBlank="1" showInputMessage="1" showErrorMessage="1" sqref="BG48:BH209 BF48 AU48:BD226 BD227:BN227 BE48:BE209 BE210:BH226 AW232 AW8:AW44 BF50:BF209 AW46:AW47 AU8:AV47 AX8:BI47 BJ233:BJ448 BI48:BI226 BJ8:BK226 BL8:BL185 BL187:BL226 BM8:BN226">
      <formula1>-9.99999999999999E+22</formula1>
      <formula2>9.99999999999999E+28</formula2>
    </dataValidation>
  </dataValidations>
  <pageMargins left="0.75" right="0.75" top="1" bottom="1" header="0.5" footer="0.5"/>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BG22"/>
  <sheetViews>
    <sheetView topLeftCell="H1" workbookViewId="0">
      <selection activeCell="K33" sqref="K33"/>
    </sheetView>
  </sheetViews>
  <sheetFormatPr baseColWidth="10" defaultRowHeight="15"/>
  <cols>
    <col min="1" max="1" width="11.42578125" style="30"/>
  </cols>
  <sheetData>
    <row r="1" spans="1:59" s="30" customForma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1:59" s="30" customFormat="1" ht="25.5">
      <c r="B2" s="12"/>
      <c r="D2" s="13" t="s">
        <v>948</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row>
    <row r="3" spans="1:59" s="30" customFormat="1" ht="25.5">
      <c r="B3" s="12"/>
      <c r="D3" s="13"/>
      <c r="E3" s="15" t="s">
        <v>930</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row>
    <row r="4" spans="1:59" s="30" customFormat="1" ht="31.5">
      <c r="A4" s="49" t="s">
        <v>954</v>
      </c>
      <c r="D4" s="1"/>
      <c r="F4" s="2"/>
      <c r="H4" s="3"/>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59" s="30" customFormat="1" ht="15.75" thickBot="1">
      <c r="D5" s="1"/>
      <c r="F5" s="2"/>
      <c r="H5" s="3"/>
    </row>
    <row r="6" spans="1:59" s="30" customFormat="1" ht="15.75">
      <c r="A6" s="50"/>
      <c r="B6" s="198" t="s">
        <v>949</v>
      </c>
      <c r="C6" s="199"/>
      <c r="D6" s="199"/>
      <c r="E6" s="199"/>
      <c r="F6" s="199"/>
      <c r="G6" s="199"/>
      <c r="H6" s="199"/>
      <c r="I6" s="200"/>
      <c r="J6" s="201" t="s">
        <v>951</v>
      </c>
      <c r="K6" s="202"/>
      <c r="L6" s="202"/>
      <c r="M6" s="202"/>
      <c r="N6" s="202"/>
      <c r="O6" s="202"/>
      <c r="P6" s="202"/>
      <c r="Q6" s="202"/>
      <c r="R6" s="202"/>
      <c r="S6" s="202"/>
      <c r="T6" s="202"/>
      <c r="U6" s="202"/>
      <c r="V6" s="202"/>
      <c r="W6" s="202"/>
      <c r="X6" s="202"/>
      <c r="Y6" s="203"/>
      <c r="Z6" s="201" t="s">
        <v>952</v>
      </c>
      <c r="AA6" s="202"/>
      <c r="AB6" s="202"/>
      <c r="AC6" s="202"/>
      <c r="AD6" s="202"/>
      <c r="AE6" s="202"/>
      <c r="AF6" s="202"/>
      <c r="AG6" s="202"/>
      <c r="AH6" s="202"/>
      <c r="AI6" s="202"/>
      <c r="AJ6" s="203"/>
      <c r="AK6" s="204" t="s">
        <v>946</v>
      </c>
      <c r="AL6" s="205"/>
      <c r="AM6" s="206"/>
      <c r="AN6" s="195" t="s">
        <v>947</v>
      </c>
      <c r="AO6" s="196"/>
      <c r="AP6" s="196"/>
      <c r="AQ6" s="196"/>
      <c r="AR6" s="196"/>
      <c r="AS6" s="196"/>
      <c r="AT6" s="197"/>
      <c r="AU6" s="207" t="s">
        <v>932</v>
      </c>
      <c r="AV6" s="208"/>
      <c r="AW6" s="208"/>
      <c r="AX6" s="208"/>
      <c r="AY6" s="208"/>
      <c r="AZ6" s="208"/>
      <c r="BA6" s="208"/>
      <c r="BB6" s="208"/>
      <c r="BC6" s="208"/>
      <c r="BD6" s="208"/>
      <c r="BE6" s="208"/>
      <c r="BF6" s="208"/>
      <c r="BG6" s="208"/>
    </row>
    <row r="7" spans="1:59" s="30" customFormat="1" ht="30">
      <c r="A7" s="51"/>
      <c r="B7" s="34" t="s">
        <v>1</v>
      </c>
      <c r="C7" s="22" t="s">
        <v>901</v>
      </c>
      <c r="D7" s="23" t="s">
        <v>2</v>
      </c>
      <c r="E7" s="22" t="s">
        <v>3</v>
      </c>
      <c r="F7" s="24" t="s">
        <v>902</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918</v>
      </c>
      <c r="AF7" s="20" t="s">
        <v>21</v>
      </c>
      <c r="AG7" s="20" t="s">
        <v>22</v>
      </c>
      <c r="AH7" s="26" t="s">
        <v>23</v>
      </c>
      <c r="AI7" s="28" t="s">
        <v>32</v>
      </c>
      <c r="AJ7" s="41" t="s">
        <v>931</v>
      </c>
      <c r="AK7" s="37" t="s">
        <v>917</v>
      </c>
      <c r="AL7" s="21" t="s">
        <v>929</v>
      </c>
      <c r="AM7" s="38" t="s">
        <v>24</v>
      </c>
      <c r="AN7" s="34" t="s">
        <v>953</v>
      </c>
      <c r="AO7" s="46" t="s">
        <v>919</v>
      </c>
      <c r="AP7" s="46" t="s">
        <v>920</v>
      </c>
      <c r="AQ7" s="19" t="s">
        <v>921</v>
      </c>
      <c r="AR7" s="19" t="s">
        <v>922</v>
      </c>
      <c r="AS7" s="47" t="s">
        <v>923</v>
      </c>
      <c r="AT7" s="48" t="s">
        <v>924</v>
      </c>
      <c r="AU7" s="31" t="s">
        <v>933</v>
      </c>
      <c r="AV7" s="31" t="s">
        <v>934</v>
      </c>
      <c r="AW7" s="31" t="s">
        <v>935</v>
      </c>
      <c r="AX7" s="31" t="s">
        <v>936</v>
      </c>
      <c r="AY7" s="31" t="s">
        <v>937</v>
      </c>
      <c r="AZ7" s="31" t="s">
        <v>938</v>
      </c>
      <c r="BA7" s="31" t="s">
        <v>939</v>
      </c>
      <c r="BB7" s="31" t="s">
        <v>940</v>
      </c>
      <c r="BC7" s="31" t="s">
        <v>941</v>
      </c>
      <c r="BD7" s="31" t="s">
        <v>942</v>
      </c>
      <c r="BE7" s="31" t="s">
        <v>943</v>
      </c>
      <c r="BF7" s="31" t="s">
        <v>944</v>
      </c>
      <c r="BG7" s="32" t="s">
        <v>945</v>
      </c>
    </row>
    <row r="8" spans="1:59">
      <c r="B8" s="30">
        <v>21121</v>
      </c>
      <c r="C8" s="30" t="s">
        <v>904</v>
      </c>
      <c r="D8" s="30">
        <v>7</v>
      </c>
      <c r="E8" s="30" t="s">
        <v>64</v>
      </c>
      <c r="F8" s="30">
        <v>27</v>
      </c>
      <c r="G8" s="30" t="s">
        <v>122</v>
      </c>
      <c r="H8" s="30">
        <v>191</v>
      </c>
      <c r="I8" s="30" t="s">
        <v>122</v>
      </c>
      <c r="J8" s="30">
        <v>3</v>
      </c>
      <c r="K8" s="30" t="s">
        <v>47</v>
      </c>
      <c r="L8" s="30">
        <v>1</v>
      </c>
      <c r="M8" s="30" t="s">
        <v>52</v>
      </c>
      <c r="N8" s="30">
        <v>1</v>
      </c>
      <c r="O8" s="30" t="s">
        <v>65</v>
      </c>
      <c r="P8" s="30">
        <v>2</v>
      </c>
      <c r="Q8" s="30" t="s">
        <v>48</v>
      </c>
      <c r="R8" s="30">
        <v>2</v>
      </c>
      <c r="S8" s="30" t="s">
        <v>77</v>
      </c>
      <c r="T8" s="30" t="s">
        <v>43</v>
      </c>
      <c r="U8" s="30" t="s">
        <v>44</v>
      </c>
      <c r="V8" s="30">
        <v>236</v>
      </c>
      <c r="W8" s="30" t="s">
        <v>119</v>
      </c>
      <c r="X8" s="30"/>
      <c r="Y8" s="30" t="s">
        <v>959</v>
      </c>
      <c r="Z8" s="30" t="s">
        <v>225</v>
      </c>
      <c r="AA8" s="30" t="s">
        <v>959</v>
      </c>
      <c r="AB8" s="30" t="s">
        <v>960</v>
      </c>
      <c r="AC8" s="30" t="s">
        <v>961</v>
      </c>
      <c r="AD8" s="30" t="s">
        <v>122</v>
      </c>
      <c r="AE8" s="30" t="s">
        <v>925</v>
      </c>
      <c r="AF8" s="30"/>
      <c r="AG8" s="30"/>
      <c r="AH8" s="30"/>
      <c r="AI8" s="30"/>
      <c r="AJ8" s="30">
        <v>3</v>
      </c>
      <c r="AK8" s="30">
        <v>0</v>
      </c>
      <c r="AL8" s="30" t="s">
        <v>37</v>
      </c>
      <c r="AM8" s="30" t="s">
        <v>46</v>
      </c>
      <c r="AN8" s="30" t="s">
        <v>928</v>
      </c>
      <c r="AO8" s="30">
        <v>0</v>
      </c>
      <c r="AP8" s="30">
        <v>59</v>
      </c>
      <c r="AQ8" s="30">
        <v>59.01</v>
      </c>
      <c r="AR8" s="30">
        <v>79.989999999999995</v>
      </c>
      <c r="AS8" s="30">
        <v>80</v>
      </c>
      <c r="AT8" s="30">
        <v>110</v>
      </c>
      <c r="AU8" s="30"/>
      <c r="AV8" s="30">
        <v>0</v>
      </c>
      <c r="AW8" s="30"/>
      <c r="AX8" s="30">
        <v>1</v>
      </c>
      <c r="AY8" s="30"/>
      <c r="AZ8" s="30"/>
      <c r="BA8" s="30"/>
      <c r="BB8" s="30"/>
      <c r="BC8" s="30"/>
      <c r="BD8" s="30">
        <v>1</v>
      </c>
      <c r="BE8" s="30"/>
      <c r="BF8" s="30">
        <v>1</v>
      </c>
      <c r="BG8" s="30"/>
    </row>
    <row r="9" spans="1:59">
      <c r="B9" s="30">
        <v>21121</v>
      </c>
      <c r="C9" s="30" t="s">
        <v>904</v>
      </c>
      <c r="D9" s="30">
        <v>7</v>
      </c>
      <c r="E9" s="30" t="s">
        <v>64</v>
      </c>
      <c r="F9" s="30">
        <v>27</v>
      </c>
      <c r="G9" s="30" t="s">
        <v>122</v>
      </c>
      <c r="H9" s="30">
        <v>191</v>
      </c>
      <c r="I9" s="30" t="s">
        <v>122</v>
      </c>
      <c r="J9" s="30">
        <v>3</v>
      </c>
      <c r="K9" s="30" t="s">
        <v>47</v>
      </c>
      <c r="L9" s="30">
        <v>1</v>
      </c>
      <c r="M9" s="30" t="s">
        <v>52</v>
      </c>
      <c r="N9" s="30">
        <v>1</v>
      </c>
      <c r="O9" s="30" t="s">
        <v>65</v>
      </c>
      <c r="P9" s="30">
        <v>2</v>
      </c>
      <c r="Q9" s="30" t="s">
        <v>48</v>
      </c>
      <c r="R9" s="30">
        <v>2</v>
      </c>
      <c r="S9" s="30" t="s">
        <v>77</v>
      </c>
      <c r="T9" s="30" t="s">
        <v>43</v>
      </c>
      <c r="U9" s="30" t="s">
        <v>44</v>
      </c>
      <c r="V9" s="30">
        <v>236</v>
      </c>
      <c r="W9" s="30" t="s">
        <v>119</v>
      </c>
      <c r="X9" s="30"/>
      <c r="Y9" s="30" t="s">
        <v>959</v>
      </c>
      <c r="Z9" s="30" t="s">
        <v>171</v>
      </c>
      <c r="AA9" s="30" t="s">
        <v>962</v>
      </c>
      <c r="AB9" s="30" t="s">
        <v>960</v>
      </c>
      <c r="AC9" s="30" t="s">
        <v>961</v>
      </c>
      <c r="AD9" s="30" t="s">
        <v>122</v>
      </c>
      <c r="AE9" s="30" t="s">
        <v>925</v>
      </c>
      <c r="AF9" s="30"/>
      <c r="AG9" s="30"/>
      <c r="AH9" s="30"/>
      <c r="AI9" s="30"/>
      <c r="AJ9" s="30">
        <v>3</v>
      </c>
      <c r="AK9" s="30">
        <v>0</v>
      </c>
      <c r="AL9" s="30" t="s">
        <v>37</v>
      </c>
      <c r="AM9" s="30" t="s">
        <v>46</v>
      </c>
      <c r="AN9" s="30" t="s">
        <v>928</v>
      </c>
      <c r="AO9" s="30">
        <v>0</v>
      </c>
      <c r="AP9" s="30">
        <v>59</v>
      </c>
      <c r="AQ9" s="30">
        <v>59.01</v>
      </c>
      <c r="AR9" s="30">
        <v>79.989999999999995</v>
      </c>
      <c r="AS9" s="30">
        <v>80</v>
      </c>
      <c r="AT9" s="30">
        <v>110</v>
      </c>
      <c r="AU9" s="30"/>
      <c r="AV9" s="30">
        <v>0</v>
      </c>
      <c r="AW9" s="30"/>
      <c r="AX9" s="30">
        <v>1</v>
      </c>
      <c r="AY9" s="30"/>
      <c r="AZ9" s="30"/>
      <c r="BA9" s="30"/>
      <c r="BB9" s="30"/>
      <c r="BC9" s="30"/>
      <c r="BD9" s="30">
        <v>1</v>
      </c>
      <c r="BE9" s="30"/>
      <c r="BF9" s="30">
        <v>1</v>
      </c>
      <c r="BG9" s="30"/>
    </row>
    <row r="17" spans="1:59" s="30" customFormat="1" ht="31.5">
      <c r="A17" s="49" t="s">
        <v>955</v>
      </c>
      <c r="D17" s="1"/>
      <c r="F17" s="2"/>
      <c r="H17" s="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59" s="30" customFormat="1" ht="15.75" thickBot="1">
      <c r="D18" s="1"/>
      <c r="F18" s="2"/>
      <c r="H18" s="3"/>
    </row>
    <row r="19" spans="1:59" s="30" customFormat="1" ht="15.75">
      <c r="A19" s="43" t="s">
        <v>950</v>
      </c>
      <c r="B19" s="198" t="s">
        <v>949</v>
      </c>
      <c r="C19" s="199"/>
      <c r="D19" s="199"/>
      <c r="E19" s="199"/>
      <c r="F19" s="199"/>
      <c r="G19" s="199"/>
      <c r="H19" s="199"/>
      <c r="I19" s="200"/>
      <c r="J19" s="201" t="s">
        <v>951</v>
      </c>
      <c r="K19" s="202"/>
      <c r="L19" s="202"/>
      <c r="M19" s="202"/>
      <c r="N19" s="202"/>
      <c r="O19" s="202"/>
      <c r="P19" s="202"/>
      <c r="Q19" s="202"/>
      <c r="R19" s="202"/>
      <c r="S19" s="202"/>
      <c r="T19" s="202"/>
      <c r="U19" s="202"/>
      <c r="V19" s="202"/>
      <c r="W19" s="202"/>
      <c r="X19" s="202"/>
      <c r="Y19" s="203"/>
      <c r="Z19" s="201" t="s">
        <v>952</v>
      </c>
      <c r="AA19" s="202"/>
      <c r="AB19" s="202"/>
      <c r="AC19" s="202"/>
      <c r="AD19" s="202"/>
      <c r="AE19" s="202"/>
      <c r="AF19" s="202"/>
      <c r="AG19" s="202"/>
      <c r="AH19" s="202"/>
      <c r="AI19" s="202"/>
      <c r="AJ19" s="203"/>
      <c r="AK19" s="204" t="s">
        <v>946</v>
      </c>
      <c r="AL19" s="205"/>
      <c r="AM19" s="206"/>
      <c r="AN19" s="195" t="s">
        <v>947</v>
      </c>
      <c r="AO19" s="196"/>
      <c r="AP19" s="196"/>
      <c r="AQ19" s="196"/>
      <c r="AR19" s="196"/>
      <c r="AS19" s="196"/>
      <c r="AT19" s="197"/>
      <c r="AU19" s="207" t="s">
        <v>932</v>
      </c>
      <c r="AV19" s="208"/>
      <c r="AW19" s="208"/>
      <c r="AX19" s="208"/>
      <c r="AY19" s="208"/>
      <c r="AZ19" s="208"/>
      <c r="BA19" s="208"/>
      <c r="BB19" s="208"/>
      <c r="BC19" s="208"/>
      <c r="BD19" s="208"/>
      <c r="BE19" s="208"/>
      <c r="BF19" s="208"/>
      <c r="BG19" s="208"/>
    </row>
    <row r="20" spans="1:59" s="30" customFormat="1" ht="30">
      <c r="A20" s="44" t="s">
        <v>0</v>
      </c>
      <c r="B20" s="34" t="s">
        <v>1</v>
      </c>
      <c r="C20" s="22" t="s">
        <v>901</v>
      </c>
      <c r="D20" s="23" t="s">
        <v>2</v>
      </c>
      <c r="E20" s="22" t="s">
        <v>3</v>
      </c>
      <c r="F20" s="24" t="s">
        <v>902</v>
      </c>
      <c r="G20" s="22" t="s">
        <v>4</v>
      </c>
      <c r="H20" s="25" t="s">
        <v>26</v>
      </c>
      <c r="I20" s="38" t="s">
        <v>27</v>
      </c>
      <c r="J20" s="34" t="s">
        <v>5</v>
      </c>
      <c r="K20" s="22" t="s">
        <v>6</v>
      </c>
      <c r="L20" s="22" t="s">
        <v>7</v>
      </c>
      <c r="M20" s="22" t="s">
        <v>8</v>
      </c>
      <c r="N20" s="22" t="s">
        <v>9</v>
      </c>
      <c r="O20" s="22" t="s">
        <v>10</v>
      </c>
      <c r="P20" s="22" t="s">
        <v>11</v>
      </c>
      <c r="Q20" s="22" t="s">
        <v>12</v>
      </c>
      <c r="R20" s="22" t="s">
        <v>13</v>
      </c>
      <c r="S20" s="22" t="s">
        <v>14</v>
      </c>
      <c r="T20" s="22" t="s">
        <v>15</v>
      </c>
      <c r="U20" s="22" t="s">
        <v>16</v>
      </c>
      <c r="V20" s="22" t="s">
        <v>17</v>
      </c>
      <c r="W20" s="22" t="s">
        <v>18</v>
      </c>
      <c r="X20" s="22" t="s">
        <v>19</v>
      </c>
      <c r="Y20" s="38" t="s">
        <v>20</v>
      </c>
      <c r="Z20" s="34" t="s">
        <v>25</v>
      </c>
      <c r="AA20" s="22" t="s">
        <v>28</v>
      </c>
      <c r="AB20" s="22" t="s">
        <v>29</v>
      </c>
      <c r="AC20" s="22" t="s">
        <v>30</v>
      </c>
      <c r="AD20" s="22" t="s">
        <v>31</v>
      </c>
      <c r="AE20" s="21" t="s">
        <v>918</v>
      </c>
      <c r="AF20" s="20" t="s">
        <v>21</v>
      </c>
      <c r="AG20" s="20" t="s">
        <v>22</v>
      </c>
      <c r="AH20" s="26" t="s">
        <v>23</v>
      </c>
      <c r="AI20" s="28" t="s">
        <v>32</v>
      </c>
      <c r="AJ20" s="41" t="s">
        <v>931</v>
      </c>
      <c r="AK20" s="37" t="s">
        <v>917</v>
      </c>
      <c r="AL20" s="21" t="s">
        <v>929</v>
      </c>
      <c r="AM20" s="38" t="s">
        <v>24</v>
      </c>
      <c r="AN20" s="34" t="s">
        <v>953</v>
      </c>
      <c r="AO20" s="46" t="s">
        <v>919</v>
      </c>
      <c r="AP20" s="46" t="s">
        <v>920</v>
      </c>
      <c r="AQ20" s="19" t="s">
        <v>921</v>
      </c>
      <c r="AR20" s="19" t="s">
        <v>922</v>
      </c>
      <c r="AS20" s="47" t="s">
        <v>923</v>
      </c>
      <c r="AT20" s="48" t="s">
        <v>924</v>
      </c>
      <c r="AU20" s="31" t="s">
        <v>933</v>
      </c>
      <c r="AV20" s="31" t="s">
        <v>934</v>
      </c>
      <c r="AW20" s="31" t="s">
        <v>935</v>
      </c>
      <c r="AX20" s="31" t="s">
        <v>936</v>
      </c>
      <c r="AY20" s="31" t="s">
        <v>937</v>
      </c>
      <c r="AZ20" s="31" t="s">
        <v>938</v>
      </c>
      <c r="BA20" s="31" t="s">
        <v>939</v>
      </c>
      <c r="BB20" s="31" t="s">
        <v>940</v>
      </c>
      <c r="BC20" s="31" t="s">
        <v>941</v>
      </c>
      <c r="BD20" s="31" t="s">
        <v>942</v>
      </c>
      <c r="BE20" s="31" t="s">
        <v>943</v>
      </c>
      <c r="BF20" s="31" t="s">
        <v>944</v>
      </c>
      <c r="BG20" s="32" t="s">
        <v>945</v>
      </c>
    </row>
    <row r="21" spans="1:59">
      <c r="A21" s="67">
        <v>4898</v>
      </c>
      <c r="B21" s="67">
        <v>21121</v>
      </c>
      <c r="C21" s="67" t="s">
        <v>904</v>
      </c>
      <c r="D21" s="67">
        <v>7</v>
      </c>
      <c r="E21" s="67" t="s">
        <v>64</v>
      </c>
      <c r="F21" s="67">
        <v>27</v>
      </c>
      <c r="G21" s="67" t="s">
        <v>122</v>
      </c>
      <c r="H21" s="67">
        <v>191</v>
      </c>
      <c r="I21" s="67" t="s">
        <v>122</v>
      </c>
      <c r="J21" s="67">
        <v>3</v>
      </c>
      <c r="K21" s="67" t="s">
        <v>47</v>
      </c>
      <c r="L21" s="67">
        <v>1</v>
      </c>
      <c r="M21" s="67" t="s">
        <v>52</v>
      </c>
      <c r="N21" s="67">
        <v>1</v>
      </c>
      <c r="O21" s="67" t="s">
        <v>65</v>
      </c>
      <c r="P21" s="67">
        <v>2</v>
      </c>
      <c r="Q21" s="67" t="s">
        <v>48</v>
      </c>
      <c r="R21" s="67">
        <v>2</v>
      </c>
      <c r="S21" s="67" t="s">
        <v>77</v>
      </c>
      <c r="T21" s="67" t="s">
        <v>43</v>
      </c>
      <c r="U21" s="67" t="s">
        <v>44</v>
      </c>
      <c r="V21" s="67">
        <v>236</v>
      </c>
      <c r="W21" s="67" t="s">
        <v>119</v>
      </c>
      <c r="X21" s="67">
        <v>2</v>
      </c>
      <c r="Y21" s="67" t="s">
        <v>465</v>
      </c>
      <c r="Z21" s="67" t="s">
        <v>225</v>
      </c>
      <c r="AA21" s="67" t="s">
        <v>465</v>
      </c>
      <c r="AB21" s="67" t="s">
        <v>468</v>
      </c>
      <c r="AC21" s="67" t="s">
        <v>469</v>
      </c>
      <c r="AD21" s="67" t="s">
        <v>470</v>
      </c>
      <c r="AE21" s="67" t="s">
        <v>925</v>
      </c>
      <c r="AF21" s="67">
        <v>6128</v>
      </c>
      <c r="AG21" s="67" t="s">
        <v>466</v>
      </c>
      <c r="AH21" s="67" t="s">
        <v>467</v>
      </c>
      <c r="AI21" s="67" t="s">
        <v>471</v>
      </c>
      <c r="AJ21" s="67">
        <v>100</v>
      </c>
      <c r="AK21" s="67">
        <v>0</v>
      </c>
      <c r="AL21" s="67" t="s">
        <v>37</v>
      </c>
      <c r="AM21" s="67" t="s">
        <v>46</v>
      </c>
      <c r="AN21" s="67" t="s">
        <v>928</v>
      </c>
      <c r="AO21" s="67">
        <v>0</v>
      </c>
      <c r="AP21" s="67">
        <v>59</v>
      </c>
      <c r="AQ21" s="67">
        <v>59.01</v>
      </c>
      <c r="AR21" s="67">
        <v>79</v>
      </c>
      <c r="AS21" s="67">
        <v>79.010000000000005</v>
      </c>
      <c r="AT21" s="67">
        <v>110</v>
      </c>
      <c r="AU21" s="67"/>
      <c r="AV21" s="67"/>
      <c r="AW21" s="67"/>
      <c r="AX21" s="67"/>
      <c r="AY21" s="67"/>
      <c r="AZ21" s="67"/>
      <c r="BA21" s="67"/>
      <c r="BB21" s="67"/>
      <c r="BC21" s="67"/>
      <c r="BD21" s="67"/>
      <c r="BE21" s="67"/>
      <c r="BF21" s="67"/>
      <c r="BG21" s="67"/>
    </row>
    <row r="22" spans="1:59">
      <c r="A22" s="67">
        <v>4878</v>
      </c>
      <c r="B22" s="67">
        <v>21121</v>
      </c>
      <c r="C22" s="67" t="s">
        <v>904</v>
      </c>
      <c r="D22" s="67">
        <v>7</v>
      </c>
      <c r="E22" s="67" t="s">
        <v>64</v>
      </c>
      <c r="F22" s="67">
        <v>27</v>
      </c>
      <c r="G22" s="67" t="s">
        <v>122</v>
      </c>
      <c r="H22" s="67">
        <v>191</v>
      </c>
      <c r="I22" s="67" t="s">
        <v>122</v>
      </c>
      <c r="J22" s="67">
        <v>3</v>
      </c>
      <c r="K22" s="67" t="s">
        <v>47</v>
      </c>
      <c r="L22" s="67">
        <v>1</v>
      </c>
      <c r="M22" s="67" t="s">
        <v>52</v>
      </c>
      <c r="N22" s="67">
        <v>1</v>
      </c>
      <c r="O22" s="67" t="s">
        <v>65</v>
      </c>
      <c r="P22" s="67">
        <v>2</v>
      </c>
      <c r="Q22" s="67" t="s">
        <v>48</v>
      </c>
      <c r="R22" s="67">
        <v>2</v>
      </c>
      <c r="S22" s="67" t="s">
        <v>77</v>
      </c>
      <c r="T22" s="67" t="s">
        <v>43</v>
      </c>
      <c r="U22" s="67" t="s">
        <v>44</v>
      </c>
      <c r="V22" s="67">
        <v>236</v>
      </c>
      <c r="W22" s="67" t="s">
        <v>119</v>
      </c>
      <c r="X22" s="67">
        <v>2</v>
      </c>
      <c r="Y22" s="67" t="s">
        <v>465</v>
      </c>
      <c r="Z22" s="67" t="s">
        <v>171</v>
      </c>
      <c r="AA22" s="67" t="s">
        <v>855</v>
      </c>
      <c r="AB22" s="67" t="s">
        <v>468</v>
      </c>
      <c r="AC22" s="67" t="s">
        <v>909</v>
      </c>
      <c r="AD22" s="67" t="s">
        <v>470</v>
      </c>
      <c r="AE22" s="67" t="s">
        <v>925</v>
      </c>
      <c r="AF22" s="67">
        <v>6104</v>
      </c>
      <c r="AG22" s="67" t="s">
        <v>853</v>
      </c>
      <c r="AH22" s="67" t="s">
        <v>854</v>
      </c>
      <c r="AI22" s="67" t="s">
        <v>471</v>
      </c>
      <c r="AJ22" s="67">
        <v>100</v>
      </c>
      <c r="AK22" s="67">
        <v>0</v>
      </c>
      <c r="AL22" s="67" t="s">
        <v>37</v>
      </c>
      <c r="AM22" s="67" t="s">
        <v>46</v>
      </c>
      <c r="AN22" s="67" t="s">
        <v>928</v>
      </c>
      <c r="AO22" s="67">
        <v>0</v>
      </c>
      <c r="AP22" s="67">
        <v>59</v>
      </c>
      <c r="AQ22" s="67">
        <v>59.01</v>
      </c>
      <c r="AR22" s="67">
        <v>79</v>
      </c>
      <c r="AS22" s="67">
        <v>79.010000000000005</v>
      </c>
      <c r="AT22" s="67">
        <v>110</v>
      </c>
      <c r="AU22" s="67"/>
      <c r="AV22" s="67"/>
      <c r="AW22" s="67"/>
      <c r="AX22" s="67"/>
      <c r="AY22" s="67"/>
      <c r="AZ22" s="67"/>
      <c r="BA22" s="67"/>
      <c r="BB22" s="67"/>
      <c r="BC22" s="67"/>
      <c r="BD22" s="67"/>
      <c r="BE22" s="67"/>
      <c r="BF22" s="67"/>
      <c r="BG22" s="67"/>
    </row>
  </sheetData>
  <mergeCells count="12">
    <mergeCell ref="AU19:BG19"/>
    <mergeCell ref="B19:I19"/>
    <mergeCell ref="J19:Y19"/>
    <mergeCell ref="Z19:AJ19"/>
    <mergeCell ref="AK19:AM19"/>
    <mergeCell ref="AN19:AT19"/>
    <mergeCell ref="AU6:BG6"/>
    <mergeCell ref="B6:I6"/>
    <mergeCell ref="J6:Y6"/>
    <mergeCell ref="Z6:AJ6"/>
    <mergeCell ref="AK6:AM6"/>
    <mergeCell ref="AN6:AT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filterMode="1"/>
  <dimension ref="A1:BT230"/>
  <sheetViews>
    <sheetView topLeftCell="AS1" workbookViewId="0">
      <selection activeCell="BF201" sqref="BF201:BF205"/>
    </sheetView>
  </sheetViews>
  <sheetFormatPr baseColWidth="10" defaultColWidth="11.42578125" defaultRowHeight="17.100000000000001" customHeight="1"/>
  <cols>
    <col min="1" max="1" width="12.5703125" style="30" customWidth="1"/>
    <col min="2" max="2" width="7.85546875" style="30" customWidth="1"/>
    <col min="3" max="3" width="21" style="30" customWidth="1"/>
    <col min="4" max="4" width="4.85546875" style="1" customWidth="1"/>
    <col min="5" max="5" width="21" style="30" customWidth="1"/>
    <col min="6" max="6" width="7.85546875" style="2" customWidth="1"/>
    <col min="7" max="7" width="29.7109375" style="30" customWidth="1"/>
    <col min="8" max="8" width="7.5703125" style="3" customWidth="1"/>
    <col min="9" max="9" width="27.28515625" style="30" customWidth="1"/>
    <col min="10" max="10" width="4" style="30" customWidth="1"/>
    <col min="11" max="11" width="12.140625" style="30" customWidth="1"/>
    <col min="12" max="12" width="4.7109375" style="30" customWidth="1"/>
    <col min="13" max="13" width="21" style="30" customWidth="1"/>
    <col min="14" max="14" width="3.7109375" style="30" customWidth="1"/>
    <col min="15" max="15" width="21" style="30" customWidth="1"/>
    <col min="16" max="16" width="3.28515625" style="30" customWidth="1"/>
    <col min="17" max="17" width="21" style="30" customWidth="1"/>
    <col min="18" max="18" width="4.42578125" style="30" customWidth="1"/>
    <col min="19" max="19" width="21" style="30" customWidth="1"/>
    <col min="20" max="20" width="5.28515625" style="30" customWidth="1"/>
    <col min="21" max="21" width="21" style="30" customWidth="1"/>
    <col min="22" max="22" width="6.28515625" style="30" customWidth="1"/>
    <col min="23" max="23" width="24.140625" style="30" customWidth="1"/>
    <col min="24" max="24" width="8.5703125" style="30" customWidth="1"/>
    <col min="25" max="25" width="37.7109375" style="30" customWidth="1"/>
    <col min="26" max="30" width="21" style="30" customWidth="1"/>
    <col min="31" max="31" width="11.42578125" style="30" customWidth="1"/>
    <col min="32" max="32" width="11.5703125" style="30" customWidth="1"/>
    <col min="33" max="35" width="21" style="30" customWidth="1"/>
    <col min="36" max="38" width="11.42578125" style="30" customWidth="1"/>
    <col min="39" max="39" width="21" style="30" customWidth="1"/>
    <col min="40" max="40" width="13.85546875" style="30" customWidth="1"/>
    <col min="41" max="46" width="11.42578125" style="30" customWidth="1"/>
    <col min="47" max="47" width="14.85546875" style="30" bestFit="1" customWidth="1"/>
    <col min="48" max="48" width="14.85546875" style="30" customWidth="1"/>
    <col min="49" max="49" width="14.85546875" style="30" bestFit="1" customWidth="1"/>
    <col min="50" max="50" width="14.85546875" style="30" customWidth="1"/>
    <col min="51" max="62" width="11.42578125" style="30"/>
    <col min="63" max="63" width="14.5703125" style="30" bestFit="1" customWidth="1"/>
    <col min="64" max="64" width="14.5703125" style="30" customWidth="1"/>
    <col min="65" max="65" width="11" style="30" bestFit="1" customWidth="1"/>
    <col min="66" max="66" width="11" style="30" customWidth="1"/>
    <col min="67" max="67" width="13.5703125" style="30" bestFit="1" customWidth="1"/>
    <col min="68" max="68" width="13.5703125" style="30" customWidth="1"/>
    <col min="69" max="69" width="13" style="30" bestFit="1" customWidth="1"/>
    <col min="70" max="70" width="13" style="30" customWidth="1"/>
    <col min="71" max="71" width="23.7109375" style="30" customWidth="1"/>
    <col min="72" max="72" width="14.140625" style="30" customWidth="1"/>
    <col min="73" max="16384" width="11.42578125" style="30"/>
  </cols>
  <sheetData>
    <row r="1" spans="1:72" ht="17.100000000000001"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row>
    <row r="2" spans="1:72" ht="17.100000000000001" customHeight="1">
      <c r="B2" s="12"/>
      <c r="D2" s="13" t="s">
        <v>948</v>
      </c>
      <c r="E2" s="14"/>
      <c r="F2" s="14"/>
      <c r="G2" s="12"/>
      <c r="H2" s="12"/>
      <c r="I2" s="13"/>
      <c r="J2" s="14"/>
      <c r="K2" s="12"/>
      <c r="L2" s="12"/>
      <c r="M2" s="12"/>
      <c r="N2" s="12"/>
      <c r="O2" s="11"/>
      <c r="P2" s="10"/>
      <c r="Q2" s="10"/>
      <c r="R2" s="9"/>
      <c r="S2" s="9"/>
      <c r="T2" s="9"/>
      <c r="U2" s="11"/>
      <c r="V2" s="9"/>
      <c r="W2" s="9"/>
      <c r="X2" s="9"/>
      <c r="Y2" s="9"/>
      <c r="Z2" s="9"/>
      <c r="AA2" s="11"/>
      <c r="AB2" s="9"/>
      <c r="AC2" s="9"/>
      <c r="AD2" s="9"/>
      <c r="AE2" s="9"/>
      <c r="AF2" s="11"/>
      <c r="AG2" s="10"/>
      <c r="AH2" s="10"/>
      <c r="AI2" s="9"/>
      <c r="AJ2" s="9"/>
      <c r="AK2" s="9"/>
      <c r="AL2" s="9"/>
      <c r="AM2" s="9"/>
      <c r="AN2" s="10"/>
      <c r="AO2" s="9"/>
      <c r="AP2" s="9"/>
      <c r="AQ2" s="9"/>
      <c r="AR2" s="9"/>
      <c r="AS2" s="11"/>
      <c r="AT2" s="10"/>
      <c r="AU2" s="12"/>
      <c r="AV2" s="12"/>
      <c r="AW2" s="12"/>
      <c r="AX2" s="12"/>
      <c r="AY2" s="12"/>
      <c r="AZ2" s="12"/>
      <c r="BA2" s="12"/>
      <c r="BB2" s="12"/>
      <c r="BC2" s="12"/>
      <c r="BD2" s="12"/>
    </row>
    <row r="3" spans="1:72" ht="17.100000000000001" customHeight="1">
      <c r="B3" s="12"/>
      <c r="D3" s="13"/>
      <c r="E3" s="15" t="s">
        <v>930</v>
      </c>
      <c r="F3" s="17"/>
      <c r="G3" s="12"/>
      <c r="H3" s="12"/>
      <c r="I3" s="16"/>
      <c r="J3" s="16"/>
      <c r="K3" s="12"/>
      <c r="L3" s="12"/>
      <c r="M3" s="12"/>
      <c r="N3" s="12"/>
      <c r="O3" s="11"/>
      <c r="P3" s="16"/>
      <c r="Q3" s="16"/>
      <c r="R3" s="9"/>
      <c r="S3" s="9"/>
      <c r="T3" s="9"/>
      <c r="U3" s="16"/>
      <c r="V3" s="9"/>
      <c r="W3" s="9"/>
      <c r="X3" s="9"/>
      <c r="Y3" s="9"/>
      <c r="Z3" s="9"/>
      <c r="AA3" s="16"/>
      <c r="AB3" s="9"/>
      <c r="AC3" s="9"/>
      <c r="AD3" s="9"/>
      <c r="AE3" s="9"/>
      <c r="AF3" s="11"/>
      <c r="AG3" s="16"/>
      <c r="AH3" s="16"/>
      <c r="AI3" s="9"/>
      <c r="AJ3" s="9"/>
      <c r="AK3" s="9"/>
      <c r="AL3" s="9"/>
      <c r="AM3" s="9"/>
      <c r="AN3" s="16"/>
      <c r="AO3" s="9"/>
      <c r="AP3" s="9"/>
      <c r="AQ3" s="9"/>
      <c r="AR3" s="9"/>
      <c r="AS3" s="11"/>
      <c r="AT3" s="16"/>
      <c r="AU3" s="12"/>
      <c r="AV3" s="12"/>
      <c r="AW3" s="12"/>
      <c r="AX3" s="12"/>
      <c r="AY3" s="12"/>
      <c r="AZ3" s="12"/>
      <c r="BA3" s="12"/>
      <c r="BB3" s="12"/>
      <c r="BC3" s="12"/>
      <c r="BD3" s="12"/>
    </row>
    <row r="4" spans="1:72" ht="17.100000000000001" customHeight="1">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1:72" ht="17.100000000000001" customHeight="1" thickBot="1"/>
    <row r="6" spans="1:72" ht="17.100000000000001" customHeight="1">
      <c r="A6" s="43" t="s">
        <v>950</v>
      </c>
      <c r="B6" s="198" t="s">
        <v>949</v>
      </c>
      <c r="C6" s="199"/>
      <c r="D6" s="199"/>
      <c r="E6" s="199"/>
      <c r="F6" s="199"/>
      <c r="G6" s="199"/>
      <c r="H6" s="199"/>
      <c r="I6" s="200"/>
      <c r="J6" s="201" t="s">
        <v>951</v>
      </c>
      <c r="K6" s="202"/>
      <c r="L6" s="202"/>
      <c r="M6" s="202"/>
      <c r="N6" s="202"/>
      <c r="O6" s="202"/>
      <c r="P6" s="202"/>
      <c r="Q6" s="202"/>
      <c r="R6" s="202"/>
      <c r="S6" s="202"/>
      <c r="T6" s="202"/>
      <c r="U6" s="202"/>
      <c r="V6" s="202"/>
      <c r="W6" s="202"/>
      <c r="X6" s="202"/>
      <c r="Y6" s="203"/>
      <c r="Z6" s="201" t="s">
        <v>952</v>
      </c>
      <c r="AA6" s="202"/>
      <c r="AB6" s="202"/>
      <c r="AC6" s="202"/>
      <c r="AD6" s="202"/>
      <c r="AE6" s="202"/>
      <c r="AF6" s="202"/>
      <c r="AG6" s="202"/>
      <c r="AH6" s="202"/>
      <c r="AI6" s="202"/>
      <c r="AJ6" s="203"/>
      <c r="AK6" s="204" t="s">
        <v>946</v>
      </c>
      <c r="AL6" s="205"/>
      <c r="AM6" s="206"/>
      <c r="AN6" s="195" t="s">
        <v>947</v>
      </c>
      <c r="AO6" s="196"/>
      <c r="AP6" s="196"/>
      <c r="AQ6" s="196"/>
      <c r="AR6" s="196"/>
      <c r="AS6" s="196"/>
      <c r="AT6" s="197"/>
      <c r="AU6" s="111" t="s">
        <v>932</v>
      </c>
      <c r="AV6" s="109" t="s">
        <v>973</v>
      </c>
      <c r="AW6" s="111" t="s">
        <v>932</v>
      </c>
      <c r="AX6" s="109" t="s">
        <v>973</v>
      </c>
      <c r="AY6" s="111" t="s">
        <v>932</v>
      </c>
      <c r="AZ6" s="109" t="s">
        <v>973</v>
      </c>
      <c r="BA6" s="111" t="s">
        <v>932</v>
      </c>
      <c r="BB6" s="109" t="s">
        <v>973</v>
      </c>
      <c r="BC6" s="111" t="s">
        <v>932</v>
      </c>
      <c r="BD6" s="109" t="s">
        <v>973</v>
      </c>
      <c r="BE6" s="111" t="s">
        <v>932</v>
      </c>
      <c r="BF6" s="109" t="s">
        <v>973</v>
      </c>
      <c r="BG6" s="111" t="s">
        <v>932</v>
      </c>
      <c r="BH6" s="109" t="s">
        <v>973</v>
      </c>
      <c r="BI6" s="111" t="s">
        <v>932</v>
      </c>
      <c r="BJ6" s="109" t="s">
        <v>973</v>
      </c>
      <c r="BK6" s="111" t="s">
        <v>932</v>
      </c>
      <c r="BL6" s="109" t="s">
        <v>973</v>
      </c>
      <c r="BM6" s="111" t="s">
        <v>932</v>
      </c>
      <c r="BN6" s="109" t="s">
        <v>973</v>
      </c>
      <c r="BO6" s="111" t="s">
        <v>932</v>
      </c>
      <c r="BP6" s="109" t="s">
        <v>973</v>
      </c>
      <c r="BQ6" s="111" t="s">
        <v>932</v>
      </c>
      <c r="BR6" s="109" t="s">
        <v>973</v>
      </c>
      <c r="BS6" s="110"/>
    </row>
    <row r="7" spans="1:72" ht="17.100000000000001" customHeight="1">
      <c r="A7" s="44" t="s">
        <v>0</v>
      </c>
      <c r="B7" s="34" t="s">
        <v>1</v>
      </c>
      <c r="C7" s="22" t="s">
        <v>901</v>
      </c>
      <c r="D7" s="23" t="s">
        <v>2</v>
      </c>
      <c r="E7" s="22" t="s">
        <v>3</v>
      </c>
      <c r="F7" s="24" t="s">
        <v>902</v>
      </c>
      <c r="G7" s="22" t="s">
        <v>4</v>
      </c>
      <c r="H7" s="25" t="s">
        <v>26</v>
      </c>
      <c r="I7" s="38" t="s">
        <v>27</v>
      </c>
      <c r="J7" s="34" t="s">
        <v>5</v>
      </c>
      <c r="K7" s="22" t="s">
        <v>6</v>
      </c>
      <c r="L7" s="22" t="s">
        <v>7</v>
      </c>
      <c r="M7" s="22" t="s">
        <v>8</v>
      </c>
      <c r="N7" s="22" t="s">
        <v>9</v>
      </c>
      <c r="O7" s="22" t="s">
        <v>10</v>
      </c>
      <c r="P7" s="22" t="s">
        <v>11</v>
      </c>
      <c r="Q7" s="22" t="s">
        <v>12</v>
      </c>
      <c r="R7" s="22" t="s">
        <v>13</v>
      </c>
      <c r="S7" s="22" t="s">
        <v>14</v>
      </c>
      <c r="T7" s="22" t="s">
        <v>15</v>
      </c>
      <c r="U7" s="22" t="s">
        <v>16</v>
      </c>
      <c r="V7" s="22" t="s">
        <v>17</v>
      </c>
      <c r="W7" s="22" t="s">
        <v>18</v>
      </c>
      <c r="X7" s="22" t="s">
        <v>19</v>
      </c>
      <c r="Y7" s="38" t="s">
        <v>20</v>
      </c>
      <c r="Z7" s="34" t="s">
        <v>25</v>
      </c>
      <c r="AA7" s="22" t="s">
        <v>28</v>
      </c>
      <c r="AB7" s="22" t="s">
        <v>29</v>
      </c>
      <c r="AC7" s="22" t="s">
        <v>30</v>
      </c>
      <c r="AD7" s="22" t="s">
        <v>31</v>
      </c>
      <c r="AE7" s="21" t="s">
        <v>918</v>
      </c>
      <c r="AF7" s="20" t="s">
        <v>21</v>
      </c>
      <c r="AG7" s="20" t="s">
        <v>22</v>
      </c>
      <c r="AH7" s="26" t="s">
        <v>23</v>
      </c>
      <c r="AI7" s="28" t="s">
        <v>32</v>
      </c>
      <c r="AJ7" s="41" t="s">
        <v>931</v>
      </c>
      <c r="AK7" s="37" t="s">
        <v>917</v>
      </c>
      <c r="AL7" s="21" t="s">
        <v>929</v>
      </c>
      <c r="AM7" s="38" t="s">
        <v>24</v>
      </c>
      <c r="AN7" s="34" t="s">
        <v>953</v>
      </c>
      <c r="AO7" s="46" t="s">
        <v>919</v>
      </c>
      <c r="AP7" s="46" t="s">
        <v>920</v>
      </c>
      <c r="AQ7" s="19" t="s">
        <v>921</v>
      </c>
      <c r="AR7" s="19" t="s">
        <v>922</v>
      </c>
      <c r="AS7" s="47" t="s">
        <v>923</v>
      </c>
      <c r="AT7" s="48" t="s">
        <v>924</v>
      </c>
      <c r="AU7" s="31" t="s">
        <v>933</v>
      </c>
      <c r="AV7" s="31"/>
      <c r="AW7" s="31" t="s">
        <v>934</v>
      </c>
      <c r="AX7" s="31"/>
      <c r="AY7" s="31" t="s">
        <v>935</v>
      </c>
      <c r="AZ7" s="31"/>
      <c r="BA7" s="31" t="s">
        <v>936</v>
      </c>
      <c r="BB7" s="31"/>
      <c r="BC7" s="31" t="s">
        <v>937</v>
      </c>
      <c r="BD7" s="31"/>
      <c r="BE7" s="31" t="s">
        <v>938</v>
      </c>
      <c r="BF7" s="31"/>
      <c r="BG7" s="31" t="s">
        <v>939</v>
      </c>
      <c r="BH7" s="31"/>
      <c r="BI7" s="31" t="s">
        <v>940</v>
      </c>
      <c r="BJ7" s="31"/>
      <c r="BK7" s="31" t="s">
        <v>941</v>
      </c>
      <c r="BL7" s="31"/>
      <c r="BM7" s="31" t="s">
        <v>942</v>
      </c>
      <c r="BN7" s="31"/>
      <c r="BO7" s="31" t="s">
        <v>943</v>
      </c>
      <c r="BP7" s="31"/>
      <c r="BQ7" s="31" t="s">
        <v>944</v>
      </c>
      <c r="BR7" s="31"/>
      <c r="BS7" s="32" t="s">
        <v>945</v>
      </c>
      <c r="BT7" s="31" t="s">
        <v>975</v>
      </c>
    </row>
    <row r="8" spans="1:72" ht="17.100000000000001" customHeight="1">
      <c r="A8" s="45">
        <v>2659</v>
      </c>
      <c r="B8" s="42">
        <v>21111</v>
      </c>
      <c r="C8" s="4" t="s">
        <v>903</v>
      </c>
      <c r="D8" s="5">
        <v>7</v>
      </c>
      <c r="E8" s="4" t="s">
        <v>64</v>
      </c>
      <c r="F8" s="6">
        <v>0</v>
      </c>
      <c r="G8" s="4" t="s">
        <v>64</v>
      </c>
      <c r="H8" s="7">
        <v>181</v>
      </c>
      <c r="I8" s="40" t="s">
        <v>89</v>
      </c>
      <c r="J8" s="42">
        <v>3</v>
      </c>
      <c r="K8" s="4" t="s">
        <v>47</v>
      </c>
      <c r="L8" s="4">
        <v>1</v>
      </c>
      <c r="M8" s="4" t="s">
        <v>52</v>
      </c>
      <c r="N8" s="4">
        <v>1</v>
      </c>
      <c r="O8" s="4" t="s">
        <v>65</v>
      </c>
      <c r="P8" s="4">
        <v>2</v>
      </c>
      <c r="Q8" s="4" t="s">
        <v>48</v>
      </c>
      <c r="R8" s="4">
        <v>5</v>
      </c>
      <c r="S8" s="4" t="s">
        <v>66</v>
      </c>
      <c r="T8" s="4" t="s">
        <v>1</v>
      </c>
      <c r="U8" s="4" t="s">
        <v>33</v>
      </c>
      <c r="V8" s="6">
        <v>225</v>
      </c>
      <c r="W8" s="4" t="s">
        <v>86</v>
      </c>
      <c r="X8" s="124">
        <v>1</v>
      </c>
      <c r="Y8" s="89" t="s">
        <v>255</v>
      </c>
      <c r="Z8" s="125" t="s">
        <v>225</v>
      </c>
      <c r="AA8" s="126" t="s">
        <v>255</v>
      </c>
      <c r="AB8" s="127" t="s">
        <v>257</v>
      </c>
      <c r="AC8" s="127" t="s">
        <v>258</v>
      </c>
      <c r="AD8" s="128" t="s">
        <v>259</v>
      </c>
      <c r="AE8" s="128" t="s">
        <v>925</v>
      </c>
      <c r="AF8" s="127">
        <v>3534</v>
      </c>
      <c r="AG8" s="129" t="s">
        <v>104</v>
      </c>
      <c r="AH8" s="130" t="s">
        <v>256</v>
      </c>
      <c r="AI8" s="131" t="s">
        <v>260</v>
      </c>
      <c r="AJ8" s="71">
        <v>25</v>
      </c>
      <c r="AK8" s="72">
        <v>0</v>
      </c>
      <c r="AL8" s="73" t="s">
        <v>37</v>
      </c>
      <c r="AM8" s="74" t="s">
        <v>35</v>
      </c>
      <c r="AN8" s="75" t="s">
        <v>928</v>
      </c>
      <c r="AO8" s="73">
        <v>0</v>
      </c>
      <c r="AP8" s="73">
        <v>59</v>
      </c>
      <c r="AQ8" s="73">
        <v>59.01</v>
      </c>
      <c r="AR8" s="73">
        <v>79</v>
      </c>
      <c r="AS8" s="73">
        <v>79.010000000000005</v>
      </c>
      <c r="AT8" s="76">
        <v>110</v>
      </c>
      <c r="AU8" s="77">
        <v>0</v>
      </c>
      <c r="AV8" s="77">
        <v>0</v>
      </c>
      <c r="AW8" s="73">
        <v>0</v>
      </c>
      <c r="AX8" s="73">
        <v>0</v>
      </c>
      <c r="AY8" s="73">
        <v>0</v>
      </c>
      <c r="AZ8" s="73">
        <v>0</v>
      </c>
      <c r="BA8" s="73">
        <v>0</v>
      </c>
      <c r="BB8" s="73">
        <v>0</v>
      </c>
      <c r="BC8" s="73">
        <v>0</v>
      </c>
      <c r="BD8" s="73">
        <v>0</v>
      </c>
      <c r="BE8" s="73">
        <v>0</v>
      </c>
      <c r="BF8" s="73"/>
      <c r="BG8" s="73">
        <v>0</v>
      </c>
      <c r="BH8" s="73"/>
      <c r="BI8" s="73">
        <v>0</v>
      </c>
      <c r="BJ8" s="73"/>
      <c r="BK8" s="73">
        <v>20</v>
      </c>
      <c r="BL8" s="73"/>
      <c r="BM8" s="73">
        <v>0</v>
      </c>
      <c r="BN8" s="73"/>
      <c r="BO8" s="73">
        <v>0</v>
      </c>
      <c r="BP8" s="73"/>
      <c r="BQ8" s="73">
        <v>0</v>
      </c>
      <c r="BR8" s="73"/>
      <c r="BS8" s="73"/>
      <c r="BT8" s="30">
        <f>AV8+AX8+AZ8+BB8+BD8+BF8+BH8+BJ8+BL8+BN8+BP8+BR8</f>
        <v>0</v>
      </c>
    </row>
    <row r="9" spans="1:72" ht="17.100000000000001" customHeight="1">
      <c r="A9" s="45">
        <v>2669</v>
      </c>
      <c r="B9" s="42">
        <v>21111</v>
      </c>
      <c r="C9" s="4" t="s">
        <v>903</v>
      </c>
      <c r="D9" s="5">
        <v>7</v>
      </c>
      <c r="E9" s="4" t="s">
        <v>64</v>
      </c>
      <c r="F9" s="6">
        <v>0</v>
      </c>
      <c r="G9" s="4" t="s">
        <v>64</v>
      </c>
      <c r="H9" s="7">
        <v>181</v>
      </c>
      <c r="I9" s="40" t="s">
        <v>89</v>
      </c>
      <c r="J9" s="42">
        <v>3</v>
      </c>
      <c r="K9" s="4" t="s">
        <v>47</v>
      </c>
      <c r="L9" s="4">
        <v>1</v>
      </c>
      <c r="M9" s="4" t="s">
        <v>52</v>
      </c>
      <c r="N9" s="4">
        <v>1</v>
      </c>
      <c r="O9" s="4" t="s">
        <v>65</v>
      </c>
      <c r="P9" s="4">
        <v>2</v>
      </c>
      <c r="Q9" s="4" t="s">
        <v>48</v>
      </c>
      <c r="R9" s="4">
        <v>5</v>
      </c>
      <c r="S9" s="4" t="s">
        <v>66</v>
      </c>
      <c r="T9" s="4" t="s">
        <v>1</v>
      </c>
      <c r="U9" s="4" t="s">
        <v>33</v>
      </c>
      <c r="V9" s="6">
        <v>225</v>
      </c>
      <c r="W9" s="4" t="s">
        <v>86</v>
      </c>
      <c r="X9" s="97">
        <v>1</v>
      </c>
      <c r="Y9" s="74" t="s">
        <v>255</v>
      </c>
      <c r="Z9" s="121" t="s">
        <v>171</v>
      </c>
      <c r="AA9" s="123" t="s">
        <v>560</v>
      </c>
      <c r="AB9" s="4" t="s">
        <v>257</v>
      </c>
      <c r="AC9" s="4" t="s">
        <v>258</v>
      </c>
      <c r="AD9" s="4" t="s">
        <v>259</v>
      </c>
      <c r="AE9" s="8" t="s">
        <v>925</v>
      </c>
      <c r="AF9" s="4">
        <v>3552</v>
      </c>
      <c r="AG9" s="132" t="s">
        <v>558</v>
      </c>
      <c r="AH9" s="78" t="s">
        <v>559</v>
      </c>
      <c r="AI9" s="79" t="s">
        <v>561</v>
      </c>
      <c r="AJ9" s="74">
        <v>1</v>
      </c>
      <c r="AK9" s="72">
        <v>0</v>
      </c>
      <c r="AL9" s="73" t="s">
        <v>37</v>
      </c>
      <c r="AM9" s="74" t="s">
        <v>35</v>
      </c>
      <c r="AN9" s="75" t="s">
        <v>928</v>
      </c>
      <c r="AO9" s="73">
        <v>0</v>
      </c>
      <c r="AP9" s="73">
        <v>59</v>
      </c>
      <c r="AQ9" s="73">
        <v>59.01</v>
      </c>
      <c r="AR9" s="73">
        <v>79</v>
      </c>
      <c r="AS9" s="73">
        <v>79.010000000000005</v>
      </c>
      <c r="AT9" s="76">
        <v>110</v>
      </c>
      <c r="AU9" s="77">
        <v>0</v>
      </c>
      <c r="AV9" s="77">
        <v>0</v>
      </c>
      <c r="AW9" s="73">
        <v>0</v>
      </c>
      <c r="AX9" s="73">
        <v>0</v>
      </c>
      <c r="AY9" s="73">
        <v>0</v>
      </c>
      <c r="AZ9" s="73">
        <v>0</v>
      </c>
      <c r="BA9" s="73">
        <v>0</v>
      </c>
      <c r="BB9" s="73">
        <v>0</v>
      </c>
      <c r="BC9" s="73">
        <v>0</v>
      </c>
      <c r="BD9" s="73">
        <v>0</v>
      </c>
      <c r="BE9" s="73">
        <v>0</v>
      </c>
      <c r="BF9" s="73"/>
      <c r="BG9" s="73">
        <v>0</v>
      </c>
      <c r="BH9" s="73"/>
      <c r="BI9" s="73">
        <v>0</v>
      </c>
      <c r="BJ9" s="73"/>
      <c r="BK9" s="73">
        <v>1</v>
      </c>
      <c r="BL9" s="73"/>
      <c r="BM9" s="73">
        <v>0</v>
      </c>
      <c r="BN9" s="73"/>
      <c r="BO9" s="73">
        <v>0</v>
      </c>
      <c r="BP9" s="73"/>
      <c r="BQ9" s="73">
        <v>0</v>
      </c>
      <c r="BR9" s="73"/>
      <c r="BS9" s="73"/>
    </row>
    <row r="10" spans="1:72" ht="17.100000000000001" customHeight="1">
      <c r="A10" s="45">
        <v>2679</v>
      </c>
      <c r="B10" s="42">
        <v>21111</v>
      </c>
      <c r="C10" s="4" t="s">
        <v>903</v>
      </c>
      <c r="D10" s="5">
        <v>7</v>
      </c>
      <c r="E10" s="4" t="s">
        <v>64</v>
      </c>
      <c r="F10" s="6">
        <v>0</v>
      </c>
      <c r="G10" s="4" t="s">
        <v>64</v>
      </c>
      <c r="H10" s="7">
        <v>181</v>
      </c>
      <c r="I10" s="40" t="s">
        <v>89</v>
      </c>
      <c r="J10" s="42">
        <v>3</v>
      </c>
      <c r="K10" s="4" t="s">
        <v>47</v>
      </c>
      <c r="L10" s="4">
        <v>1</v>
      </c>
      <c r="M10" s="4" t="s">
        <v>52</v>
      </c>
      <c r="N10" s="4">
        <v>1</v>
      </c>
      <c r="O10" s="4" t="s">
        <v>65</v>
      </c>
      <c r="P10" s="4">
        <v>2</v>
      </c>
      <c r="Q10" s="4" t="s">
        <v>48</v>
      </c>
      <c r="R10" s="4">
        <v>5</v>
      </c>
      <c r="S10" s="4" t="s">
        <v>66</v>
      </c>
      <c r="T10" s="4" t="s">
        <v>1</v>
      </c>
      <c r="U10" s="4" t="s">
        <v>33</v>
      </c>
      <c r="V10" s="6">
        <v>225</v>
      </c>
      <c r="W10" s="4" t="s">
        <v>86</v>
      </c>
      <c r="X10" s="97">
        <v>1</v>
      </c>
      <c r="Y10" s="74" t="s">
        <v>255</v>
      </c>
      <c r="Z10" s="121" t="s">
        <v>171</v>
      </c>
      <c r="AA10" s="123" t="s">
        <v>563</v>
      </c>
      <c r="AB10" s="4" t="s">
        <v>257</v>
      </c>
      <c r="AC10" s="4" t="s">
        <v>258</v>
      </c>
      <c r="AD10" s="4" t="s">
        <v>564</v>
      </c>
      <c r="AE10" s="8" t="s">
        <v>925</v>
      </c>
      <c r="AF10" s="4">
        <v>3571</v>
      </c>
      <c r="AG10" s="132" t="s">
        <v>562</v>
      </c>
      <c r="AH10" s="80" t="s">
        <v>256</v>
      </c>
      <c r="AI10" s="79" t="s">
        <v>565</v>
      </c>
      <c r="AJ10" s="81">
        <v>100</v>
      </c>
      <c r="AK10" s="72">
        <v>0</v>
      </c>
      <c r="AL10" s="73" t="s">
        <v>37</v>
      </c>
      <c r="AM10" s="74" t="s">
        <v>35</v>
      </c>
      <c r="AN10" s="75" t="s">
        <v>928</v>
      </c>
      <c r="AO10" s="73">
        <v>0</v>
      </c>
      <c r="AP10" s="73">
        <v>59</v>
      </c>
      <c r="AQ10" s="73">
        <v>59.01</v>
      </c>
      <c r="AR10" s="73">
        <v>79</v>
      </c>
      <c r="AS10" s="73">
        <v>79.010000000000005</v>
      </c>
      <c r="AT10" s="76">
        <v>110</v>
      </c>
      <c r="AU10" s="77">
        <v>0</v>
      </c>
      <c r="AV10" s="77">
        <v>0</v>
      </c>
      <c r="AW10" s="73">
        <v>0</v>
      </c>
      <c r="AX10" s="73">
        <v>0</v>
      </c>
      <c r="AY10" s="73">
        <v>0</v>
      </c>
      <c r="AZ10" s="73">
        <v>0</v>
      </c>
      <c r="BA10" s="73">
        <v>0</v>
      </c>
      <c r="BB10" s="73">
        <v>0</v>
      </c>
      <c r="BC10" s="73">
        <v>0</v>
      </c>
      <c r="BD10" s="73">
        <v>0</v>
      </c>
      <c r="BE10" s="73">
        <v>0</v>
      </c>
      <c r="BF10" s="73"/>
      <c r="BG10" s="73">
        <v>0</v>
      </c>
      <c r="BH10" s="73"/>
      <c r="BI10" s="73">
        <v>0</v>
      </c>
      <c r="BJ10" s="73"/>
      <c r="BK10" s="73">
        <v>100</v>
      </c>
      <c r="BL10" s="73"/>
      <c r="BM10" s="73">
        <v>0</v>
      </c>
      <c r="BN10" s="73"/>
      <c r="BO10" s="73">
        <v>0</v>
      </c>
      <c r="BP10" s="73"/>
      <c r="BQ10" s="73">
        <v>0</v>
      </c>
      <c r="BR10" s="73"/>
      <c r="BS10" s="73"/>
    </row>
    <row r="11" spans="1:72" ht="17.100000000000001" customHeight="1">
      <c r="A11" s="45">
        <v>2686</v>
      </c>
      <c r="B11" s="42">
        <v>21111</v>
      </c>
      <c r="C11" s="4" t="s">
        <v>903</v>
      </c>
      <c r="D11" s="5">
        <v>7</v>
      </c>
      <c r="E11" s="4" t="s">
        <v>64</v>
      </c>
      <c r="F11" s="6">
        <v>0</v>
      </c>
      <c r="G11" s="4" t="s">
        <v>64</v>
      </c>
      <c r="H11" s="7">
        <v>181</v>
      </c>
      <c r="I11" s="40" t="s">
        <v>89</v>
      </c>
      <c r="J11" s="42">
        <v>3</v>
      </c>
      <c r="K11" s="4" t="s">
        <v>47</v>
      </c>
      <c r="L11" s="4">
        <v>1</v>
      </c>
      <c r="M11" s="4" t="s">
        <v>52</v>
      </c>
      <c r="N11" s="4">
        <v>1</v>
      </c>
      <c r="O11" s="4" t="s">
        <v>65</v>
      </c>
      <c r="P11" s="4">
        <v>2</v>
      </c>
      <c r="Q11" s="4" t="s">
        <v>48</v>
      </c>
      <c r="R11" s="4">
        <v>5</v>
      </c>
      <c r="S11" s="4" t="s">
        <v>66</v>
      </c>
      <c r="T11" s="4" t="s">
        <v>1</v>
      </c>
      <c r="U11" s="4" t="s">
        <v>33</v>
      </c>
      <c r="V11" s="6">
        <v>225</v>
      </c>
      <c r="W11" s="4" t="s">
        <v>86</v>
      </c>
      <c r="X11" s="97">
        <v>1</v>
      </c>
      <c r="Y11" s="74" t="s">
        <v>255</v>
      </c>
      <c r="Z11" s="121" t="s">
        <v>171</v>
      </c>
      <c r="AA11" s="123" t="s">
        <v>567</v>
      </c>
      <c r="AB11" s="4" t="s">
        <v>257</v>
      </c>
      <c r="AC11" s="4" t="s">
        <v>258</v>
      </c>
      <c r="AD11" s="4" t="s">
        <v>568</v>
      </c>
      <c r="AE11" s="8" t="s">
        <v>925</v>
      </c>
      <c r="AF11" s="4">
        <v>3580</v>
      </c>
      <c r="AG11" s="132" t="s">
        <v>566</v>
      </c>
      <c r="AH11" s="78" t="s">
        <v>256</v>
      </c>
      <c r="AI11" s="79" t="s">
        <v>569</v>
      </c>
      <c r="AJ11" s="74">
        <v>1</v>
      </c>
      <c r="AK11" s="72">
        <v>0</v>
      </c>
      <c r="AL11" s="73" t="s">
        <v>37</v>
      </c>
      <c r="AM11" s="74" t="s">
        <v>35</v>
      </c>
      <c r="AN11" s="75" t="s">
        <v>928</v>
      </c>
      <c r="AO11" s="73">
        <v>0</v>
      </c>
      <c r="AP11" s="73">
        <v>59</v>
      </c>
      <c r="AQ11" s="73">
        <v>59.01</v>
      </c>
      <c r="AR11" s="73">
        <v>79</v>
      </c>
      <c r="AS11" s="73">
        <v>79.010000000000005</v>
      </c>
      <c r="AT11" s="76">
        <v>110</v>
      </c>
      <c r="AU11" s="77">
        <v>0</v>
      </c>
      <c r="AV11" s="77">
        <v>0</v>
      </c>
      <c r="AW11" s="73">
        <v>0</v>
      </c>
      <c r="AX11" s="73">
        <v>0</v>
      </c>
      <c r="AY11" s="73">
        <v>0</v>
      </c>
      <c r="AZ11" s="73">
        <v>0</v>
      </c>
      <c r="BA11" s="73">
        <v>0</v>
      </c>
      <c r="BB11" s="73">
        <v>0</v>
      </c>
      <c r="BC11" s="73">
        <v>0</v>
      </c>
      <c r="BD11" s="73">
        <v>0</v>
      </c>
      <c r="BE11" s="73">
        <v>0</v>
      </c>
      <c r="BF11" s="73"/>
      <c r="BG11" s="73">
        <v>0</v>
      </c>
      <c r="BH11" s="73"/>
      <c r="BI11" s="73">
        <v>0</v>
      </c>
      <c r="BJ11" s="73"/>
      <c r="BK11" s="73">
        <v>0</v>
      </c>
      <c r="BL11" s="73"/>
      <c r="BM11" s="73">
        <v>0</v>
      </c>
      <c r="BN11" s="73"/>
      <c r="BO11" s="73">
        <v>1</v>
      </c>
      <c r="BP11" s="73"/>
      <c r="BQ11" s="73">
        <v>0</v>
      </c>
      <c r="BR11" s="73"/>
      <c r="BS11" s="73"/>
    </row>
    <row r="12" spans="1:72" ht="17.100000000000001" customHeight="1">
      <c r="A12" s="45">
        <v>2717</v>
      </c>
      <c r="B12" s="42">
        <v>21111</v>
      </c>
      <c r="C12" s="4" t="s">
        <v>903</v>
      </c>
      <c r="D12" s="5">
        <v>7</v>
      </c>
      <c r="E12" s="4" t="s">
        <v>64</v>
      </c>
      <c r="F12" s="6">
        <v>0</v>
      </c>
      <c r="G12" s="4" t="s">
        <v>64</v>
      </c>
      <c r="H12" s="7">
        <v>181</v>
      </c>
      <c r="I12" s="40" t="s">
        <v>89</v>
      </c>
      <c r="J12" s="42">
        <v>3</v>
      </c>
      <c r="K12" s="4" t="s">
        <v>47</v>
      </c>
      <c r="L12" s="4">
        <v>1</v>
      </c>
      <c r="M12" s="4" t="s">
        <v>52</v>
      </c>
      <c r="N12" s="4">
        <v>1</v>
      </c>
      <c r="O12" s="4" t="s">
        <v>65</v>
      </c>
      <c r="P12" s="4">
        <v>2</v>
      </c>
      <c r="Q12" s="4" t="s">
        <v>48</v>
      </c>
      <c r="R12" s="4">
        <v>5</v>
      </c>
      <c r="S12" s="4" t="s">
        <v>66</v>
      </c>
      <c r="T12" s="4" t="s">
        <v>1</v>
      </c>
      <c r="U12" s="4" t="s">
        <v>33</v>
      </c>
      <c r="V12" s="6">
        <v>225</v>
      </c>
      <c r="W12" s="4" t="s">
        <v>86</v>
      </c>
      <c r="X12" s="97">
        <v>1</v>
      </c>
      <c r="Y12" s="74" t="s">
        <v>255</v>
      </c>
      <c r="Z12" s="121" t="s">
        <v>171</v>
      </c>
      <c r="AA12" s="123" t="s">
        <v>580</v>
      </c>
      <c r="AB12" s="4" t="s">
        <v>257</v>
      </c>
      <c r="AC12" s="4" t="s">
        <v>258</v>
      </c>
      <c r="AD12" s="4" t="s">
        <v>187</v>
      </c>
      <c r="AE12" s="8" t="s">
        <v>925</v>
      </c>
      <c r="AF12" s="4">
        <v>3595</v>
      </c>
      <c r="AG12" s="132" t="s">
        <v>578</v>
      </c>
      <c r="AH12" s="78" t="s">
        <v>579</v>
      </c>
      <c r="AI12" s="79" t="s">
        <v>527</v>
      </c>
      <c r="AJ12" s="74">
        <v>1</v>
      </c>
      <c r="AK12" s="72">
        <v>0</v>
      </c>
      <c r="AL12" s="73" t="s">
        <v>37</v>
      </c>
      <c r="AM12" s="74" t="s">
        <v>35</v>
      </c>
      <c r="AN12" s="75" t="s">
        <v>928</v>
      </c>
      <c r="AO12" s="73">
        <v>0</v>
      </c>
      <c r="AP12" s="73">
        <v>59</v>
      </c>
      <c r="AQ12" s="73">
        <v>59.01</v>
      </c>
      <c r="AR12" s="73">
        <v>79</v>
      </c>
      <c r="AS12" s="73">
        <v>79.010000000000005</v>
      </c>
      <c r="AT12" s="76">
        <v>110</v>
      </c>
      <c r="AU12" s="77">
        <v>0</v>
      </c>
      <c r="AV12" s="77">
        <v>0</v>
      </c>
      <c r="AW12" s="73">
        <v>0</v>
      </c>
      <c r="AX12" s="73">
        <v>0</v>
      </c>
      <c r="AY12" s="73">
        <v>0</v>
      </c>
      <c r="AZ12" s="73">
        <v>0</v>
      </c>
      <c r="BA12" s="73">
        <v>0</v>
      </c>
      <c r="BB12" s="73">
        <v>0</v>
      </c>
      <c r="BC12" s="73">
        <v>0</v>
      </c>
      <c r="BD12" s="73">
        <v>0</v>
      </c>
      <c r="BE12" s="73">
        <v>0</v>
      </c>
      <c r="BF12" s="73"/>
      <c r="BG12" s="73">
        <v>0</v>
      </c>
      <c r="BH12" s="73"/>
      <c r="BI12" s="73">
        <v>0</v>
      </c>
      <c r="BJ12" s="73"/>
      <c r="BK12" s="73">
        <v>1</v>
      </c>
      <c r="BL12" s="73"/>
      <c r="BM12" s="73">
        <v>0</v>
      </c>
      <c r="BN12" s="73"/>
      <c r="BO12" s="73">
        <v>0</v>
      </c>
      <c r="BP12" s="73"/>
      <c r="BQ12" s="73">
        <v>0</v>
      </c>
      <c r="BR12" s="73"/>
      <c r="BS12" s="73"/>
    </row>
    <row r="13" spans="1:72" ht="17.100000000000001" customHeight="1">
      <c r="A13" s="45">
        <v>2729</v>
      </c>
      <c r="B13" s="42">
        <v>21111</v>
      </c>
      <c r="C13" s="4" t="s">
        <v>903</v>
      </c>
      <c r="D13" s="5">
        <v>7</v>
      </c>
      <c r="E13" s="4" t="s">
        <v>64</v>
      </c>
      <c r="F13" s="6">
        <v>0</v>
      </c>
      <c r="G13" s="4" t="s">
        <v>64</v>
      </c>
      <c r="H13" s="7">
        <v>181</v>
      </c>
      <c r="I13" s="40" t="s">
        <v>89</v>
      </c>
      <c r="J13" s="42">
        <v>3</v>
      </c>
      <c r="K13" s="4" t="s">
        <v>47</v>
      </c>
      <c r="L13" s="4">
        <v>1</v>
      </c>
      <c r="M13" s="4" t="s">
        <v>52</v>
      </c>
      <c r="N13" s="4">
        <v>1</v>
      </c>
      <c r="O13" s="4" t="s">
        <v>65</v>
      </c>
      <c r="P13" s="4">
        <v>2</v>
      </c>
      <c r="Q13" s="4" t="s">
        <v>48</v>
      </c>
      <c r="R13" s="4">
        <v>5</v>
      </c>
      <c r="S13" s="4" t="s">
        <v>66</v>
      </c>
      <c r="T13" s="4" t="s">
        <v>1</v>
      </c>
      <c r="U13" s="4" t="s">
        <v>33</v>
      </c>
      <c r="V13" s="6">
        <v>225</v>
      </c>
      <c r="W13" s="4" t="s">
        <v>86</v>
      </c>
      <c r="X13" s="124">
        <v>2</v>
      </c>
      <c r="Y13" s="89" t="s">
        <v>261</v>
      </c>
      <c r="Z13" s="125" t="s">
        <v>225</v>
      </c>
      <c r="AA13" s="126" t="s">
        <v>261</v>
      </c>
      <c r="AB13" s="127" t="s">
        <v>257</v>
      </c>
      <c r="AC13" s="127" t="s">
        <v>264</v>
      </c>
      <c r="AD13" s="127" t="s">
        <v>265</v>
      </c>
      <c r="AE13" s="128" t="s">
        <v>925</v>
      </c>
      <c r="AF13" s="127">
        <v>3639</v>
      </c>
      <c r="AG13" s="129" t="s">
        <v>262</v>
      </c>
      <c r="AH13" s="130" t="s">
        <v>263</v>
      </c>
      <c r="AI13" s="131" t="s">
        <v>266</v>
      </c>
      <c r="AJ13" s="71">
        <v>50</v>
      </c>
      <c r="AK13" s="87">
        <v>0</v>
      </c>
      <c r="AL13" s="88" t="s">
        <v>37</v>
      </c>
      <c r="AM13" s="89" t="s">
        <v>35</v>
      </c>
      <c r="AN13" s="90" t="s">
        <v>928</v>
      </c>
      <c r="AO13" s="88">
        <v>0</v>
      </c>
      <c r="AP13" s="88">
        <v>59</v>
      </c>
      <c r="AQ13" s="88">
        <v>59.01</v>
      </c>
      <c r="AR13" s="88">
        <v>79</v>
      </c>
      <c r="AS13" s="88">
        <v>79.010000000000005</v>
      </c>
      <c r="AT13" s="91">
        <v>110</v>
      </c>
      <c r="AU13" s="92">
        <v>0</v>
      </c>
      <c r="AV13" s="92">
        <v>0</v>
      </c>
      <c r="AW13" s="88">
        <v>0</v>
      </c>
      <c r="AX13" s="88">
        <v>0</v>
      </c>
      <c r="AY13" s="88">
        <v>0</v>
      </c>
      <c r="AZ13" s="88">
        <v>0</v>
      </c>
      <c r="BA13" s="88">
        <v>0</v>
      </c>
      <c r="BB13" s="88">
        <v>0</v>
      </c>
      <c r="BC13" s="88">
        <v>40</v>
      </c>
      <c r="BD13" s="88">
        <v>45</v>
      </c>
      <c r="BE13" s="88">
        <v>0</v>
      </c>
      <c r="BF13" s="88"/>
      <c r="BG13" s="88">
        <v>0</v>
      </c>
      <c r="BH13" s="88"/>
      <c r="BI13" s="88">
        <v>0</v>
      </c>
      <c r="BJ13" s="88"/>
      <c r="BK13" s="88">
        <v>0</v>
      </c>
      <c r="BL13" s="88"/>
      <c r="BM13" s="88">
        <v>0</v>
      </c>
      <c r="BN13" s="88"/>
      <c r="BO13" s="88">
        <v>0</v>
      </c>
      <c r="BP13" s="88"/>
      <c r="BQ13" s="88">
        <v>0</v>
      </c>
      <c r="BR13" s="88"/>
      <c r="BS13" s="88"/>
      <c r="BT13" s="30">
        <f>AV13+AX13+AZ13+BB13+BD13+BF13+BH13+BJ13+BL13+BN13+BP13+BR13</f>
        <v>45</v>
      </c>
    </row>
    <row r="14" spans="1:72" ht="17.100000000000001" customHeight="1">
      <c r="A14" s="45">
        <v>2735</v>
      </c>
      <c r="B14" s="42">
        <v>21111</v>
      </c>
      <c r="C14" s="4" t="s">
        <v>903</v>
      </c>
      <c r="D14" s="5">
        <v>7</v>
      </c>
      <c r="E14" s="4" t="s">
        <v>64</v>
      </c>
      <c r="F14" s="6">
        <v>0</v>
      </c>
      <c r="G14" s="4" t="s">
        <v>64</v>
      </c>
      <c r="H14" s="7">
        <v>181</v>
      </c>
      <c r="I14" s="40" t="s">
        <v>89</v>
      </c>
      <c r="J14" s="42">
        <v>3</v>
      </c>
      <c r="K14" s="4" t="s">
        <v>47</v>
      </c>
      <c r="L14" s="4">
        <v>1</v>
      </c>
      <c r="M14" s="4" t="s">
        <v>52</v>
      </c>
      <c r="N14" s="4">
        <v>1</v>
      </c>
      <c r="O14" s="4" t="s">
        <v>65</v>
      </c>
      <c r="P14" s="4">
        <v>2</v>
      </c>
      <c r="Q14" s="4" t="s">
        <v>48</v>
      </c>
      <c r="R14" s="4">
        <v>5</v>
      </c>
      <c r="S14" s="4" t="s">
        <v>66</v>
      </c>
      <c r="T14" s="4" t="s">
        <v>1</v>
      </c>
      <c r="U14" s="4" t="s">
        <v>33</v>
      </c>
      <c r="V14" s="6">
        <v>225</v>
      </c>
      <c r="W14" s="4" t="s">
        <v>86</v>
      </c>
      <c r="X14" s="124">
        <v>2</v>
      </c>
      <c r="Y14" s="89" t="s">
        <v>261</v>
      </c>
      <c r="Z14" s="121" t="s">
        <v>171</v>
      </c>
      <c r="AA14" s="122" t="s">
        <v>581</v>
      </c>
      <c r="AB14" s="127" t="s">
        <v>257</v>
      </c>
      <c r="AC14" s="127" t="s">
        <v>264</v>
      </c>
      <c r="AD14" s="127" t="s">
        <v>187</v>
      </c>
      <c r="AE14" s="128" t="s">
        <v>925</v>
      </c>
      <c r="AF14" s="127">
        <v>3595</v>
      </c>
      <c r="AG14" s="132" t="s">
        <v>578</v>
      </c>
      <c r="AH14" s="133" t="s">
        <v>579</v>
      </c>
      <c r="AI14" s="134" t="s">
        <v>527</v>
      </c>
      <c r="AJ14" s="74">
        <v>1</v>
      </c>
      <c r="AK14" s="72">
        <v>0</v>
      </c>
      <c r="AL14" s="73" t="s">
        <v>37</v>
      </c>
      <c r="AM14" s="74" t="s">
        <v>35</v>
      </c>
      <c r="AN14" s="75" t="s">
        <v>928</v>
      </c>
      <c r="AO14" s="73">
        <v>0</v>
      </c>
      <c r="AP14" s="73">
        <v>59</v>
      </c>
      <c r="AQ14" s="73">
        <v>59.01</v>
      </c>
      <c r="AR14" s="73">
        <v>79</v>
      </c>
      <c r="AS14" s="73">
        <v>79.010000000000005</v>
      </c>
      <c r="AT14" s="76">
        <v>110</v>
      </c>
      <c r="AU14" s="77">
        <v>0</v>
      </c>
      <c r="AV14" s="77">
        <v>0</v>
      </c>
      <c r="AW14" s="73">
        <v>0</v>
      </c>
      <c r="AX14" s="73">
        <v>0</v>
      </c>
      <c r="AY14" s="73">
        <v>0</v>
      </c>
      <c r="AZ14" s="73">
        <v>0</v>
      </c>
      <c r="BA14" s="73">
        <v>0</v>
      </c>
      <c r="BB14" s="73">
        <v>0</v>
      </c>
      <c r="BC14" s="73">
        <v>1</v>
      </c>
      <c r="BD14" s="73">
        <v>1</v>
      </c>
      <c r="BE14" s="73">
        <v>0</v>
      </c>
      <c r="BF14" s="73"/>
      <c r="BG14" s="73">
        <v>0</v>
      </c>
      <c r="BH14" s="73"/>
      <c r="BI14" s="73">
        <v>0</v>
      </c>
      <c r="BJ14" s="73"/>
      <c r="BK14" s="73">
        <v>0</v>
      </c>
      <c r="BL14" s="73"/>
      <c r="BM14" s="73">
        <v>0</v>
      </c>
      <c r="BN14" s="73"/>
      <c r="BO14" s="73">
        <v>0</v>
      </c>
      <c r="BP14" s="73"/>
      <c r="BQ14" s="73">
        <v>0</v>
      </c>
      <c r="BR14" s="73"/>
      <c r="BS14" s="73"/>
    </row>
    <row r="15" spans="1:72" ht="17.100000000000001" customHeight="1">
      <c r="A15" s="45">
        <v>2744</v>
      </c>
      <c r="B15" s="42">
        <v>21111</v>
      </c>
      <c r="C15" s="4" t="s">
        <v>903</v>
      </c>
      <c r="D15" s="5">
        <v>7</v>
      </c>
      <c r="E15" s="4" t="s">
        <v>64</v>
      </c>
      <c r="F15" s="6">
        <v>0</v>
      </c>
      <c r="G15" s="4" t="s">
        <v>64</v>
      </c>
      <c r="H15" s="7">
        <v>181</v>
      </c>
      <c r="I15" s="40" t="s">
        <v>89</v>
      </c>
      <c r="J15" s="42">
        <v>3</v>
      </c>
      <c r="K15" s="4" t="s">
        <v>47</v>
      </c>
      <c r="L15" s="4">
        <v>1</v>
      </c>
      <c r="M15" s="4" t="s">
        <v>52</v>
      </c>
      <c r="N15" s="4">
        <v>1</v>
      </c>
      <c r="O15" s="4" t="s">
        <v>65</v>
      </c>
      <c r="P15" s="4">
        <v>2</v>
      </c>
      <c r="Q15" s="4" t="s">
        <v>48</v>
      </c>
      <c r="R15" s="4">
        <v>5</v>
      </c>
      <c r="S15" s="4" t="s">
        <v>66</v>
      </c>
      <c r="T15" s="4" t="s">
        <v>1</v>
      </c>
      <c r="U15" s="4" t="s">
        <v>33</v>
      </c>
      <c r="V15" s="6">
        <v>225</v>
      </c>
      <c r="W15" s="4" t="s">
        <v>86</v>
      </c>
      <c r="X15" s="124">
        <v>2</v>
      </c>
      <c r="Y15" s="89" t="s">
        <v>261</v>
      </c>
      <c r="Z15" s="121" t="s">
        <v>171</v>
      </c>
      <c r="AA15" s="123" t="s">
        <v>582</v>
      </c>
      <c r="AB15" s="127" t="s">
        <v>257</v>
      </c>
      <c r="AC15" s="127" t="s">
        <v>264</v>
      </c>
      <c r="AD15" s="127" t="s">
        <v>259</v>
      </c>
      <c r="AE15" s="128" t="s">
        <v>925</v>
      </c>
      <c r="AF15" s="127">
        <v>3660</v>
      </c>
      <c r="AG15" s="132" t="s">
        <v>558</v>
      </c>
      <c r="AH15" s="133" t="s">
        <v>559</v>
      </c>
      <c r="AI15" s="134" t="s">
        <v>561</v>
      </c>
      <c r="AJ15" s="74">
        <v>1</v>
      </c>
      <c r="AK15" s="72">
        <v>0</v>
      </c>
      <c r="AL15" s="73" t="s">
        <v>37</v>
      </c>
      <c r="AM15" s="74" t="s">
        <v>35</v>
      </c>
      <c r="AN15" s="75" t="s">
        <v>928</v>
      </c>
      <c r="AO15" s="73">
        <v>0</v>
      </c>
      <c r="AP15" s="73">
        <v>59</v>
      </c>
      <c r="AQ15" s="73">
        <v>59.01</v>
      </c>
      <c r="AR15" s="73">
        <v>79</v>
      </c>
      <c r="AS15" s="73">
        <v>79.010000000000005</v>
      </c>
      <c r="AT15" s="76">
        <v>110</v>
      </c>
      <c r="AU15" s="77">
        <v>0</v>
      </c>
      <c r="AV15" s="77">
        <v>0</v>
      </c>
      <c r="AW15" s="73">
        <v>0</v>
      </c>
      <c r="AX15" s="73">
        <v>0</v>
      </c>
      <c r="AY15" s="73">
        <v>0</v>
      </c>
      <c r="AZ15" s="73">
        <v>0</v>
      </c>
      <c r="BA15" s="73">
        <v>0</v>
      </c>
      <c r="BB15" s="73">
        <v>0</v>
      </c>
      <c r="BC15" s="73">
        <v>1</v>
      </c>
      <c r="BD15" s="73">
        <v>1</v>
      </c>
      <c r="BE15" s="73">
        <v>0</v>
      </c>
      <c r="BF15" s="73"/>
      <c r="BG15" s="73">
        <v>0</v>
      </c>
      <c r="BH15" s="73"/>
      <c r="BI15" s="73">
        <v>0</v>
      </c>
      <c r="BJ15" s="73"/>
      <c r="BK15" s="73">
        <v>0</v>
      </c>
      <c r="BL15" s="73"/>
      <c r="BM15" s="73">
        <v>0</v>
      </c>
      <c r="BN15" s="73"/>
      <c r="BO15" s="73">
        <v>0</v>
      </c>
      <c r="BP15" s="73"/>
      <c r="BQ15" s="73">
        <v>0</v>
      </c>
      <c r="BR15" s="73"/>
      <c r="BS15" s="73"/>
    </row>
    <row r="16" spans="1:72" ht="17.100000000000001" customHeight="1">
      <c r="A16" s="45">
        <v>2751</v>
      </c>
      <c r="B16" s="42">
        <v>21111</v>
      </c>
      <c r="C16" s="4" t="s">
        <v>903</v>
      </c>
      <c r="D16" s="5">
        <v>7</v>
      </c>
      <c r="E16" s="4" t="s">
        <v>64</v>
      </c>
      <c r="F16" s="6">
        <v>0</v>
      </c>
      <c r="G16" s="4" t="s">
        <v>64</v>
      </c>
      <c r="H16" s="7">
        <v>181</v>
      </c>
      <c r="I16" s="40" t="s">
        <v>89</v>
      </c>
      <c r="J16" s="42">
        <v>3</v>
      </c>
      <c r="K16" s="4" t="s">
        <v>47</v>
      </c>
      <c r="L16" s="4">
        <v>1</v>
      </c>
      <c r="M16" s="4" t="s">
        <v>52</v>
      </c>
      <c r="N16" s="4">
        <v>1</v>
      </c>
      <c r="O16" s="4" t="s">
        <v>65</v>
      </c>
      <c r="P16" s="4">
        <v>2</v>
      </c>
      <c r="Q16" s="4" t="s">
        <v>48</v>
      </c>
      <c r="R16" s="4">
        <v>5</v>
      </c>
      <c r="S16" s="4" t="s">
        <v>66</v>
      </c>
      <c r="T16" s="4" t="s">
        <v>1</v>
      </c>
      <c r="U16" s="4" t="s">
        <v>33</v>
      </c>
      <c r="V16" s="6">
        <v>225</v>
      </c>
      <c r="W16" s="4" t="s">
        <v>86</v>
      </c>
      <c r="X16" s="124">
        <v>2</v>
      </c>
      <c r="Y16" s="89" t="s">
        <v>261</v>
      </c>
      <c r="Z16" s="121" t="s">
        <v>171</v>
      </c>
      <c r="AA16" s="123" t="s">
        <v>588</v>
      </c>
      <c r="AB16" s="127" t="s">
        <v>257</v>
      </c>
      <c r="AC16" s="127" t="s">
        <v>264</v>
      </c>
      <c r="AD16" s="127" t="s">
        <v>564</v>
      </c>
      <c r="AE16" s="128" t="s">
        <v>925</v>
      </c>
      <c r="AF16" s="127">
        <v>3571</v>
      </c>
      <c r="AG16" s="132" t="s">
        <v>562</v>
      </c>
      <c r="AH16" s="133" t="s">
        <v>256</v>
      </c>
      <c r="AI16" s="134" t="s">
        <v>565</v>
      </c>
      <c r="AJ16" s="81">
        <v>100</v>
      </c>
      <c r="AK16" s="72">
        <v>0</v>
      </c>
      <c r="AL16" s="73" t="s">
        <v>37</v>
      </c>
      <c r="AM16" s="74" t="s">
        <v>35</v>
      </c>
      <c r="AN16" s="75" t="s">
        <v>928</v>
      </c>
      <c r="AO16" s="73">
        <v>0</v>
      </c>
      <c r="AP16" s="73">
        <v>59</v>
      </c>
      <c r="AQ16" s="73">
        <v>59.01</v>
      </c>
      <c r="AR16" s="73">
        <v>79</v>
      </c>
      <c r="AS16" s="73">
        <v>79.010000000000005</v>
      </c>
      <c r="AT16" s="76">
        <v>110</v>
      </c>
      <c r="AU16" s="77">
        <v>0</v>
      </c>
      <c r="AV16" s="77">
        <v>0</v>
      </c>
      <c r="AW16" s="73">
        <v>0</v>
      </c>
      <c r="AX16" s="73">
        <v>0</v>
      </c>
      <c r="AY16" s="73">
        <v>0</v>
      </c>
      <c r="AZ16" s="73">
        <v>0</v>
      </c>
      <c r="BA16" s="73">
        <v>0</v>
      </c>
      <c r="BB16" s="73">
        <v>0</v>
      </c>
      <c r="BC16" s="73">
        <v>100</v>
      </c>
      <c r="BD16" s="73">
        <v>100</v>
      </c>
      <c r="BE16" s="73">
        <v>0</v>
      </c>
      <c r="BF16" s="73"/>
      <c r="BG16" s="73">
        <v>0</v>
      </c>
      <c r="BH16" s="73"/>
      <c r="BI16" s="73">
        <v>0</v>
      </c>
      <c r="BJ16" s="73"/>
      <c r="BK16" s="73">
        <v>0</v>
      </c>
      <c r="BL16" s="73"/>
      <c r="BM16" s="73">
        <v>0</v>
      </c>
      <c r="BN16" s="73"/>
      <c r="BO16" s="73">
        <v>0</v>
      </c>
      <c r="BP16" s="73"/>
      <c r="BQ16" s="73">
        <v>0</v>
      </c>
      <c r="BR16" s="73"/>
      <c r="BS16" s="73"/>
    </row>
    <row r="17" spans="1:72" ht="17.100000000000001" customHeight="1">
      <c r="A17" s="45">
        <v>3174</v>
      </c>
      <c r="B17" s="42">
        <v>21111</v>
      </c>
      <c r="C17" s="4" t="s">
        <v>903</v>
      </c>
      <c r="D17" s="5">
        <v>7</v>
      </c>
      <c r="E17" s="4" t="s">
        <v>64</v>
      </c>
      <c r="F17" s="6">
        <v>0</v>
      </c>
      <c r="G17" s="4" t="s">
        <v>64</v>
      </c>
      <c r="H17" s="7">
        <v>181</v>
      </c>
      <c r="I17" s="40" t="s">
        <v>89</v>
      </c>
      <c r="J17" s="42">
        <v>3</v>
      </c>
      <c r="K17" s="4" t="s">
        <v>47</v>
      </c>
      <c r="L17" s="4">
        <v>1</v>
      </c>
      <c r="M17" s="4" t="s">
        <v>52</v>
      </c>
      <c r="N17" s="4">
        <v>1</v>
      </c>
      <c r="O17" s="4" t="s">
        <v>65</v>
      </c>
      <c r="P17" s="4">
        <v>2</v>
      </c>
      <c r="Q17" s="4" t="s">
        <v>48</v>
      </c>
      <c r="R17" s="4">
        <v>5</v>
      </c>
      <c r="S17" s="4" t="s">
        <v>66</v>
      </c>
      <c r="T17" s="4" t="s">
        <v>1</v>
      </c>
      <c r="U17" s="4" t="s">
        <v>33</v>
      </c>
      <c r="V17" s="6">
        <v>225</v>
      </c>
      <c r="W17" s="4" t="s">
        <v>86</v>
      </c>
      <c r="X17" s="97">
        <v>2</v>
      </c>
      <c r="Y17" s="74" t="s">
        <v>261</v>
      </c>
      <c r="Z17" s="121" t="s">
        <v>171</v>
      </c>
      <c r="AA17" s="123" t="s">
        <v>630</v>
      </c>
      <c r="AB17" s="4" t="s">
        <v>257</v>
      </c>
      <c r="AC17" s="4" t="s">
        <v>264</v>
      </c>
      <c r="AD17" s="4" t="s">
        <v>564</v>
      </c>
      <c r="AE17" s="8" t="s">
        <v>925</v>
      </c>
      <c r="AF17" s="4">
        <v>3571</v>
      </c>
      <c r="AG17" s="82" t="s">
        <v>562</v>
      </c>
      <c r="AH17" s="83" t="s">
        <v>256</v>
      </c>
      <c r="AI17" s="84" t="s">
        <v>631</v>
      </c>
      <c r="AJ17" s="85">
        <v>100</v>
      </c>
      <c r="AK17" s="72">
        <v>0</v>
      </c>
      <c r="AL17" s="73" t="s">
        <v>37</v>
      </c>
      <c r="AM17" s="74" t="s">
        <v>35</v>
      </c>
      <c r="AN17" s="75" t="s">
        <v>928</v>
      </c>
      <c r="AO17" s="73">
        <v>0</v>
      </c>
      <c r="AP17" s="73">
        <v>59</v>
      </c>
      <c r="AQ17" s="73">
        <v>59.01</v>
      </c>
      <c r="AR17" s="73">
        <v>79</v>
      </c>
      <c r="AS17" s="73">
        <v>79.010000000000005</v>
      </c>
      <c r="AT17" s="76">
        <v>110</v>
      </c>
      <c r="AU17" s="77">
        <v>0</v>
      </c>
      <c r="AV17" s="77">
        <v>0</v>
      </c>
      <c r="AW17" s="73">
        <v>0</v>
      </c>
      <c r="AX17" s="73">
        <v>0</v>
      </c>
      <c r="AY17" s="73">
        <v>0</v>
      </c>
      <c r="AZ17" s="73">
        <v>0</v>
      </c>
      <c r="BA17" s="73">
        <v>0</v>
      </c>
      <c r="BB17" s="73">
        <v>0</v>
      </c>
      <c r="BC17" s="73">
        <v>0</v>
      </c>
      <c r="BD17" s="73">
        <v>0</v>
      </c>
      <c r="BE17" s="73">
        <v>0</v>
      </c>
      <c r="BF17" s="73"/>
      <c r="BG17" s="73">
        <v>0</v>
      </c>
      <c r="BH17" s="73"/>
      <c r="BI17" s="73">
        <v>0</v>
      </c>
      <c r="BJ17" s="73"/>
      <c r="BK17" s="73">
        <v>0</v>
      </c>
      <c r="BL17" s="73"/>
      <c r="BM17" s="73">
        <v>0</v>
      </c>
      <c r="BN17" s="73"/>
      <c r="BO17" s="73">
        <v>0</v>
      </c>
      <c r="BP17" s="73"/>
      <c r="BQ17" s="73">
        <v>0</v>
      </c>
      <c r="BR17" s="73"/>
      <c r="BS17" s="73"/>
    </row>
    <row r="18" spans="1:72" ht="17.100000000000001" customHeight="1">
      <c r="A18" s="45">
        <v>3177</v>
      </c>
      <c r="B18" s="42">
        <v>21111</v>
      </c>
      <c r="C18" s="4" t="s">
        <v>903</v>
      </c>
      <c r="D18" s="5">
        <v>7</v>
      </c>
      <c r="E18" s="4" t="s">
        <v>64</v>
      </c>
      <c r="F18" s="6">
        <v>0</v>
      </c>
      <c r="G18" s="4" t="s">
        <v>64</v>
      </c>
      <c r="H18" s="7">
        <v>181</v>
      </c>
      <c r="I18" s="40" t="s">
        <v>89</v>
      </c>
      <c r="J18" s="42">
        <v>3</v>
      </c>
      <c r="K18" s="4" t="s">
        <v>47</v>
      </c>
      <c r="L18" s="4">
        <v>1</v>
      </c>
      <c r="M18" s="4" t="s">
        <v>52</v>
      </c>
      <c r="N18" s="4">
        <v>1</v>
      </c>
      <c r="O18" s="4" t="s">
        <v>65</v>
      </c>
      <c r="P18" s="4">
        <v>2</v>
      </c>
      <c r="Q18" s="4" t="s">
        <v>48</v>
      </c>
      <c r="R18" s="4">
        <v>5</v>
      </c>
      <c r="S18" s="4" t="s">
        <v>66</v>
      </c>
      <c r="T18" s="4" t="s">
        <v>1</v>
      </c>
      <c r="U18" s="4" t="s">
        <v>33</v>
      </c>
      <c r="V18" s="6">
        <v>225</v>
      </c>
      <c r="W18" s="4" t="s">
        <v>86</v>
      </c>
      <c r="X18" s="97">
        <v>2</v>
      </c>
      <c r="Y18" s="74" t="s">
        <v>261</v>
      </c>
      <c r="Z18" s="121" t="s">
        <v>171</v>
      </c>
      <c r="AA18" s="123" t="s">
        <v>637</v>
      </c>
      <c r="AB18" s="4" t="s">
        <v>257</v>
      </c>
      <c r="AC18" s="4" t="s">
        <v>264</v>
      </c>
      <c r="AD18" s="4" t="s">
        <v>568</v>
      </c>
      <c r="AE18" s="8" t="s">
        <v>925</v>
      </c>
      <c r="AF18" s="4">
        <v>3580</v>
      </c>
      <c r="AG18" s="132" t="s">
        <v>566</v>
      </c>
      <c r="AH18" s="133" t="s">
        <v>256</v>
      </c>
      <c r="AI18" s="134" t="s">
        <v>569</v>
      </c>
      <c r="AJ18" s="74">
        <v>1</v>
      </c>
      <c r="AK18" s="72">
        <v>0</v>
      </c>
      <c r="AL18" s="73" t="s">
        <v>37</v>
      </c>
      <c r="AM18" s="74" t="s">
        <v>35</v>
      </c>
      <c r="AN18" s="75" t="s">
        <v>928</v>
      </c>
      <c r="AO18" s="73">
        <v>0</v>
      </c>
      <c r="AP18" s="73">
        <v>59</v>
      </c>
      <c r="AQ18" s="73">
        <v>59.01</v>
      </c>
      <c r="AR18" s="73">
        <v>79</v>
      </c>
      <c r="AS18" s="73">
        <v>79.010000000000005</v>
      </c>
      <c r="AT18" s="76">
        <v>110</v>
      </c>
      <c r="AU18" s="77">
        <v>0</v>
      </c>
      <c r="AV18" s="77">
        <v>0</v>
      </c>
      <c r="AW18" s="73">
        <v>0</v>
      </c>
      <c r="AX18" s="73">
        <v>0</v>
      </c>
      <c r="AY18" s="73">
        <v>0</v>
      </c>
      <c r="AZ18" s="73">
        <v>0</v>
      </c>
      <c r="BA18" s="73">
        <v>0</v>
      </c>
      <c r="BB18" s="73">
        <v>0</v>
      </c>
      <c r="BC18" s="73">
        <v>0</v>
      </c>
      <c r="BD18" s="73">
        <v>0</v>
      </c>
      <c r="BE18" s="73">
        <v>0</v>
      </c>
      <c r="BF18" s="73"/>
      <c r="BG18" s="73">
        <v>0</v>
      </c>
      <c r="BH18" s="73"/>
      <c r="BI18" s="73">
        <v>0</v>
      </c>
      <c r="BJ18" s="73"/>
      <c r="BK18" s="73">
        <v>0</v>
      </c>
      <c r="BL18" s="73"/>
      <c r="BM18" s="73">
        <v>0</v>
      </c>
      <c r="BN18" s="73"/>
      <c r="BO18" s="73">
        <v>1</v>
      </c>
      <c r="BP18" s="73"/>
      <c r="BQ18" s="73">
        <v>0</v>
      </c>
      <c r="BR18" s="73"/>
      <c r="BS18" s="73"/>
    </row>
    <row r="19" spans="1:72" ht="17.100000000000001" customHeight="1">
      <c r="A19" s="45">
        <v>2773</v>
      </c>
      <c r="B19" s="42">
        <v>21111</v>
      </c>
      <c r="C19" s="4" t="s">
        <v>903</v>
      </c>
      <c r="D19" s="5">
        <v>7</v>
      </c>
      <c r="E19" s="4" t="s">
        <v>64</v>
      </c>
      <c r="F19" s="6">
        <v>0</v>
      </c>
      <c r="G19" s="4" t="s">
        <v>64</v>
      </c>
      <c r="H19" s="7">
        <v>181</v>
      </c>
      <c r="I19" s="40" t="s">
        <v>89</v>
      </c>
      <c r="J19" s="42">
        <v>3</v>
      </c>
      <c r="K19" s="4" t="s">
        <v>47</v>
      </c>
      <c r="L19" s="4">
        <v>1</v>
      </c>
      <c r="M19" s="4" t="s">
        <v>52</v>
      </c>
      <c r="N19" s="4">
        <v>1</v>
      </c>
      <c r="O19" s="4" t="s">
        <v>65</v>
      </c>
      <c r="P19" s="4">
        <v>2</v>
      </c>
      <c r="Q19" s="4" t="s">
        <v>48</v>
      </c>
      <c r="R19" s="4">
        <v>5</v>
      </c>
      <c r="S19" s="4" t="s">
        <v>66</v>
      </c>
      <c r="T19" s="4" t="s">
        <v>1</v>
      </c>
      <c r="U19" s="4" t="s">
        <v>33</v>
      </c>
      <c r="V19" s="6">
        <v>225</v>
      </c>
      <c r="W19" s="4" t="s">
        <v>86</v>
      </c>
      <c r="X19" s="124">
        <v>3</v>
      </c>
      <c r="Y19" s="89" t="s">
        <v>279</v>
      </c>
      <c r="Z19" s="125" t="s">
        <v>225</v>
      </c>
      <c r="AA19" s="126" t="s">
        <v>279</v>
      </c>
      <c r="AB19" s="127" t="s">
        <v>257</v>
      </c>
      <c r="AC19" s="127" t="s">
        <v>281</v>
      </c>
      <c r="AD19" s="127" t="s">
        <v>259</v>
      </c>
      <c r="AE19" s="128" t="s">
        <v>925</v>
      </c>
      <c r="AF19" s="127">
        <v>3707</v>
      </c>
      <c r="AG19" s="129" t="s">
        <v>280</v>
      </c>
      <c r="AH19" s="130" t="s">
        <v>256</v>
      </c>
      <c r="AI19" s="131" t="s">
        <v>282</v>
      </c>
      <c r="AJ19" s="71">
        <v>40</v>
      </c>
      <c r="AK19" s="87">
        <v>0</v>
      </c>
      <c r="AL19" s="88" t="s">
        <v>37</v>
      </c>
      <c r="AM19" s="89" t="s">
        <v>35</v>
      </c>
      <c r="AN19" s="90" t="s">
        <v>928</v>
      </c>
      <c r="AO19" s="88">
        <v>0</v>
      </c>
      <c r="AP19" s="88">
        <v>59</v>
      </c>
      <c r="AQ19" s="88">
        <v>59.01</v>
      </c>
      <c r="AR19" s="88">
        <v>79</v>
      </c>
      <c r="AS19" s="88">
        <v>79.010000000000005</v>
      </c>
      <c r="AT19" s="91">
        <v>110</v>
      </c>
      <c r="AU19" s="92">
        <v>0</v>
      </c>
      <c r="AV19" s="92">
        <v>0</v>
      </c>
      <c r="AW19" s="88">
        <v>0</v>
      </c>
      <c r="AX19" s="88">
        <v>0</v>
      </c>
      <c r="AY19" s="88">
        <v>0</v>
      </c>
      <c r="AZ19" s="88">
        <v>0</v>
      </c>
      <c r="BA19" s="88">
        <v>0</v>
      </c>
      <c r="BB19" s="88">
        <v>0</v>
      </c>
      <c r="BC19" s="88">
        <v>10</v>
      </c>
      <c r="BD19" s="88">
        <v>6</v>
      </c>
      <c r="BE19" s="88">
        <v>0</v>
      </c>
      <c r="BF19" s="88"/>
      <c r="BG19" s="88">
        <v>0</v>
      </c>
      <c r="BH19" s="88"/>
      <c r="BI19" s="88">
        <v>0</v>
      </c>
      <c r="BJ19" s="88"/>
      <c r="BK19" s="88">
        <v>0</v>
      </c>
      <c r="BL19" s="88"/>
      <c r="BM19" s="88">
        <v>0</v>
      </c>
      <c r="BN19" s="88"/>
      <c r="BO19" s="88">
        <v>0</v>
      </c>
      <c r="BP19" s="88"/>
      <c r="BQ19" s="88">
        <v>0</v>
      </c>
      <c r="BR19" s="88"/>
      <c r="BS19" s="88"/>
      <c r="BT19" s="30">
        <f>AV19+AX19+AZ19+BB19+BD19+BF19+BH19+BJ19+BL19+BN19+BP19+BR19</f>
        <v>6</v>
      </c>
    </row>
    <row r="20" spans="1:72" ht="17.100000000000001" customHeight="1">
      <c r="A20" s="45">
        <v>3182</v>
      </c>
      <c r="B20" s="42">
        <v>21111</v>
      </c>
      <c r="C20" s="4" t="s">
        <v>903</v>
      </c>
      <c r="D20" s="5">
        <v>7</v>
      </c>
      <c r="E20" s="4" t="s">
        <v>64</v>
      </c>
      <c r="F20" s="6">
        <v>0</v>
      </c>
      <c r="G20" s="4" t="s">
        <v>64</v>
      </c>
      <c r="H20" s="7">
        <v>181</v>
      </c>
      <c r="I20" s="40" t="s">
        <v>89</v>
      </c>
      <c r="J20" s="42">
        <v>3</v>
      </c>
      <c r="K20" s="4" t="s">
        <v>47</v>
      </c>
      <c r="L20" s="4">
        <v>1</v>
      </c>
      <c r="M20" s="4" t="s">
        <v>52</v>
      </c>
      <c r="N20" s="4">
        <v>1</v>
      </c>
      <c r="O20" s="4" t="s">
        <v>65</v>
      </c>
      <c r="P20" s="4">
        <v>2</v>
      </c>
      <c r="Q20" s="4" t="s">
        <v>48</v>
      </c>
      <c r="R20" s="4">
        <v>5</v>
      </c>
      <c r="S20" s="4" t="s">
        <v>66</v>
      </c>
      <c r="T20" s="4" t="s">
        <v>1</v>
      </c>
      <c r="U20" s="4" t="s">
        <v>33</v>
      </c>
      <c r="V20" s="6">
        <v>225</v>
      </c>
      <c r="W20" s="4" t="s">
        <v>86</v>
      </c>
      <c r="X20" s="97">
        <v>3</v>
      </c>
      <c r="Y20" s="74" t="s">
        <v>279</v>
      </c>
      <c r="Z20" s="121" t="s">
        <v>171</v>
      </c>
      <c r="AA20" s="123" t="s">
        <v>644</v>
      </c>
      <c r="AB20" s="127" t="s">
        <v>257</v>
      </c>
      <c r="AC20" s="127" t="s">
        <v>281</v>
      </c>
      <c r="AD20" s="127" t="s">
        <v>187</v>
      </c>
      <c r="AE20" s="128" t="s">
        <v>925</v>
      </c>
      <c r="AF20" s="127">
        <v>3607</v>
      </c>
      <c r="AG20" s="132" t="s">
        <v>643</v>
      </c>
      <c r="AH20" s="133" t="s">
        <v>579</v>
      </c>
      <c r="AI20" s="134" t="s">
        <v>527</v>
      </c>
      <c r="AJ20" s="74">
        <v>1</v>
      </c>
      <c r="AK20" s="72">
        <v>0</v>
      </c>
      <c r="AL20" s="73" t="s">
        <v>37</v>
      </c>
      <c r="AM20" s="74" t="s">
        <v>35</v>
      </c>
      <c r="AN20" s="75" t="s">
        <v>928</v>
      </c>
      <c r="AO20" s="73">
        <v>0</v>
      </c>
      <c r="AP20" s="73">
        <v>59</v>
      </c>
      <c r="AQ20" s="73">
        <v>59.01</v>
      </c>
      <c r="AR20" s="73">
        <v>79</v>
      </c>
      <c r="AS20" s="73">
        <v>79.010000000000005</v>
      </c>
      <c r="AT20" s="76">
        <v>110</v>
      </c>
      <c r="AU20" s="77">
        <v>0</v>
      </c>
      <c r="AV20" s="77">
        <v>0</v>
      </c>
      <c r="AW20" s="73">
        <v>0</v>
      </c>
      <c r="AX20" s="73">
        <v>0</v>
      </c>
      <c r="AY20" s="73">
        <v>0</v>
      </c>
      <c r="AZ20" s="73">
        <v>0</v>
      </c>
      <c r="BA20" s="73">
        <v>0</v>
      </c>
      <c r="BB20" s="73">
        <v>0</v>
      </c>
      <c r="BC20" s="73">
        <v>1</v>
      </c>
      <c r="BD20" s="73">
        <v>1</v>
      </c>
      <c r="BE20" s="73">
        <v>0</v>
      </c>
      <c r="BF20" s="73"/>
      <c r="BG20" s="73">
        <v>0</v>
      </c>
      <c r="BH20" s="73"/>
      <c r="BI20" s="73">
        <v>0</v>
      </c>
      <c r="BJ20" s="73"/>
      <c r="BK20" s="73">
        <v>0</v>
      </c>
      <c r="BL20" s="73"/>
      <c r="BM20" s="73">
        <v>0</v>
      </c>
      <c r="BN20" s="73"/>
      <c r="BO20" s="73">
        <v>0</v>
      </c>
      <c r="BP20" s="73"/>
      <c r="BQ20" s="73">
        <v>0</v>
      </c>
      <c r="BR20" s="73"/>
      <c r="BS20" s="73"/>
    </row>
    <row r="21" spans="1:72" ht="17.100000000000001" customHeight="1">
      <c r="A21" s="45">
        <v>3185</v>
      </c>
      <c r="B21" s="42">
        <v>21111</v>
      </c>
      <c r="C21" s="4" t="s">
        <v>903</v>
      </c>
      <c r="D21" s="5">
        <v>7</v>
      </c>
      <c r="E21" s="4" t="s">
        <v>64</v>
      </c>
      <c r="F21" s="6">
        <v>0</v>
      </c>
      <c r="G21" s="4" t="s">
        <v>64</v>
      </c>
      <c r="H21" s="7">
        <v>181</v>
      </c>
      <c r="I21" s="40" t="s">
        <v>89</v>
      </c>
      <c r="J21" s="42">
        <v>3</v>
      </c>
      <c r="K21" s="4" t="s">
        <v>47</v>
      </c>
      <c r="L21" s="4">
        <v>1</v>
      </c>
      <c r="M21" s="4" t="s">
        <v>52</v>
      </c>
      <c r="N21" s="4">
        <v>1</v>
      </c>
      <c r="O21" s="4" t="s">
        <v>65</v>
      </c>
      <c r="P21" s="4">
        <v>2</v>
      </c>
      <c r="Q21" s="4" t="s">
        <v>48</v>
      </c>
      <c r="R21" s="4">
        <v>5</v>
      </c>
      <c r="S21" s="4" t="s">
        <v>66</v>
      </c>
      <c r="T21" s="4" t="s">
        <v>1</v>
      </c>
      <c r="U21" s="4" t="s">
        <v>33</v>
      </c>
      <c r="V21" s="6">
        <v>225</v>
      </c>
      <c r="W21" s="4" t="s">
        <v>86</v>
      </c>
      <c r="X21" s="97">
        <v>3</v>
      </c>
      <c r="Y21" s="74" t="s">
        <v>279</v>
      </c>
      <c r="Z21" s="121" t="s">
        <v>171</v>
      </c>
      <c r="AA21" s="123" t="s">
        <v>659</v>
      </c>
      <c r="AB21" s="127" t="s">
        <v>257</v>
      </c>
      <c r="AC21" s="127" t="s">
        <v>281</v>
      </c>
      <c r="AD21" s="127" t="s">
        <v>660</v>
      </c>
      <c r="AE21" s="128" t="s">
        <v>925</v>
      </c>
      <c r="AF21" s="127">
        <v>3552</v>
      </c>
      <c r="AG21" s="132" t="s">
        <v>558</v>
      </c>
      <c r="AH21" s="133" t="s">
        <v>559</v>
      </c>
      <c r="AI21" s="134" t="s">
        <v>569</v>
      </c>
      <c r="AJ21" s="74">
        <v>1</v>
      </c>
      <c r="AK21" s="72">
        <v>0</v>
      </c>
      <c r="AL21" s="73" t="s">
        <v>37</v>
      </c>
      <c r="AM21" s="74" t="s">
        <v>35</v>
      </c>
      <c r="AN21" s="75" t="s">
        <v>928</v>
      </c>
      <c r="AO21" s="73">
        <v>0</v>
      </c>
      <c r="AP21" s="73">
        <v>59</v>
      </c>
      <c r="AQ21" s="73">
        <v>59.01</v>
      </c>
      <c r="AR21" s="73">
        <v>79</v>
      </c>
      <c r="AS21" s="73">
        <v>79.010000000000005</v>
      </c>
      <c r="AT21" s="76">
        <v>110</v>
      </c>
      <c r="AU21" s="77">
        <v>0</v>
      </c>
      <c r="AV21" s="77">
        <v>0</v>
      </c>
      <c r="AW21" s="73">
        <v>0</v>
      </c>
      <c r="AX21" s="73">
        <v>0</v>
      </c>
      <c r="AY21" s="73">
        <v>0</v>
      </c>
      <c r="AZ21" s="73">
        <v>0</v>
      </c>
      <c r="BA21" s="73">
        <v>0</v>
      </c>
      <c r="BB21" s="73">
        <v>0</v>
      </c>
      <c r="BC21" s="73">
        <v>1</v>
      </c>
      <c r="BD21" s="73">
        <v>1</v>
      </c>
      <c r="BE21" s="73">
        <v>0</v>
      </c>
      <c r="BF21" s="73"/>
      <c r="BG21" s="73">
        <v>0</v>
      </c>
      <c r="BH21" s="73"/>
      <c r="BI21" s="73">
        <v>0</v>
      </c>
      <c r="BJ21" s="73"/>
      <c r="BK21" s="73">
        <v>0</v>
      </c>
      <c r="BL21" s="73"/>
      <c r="BM21" s="73">
        <v>0</v>
      </c>
      <c r="BN21" s="73"/>
      <c r="BO21" s="73">
        <v>0</v>
      </c>
      <c r="BP21" s="73"/>
      <c r="BQ21" s="73">
        <v>0</v>
      </c>
      <c r="BR21" s="73"/>
      <c r="BS21" s="73"/>
    </row>
    <row r="22" spans="1:72" ht="17.100000000000001" customHeight="1">
      <c r="A22" s="45">
        <v>3188</v>
      </c>
      <c r="B22" s="42">
        <v>21111</v>
      </c>
      <c r="C22" s="4" t="s">
        <v>903</v>
      </c>
      <c r="D22" s="5">
        <v>7</v>
      </c>
      <c r="E22" s="4" t="s">
        <v>64</v>
      </c>
      <c r="F22" s="6">
        <v>0</v>
      </c>
      <c r="G22" s="4" t="s">
        <v>64</v>
      </c>
      <c r="H22" s="7">
        <v>181</v>
      </c>
      <c r="I22" s="40" t="s">
        <v>89</v>
      </c>
      <c r="J22" s="42">
        <v>3</v>
      </c>
      <c r="K22" s="4" t="s">
        <v>47</v>
      </c>
      <c r="L22" s="4">
        <v>1</v>
      </c>
      <c r="M22" s="4" t="s">
        <v>52</v>
      </c>
      <c r="N22" s="4">
        <v>1</v>
      </c>
      <c r="O22" s="4" t="s">
        <v>65</v>
      </c>
      <c r="P22" s="4">
        <v>2</v>
      </c>
      <c r="Q22" s="4" t="s">
        <v>48</v>
      </c>
      <c r="R22" s="4">
        <v>5</v>
      </c>
      <c r="S22" s="4" t="s">
        <v>66</v>
      </c>
      <c r="T22" s="4" t="s">
        <v>1</v>
      </c>
      <c r="U22" s="4" t="s">
        <v>33</v>
      </c>
      <c r="V22" s="6">
        <v>225</v>
      </c>
      <c r="W22" s="4" t="s">
        <v>86</v>
      </c>
      <c r="X22" s="97">
        <v>3</v>
      </c>
      <c r="Y22" s="74" t="s">
        <v>279</v>
      </c>
      <c r="Z22" s="121" t="s">
        <v>171</v>
      </c>
      <c r="AA22" s="123" t="s">
        <v>665</v>
      </c>
      <c r="AB22" s="127" t="s">
        <v>257</v>
      </c>
      <c r="AC22" s="127" t="s">
        <v>281</v>
      </c>
      <c r="AD22" s="127" t="s">
        <v>564</v>
      </c>
      <c r="AE22" s="128" t="s">
        <v>925</v>
      </c>
      <c r="AF22" s="127">
        <v>3571</v>
      </c>
      <c r="AG22" s="132" t="s">
        <v>562</v>
      </c>
      <c r="AH22" s="133" t="s">
        <v>256</v>
      </c>
      <c r="AI22" s="134" t="s">
        <v>565</v>
      </c>
      <c r="AJ22" s="81">
        <v>100</v>
      </c>
      <c r="AK22" s="72">
        <v>0</v>
      </c>
      <c r="AL22" s="73" t="s">
        <v>37</v>
      </c>
      <c r="AM22" s="74" t="s">
        <v>35</v>
      </c>
      <c r="AN22" s="75" t="s">
        <v>928</v>
      </c>
      <c r="AO22" s="73">
        <v>0</v>
      </c>
      <c r="AP22" s="73">
        <v>59</v>
      </c>
      <c r="AQ22" s="73">
        <v>59.01</v>
      </c>
      <c r="AR22" s="73">
        <v>79</v>
      </c>
      <c r="AS22" s="73">
        <v>79.010000000000005</v>
      </c>
      <c r="AT22" s="76">
        <v>110</v>
      </c>
      <c r="AU22" s="77">
        <v>0</v>
      </c>
      <c r="AV22" s="77">
        <v>0</v>
      </c>
      <c r="AW22" s="73">
        <v>0</v>
      </c>
      <c r="AX22" s="73">
        <v>0</v>
      </c>
      <c r="AY22" s="73">
        <v>0</v>
      </c>
      <c r="AZ22" s="73">
        <v>0</v>
      </c>
      <c r="BA22" s="73">
        <v>0</v>
      </c>
      <c r="BB22" s="73">
        <v>0</v>
      </c>
      <c r="BC22" s="73">
        <v>100</v>
      </c>
      <c r="BD22" s="73">
        <v>100</v>
      </c>
      <c r="BE22" s="73">
        <v>0</v>
      </c>
      <c r="BF22" s="73"/>
      <c r="BG22" s="73">
        <v>0</v>
      </c>
      <c r="BH22" s="73"/>
      <c r="BI22" s="73">
        <v>0</v>
      </c>
      <c r="BJ22" s="73"/>
      <c r="BK22" s="73">
        <v>0</v>
      </c>
      <c r="BL22" s="73"/>
      <c r="BM22" s="73">
        <v>0</v>
      </c>
      <c r="BN22" s="73"/>
      <c r="BO22" s="73">
        <v>0</v>
      </c>
      <c r="BP22" s="73"/>
      <c r="BQ22" s="73">
        <v>0</v>
      </c>
      <c r="BR22" s="73"/>
      <c r="BS22" s="73"/>
    </row>
    <row r="23" spans="1:72" ht="17.100000000000001" customHeight="1">
      <c r="A23" s="45">
        <v>3190</v>
      </c>
      <c r="B23" s="42">
        <v>21111</v>
      </c>
      <c r="C23" s="4" t="s">
        <v>903</v>
      </c>
      <c r="D23" s="5">
        <v>7</v>
      </c>
      <c r="E23" s="4" t="s">
        <v>64</v>
      </c>
      <c r="F23" s="6">
        <v>0</v>
      </c>
      <c r="G23" s="4" t="s">
        <v>64</v>
      </c>
      <c r="H23" s="7">
        <v>181</v>
      </c>
      <c r="I23" s="40" t="s">
        <v>89</v>
      </c>
      <c r="J23" s="42">
        <v>3</v>
      </c>
      <c r="K23" s="4" t="s">
        <v>47</v>
      </c>
      <c r="L23" s="4">
        <v>1</v>
      </c>
      <c r="M23" s="4" t="s">
        <v>52</v>
      </c>
      <c r="N23" s="4">
        <v>1</v>
      </c>
      <c r="O23" s="4" t="s">
        <v>65</v>
      </c>
      <c r="P23" s="4">
        <v>2</v>
      </c>
      <c r="Q23" s="4" t="s">
        <v>48</v>
      </c>
      <c r="R23" s="4">
        <v>5</v>
      </c>
      <c r="S23" s="4" t="s">
        <v>66</v>
      </c>
      <c r="T23" s="4" t="s">
        <v>1</v>
      </c>
      <c r="U23" s="4" t="s">
        <v>33</v>
      </c>
      <c r="V23" s="6">
        <v>225</v>
      </c>
      <c r="W23" s="4" t="s">
        <v>86</v>
      </c>
      <c r="X23" s="97">
        <v>3</v>
      </c>
      <c r="Y23" s="74" t="s">
        <v>279</v>
      </c>
      <c r="Z23" s="121" t="s">
        <v>171</v>
      </c>
      <c r="AA23" s="123" t="s">
        <v>669</v>
      </c>
      <c r="AB23" s="127" t="s">
        <v>257</v>
      </c>
      <c r="AC23" s="127" t="s">
        <v>281</v>
      </c>
      <c r="AD23" s="127" t="s">
        <v>568</v>
      </c>
      <c r="AE23" s="128" t="s">
        <v>925</v>
      </c>
      <c r="AF23" s="127">
        <v>3580</v>
      </c>
      <c r="AG23" s="132" t="s">
        <v>566</v>
      </c>
      <c r="AH23" s="133" t="s">
        <v>256</v>
      </c>
      <c r="AI23" s="134" t="s">
        <v>569</v>
      </c>
      <c r="AJ23" s="74">
        <v>1</v>
      </c>
      <c r="AK23" s="72">
        <v>0</v>
      </c>
      <c r="AL23" s="73" t="s">
        <v>37</v>
      </c>
      <c r="AM23" s="74" t="s">
        <v>35</v>
      </c>
      <c r="AN23" s="75" t="s">
        <v>928</v>
      </c>
      <c r="AO23" s="73">
        <v>0</v>
      </c>
      <c r="AP23" s="73">
        <v>59</v>
      </c>
      <c r="AQ23" s="73">
        <v>59.01</v>
      </c>
      <c r="AR23" s="73">
        <v>79</v>
      </c>
      <c r="AS23" s="73">
        <v>79.010000000000005</v>
      </c>
      <c r="AT23" s="76">
        <v>110</v>
      </c>
      <c r="AU23" s="77">
        <v>0</v>
      </c>
      <c r="AV23" s="77">
        <v>0</v>
      </c>
      <c r="AW23" s="73">
        <v>0</v>
      </c>
      <c r="AX23" s="73">
        <v>0</v>
      </c>
      <c r="AY23" s="73">
        <v>0</v>
      </c>
      <c r="AZ23" s="73">
        <v>0</v>
      </c>
      <c r="BA23" s="73">
        <v>0</v>
      </c>
      <c r="BB23" s="73">
        <v>0</v>
      </c>
      <c r="BC23" s="73">
        <v>0</v>
      </c>
      <c r="BD23" s="73">
        <v>0</v>
      </c>
      <c r="BE23" s="73">
        <v>0</v>
      </c>
      <c r="BF23" s="73"/>
      <c r="BG23" s="73">
        <v>0</v>
      </c>
      <c r="BH23" s="73"/>
      <c r="BI23" s="73">
        <v>0</v>
      </c>
      <c r="BJ23" s="73"/>
      <c r="BK23" s="73">
        <v>0</v>
      </c>
      <c r="BL23" s="73"/>
      <c r="BM23" s="73">
        <v>0</v>
      </c>
      <c r="BN23" s="73"/>
      <c r="BO23" s="73">
        <v>1</v>
      </c>
      <c r="BP23" s="73"/>
      <c r="BQ23" s="73">
        <v>0</v>
      </c>
      <c r="BR23" s="73"/>
      <c r="BS23" s="73"/>
    </row>
    <row r="24" spans="1:72" ht="17.100000000000001" customHeight="1">
      <c r="A24" s="45">
        <v>2926</v>
      </c>
      <c r="B24" s="42">
        <v>21111</v>
      </c>
      <c r="C24" s="4" t="s">
        <v>903</v>
      </c>
      <c r="D24" s="5">
        <v>7</v>
      </c>
      <c r="E24" s="4" t="s">
        <v>64</v>
      </c>
      <c r="F24" s="6">
        <v>0</v>
      </c>
      <c r="G24" s="4" t="s">
        <v>64</v>
      </c>
      <c r="H24" s="7">
        <v>181</v>
      </c>
      <c r="I24" s="40" t="s">
        <v>89</v>
      </c>
      <c r="J24" s="42">
        <v>3</v>
      </c>
      <c r="K24" s="4" t="s">
        <v>47</v>
      </c>
      <c r="L24" s="4">
        <v>1</v>
      </c>
      <c r="M24" s="4" t="s">
        <v>52</v>
      </c>
      <c r="N24" s="4">
        <v>1</v>
      </c>
      <c r="O24" s="4" t="s">
        <v>65</v>
      </c>
      <c r="P24" s="4">
        <v>2</v>
      </c>
      <c r="Q24" s="4" t="s">
        <v>48</v>
      </c>
      <c r="R24" s="4">
        <v>5</v>
      </c>
      <c r="S24" s="4" t="s">
        <v>66</v>
      </c>
      <c r="T24" s="4" t="s">
        <v>1</v>
      </c>
      <c r="U24" s="4" t="s">
        <v>33</v>
      </c>
      <c r="V24" s="6">
        <v>225</v>
      </c>
      <c r="W24" s="4" t="s">
        <v>86</v>
      </c>
      <c r="X24" s="124">
        <v>4</v>
      </c>
      <c r="Y24" s="89" t="s">
        <v>283</v>
      </c>
      <c r="Z24" s="125" t="s">
        <v>225</v>
      </c>
      <c r="AA24" s="126" t="s">
        <v>283</v>
      </c>
      <c r="AB24" s="127" t="s">
        <v>257</v>
      </c>
      <c r="AC24" s="127" t="s">
        <v>286</v>
      </c>
      <c r="AD24" s="127" t="s">
        <v>259</v>
      </c>
      <c r="AE24" s="128" t="s">
        <v>925</v>
      </c>
      <c r="AF24" s="127">
        <v>3926</v>
      </c>
      <c r="AG24" s="129" t="s">
        <v>284</v>
      </c>
      <c r="AH24" s="130" t="s">
        <v>285</v>
      </c>
      <c r="AI24" s="131" t="s">
        <v>287</v>
      </c>
      <c r="AJ24" s="135">
        <v>5</v>
      </c>
      <c r="AK24" s="87">
        <v>0</v>
      </c>
      <c r="AL24" s="88" t="s">
        <v>37</v>
      </c>
      <c r="AM24" s="89" t="s">
        <v>45</v>
      </c>
      <c r="AN24" s="90" t="s">
        <v>928</v>
      </c>
      <c r="AO24" s="88">
        <v>0</v>
      </c>
      <c r="AP24" s="88">
        <v>59</v>
      </c>
      <c r="AQ24" s="88">
        <v>59.01</v>
      </c>
      <c r="AR24" s="88">
        <v>79</v>
      </c>
      <c r="AS24" s="88">
        <v>79.010000000000005</v>
      </c>
      <c r="AT24" s="91">
        <v>110</v>
      </c>
      <c r="AU24" s="92">
        <v>0</v>
      </c>
      <c r="AV24" s="92">
        <v>0</v>
      </c>
      <c r="AW24" s="88">
        <v>0</v>
      </c>
      <c r="AX24" s="88">
        <v>0</v>
      </c>
      <c r="AY24" s="88">
        <v>0</v>
      </c>
      <c r="AZ24" s="88">
        <v>0</v>
      </c>
      <c r="BA24" s="88">
        <v>0</v>
      </c>
      <c r="BB24" s="88">
        <v>0</v>
      </c>
      <c r="BC24" s="88">
        <v>0</v>
      </c>
      <c r="BD24" s="88">
        <v>0</v>
      </c>
      <c r="BE24" s="88">
        <v>0</v>
      </c>
      <c r="BF24" s="88"/>
      <c r="BG24" s="88">
        <v>0</v>
      </c>
      <c r="BH24" s="88"/>
      <c r="BI24" s="88">
        <v>0</v>
      </c>
      <c r="BJ24" s="88"/>
      <c r="BK24" s="88">
        <v>0</v>
      </c>
      <c r="BL24" s="88"/>
      <c r="BM24" s="88">
        <v>5</v>
      </c>
      <c r="BN24" s="88"/>
      <c r="BO24" s="88">
        <v>0</v>
      </c>
      <c r="BP24" s="88"/>
      <c r="BQ24" s="88">
        <v>0</v>
      </c>
      <c r="BR24" s="88"/>
      <c r="BS24" s="88"/>
      <c r="BT24" s="30">
        <f>AV24+AX24+AZ24+BB24+BD24+BF24+BH24+BJ24+BL24+BN24+BP24+BR24</f>
        <v>0</v>
      </c>
    </row>
    <row r="25" spans="1:72" ht="17.100000000000001" customHeight="1">
      <c r="A25" s="45">
        <v>3193</v>
      </c>
      <c r="B25" s="42">
        <v>21111</v>
      </c>
      <c r="C25" s="4" t="s">
        <v>903</v>
      </c>
      <c r="D25" s="5">
        <v>7</v>
      </c>
      <c r="E25" s="4" t="s">
        <v>64</v>
      </c>
      <c r="F25" s="6">
        <v>0</v>
      </c>
      <c r="G25" s="4" t="s">
        <v>64</v>
      </c>
      <c r="H25" s="7">
        <v>181</v>
      </c>
      <c r="I25" s="40" t="s">
        <v>89</v>
      </c>
      <c r="J25" s="42">
        <v>3</v>
      </c>
      <c r="K25" s="4" t="s">
        <v>47</v>
      </c>
      <c r="L25" s="4">
        <v>1</v>
      </c>
      <c r="M25" s="4" t="s">
        <v>52</v>
      </c>
      <c r="N25" s="4">
        <v>1</v>
      </c>
      <c r="O25" s="4" t="s">
        <v>65</v>
      </c>
      <c r="P25" s="4">
        <v>2</v>
      </c>
      <c r="Q25" s="4" t="s">
        <v>48</v>
      </c>
      <c r="R25" s="4">
        <v>5</v>
      </c>
      <c r="S25" s="4" t="s">
        <v>66</v>
      </c>
      <c r="T25" s="4" t="s">
        <v>1</v>
      </c>
      <c r="U25" s="4" t="s">
        <v>33</v>
      </c>
      <c r="V25" s="6">
        <v>225</v>
      </c>
      <c r="W25" s="4" t="s">
        <v>86</v>
      </c>
      <c r="X25" s="97">
        <v>4</v>
      </c>
      <c r="Y25" s="74" t="s">
        <v>283</v>
      </c>
      <c r="Z25" s="68" t="s">
        <v>171</v>
      </c>
      <c r="AA25" s="70" t="s">
        <v>963</v>
      </c>
      <c r="AB25" s="4" t="s">
        <v>257</v>
      </c>
      <c r="AC25" s="4" t="s">
        <v>286</v>
      </c>
      <c r="AD25" s="4" t="s">
        <v>259</v>
      </c>
      <c r="AE25" s="8" t="s">
        <v>925</v>
      </c>
      <c r="AF25" s="4">
        <v>3552</v>
      </c>
      <c r="AG25" s="86" t="s">
        <v>558</v>
      </c>
      <c r="AH25" s="78" t="s">
        <v>559</v>
      </c>
      <c r="AI25" s="79" t="s">
        <v>674</v>
      </c>
      <c r="AJ25" s="74">
        <v>1</v>
      </c>
      <c r="AK25" s="72">
        <v>0</v>
      </c>
      <c r="AL25" s="73" t="s">
        <v>37</v>
      </c>
      <c r="AM25" s="74" t="s">
        <v>35</v>
      </c>
      <c r="AN25" s="75" t="s">
        <v>928</v>
      </c>
      <c r="AO25" s="73">
        <v>0</v>
      </c>
      <c r="AP25" s="73">
        <v>59</v>
      </c>
      <c r="AQ25" s="73">
        <v>59.01</v>
      </c>
      <c r="AR25" s="73">
        <v>79</v>
      </c>
      <c r="AS25" s="73">
        <v>79.010000000000005</v>
      </c>
      <c r="AT25" s="76">
        <v>110</v>
      </c>
      <c r="AU25" s="77">
        <v>0</v>
      </c>
      <c r="AV25" s="77">
        <v>0</v>
      </c>
      <c r="AW25" s="73">
        <v>0</v>
      </c>
      <c r="AX25" s="73">
        <v>0</v>
      </c>
      <c r="AY25" s="73">
        <v>0</v>
      </c>
      <c r="AZ25" s="73">
        <v>0</v>
      </c>
      <c r="BA25" s="73">
        <v>0</v>
      </c>
      <c r="BB25" s="73">
        <v>0</v>
      </c>
      <c r="BC25" s="73">
        <v>1</v>
      </c>
      <c r="BD25" s="73">
        <v>1</v>
      </c>
      <c r="BE25" s="73">
        <v>0</v>
      </c>
      <c r="BF25" s="73"/>
      <c r="BG25" s="73">
        <v>0</v>
      </c>
      <c r="BH25" s="73"/>
      <c r="BI25" s="73">
        <v>0</v>
      </c>
      <c r="BJ25" s="73"/>
      <c r="BK25" s="73">
        <v>0</v>
      </c>
      <c r="BL25" s="73"/>
      <c r="BM25" s="73">
        <v>0</v>
      </c>
      <c r="BN25" s="73"/>
      <c r="BO25" s="73">
        <v>0</v>
      </c>
      <c r="BP25" s="73"/>
      <c r="BQ25" s="73">
        <v>0</v>
      </c>
      <c r="BR25" s="73"/>
      <c r="BS25" s="73"/>
    </row>
    <row r="26" spans="1:72" ht="17.100000000000001" customHeight="1">
      <c r="A26" s="45">
        <v>2933</v>
      </c>
      <c r="B26" s="42">
        <v>21111</v>
      </c>
      <c r="C26" s="4" t="s">
        <v>903</v>
      </c>
      <c r="D26" s="5">
        <v>7</v>
      </c>
      <c r="E26" s="4" t="s">
        <v>64</v>
      </c>
      <c r="F26" s="6">
        <v>0</v>
      </c>
      <c r="G26" s="4" t="s">
        <v>64</v>
      </c>
      <c r="H26" s="7">
        <v>181</v>
      </c>
      <c r="I26" s="40" t="s">
        <v>89</v>
      </c>
      <c r="J26" s="42">
        <v>3</v>
      </c>
      <c r="K26" s="4" t="s">
        <v>47</v>
      </c>
      <c r="L26" s="4">
        <v>1</v>
      </c>
      <c r="M26" s="4" t="s">
        <v>52</v>
      </c>
      <c r="N26" s="4">
        <v>1</v>
      </c>
      <c r="O26" s="4" t="s">
        <v>65</v>
      </c>
      <c r="P26" s="4">
        <v>2</v>
      </c>
      <c r="Q26" s="4" t="s">
        <v>48</v>
      </c>
      <c r="R26" s="4">
        <v>5</v>
      </c>
      <c r="S26" s="4" t="s">
        <v>66</v>
      </c>
      <c r="T26" s="4" t="s">
        <v>1</v>
      </c>
      <c r="U26" s="4" t="s">
        <v>33</v>
      </c>
      <c r="V26" s="6">
        <v>225</v>
      </c>
      <c r="W26" s="4" t="s">
        <v>86</v>
      </c>
      <c r="X26" s="97"/>
      <c r="Y26" s="74"/>
      <c r="Z26" s="68" t="s">
        <v>171</v>
      </c>
      <c r="AA26" s="70" t="s">
        <v>964</v>
      </c>
      <c r="AB26" s="4" t="s">
        <v>257</v>
      </c>
      <c r="AC26" s="4" t="s">
        <v>281</v>
      </c>
      <c r="AD26" s="4" t="s">
        <v>568</v>
      </c>
      <c r="AE26" s="8" t="s">
        <v>925</v>
      </c>
      <c r="AF26" s="4"/>
      <c r="AG26" s="82" t="s">
        <v>566</v>
      </c>
      <c r="AH26" s="83" t="s">
        <v>256</v>
      </c>
      <c r="AI26" s="84" t="s">
        <v>569</v>
      </c>
      <c r="AJ26" s="85">
        <v>1</v>
      </c>
      <c r="AK26" s="72"/>
      <c r="AL26" s="73"/>
      <c r="AM26" s="74"/>
      <c r="AN26" s="75"/>
      <c r="AO26" s="73"/>
      <c r="AP26" s="73"/>
      <c r="AQ26" s="73"/>
      <c r="AR26" s="73"/>
      <c r="AS26" s="73"/>
      <c r="AT26" s="76"/>
      <c r="AU26" s="77">
        <v>0</v>
      </c>
      <c r="AV26" s="77">
        <v>0</v>
      </c>
      <c r="AW26" s="73">
        <v>0</v>
      </c>
      <c r="AX26" s="73">
        <v>0</v>
      </c>
      <c r="AY26" s="73">
        <v>0</v>
      </c>
      <c r="AZ26" s="73">
        <v>0</v>
      </c>
      <c r="BA26" s="73">
        <v>0</v>
      </c>
      <c r="BB26" s="73">
        <v>0</v>
      </c>
      <c r="BC26" s="73">
        <v>0</v>
      </c>
      <c r="BD26" s="73">
        <v>0</v>
      </c>
      <c r="BE26" s="73">
        <v>0</v>
      </c>
      <c r="BF26" s="73"/>
      <c r="BG26" s="73">
        <v>0</v>
      </c>
      <c r="BH26" s="73"/>
      <c r="BI26" s="73">
        <v>0</v>
      </c>
      <c r="BJ26" s="73"/>
      <c r="BK26" s="73">
        <v>0</v>
      </c>
      <c r="BL26" s="73"/>
      <c r="BM26" s="73">
        <v>0</v>
      </c>
      <c r="BN26" s="73"/>
      <c r="BO26" s="73">
        <v>1</v>
      </c>
      <c r="BP26" s="73"/>
      <c r="BQ26" s="73">
        <v>0</v>
      </c>
      <c r="BR26" s="73"/>
      <c r="BS26" s="73"/>
    </row>
    <row r="27" spans="1:72" ht="17.25" customHeight="1">
      <c r="A27" s="45">
        <v>3195</v>
      </c>
      <c r="B27" s="42">
        <v>21111</v>
      </c>
      <c r="C27" s="4" t="s">
        <v>903</v>
      </c>
      <c r="D27" s="5">
        <v>7</v>
      </c>
      <c r="E27" s="4" t="s">
        <v>64</v>
      </c>
      <c r="F27" s="6">
        <v>0</v>
      </c>
      <c r="G27" s="4" t="s">
        <v>64</v>
      </c>
      <c r="H27" s="7">
        <v>181</v>
      </c>
      <c r="I27" s="40" t="s">
        <v>89</v>
      </c>
      <c r="J27" s="42">
        <v>3</v>
      </c>
      <c r="K27" s="4" t="s">
        <v>47</v>
      </c>
      <c r="L27" s="4">
        <v>1</v>
      </c>
      <c r="M27" s="4" t="s">
        <v>52</v>
      </c>
      <c r="N27" s="4">
        <v>1</v>
      </c>
      <c r="O27" s="4" t="s">
        <v>65</v>
      </c>
      <c r="P27" s="4">
        <v>2</v>
      </c>
      <c r="Q27" s="4" t="s">
        <v>48</v>
      </c>
      <c r="R27" s="4">
        <v>5</v>
      </c>
      <c r="S27" s="4" t="s">
        <v>66</v>
      </c>
      <c r="T27" s="4" t="s">
        <v>1</v>
      </c>
      <c r="U27" s="4" t="s">
        <v>33</v>
      </c>
      <c r="V27" s="6">
        <v>225</v>
      </c>
      <c r="W27" s="4" t="s">
        <v>86</v>
      </c>
      <c r="X27" s="124">
        <v>5</v>
      </c>
      <c r="Y27" s="91" t="s">
        <v>288</v>
      </c>
      <c r="Z27" s="125" t="s">
        <v>225</v>
      </c>
      <c r="AA27" s="126" t="s">
        <v>288</v>
      </c>
      <c r="AB27" s="127" t="s">
        <v>257</v>
      </c>
      <c r="AC27" s="127" t="s">
        <v>290</v>
      </c>
      <c r="AD27" s="127" t="s">
        <v>259</v>
      </c>
      <c r="AE27" s="128" t="s">
        <v>925</v>
      </c>
      <c r="AF27" s="127">
        <v>3935</v>
      </c>
      <c r="AG27" s="129" t="s">
        <v>289</v>
      </c>
      <c r="AH27" s="130" t="s">
        <v>285</v>
      </c>
      <c r="AI27" s="131" t="s">
        <v>291</v>
      </c>
      <c r="AJ27" s="135">
        <v>10</v>
      </c>
      <c r="AK27" s="87">
        <v>0</v>
      </c>
      <c r="AL27" s="88" t="s">
        <v>37</v>
      </c>
      <c r="AM27" s="89" t="s">
        <v>40</v>
      </c>
      <c r="AN27" s="90" t="s">
        <v>928</v>
      </c>
      <c r="AO27" s="88">
        <v>0</v>
      </c>
      <c r="AP27" s="88">
        <v>59</v>
      </c>
      <c r="AQ27" s="88">
        <v>59.01</v>
      </c>
      <c r="AR27" s="88">
        <v>79</v>
      </c>
      <c r="AS27" s="88">
        <v>79.010000000000005</v>
      </c>
      <c r="AT27" s="91">
        <v>110</v>
      </c>
      <c r="AU27" s="92">
        <v>0</v>
      </c>
      <c r="AV27" s="92">
        <v>0</v>
      </c>
      <c r="AW27" s="88">
        <v>0</v>
      </c>
      <c r="AX27" s="88">
        <v>0</v>
      </c>
      <c r="AY27" s="88">
        <v>0</v>
      </c>
      <c r="AZ27" s="88">
        <v>0</v>
      </c>
      <c r="BA27" s="88">
        <v>4</v>
      </c>
      <c r="BB27" s="88">
        <v>4</v>
      </c>
      <c r="BC27" s="88">
        <v>0</v>
      </c>
      <c r="BD27" s="88">
        <v>0</v>
      </c>
      <c r="BE27" s="88">
        <v>0</v>
      </c>
      <c r="BF27" s="88"/>
      <c r="BG27" s="88">
        <v>0</v>
      </c>
      <c r="BH27" s="88"/>
      <c r="BI27" s="88">
        <v>2</v>
      </c>
      <c r="BJ27" s="88"/>
      <c r="BK27" s="88">
        <v>0</v>
      </c>
      <c r="BL27" s="88"/>
      <c r="BM27" s="88">
        <v>4</v>
      </c>
      <c r="BN27" s="88"/>
      <c r="BO27" s="88">
        <v>0</v>
      </c>
      <c r="BP27" s="88"/>
      <c r="BQ27" s="88">
        <v>0</v>
      </c>
      <c r="BR27" s="88"/>
      <c r="BS27" s="88"/>
      <c r="BT27" s="30">
        <f>AV27+AX27+AZ27+BB27+BD27+BF27+BH27+BJ27+BL27+BN27+BP27+BR27</f>
        <v>4</v>
      </c>
    </row>
    <row r="28" spans="1:72" ht="17.100000000000001" customHeight="1">
      <c r="A28" s="45">
        <v>3196</v>
      </c>
      <c r="B28" s="42">
        <v>21111</v>
      </c>
      <c r="C28" s="4" t="s">
        <v>903</v>
      </c>
      <c r="D28" s="5">
        <v>7</v>
      </c>
      <c r="E28" s="4" t="s">
        <v>64</v>
      </c>
      <c r="F28" s="6">
        <v>0</v>
      </c>
      <c r="G28" s="4" t="s">
        <v>64</v>
      </c>
      <c r="H28" s="7">
        <v>181</v>
      </c>
      <c r="I28" s="40" t="s">
        <v>89</v>
      </c>
      <c r="J28" s="42">
        <v>3</v>
      </c>
      <c r="K28" s="4" t="s">
        <v>47</v>
      </c>
      <c r="L28" s="4">
        <v>1</v>
      </c>
      <c r="M28" s="4" t="s">
        <v>52</v>
      </c>
      <c r="N28" s="4">
        <v>1</v>
      </c>
      <c r="O28" s="4" t="s">
        <v>65</v>
      </c>
      <c r="P28" s="4">
        <v>2</v>
      </c>
      <c r="Q28" s="4" t="s">
        <v>48</v>
      </c>
      <c r="R28" s="4">
        <v>5</v>
      </c>
      <c r="S28" s="4" t="s">
        <v>66</v>
      </c>
      <c r="T28" s="4" t="s">
        <v>1</v>
      </c>
      <c r="U28" s="4" t="s">
        <v>33</v>
      </c>
      <c r="V28" s="6">
        <v>225</v>
      </c>
      <c r="W28" s="4" t="s">
        <v>86</v>
      </c>
      <c r="X28" s="97">
        <v>5</v>
      </c>
      <c r="Y28" s="74" t="s">
        <v>288</v>
      </c>
      <c r="Z28" s="68" t="s">
        <v>171</v>
      </c>
      <c r="AA28" s="123" t="s">
        <v>681</v>
      </c>
      <c r="AB28" s="4" t="s">
        <v>257</v>
      </c>
      <c r="AC28" s="4" t="s">
        <v>290</v>
      </c>
      <c r="AD28" s="4" t="s">
        <v>564</v>
      </c>
      <c r="AE28" s="8" t="s">
        <v>925</v>
      </c>
      <c r="AF28" s="4">
        <v>3571</v>
      </c>
      <c r="AG28" s="132" t="s">
        <v>562</v>
      </c>
      <c r="AH28" s="133" t="s">
        <v>256</v>
      </c>
      <c r="AI28" s="134" t="s">
        <v>565</v>
      </c>
      <c r="AJ28" s="89">
        <v>100</v>
      </c>
      <c r="AK28" s="72">
        <v>0</v>
      </c>
      <c r="AL28" s="73" t="s">
        <v>37</v>
      </c>
      <c r="AM28" s="74" t="s">
        <v>35</v>
      </c>
      <c r="AN28" s="75" t="s">
        <v>928</v>
      </c>
      <c r="AO28" s="73">
        <v>0</v>
      </c>
      <c r="AP28" s="73">
        <v>59</v>
      </c>
      <c r="AQ28" s="73">
        <v>59.01</v>
      </c>
      <c r="AR28" s="73">
        <v>79</v>
      </c>
      <c r="AS28" s="73">
        <v>79.010000000000005</v>
      </c>
      <c r="AT28" s="76">
        <v>110</v>
      </c>
      <c r="AU28" s="77">
        <v>0</v>
      </c>
      <c r="AV28" s="77">
        <v>0</v>
      </c>
      <c r="AW28" s="73">
        <v>0</v>
      </c>
      <c r="AX28" s="73">
        <v>0</v>
      </c>
      <c r="AY28" s="73">
        <v>0</v>
      </c>
      <c r="AZ28" s="73">
        <v>0</v>
      </c>
      <c r="BA28" s="73">
        <v>50</v>
      </c>
      <c r="BB28" s="73">
        <v>50</v>
      </c>
      <c r="BC28" s="73">
        <v>0</v>
      </c>
      <c r="BD28" s="73">
        <v>0</v>
      </c>
      <c r="BE28" s="73">
        <v>0</v>
      </c>
      <c r="BF28" s="73"/>
      <c r="BG28" s="73">
        <v>0</v>
      </c>
      <c r="BH28" s="73"/>
      <c r="BI28" s="73">
        <v>0</v>
      </c>
      <c r="BJ28" s="73"/>
      <c r="BK28" s="73">
        <v>0</v>
      </c>
      <c r="BL28" s="73"/>
      <c r="BM28" s="73">
        <v>50</v>
      </c>
      <c r="BN28" s="73"/>
      <c r="BO28" s="73">
        <v>0</v>
      </c>
      <c r="BP28" s="73"/>
      <c r="BQ28" s="73">
        <v>0</v>
      </c>
      <c r="BR28" s="73"/>
      <c r="BS28" s="73"/>
    </row>
    <row r="29" spans="1:72" ht="17.100000000000001" customHeight="1">
      <c r="A29" s="45">
        <v>3198</v>
      </c>
      <c r="B29" s="42">
        <v>21111</v>
      </c>
      <c r="C29" s="4" t="s">
        <v>903</v>
      </c>
      <c r="D29" s="5">
        <v>7</v>
      </c>
      <c r="E29" s="4" t="s">
        <v>64</v>
      </c>
      <c r="F29" s="6">
        <v>0</v>
      </c>
      <c r="G29" s="4" t="s">
        <v>64</v>
      </c>
      <c r="H29" s="7">
        <v>181</v>
      </c>
      <c r="I29" s="40" t="s">
        <v>89</v>
      </c>
      <c r="J29" s="42">
        <v>3</v>
      </c>
      <c r="K29" s="4" t="s">
        <v>47</v>
      </c>
      <c r="L29" s="4">
        <v>1</v>
      </c>
      <c r="M29" s="4" t="s">
        <v>52</v>
      </c>
      <c r="N29" s="4">
        <v>1</v>
      </c>
      <c r="O29" s="4" t="s">
        <v>65</v>
      </c>
      <c r="P29" s="4">
        <v>2</v>
      </c>
      <c r="Q29" s="4" t="s">
        <v>48</v>
      </c>
      <c r="R29" s="4">
        <v>5</v>
      </c>
      <c r="S29" s="4" t="s">
        <v>66</v>
      </c>
      <c r="T29" s="4" t="s">
        <v>1</v>
      </c>
      <c r="U29" s="4" t="s">
        <v>33</v>
      </c>
      <c r="V29" s="6">
        <v>225</v>
      </c>
      <c r="W29" s="4" t="s">
        <v>86</v>
      </c>
      <c r="X29" s="97">
        <v>5</v>
      </c>
      <c r="Y29" s="74" t="s">
        <v>288</v>
      </c>
      <c r="Z29" s="68" t="s">
        <v>171</v>
      </c>
      <c r="AA29" s="123" t="s">
        <v>682</v>
      </c>
      <c r="AB29" s="4" t="s">
        <v>257</v>
      </c>
      <c r="AC29" s="4" t="s">
        <v>290</v>
      </c>
      <c r="AD29" s="4" t="s">
        <v>187</v>
      </c>
      <c r="AE29" s="8" t="s">
        <v>925</v>
      </c>
      <c r="AF29" s="4">
        <v>3580</v>
      </c>
      <c r="AG29" s="132" t="s">
        <v>566</v>
      </c>
      <c r="AH29" s="133" t="s">
        <v>256</v>
      </c>
      <c r="AI29" s="134" t="s">
        <v>58</v>
      </c>
      <c r="AJ29" s="89">
        <v>1</v>
      </c>
      <c r="AK29" s="72">
        <v>0</v>
      </c>
      <c r="AL29" s="73" t="s">
        <v>37</v>
      </c>
      <c r="AM29" s="74" t="s">
        <v>35</v>
      </c>
      <c r="AN29" s="75" t="s">
        <v>928</v>
      </c>
      <c r="AO29" s="73">
        <v>0</v>
      </c>
      <c r="AP29" s="73">
        <v>59</v>
      </c>
      <c r="AQ29" s="73">
        <v>59.01</v>
      </c>
      <c r="AR29" s="73">
        <v>79</v>
      </c>
      <c r="AS29" s="73">
        <v>79.010000000000005</v>
      </c>
      <c r="AT29" s="76">
        <v>110</v>
      </c>
      <c r="AU29" s="77">
        <v>0</v>
      </c>
      <c r="AV29" s="77">
        <v>0</v>
      </c>
      <c r="AW29" s="73">
        <v>0</v>
      </c>
      <c r="AX29" s="73">
        <v>0</v>
      </c>
      <c r="AY29" s="73">
        <v>0</v>
      </c>
      <c r="AZ29" s="73">
        <v>0</v>
      </c>
      <c r="BA29" s="73">
        <v>0</v>
      </c>
      <c r="BB29" s="73">
        <v>0</v>
      </c>
      <c r="BC29" s="73">
        <v>0</v>
      </c>
      <c r="BD29" s="73">
        <v>0</v>
      </c>
      <c r="BE29" s="73">
        <v>0</v>
      </c>
      <c r="BF29" s="73"/>
      <c r="BG29" s="73">
        <v>0</v>
      </c>
      <c r="BH29" s="73"/>
      <c r="BI29" s="73">
        <v>0</v>
      </c>
      <c r="BJ29" s="73"/>
      <c r="BK29" s="73">
        <v>0</v>
      </c>
      <c r="BL29" s="73"/>
      <c r="BM29" s="73">
        <v>0</v>
      </c>
      <c r="BN29" s="73"/>
      <c r="BO29" s="73">
        <v>1</v>
      </c>
      <c r="BP29" s="73"/>
      <c r="BQ29" s="73">
        <v>0</v>
      </c>
      <c r="BR29" s="73"/>
      <c r="BS29" s="73"/>
    </row>
    <row r="30" spans="1:72" ht="17.100000000000001" customHeight="1">
      <c r="A30" s="45">
        <v>3199</v>
      </c>
      <c r="B30" s="42">
        <v>21111</v>
      </c>
      <c r="C30" s="4" t="s">
        <v>903</v>
      </c>
      <c r="D30" s="5">
        <v>7</v>
      </c>
      <c r="E30" s="4" t="s">
        <v>64</v>
      </c>
      <c r="F30" s="6">
        <v>0</v>
      </c>
      <c r="G30" s="4" t="s">
        <v>64</v>
      </c>
      <c r="H30" s="7">
        <v>181</v>
      </c>
      <c r="I30" s="40" t="s">
        <v>89</v>
      </c>
      <c r="J30" s="42">
        <v>3</v>
      </c>
      <c r="K30" s="4" t="s">
        <v>47</v>
      </c>
      <c r="L30" s="4">
        <v>1</v>
      </c>
      <c r="M30" s="4" t="s">
        <v>52</v>
      </c>
      <c r="N30" s="4">
        <v>1</v>
      </c>
      <c r="O30" s="4" t="s">
        <v>65</v>
      </c>
      <c r="P30" s="4">
        <v>2</v>
      </c>
      <c r="Q30" s="4" t="s">
        <v>48</v>
      </c>
      <c r="R30" s="4">
        <v>5</v>
      </c>
      <c r="S30" s="4" t="s">
        <v>66</v>
      </c>
      <c r="T30" s="4" t="s">
        <v>1</v>
      </c>
      <c r="U30" s="4" t="s">
        <v>33</v>
      </c>
      <c r="V30" s="6">
        <v>225</v>
      </c>
      <c r="W30" s="4" t="s">
        <v>86</v>
      </c>
      <c r="X30" s="97">
        <v>5</v>
      </c>
      <c r="Y30" s="74" t="s">
        <v>288</v>
      </c>
      <c r="Z30" s="68" t="s">
        <v>171</v>
      </c>
      <c r="AA30" s="70" t="s">
        <v>965</v>
      </c>
      <c r="AB30" s="4" t="s">
        <v>257</v>
      </c>
      <c r="AC30" s="4" t="s">
        <v>685</v>
      </c>
      <c r="AD30" s="4" t="s">
        <v>259</v>
      </c>
      <c r="AE30" s="8" t="s">
        <v>925</v>
      </c>
      <c r="AF30" s="4">
        <v>3664</v>
      </c>
      <c r="AG30" s="86" t="s">
        <v>683</v>
      </c>
      <c r="AH30" s="78" t="s">
        <v>684</v>
      </c>
      <c r="AI30" s="79" t="s">
        <v>674</v>
      </c>
      <c r="AJ30" s="74">
        <v>1</v>
      </c>
      <c r="AK30" s="72">
        <v>0</v>
      </c>
      <c r="AL30" s="73" t="s">
        <v>37</v>
      </c>
      <c r="AM30" s="74" t="s">
        <v>35</v>
      </c>
      <c r="AN30" s="75" t="s">
        <v>928</v>
      </c>
      <c r="AO30" s="73">
        <v>0</v>
      </c>
      <c r="AP30" s="73">
        <v>59</v>
      </c>
      <c r="AQ30" s="73">
        <v>59.01</v>
      </c>
      <c r="AR30" s="73">
        <v>79</v>
      </c>
      <c r="AS30" s="73">
        <v>79.010000000000005</v>
      </c>
      <c r="AT30" s="76">
        <v>110</v>
      </c>
      <c r="AU30" s="77">
        <v>0</v>
      </c>
      <c r="AV30" s="77">
        <v>0</v>
      </c>
      <c r="AW30" s="73">
        <v>0</v>
      </c>
      <c r="AX30" s="73">
        <v>0</v>
      </c>
      <c r="AY30" s="73">
        <v>0</v>
      </c>
      <c r="AZ30" s="73">
        <v>0</v>
      </c>
      <c r="BA30" s="73">
        <v>1</v>
      </c>
      <c r="BB30" s="73">
        <v>1</v>
      </c>
      <c r="BC30" s="73">
        <v>0</v>
      </c>
      <c r="BD30" s="73">
        <v>0</v>
      </c>
      <c r="BE30" s="73">
        <v>0</v>
      </c>
      <c r="BF30" s="73"/>
      <c r="BG30" s="73">
        <v>0</v>
      </c>
      <c r="BH30" s="73"/>
      <c r="BI30" s="73">
        <v>0</v>
      </c>
      <c r="BJ30" s="73"/>
      <c r="BK30" s="73">
        <v>0</v>
      </c>
      <c r="BL30" s="73"/>
      <c r="BM30" s="73">
        <v>0</v>
      </c>
      <c r="BN30" s="73"/>
      <c r="BO30" s="73">
        <v>0</v>
      </c>
      <c r="BP30" s="73"/>
      <c r="BQ30" s="73">
        <v>0</v>
      </c>
      <c r="BR30" s="73"/>
      <c r="BS30" s="73"/>
    </row>
    <row r="31" spans="1:72" ht="17.100000000000001" customHeight="1">
      <c r="A31" s="45">
        <v>3201</v>
      </c>
      <c r="B31" s="42">
        <v>21111</v>
      </c>
      <c r="C31" s="4" t="s">
        <v>903</v>
      </c>
      <c r="D31" s="5">
        <v>7</v>
      </c>
      <c r="E31" s="4" t="s">
        <v>64</v>
      </c>
      <c r="F31" s="6">
        <v>0</v>
      </c>
      <c r="G31" s="4" t="s">
        <v>64</v>
      </c>
      <c r="H31" s="7">
        <v>181</v>
      </c>
      <c r="I31" s="40" t="s">
        <v>89</v>
      </c>
      <c r="J31" s="42">
        <v>3</v>
      </c>
      <c r="K31" s="4" t="s">
        <v>47</v>
      </c>
      <c r="L31" s="4">
        <v>1</v>
      </c>
      <c r="M31" s="4" t="s">
        <v>52</v>
      </c>
      <c r="N31" s="4">
        <v>1</v>
      </c>
      <c r="O31" s="4" t="s">
        <v>65</v>
      </c>
      <c r="P31" s="4">
        <v>2</v>
      </c>
      <c r="Q31" s="4" t="s">
        <v>48</v>
      </c>
      <c r="R31" s="4">
        <v>5</v>
      </c>
      <c r="S31" s="4" t="s">
        <v>66</v>
      </c>
      <c r="T31" s="4" t="s">
        <v>1</v>
      </c>
      <c r="U31" s="4" t="s">
        <v>33</v>
      </c>
      <c r="V31" s="6">
        <v>225</v>
      </c>
      <c r="W31" s="4" t="s">
        <v>86</v>
      </c>
      <c r="X31" s="97">
        <v>5</v>
      </c>
      <c r="Y31" s="74" t="s">
        <v>288</v>
      </c>
      <c r="Z31" s="68" t="s">
        <v>171</v>
      </c>
      <c r="AA31" s="136" t="s">
        <v>588</v>
      </c>
      <c r="AB31" s="4" t="s">
        <v>257</v>
      </c>
      <c r="AC31" s="4" t="s">
        <v>264</v>
      </c>
      <c r="AD31" s="4" t="s">
        <v>564</v>
      </c>
      <c r="AE31" s="8" t="s">
        <v>925</v>
      </c>
      <c r="AF31" s="4">
        <v>3571</v>
      </c>
      <c r="AG31" s="82" t="s">
        <v>562</v>
      </c>
      <c r="AH31" s="83" t="s">
        <v>256</v>
      </c>
      <c r="AI31" s="84" t="s">
        <v>565</v>
      </c>
      <c r="AJ31" s="85">
        <v>100</v>
      </c>
      <c r="AK31" s="72">
        <v>0</v>
      </c>
      <c r="AL31" s="73" t="s">
        <v>37</v>
      </c>
      <c r="AM31" s="74" t="s">
        <v>35</v>
      </c>
      <c r="AN31" s="75" t="s">
        <v>928</v>
      </c>
      <c r="AO31" s="73">
        <v>0</v>
      </c>
      <c r="AP31" s="73">
        <v>59</v>
      </c>
      <c r="AQ31" s="73">
        <v>59.01</v>
      </c>
      <c r="AR31" s="73">
        <v>79</v>
      </c>
      <c r="AS31" s="73">
        <v>79.010000000000005</v>
      </c>
      <c r="AT31" s="76">
        <v>110</v>
      </c>
      <c r="AU31" s="77">
        <v>0</v>
      </c>
      <c r="AV31" s="77">
        <v>0</v>
      </c>
      <c r="AW31" s="73">
        <v>0</v>
      </c>
      <c r="AX31" s="73">
        <v>0</v>
      </c>
      <c r="AY31" s="73">
        <v>0</v>
      </c>
      <c r="AZ31" s="73">
        <v>0</v>
      </c>
      <c r="BA31" s="73">
        <v>0</v>
      </c>
      <c r="BB31" s="73">
        <v>0</v>
      </c>
      <c r="BC31" s="73">
        <v>0</v>
      </c>
      <c r="BD31" s="73">
        <v>0</v>
      </c>
      <c r="BE31" s="73">
        <v>0</v>
      </c>
      <c r="BF31" s="73"/>
      <c r="BG31" s="73">
        <v>0</v>
      </c>
      <c r="BH31" s="73"/>
      <c r="BI31" s="73">
        <v>0</v>
      </c>
      <c r="BJ31" s="73"/>
      <c r="BK31" s="73">
        <v>0</v>
      </c>
      <c r="BL31" s="73"/>
      <c r="BM31" s="73">
        <v>0</v>
      </c>
      <c r="BN31" s="73"/>
      <c r="BO31" s="73">
        <v>0</v>
      </c>
      <c r="BP31" s="73"/>
      <c r="BQ31" s="73">
        <v>0</v>
      </c>
      <c r="BR31" s="73"/>
      <c r="BS31" s="73"/>
    </row>
    <row r="32" spans="1:72" ht="17.100000000000001" customHeight="1">
      <c r="A32" s="45">
        <v>3203</v>
      </c>
      <c r="B32" s="42">
        <v>21111</v>
      </c>
      <c r="C32" s="4" t="s">
        <v>903</v>
      </c>
      <c r="D32" s="5">
        <v>7</v>
      </c>
      <c r="E32" s="4" t="s">
        <v>64</v>
      </c>
      <c r="F32" s="6">
        <v>0</v>
      </c>
      <c r="G32" s="4" t="s">
        <v>64</v>
      </c>
      <c r="H32" s="7">
        <v>181</v>
      </c>
      <c r="I32" s="40" t="s">
        <v>89</v>
      </c>
      <c r="J32" s="42">
        <v>3</v>
      </c>
      <c r="K32" s="4" t="s">
        <v>47</v>
      </c>
      <c r="L32" s="4">
        <v>1</v>
      </c>
      <c r="M32" s="4" t="s">
        <v>52</v>
      </c>
      <c r="N32" s="4">
        <v>1</v>
      </c>
      <c r="O32" s="4" t="s">
        <v>65</v>
      </c>
      <c r="P32" s="4">
        <v>2</v>
      </c>
      <c r="Q32" s="4" t="s">
        <v>48</v>
      </c>
      <c r="R32" s="4">
        <v>5</v>
      </c>
      <c r="S32" s="4" t="s">
        <v>66</v>
      </c>
      <c r="T32" s="4" t="s">
        <v>1</v>
      </c>
      <c r="U32" s="4" t="s">
        <v>33</v>
      </c>
      <c r="V32" s="6">
        <v>225</v>
      </c>
      <c r="W32" s="4" t="s">
        <v>86</v>
      </c>
      <c r="X32" s="97">
        <v>5</v>
      </c>
      <c r="Y32" s="74" t="s">
        <v>288</v>
      </c>
      <c r="Z32" s="68" t="s">
        <v>171</v>
      </c>
      <c r="AA32" s="136" t="s">
        <v>686</v>
      </c>
      <c r="AB32" s="4" t="s">
        <v>257</v>
      </c>
      <c r="AC32" s="4" t="s">
        <v>264</v>
      </c>
      <c r="AD32" s="4" t="s">
        <v>568</v>
      </c>
      <c r="AE32" s="8" t="s">
        <v>925</v>
      </c>
      <c r="AF32" s="4">
        <v>3580</v>
      </c>
      <c r="AG32" s="82" t="s">
        <v>566</v>
      </c>
      <c r="AH32" s="83" t="s">
        <v>256</v>
      </c>
      <c r="AI32" s="84" t="s">
        <v>569</v>
      </c>
      <c r="AJ32" s="85">
        <v>1</v>
      </c>
      <c r="AK32" s="72">
        <v>0</v>
      </c>
      <c r="AL32" s="73" t="s">
        <v>37</v>
      </c>
      <c r="AM32" s="74" t="s">
        <v>35</v>
      </c>
      <c r="AN32" s="75" t="s">
        <v>928</v>
      </c>
      <c r="AO32" s="73">
        <v>0</v>
      </c>
      <c r="AP32" s="73">
        <v>59</v>
      </c>
      <c r="AQ32" s="73">
        <v>59.01</v>
      </c>
      <c r="AR32" s="73">
        <v>79</v>
      </c>
      <c r="AS32" s="73">
        <v>79.010000000000005</v>
      </c>
      <c r="AT32" s="76">
        <v>110</v>
      </c>
      <c r="AU32" s="77">
        <v>0</v>
      </c>
      <c r="AV32" s="77">
        <v>0</v>
      </c>
      <c r="AW32" s="73">
        <v>0</v>
      </c>
      <c r="AX32" s="73">
        <v>0</v>
      </c>
      <c r="AY32" s="73">
        <v>0</v>
      </c>
      <c r="AZ32" s="73">
        <v>0</v>
      </c>
      <c r="BA32" s="73">
        <v>0</v>
      </c>
      <c r="BB32" s="73">
        <v>0</v>
      </c>
      <c r="BC32" s="73">
        <v>0</v>
      </c>
      <c r="BD32" s="73">
        <v>0</v>
      </c>
      <c r="BE32" s="73">
        <v>0</v>
      </c>
      <c r="BF32" s="73"/>
      <c r="BG32" s="73">
        <v>0</v>
      </c>
      <c r="BH32" s="73"/>
      <c r="BI32" s="73">
        <v>0</v>
      </c>
      <c r="BJ32" s="73"/>
      <c r="BK32" s="73">
        <v>0</v>
      </c>
      <c r="BL32" s="73"/>
      <c r="BM32" s="73">
        <v>0</v>
      </c>
      <c r="BN32" s="73"/>
      <c r="BO32" s="73">
        <v>0</v>
      </c>
      <c r="BP32" s="73"/>
      <c r="BQ32" s="73">
        <v>0</v>
      </c>
      <c r="BR32" s="73"/>
      <c r="BS32" s="73"/>
    </row>
    <row r="33" spans="1:72" ht="17.100000000000001" customHeight="1">
      <c r="A33" s="45">
        <v>2948</v>
      </c>
      <c r="B33" s="42">
        <v>21111</v>
      </c>
      <c r="C33" s="4" t="s">
        <v>903</v>
      </c>
      <c r="D33" s="5">
        <v>7</v>
      </c>
      <c r="E33" s="4" t="s">
        <v>64</v>
      </c>
      <c r="F33" s="6">
        <v>0</v>
      </c>
      <c r="G33" s="4" t="s">
        <v>64</v>
      </c>
      <c r="H33" s="7">
        <v>181</v>
      </c>
      <c r="I33" s="40" t="s">
        <v>89</v>
      </c>
      <c r="J33" s="42">
        <v>3</v>
      </c>
      <c r="K33" s="4" t="s">
        <v>47</v>
      </c>
      <c r="L33" s="4">
        <v>1</v>
      </c>
      <c r="M33" s="4" t="s">
        <v>52</v>
      </c>
      <c r="N33" s="4">
        <v>1</v>
      </c>
      <c r="O33" s="4" t="s">
        <v>65</v>
      </c>
      <c r="P33" s="4">
        <v>2</v>
      </c>
      <c r="Q33" s="4" t="s">
        <v>48</v>
      </c>
      <c r="R33" s="4">
        <v>5</v>
      </c>
      <c r="S33" s="4" t="s">
        <v>66</v>
      </c>
      <c r="T33" s="4" t="s">
        <v>1</v>
      </c>
      <c r="U33" s="4" t="s">
        <v>33</v>
      </c>
      <c r="V33" s="6">
        <v>225</v>
      </c>
      <c r="W33" s="4" t="s">
        <v>86</v>
      </c>
      <c r="X33" s="97">
        <v>5</v>
      </c>
      <c r="Y33" s="74" t="s">
        <v>288</v>
      </c>
      <c r="Z33" s="68" t="s">
        <v>171</v>
      </c>
      <c r="AA33" s="70" t="s">
        <v>687</v>
      </c>
      <c r="AB33" s="4" t="s">
        <v>257</v>
      </c>
      <c r="AC33" s="4" t="s">
        <v>264</v>
      </c>
      <c r="AD33" s="4" t="s">
        <v>187</v>
      </c>
      <c r="AE33" s="8" t="s">
        <v>925</v>
      </c>
      <c r="AF33" s="4">
        <v>3607</v>
      </c>
      <c r="AG33" s="86" t="s">
        <v>643</v>
      </c>
      <c r="AH33" s="78" t="s">
        <v>579</v>
      </c>
      <c r="AI33" s="79" t="s">
        <v>527</v>
      </c>
      <c r="AJ33" s="74">
        <v>1</v>
      </c>
      <c r="AK33" s="72">
        <v>0</v>
      </c>
      <c r="AL33" s="73" t="s">
        <v>37</v>
      </c>
      <c r="AM33" s="74" t="s">
        <v>35</v>
      </c>
      <c r="AN33" s="75" t="s">
        <v>928</v>
      </c>
      <c r="AO33" s="73">
        <v>0</v>
      </c>
      <c r="AP33" s="73">
        <v>59</v>
      </c>
      <c r="AQ33" s="73">
        <v>59.01</v>
      </c>
      <c r="AR33" s="73">
        <v>79</v>
      </c>
      <c r="AS33" s="73">
        <v>79.010000000000005</v>
      </c>
      <c r="AT33" s="76">
        <v>110</v>
      </c>
      <c r="AU33" s="77">
        <v>0</v>
      </c>
      <c r="AV33" s="77">
        <v>0</v>
      </c>
      <c r="AW33" s="73">
        <v>0</v>
      </c>
      <c r="AX33" s="73">
        <v>0</v>
      </c>
      <c r="AY33" s="73">
        <v>0</v>
      </c>
      <c r="AZ33" s="73">
        <v>0</v>
      </c>
      <c r="BA33" s="73">
        <v>0</v>
      </c>
      <c r="BB33" s="73">
        <v>0</v>
      </c>
      <c r="BC33" s="73">
        <v>0</v>
      </c>
      <c r="BD33" s="73">
        <v>0</v>
      </c>
      <c r="BE33" s="73">
        <v>0</v>
      </c>
      <c r="BF33" s="73"/>
      <c r="BG33" s="73">
        <v>0</v>
      </c>
      <c r="BH33" s="73"/>
      <c r="BI33" s="73">
        <v>0</v>
      </c>
      <c r="BJ33" s="73"/>
      <c r="BK33" s="73">
        <v>0</v>
      </c>
      <c r="BL33" s="73"/>
      <c r="BM33" s="73">
        <v>0</v>
      </c>
      <c r="BN33" s="73"/>
      <c r="BO33" s="73">
        <v>0</v>
      </c>
      <c r="BP33" s="73"/>
      <c r="BQ33" s="73">
        <v>0</v>
      </c>
      <c r="BR33" s="73"/>
      <c r="BS33" s="73"/>
    </row>
    <row r="34" spans="1:72" ht="17.100000000000001" customHeight="1">
      <c r="A34" s="45">
        <v>3205</v>
      </c>
      <c r="B34" s="42">
        <v>21111</v>
      </c>
      <c r="C34" s="4" t="s">
        <v>903</v>
      </c>
      <c r="D34" s="5">
        <v>7</v>
      </c>
      <c r="E34" s="4" t="s">
        <v>64</v>
      </c>
      <c r="F34" s="6">
        <v>0</v>
      </c>
      <c r="G34" s="4" t="s">
        <v>64</v>
      </c>
      <c r="H34" s="7">
        <v>181</v>
      </c>
      <c r="I34" s="40" t="s">
        <v>89</v>
      </c>
      <c r="J34" s="42">
        <v>3</v>
      </c>
      <c r="K34" s="4" t="s">
        <v>47</v>
      </c>
      <c r="L34" s="4">
        <v>1</v>
      </c>
      <c r="M34" s="4" t="s">
        <v>52</v>
      </c>
      <c r="N34" s="4">
        <v>1</v>
      </c>
      <c r="O34" s="4" t="s">
        <v>65</v>
      </c>
      <c r="P34" s="4">
        <v>2</v>
      </c>
      <c r="Q34" s="4" t="s">
        <v>48</v>
      </c>
      <c r="R34" s="4">
        <v>5</v>
      </c>
      <c r="S34" s="4" t="s">
        <v>66</v>
      </c>
      <c r="T34" s="4" t="s">
        <v>1</v>
      </c>
      <c r="U34" s="4" t="s">
        <v>33</v>
      </c>
      <c r="V34" s="6">
        <v>225</v>
      </c>
      <c r="W34" s="4" t="s">
        <v>86</v>
      </c>
      <c r="X34" s="124">
        <v>6</v>
      </c>
      <c r="Y34" s="89" t="s">
        <v>292</v>
      </c>
      <c r="Z34" s="121" t="s">
        <v>225</v>
      </c>
      <c r="AA34" s="123" t="s">
        <v>292</v>
      </c>
      <c r="AB34" s="127" t="s">
        <v>257</v>
      </c>
      <c r="AC34" s="127" t="s">
        <v>294</v>
      </c>
      <c r="AD34" s="127" t="s">
        <v>259</v>
      </c>
      <c r="AE34" s="128" t="s">
        <v>925</v>
      </c>
      <c r="AF34" s="127">
        <v>3943</v>
      </c>
      <c r="AG34" s="132" t="s">
        <v>293</v>
      </c>
      <c r="AH34" s="133" t="s">
        <v>285</v>
      </c>
      <c r="AI34" s="134" t="s">
        <v>295</v>
      </c>
      <c r="AJ34" s="89">
        <v>5</v>
      </c>
      <c r="AK34" s="87">
        <v>0</v>
      </c>
      <c r="AL34" s="88" t="s">
        <v>37</v>
      </c>
      <c r="AM34" s="89" t="s">
        <v>45</v>
      </c>
      <c r="AN34" s="90" t="s">
        <v>928</v>
      </c>
      <c r="AO34" s="88">
        <v>0</v>
      </c>
      <c r="AP34" s="88">
        <v>59</v>
      </c>
      <c r="AQ34" s="88">
        <v>59.01</v>
      </c>
      <c r="AR34" s="88">
        <v>79</v>
      </c>
      <c r="AS34" s="88">
        <v>79.010000000000005</v>
      </c>
      <c r="AT34" s="91">
        <v>110</v>
      </c>
      <c r="AU34" s="92">
        <v>0</v>
      </c>
      <c r="AV34" s="92">
        <v>0</v>
      </c>
      <c r="AW34" s="88">
        <v>0</v>
      </c>
      <c r="AX34" s="88">
        <v>0</v>
      </c>
      <c r="AY34" s="88">
        <v>0</v>
      </c>
      <c r="AZ34" s="88">
        <v>0</v>
      </c>
      <c r="BA34" s="88">
        <v>0</v>
      </c>
      <c r="BB34" s="88">
        <v>2</v>
      </c>
      <c r="BC34" s="88">
        <v>0</v>
      </c>
      <c r="BD34" s="88">
        <v>0</v>
      </c>
      <c r="BE34" s="88">
        <v>0</v>
      </c>
      <c r="BF34" s="88"/>
      <c r="BG34" s="88">
        <v>0</v>
      </c>
      <c r="BH34" s="88"/>
      <c r="BI34" s="88">
        <v>0</v>
      </c>
      <c r="BJ34" s="88"/>
      <c r="BK34" s="88">
        <v>0</v>
      </c>
      <c r="BL34" s="88"/>
      <c r="BM34" s="88">
        <v>5</v>
      </c>
      <c r="BN34" s="88"/>
      <c r="BO34" s="88">
        <v>0</v>
      </c>
      <c r="BP34" s="88"/>
      <c r="BQ34" s="88">
        <v>0</v>
      </c>
      <c r="BR34" s="88"/>
      <c r="BS34" s="88"/>
      <c r="BT34" s="30">
        <f>AV34+AX34+AZ34+BB34+BD34+BF34+BH34+BJ34+BL34+BN34+BP34+BR34</f>
        <v>2</v>
      </c>
    </row>
    <row r="35" spans="1:72" ht="17.100000000000001" customHeight="1">
      <c r="A35" s="45">
        <v>2954</v>
      </c>
      <c r="B35" s="42">
        <v>21111</v>
      </c>
      <c r="C35" s="4" t="s">
        <v>903</v>
      </c>
      <c r="D35" s="5">
        <v>7</v>
      </c>
      <c r="E35" s="4" t="s">
        <v>64</v>
      </c>
      <c r="F35" s="6">
        <v>0</v>
      </c>
      <c r="G35" s="4" t="s">
        <v>64</v>
      </c>
      <c r="H35" s="7">
        <v>181</v>
      </c>
      <c r="I35" s="40" t="s">
        <v>89</v>
      </c>
      <c r="J35" s="42">
        <v>3</v>
      </c>
      <c r="K35" s="4" t="s">
        <v>47</v>
      </c>
      <c r="L35" s="4">
        <v>1</v>
      </c>
      <c r="M35" s="4" t="s">
        <v>52</v>
      </c>
      <c r="N35" s="4">
        <v>1</v>
      </c>
      <c r="O35" s="4" t="s">
        <v>65</v>
      </c>
      <c r="P35" s="4">
        <v>2</v>
      </c>
      <c r="Q35" s="4" t="s">
        <v>48</v>
      </c>
      <c r="R35" s="4">
        <v>5</v>
      </c>
      <c r="S35" s="4" t="s">
        <v>66</v>
      </c>
      <c r="T35" s="4" t="s">
        <v>1</v>
      </c>
      <c r="U35" s="4" t="s">
        <v>33</v>
      </c>
      <c r="V35" s="6">
        <v>225</v>
      </c>
      <c r="W35" s="4" t="s">
        <v>86</v>
      </c>
      <c r="X35" s="97">
        <v>6</v>
      </c>
      <c r="Y35" s="74" t="s">
        <v>292</v>
      </c>
      <c r="Z35" s="68" t="s">
        <v>171</v>
      </c>
      <c r="AA35" s="70" t="s">
        <v>966</v>
      </c>
      <c r="AB35" s="4" t="s">
        <v>257</v>
      </c>
      <c r="AC35" s="4" t="s">
        <v>264</v>
      </c>
      <c r="AD35" s="4" t="s">
        <v>259</v>
      </c>
      <c r="AE35" s="8" t="s">
        <v>925</v>
      </c>
      <c r="AF35" s="4">
        <v>3664</v>
      </c>
      <c r="AG35" s="86" t="s">
        <v>683</v>
      </c>
      <c r="AH35" s="78" t="s">
        <v>684</v>
      </c>
      <c r="AI35" s="79" t="s">
        <v>674</v>
      </c>
      <c r="AJ35" s="74">
        <v>1</v>
      </c>
      <c r="AK35" s="72">
        <v>0</v>
      </c>
      <c r="AL35" s="73" t="s">
        <v>37</v>
      </c>
      <c r="AM35" s="74" t="s">
        <v>35</v>
      </c>
      <c r="AN35" s="75" t="s">
        <v>928</v>
      </c>
      <c r="AO35" s="73">
        <v>0</v>
      </c>
      <c r="AP35" s="73">
        <v>59</v>
      </c>
      <c r="AQ35" s="73">
        <v>59.01</v>
      </c>
      <c r="AR35" s="73">
        <v>79</v>
      </c>
      <c r="AS35" s="73">
        <v>79.010000000000005</v>
      </c>
      <c r="AT35" s="76">
        <v>110</v>
      </c>
      <c r="AU35" s="77">
        <v>0</v>
      </c>
      <c r="AV35" s="77">
        <v>0</v>
      </c>
      <c r="AW35" s="73">
        <v>0</v>
      </c>
      <c r="AX35" s="73">
        <v>0</v>
      </c>
      <c r="AY35" s="73">
        <v>0</v>
      </c>
      <c r="AZ35" s="73">
        <v>0</v>
      </c>
      <c r="BA35" s="73">
        <v>0</v>
      </c>
      <c r="BB35" s="73">
        <v>0</v>
      </c>
      <c r="BC35" s="73">
        <v>0</v>
      </c>
      <c r="BD35" s="73">
        <v>0</v>
      </c>
      <c r="BE35" s="73">
        <v>0</v>
      </c>
      <c r="BF35" s="73"/>
      <c r="BG35" s="73">
        <v>0</v>
      </c>
      <c r="BH35" s="73"/>
      <c r="BI35" s="73">
        <v>0</v>
      </c>
      <c r="BJ35" s="73"/>
      <c r="BK35" s="73">
        <v>0</v>
      </c>
      <c r="BL35" s="73"/>
      <c r="BM35" s="73">
        <v>1</v>
      </c>
      <c r="BN35" s="73"/>
      <c r="BO35" s="73">
        <v>0</v>
      </c>
      <c r="BP35" s="73"/>
      <c r="BQ35" s="73">
        <v>0</v>
      </c>
      <c r="BR35" s="73"/>
      <c r="BS35" s="73"/>
    </row>
    <row r="36" spans="1:72" ht="17.100000000000001" customHeight="1">
      <c r="A36" s="45">
        <v>3208</v>
      </c>
      <c r="B36" s="42">
        <v>21111</v>
      </c>
      <c r="C36" s="4" t="s">
        <v>903</v>
      </c>
      <c r="D36" s="5">
        <v>7</v>
      </c>
      <c r="E36" s="4" t="s">
        <v>64</v>
      </c>
      <c r="F36" s="6">
        <v>0</v>
      </c>
      <c r="G36" s="4" t="s">
        <v>64</v>
      </c>
      <c r="H36" s="7">
        <v>181</v>
      </c>
      <c r="I36" s="40" t="s">
        <v>89</v>
      </c>
      <c r="J36" s="42">
        <v>3</v>
      </c>
      <c r="K36" s="4" t="s">
        <v>47</v>
      </c>
      <c r="L36" s="4">
        <v>1</v>
      </c>
      <c r="M36" s="4" t="s">
        <v>52</v>
      </c>
      <c r="N36" s="4">
        <v>1</v>
      </c>
      <c r="O36" s="4" t="s">
        <v>65</v>
      </c>
      <c r="P36" s="4">
        <v>2</v>
      </c>
      <c r="Q36" s="4" t="s">
        <v>48</v>
      </c>
      <c r="R36" s="4">
        <v>5</v>
      </c>
      <c r="S36" s="4" t="s">
        <v>66</v>
      </c>
      <c r="T36" s="4" t="s">
        <v>1</v>
      </c>
      <c r="U36" s="4" t="s">
        <v>33</v>
      </c>
      <c r="V36" s="6">
        <v>225</v>
      </c>
      <c r="W36" s="4" t="s">
        <v>86</v>
      </c>
      <c r="X36" s="97">
        <v>6</v>
      </c>
      <c r="Y36" s="74" t="s">
        <v>292</v>
      </c>
      <c r="Z36" s="68" t="s">
        <v>171</v>
      </c>
      <c r="AA36" s="70" t="s">
        <v>967</v>
      </c>
      <c r="AB36" s="82" t="s">
        <v>566</v>
      </c>
      <c r="AC36" s="83" t="s">
        <v>256</v>
      </c>
      <c r="AD36" s="84" t="s">
        <v>569</v>
      </c>
      <c r="AE36" s="85">
        <v>1</v>
      </c>
      <c r="AF36" s="4"/>
      <c r="AG36" s="82" t="s">
        <v>566</v>
      </c>
      <c r="AH36" s="83" t="s">
        <v>256</v>
      </c>
      <c r="AI36" s="84" t="s">
        <v>569</v>
      </c>
      <c r="AJ36" s="85">
        <v>1</v>
      </c>
      <c r="AK36" s="72"/>
      <c r="AL36" s="73"/>
      <c r="AM36" s="74"/>
      <c r="AN36" s="75"/>
      <c r="AO36" s="73"/>
      <c r="AP36" s="73"/>
      <c r="AQ36" s="73"/>
      <c r="AR36" s="73"/>
      <c r="AS36" s="73"/>
      <c r="AT36" s="76"/>
      <c r="AU36" s="77">
        <v>0</v>
      </c>
      <c r="AV36" s="77">
        <v>0</v>
      </c>
      <c r="AW36" s="73">
        <v>0</v>
      </c>
      <c r="AX36" s="73">
        <v>0</v>
      </c>
      <c r="AY36" s="73">
        <v>0</v>
      </c>
      <c r="AZ36" s="73">
        <v>0</v>
      </c>
      <c r="BA36" s="73">
        <v>0</v>
      </c>
      <c r="BB36" s="73">
        <v>0</v>
      </c>
      <c r="BC36" s="73">
        <v>0</v>
      </c>
      <c r="BD36" s="73">
        <v>0</v>
      </c>
      <c r="BE36" s="73">
        <v>0</v>
      </c>
      <c r="BF36" s="73"/>
      <c r="BG36" s="73">
        <v>0</v>
      </c>
      <c r="BH36" s="73"/>
      <c r="BI36" s="73">
        <v>0</v>
      </c>
      <c r="BJ36" s="73"/>
      <c r="BK36" s="73">
        <v>0</v>
      </c>
      <c r="BL36" s="73"/>
      <c r="BM36" s="73">
        <v>0</v>
      </c>
      <c r="BN36" s="73"/>
      <c r="BO36" s="73">
        <v>1</v>
      </c>
      <c r="BP36" s="73"/>
      <c r="BQ36" s="73">
        <v>0</v>
      </c>
      <c r="BR36" s="73"/>
      <c r="BS36" s="73"/>
    </row>
    <row r="37" spans="1:72" ht="17.100000000000001" customHeight="1">
      <c r="A37" s="45">
        <v>2958</v>
      </c>
      <c r="B37" s="42">
        <v>21111</v>
      </c>
      <c r="C37" s="4" t="s">
        <v>903</v>
      </c>
      <c r="D37" s="5">
        <v>7</v>
      </c>
      <c r="E37" s="4" t="s">
        <v>64</v>
      </c>
      <c r="F37" s="6">
        <v>0</v>
      </c>
      <c r="G37" s="4" t="s">
        <v>64</v>
      </c>
      <c r="H37" s="7">
        <v>181</v>
      </c>
      <c r="I37" s="40" t="s">
        <v>89</v>
      </c>
      <c r="J37" s="42">
        <v>3</v>
      </c>
      <c r="K37" s="4" t="s">
        <v>47</v>
      </c>
      <c r="L37" s="4">
        <v>1</v>
      </c>
      <c r="M37" s="4" t="s">
        <v>52</v>
      </c>
      <c r="N37" s="4">
        <v>1</v>
      </c>
      <c r="O37" s="4" t="s">
        <v>65</v>
      </c>
      <c r="P37" s="4">
        <v>2</v>
      </c>
      <c r="Q37" s="4" t="s">
        <v>48</v>
      </c>
      <c r="R37" s="4">
        <v>5</v>
      </c>
      <c r="S37" s="4" t="s">
        <v>66</v>
      </c>
      <c r="T37" s="4" t="s">
        <v>1</v>
      </c>
      <c r="U37" s="4" t="s">
        <v>33</v>
      </c>
      <c r="V37" s="6">
        <v>225</v>
      </c>
      <c r="W37" s="4" t="s">
        <v>86</v>
      </c>
      <c r="X37" s="124">
        <v>7</v>
      </c>
      <c r="Y37" s="89" t="s">
        <v>296</v>
      </c>
      <c r="Z37" s="121" t="s">
        <v>225</v>
      </c>
      <c r="AA37" s="123" t="s">
        <v>296</v>
      </c>
      <c r="AB37" s="127" t="s">
        <v>257</v>
      </c>
      <c r="AC37" s="127" t="s">
        <v>264</v>
      </c>
      <c r="AD37" s="127" t="s">
        <v>259</v>
      </c>
      <c r="AE37" s="128" t="s">
        <v>925</v>
      </c>
      <c r="AF37" s="127">
        <v>3953</v>
      </c>
      <c r="AG37" s="132" t="s">
        <v>297</v>
      </c>
      <c r="AH37" s="133" t="s">
        <v>298</v>
      </c>
      <c r="AI37" s="134" t="s">
        <v>295</v>
      </c>
      <c r="AJ37" s="89">
        <v>10</v>
      </c>
      <c r="AK37" s="87">
        <v>0</v>
      </c>
      <c r="AL37" s="88" t="s">
        <v>37</v>
      </c>
      <c r="AM37" s="89" t="s">
        <v>45</v>
      </c>
      <c r="AN37" s="90" t="s">
        <v>928</v>
      </c>
      <c r="AO37" s="88">
        <v>0</v>
      </c>
      <c r="AP37" s="88">
        <v>59</v>
      </c>
      <c r="AQ37" s="88">
        <v>59.01</v>
      </c>
      <c r="AR37" s="88">
        <v>79</v>
      </c>
      <c r="AS37" s="88">
        <v>79.010000000000005</v>
      </c>
      <c r="AT37" s="91">
        <v>110</v>
      </c>
      <c r="AU37" s="92">
        <v>0</v>
      </c>
      <c r="AV37" s="92">
        <v>0</v>
      </c>
      <c r="AW37" s="88">
        <v>0</v>
      </c>
      <c r="AX37" s="88">
        <v>0</v>
      </c>
      <c r="AY37" s="88">
        <v>0</v>
      </c>
      <c r="AZ37" s="88">
        <v>0</v>
      </c>
      <c r="BA37" s="88">
        <v>5</v>
      </c>
      <c r="BB37" s="88">
        <v>12</v>
      </c>
      <c r="BC37" s="88">
        <v>0</v>
      </c>
      <c r="BD37" s="88">
        <v>0</v>
      </c>
      <c r="BE37" s="88">
        <v>0</v>
      </c>
      <c r="BF37" s="88"/>
      <c r="BG37" s="88">
        <v>0</v>
      </c>
      <c r="BH37" s="88"/>
      <c r="BI37" s="88">
        <v>0</v>
      </c>
      <c r="BJ37" s="88"/>
      <c r="BK37" s="88">
        <v>0</v>
      </c>
      <c r="BL37" s="88"/>
      <c r="BM37" s="88">
        <v>5</v>
      </c>
      <c r="BN37" s="88"/>
      <c r="BO37" s="88">
        <v>0</v>
      </c>
      <c r="BP37" s="88"/>
      <c r="BQ37" s="88">
        <v>0</v>
      </c>
      <c r="BR37" s="88"/>
      <c r="BS37" s="88"/>
      <c r="BT37" s="30">
        <f>AV37+AX37+AZ37+BB37+BD37+BF37+BH37+BJ37+BL37+BN37+BP37+BR37</f>
        <v>12</v>
      </c>
    </row>
    <row r="38" spans="1:72" ht="17.100000000000001" customHeight="1">
      <c r="A38" s="45">
        <v>3209</v>
      </c>
      <c r="B38" s="42">
        <v>21111</v>
      </c>
      <c r="C38" s="4" t="s">
        <v>903</v>
      </c>
      <c r="D38" s="5">
        <v>7</v>
      </c>
      <c r="E38" s="8" t="s">
        <v>64</v>
      </c>
      <c r="F38" s="6">
        <v>0</v>
      </c>
      <c r="G38" s="4" t="s">
        <v>64</v>
      </c>
      <c r="H38" s="7">
        <v>181</v>
      </c>
      <c r="I38" s="40" t="s">
        <v>89</v>
      </c>
      <c r="J38" s="42">
        <v>3</v>
      </c>
      <c r="K38" s="4" t="s">
        <v>47</v>
      </c>
      <c r="L38" s="4">
        <v>1</v>
      </c>
      <c r="M38" s="4" t="s">
        <v>52</v>
      </c>
      <c r="N38" s="4">
        <v>1</v>
      </c>
      <c r="O38" s="4" t="s">
        <v>65</v>
      </c>
      <c r="P38" s="4">
        <v>2</v>
      </c>
      <c r="Q38" s="4" t="s">
        <v>48</v>
      </c>
      <c r="R38" s="4">
        <v>5</v>
      </c>
      <c r="S38" s="4" t="s">
        <v>66</v>
      </c>
      <c r="T38" s="4" t="s">
        <v>1</v>
      </c>
      <c r="U38" s="4" t="s">
        <v>33</v>
      </c>
      <c r="V38" s="6">
        <v>225</v>
      </c>
      <c r="W38" s="4" t="s">
        <v>86</v>
      </c>
      <c r="X38" s="97">
        <v>7</v>
      </c>
      <c r="Y38" s="74" t="s">
        <v>296</v>
      </c>
      <c r="Z38" s="68" t="s">
        <v>171</v>
      </c>
      <c r="AA38" s="70" t="s">
        <v>968</v>
      </c>
      <c r="AB38" s="4" t="s">
        <v>257</v>
      </c>
      <c r="AC38" s="4" t="s">
        <v>264</v>
      </c>
      <c r="AD38" s="4" t="s">
        <v>564</v>
      </c>
      <c r="AE38" s="8" t="s">
        <v>925</v>
      </c>
      <c r="AF38" s="4">
        <v>3571</v>
      </c>
      <c r="AG38" s="86" t="s">
        <v>562</v>
      </c>
      <c r="AH38" s="78" t="s">
        <v>256</v>
      </c>
      <c r="AI38" s="79" t="s">
        <v>565</v>
      </c>
      <c r="AJ38" s="85">
        <v>100</v>
      </c>
      <c r="AK38" s="72">
        <v>0</v>
      </c>
      <c r="AL38" s="73" t="s">
        <v>37</v>
      </c>
      <c r="AM38" s="74" t="s">
        <v>35</v>
      </c>
      <c r="AN38" s="75" t="s">
        <v>928</v>
      </c>
      <c r="AO38" s="73">
        <v>0</v>
      </c>
      <c r="AP38" s="73">
        <v>59</v>
      </c>
      <c r="AQ38" s="73">
        <v>59.01</v>
      </c>
      <c r="AR38" s="73">
        <v>79</v>
      </c>
      <c r="AS38" s="73">
        <v>79.010000000000005</v>
      </c>
      <c r="AT38" s="76">
        <v>110</v>
      </c>
      <c r="AU38" s="77">
        <v>0</v>
      </c>
      <c r="AV38" s="77">
        <v>0</v>
      </c>
      <c r="AW38" s="73">
        <v>0</v>
      </c>
      <c r="AX38" s="73">
        <v>0</v>
      </c>
      <c r="AY38" s="73">
        <v>0</v>
      </c>
      <c r="AZ38" s="73">
        <v>0</v>
      </c>
      <c r="BA38" s="73">
        <v>0</v>
      </c>
      <c r="BB38" s="73">
        <v>0</v>
      </c>
      <c r="BC38" s="73">
        <v>0</v>
      </c>
      <c r="BD38" s="73">
        <v>0</v>
      </c>
      <c r="BE38" s="73">
        <v>0</v>
      </c>
      <c r="BF38" s="73"/>
      <c r="BG38" s="73">
        <v>0</v>
      </c>
      <c r="BH38" s="73"/>
      <c r="BI38" s="73">
        <v>0</v>
      </c>
      <c r="BJ38" s="73"/>
      <c r="BK38" s="73">
        <v>0</v>
      </c>
      <c r="BL38" s="73"/>
      <c r="BM38" s="73">
        <v>1</v>
      </c>
      <c r="BN38" s="73"/>
      <c r="BO38" s="73">
        <v>0</v>
      </c>
      <c r="BP38" s="73"/>
      <c r="BQ38" s="73">
        <v>0</v>
      </c>
      <c r="BR38" s="73"/>
      <c r="BS38" s="73"/>
    </row>
    <row r="39" spans="1:72" ht="17.100000000000001" customHeight="1">
      <c r="A39" s="45">
        <v>2641</v>
      </c>
      <c r="B39" s="42">
        <v>21111</v>
      </c>
      <c r="C39" s="4" t="s">
        <v>903</v>
      </c>
      <c r="D39" s="5">
        <v>7</v>
      </c>
      <c r="E39" s="4" t="s">
        <v>64</v>
      </c>
      <c r="F39" s="6">
        <v>0</v>
      </c>
      <c r="G39" s="4" t="s">
        <v>64</v>
      </c>
      <c r="H39" s="7">
        <v>181</v>
      </c>
      <c r="I39" s="40" t="s">
        <v>89</v>
      </c>
      <c r="J39" s="42">
        <v>3</v>
      </c>
      <c r="K39" s="4" t="s">
        <v>47</v>
      </c>
      <c r="L39" s="4">
        <v>1</v>
      </c>
      <c r="M39" s="4" t="s">
        <v>52</v>
      </c>
      <c r="N39" s="4">
        <v>1</v>
      </c>
      <c r="O39" s="4" t="s">
        <v>65</v>
      </c>
      <c r="P39" s="4">
        <v>2</v>
      </c>
      <c r="Q39" s="4" t="s">
        <v>48</v>
      </c>
      <c r="R39" s="4">
        <v>5</v>
      </c>
      <c r="S39" s="4" t="s">
        <v>66</v>
      </c>
      <c r="T39" s="4" t="s">
        <v>1</v>
      </c>
      <c r="U39" s="4" t="s">
        <v>33</v>
      </c>
      <c r="V39" s="6">
        <v>225</v>
      </c>
      <c r="W39" s="4" t="s">
        <v>86</v>
      </c>
      <c r="X39" s="97">
        <v>7</v>
      </c>
      <c r="Y39" s="74" t="s">
        <v>296</v>
      </c>
      <c r="Z39" s="75" t="s">
        <v>171</v>
      </c>
      <c r="AA39" s="70" t="s">
        <v>967</v>
      </c>
      <c r="AB39" s="4"/>
      <c r="AC39" s="4"/>
      <c r="AD39" s="4"/>
      <c r="AE39" s="8"/>
      <c r="AF39" s="4"/>
      <c r="AG39" s="82" t="s">
        <v>566</v>
      </c>
      <c r="AH39" s="83" t="s">
        <v>256</v>
      </c>
      <c r="AI39" s="84" t="s">
        <v>569</v>
      </c>
      <c r="AJ39" s="85">
        <v>1</v>
      </c>
      <c r="AK39" s="72"/>
      <c r="AL39" s="73"/>
      <c r="AM39" s="74"/>
      <c r="AN39" s="75"/>
      <c r="AO39" s="73"/>
      <c r="AP39" s="73"/>
      <c r="AQ39" s="73"/>
      <c r="AR39" s="73"/>
      <c r="AS39" s="73"/>
      <c r="AT39" s="76"/>
      <c r="AU39" s="77">
        <v>0</v>
      </c>
      <c r="AV39" s="77">
        <v>0</v>
      </c>
      <c r="AW39" s="73">
        <v>0</v>
      </c>
      <c r="AX39" s="73">
        <v>0</v>
      </c>
      <c r="AY39" s="73">
        <v>0</v>
      </c>
      <c r="AZ39" s="73">
        <v>0</v>
      </c>
      <c r="BA39" s="73">
        <v>0</v>
      </c>
      <c r="BB39" s="73">
        <v>0</v>
      </c>
      <c r="BC39" s="73">
        <v>0</v>
      </c>
      <c r="BD39" s="73">
        <v>0</v>
      </c>
      <c r="BE39" s="73">
        <v>0</v>
      </c>
      <c r="BF39" s="73"/>
      <c r="BG39" s="73">
        <v>0</v>
      </c>
      <c r="BH39" s="73"/>
      <c r="BI39" s="73">
        <v>0</v>
      </c>
      <c r="BJ39" s="73"/>
      <c r="BK39" s="73">
        <v>0</v>
      </c>
      <c r="BL39" s="73"/>
      <c r="BM39" s="73">
        <v>0</v>
      </c>
      <c r="BN39" s="73"/>
      <c r="BO39" s="73">
        <v>1</v>
      </c>
      <c r="BP39" s="73"/>
      <c r="BQ39" s="73">
        <v>0</v>
      </c>
      <c r="BR39" s="73"/>
      <c r="BS39" s="73"/>
    </row>
    <row r="40" spans="1:72" ht="17.100000000000001" customHeight="1">
      <c r="A40" s="45">
        <v>2649</v>
      </c>
      <c r="B40" s="42">
        <v>21111</v>
      </c>
      <c r="C40" s="4" t="s">
        <v>903</v>
      </c>
      <c r="D40" s="5">
        <v>7</v>
      </c>
      <c r="E40" s="4" t="s">
        <v>64</v>
      </c>
      <c r="F40" s="6">
        <v>0</v>
      </c>
      <c r="G40" s="4" t="s">
        <v>64</v>
      </c>
      <c r="H40" s="7">
        <v>181</v>
      </c>
      <c r="I40" s="40" t="s">
        <v>89</v>
      </c>
      <c r="J40" s="42">
        <v>3</v>
      </c>
      <c r="K40" s="4" t="s">
        <v>47</v>
      </c>
      <c r="L40" s="4">
        <v>1</v>
      </c>
      <c r="M40" s="4" t="s">
        <v>52</v>
      </c>
      <c r="N40" s="4">
        <v>1</v>
      </c>
      <c r="O40" s="4" t="s">
        <v>65</v>
      </c>
      <c r="P40" s="4">
        <v>2</v>
      </c>
      <c r="Q40" s="4" t="s">
        <v>48</v>
      </c>
      <c r="R40" s="4">
        <v>5</v>
      </c>
      <c r="S40" s="4" t="s">
        <v>66</v>
      </c>
      <c r="T40" s="4" t="s">
        <v>1</v>
      </c>
      <c r="U40" s="4" t="s">
        <v>33</v>
      </c>
      <c r="V40" s="6">
        <v>225</v>
      </c>
      <c r="W40" s="4" t="s">
        <v>86</v>
      </c>
      <c r="X40" s="124">
        <v>8</v>
      </c>
      <c r="Y40" s="89" t="s">
        <v>300</v>
      </c>
      <c r="Z40" s="121" t="s">
        <v>225</v>
      </c>
      <c r="AA40" s="123" t="s">
        <v>300</v>
      </c>
      <c r="AB40" s="127" t="s">
        <v>257</v>
      </c>
      <c r="AC40" s="127" t="s">
        <v>264</v>
      </c>
      <c r="AD40" s="127" t="s">
        <v>93</v>
      </c>
      <c r="AE40" s="128" t="s">
        <v>925</v>
      </c>
      <c r="AF40" s="127">
        <v>3958</v>
      </c>
      <c r="AG40" s="132" t="s">
        <v>301</v>
      </c>
      <c r="AH40" s="133" t="s">
        <v>302</v>
      </c>
      <c r="AI40" s="134" t="s">
        <v>59</v>
      </c>
      <c r="AJ40" s="89">
        <v>15</v>
      </c>
      <c r="AK40" s="87">
        <v>0</v>
      </c>
      <c r="AL40" s="88" t="s">
        <v>37</v>
      </c>
      <c r="AM40" s="89" t="s">
        <v>45</v>
      </c>
      <c r="AN40" s="90" t="s">
        <v>928</v>
      </c>
      <c r="AO40" s="88">
        <v>0</v>
      </c>
      <c r="AP40" s="88">
        <v>59</v>
      </c>
      <c r="AQ40" s="88">
        <v>59.01</v>
      </c>
      <c r="AR40" s="88">
        <v>79</v>
      </c>
      <c r="AS40" s="88">
        <v>79.010000000000005</v>
      </c>
      <c r="AT40" s="91">
        <v>110</v>
      </c>
      <c r="AU40" s="92">
        <v>0</v>
      </c>
      <c r="AV40" s="92">
        <v>0</v>
      </c>
      <c r="AW40" s="88">
        <v>0</v>
      </c>
      <c r="AX40" s="88">
        <v>0</v>
      </c>
      <c r="AY40" s="88">
        <v>0</v>
      </c>
      <c r="AZ40" s="88">
        <v>0</v>
      </c>
      <c r="BA40" s="88">
        <v>0</v>
      </c>
      <c r="BB40" s="88">
        <v>0</v>
      </c>
      <c r="BC40" s="88">
        <v>0</v>
      </c>
      <c r="BD40" s="88">
        <v>0</v>
      </c>
      <c r="BE40" s="88">
        <v>0</v>
      </c>
      <c r="BF40" s="88"/>
      <c r="BG40" s="88">
        <v>0</v>
      </c>
      <c r="BH40" s="88"/>
      <c r="BI40" s="88">
        <v>0</v>
      </c>
      <c r="BJ40" s="88"/>
      <c r="BK40" s="88">
        <v>0</v>
      </c>
      <c r="BL40" s="88"/>
      <c r="BM40" s="88">
        <v>15</v>
      </c>
      <c r="BN40" s="88"/>
      <c r="BO40" s="88">
        <v>0</v>
      </c>
      <c r="BP40" s="88"/>
      <c r="BQ40" s="88">
        <v>0</v>
      </c>
      <c r="BR40" s="88"/>
      <c r="BS40" s="88"/>
      <c r="BT40" s="30">
        <f>AV40+AX40+AZ40+BB40+BD40+BF40+BH40+BJ40+BL40+BN40+BP40+BR40</f>
        <v>0</v>
      </c>
    </row>
    <row r="41" spans="1:72" ht="17.100000000000001" hidden="1" customHeight="1">
      <c r="W41" s="4" t="s">
        <v>86</v>
      </c>
      <c r="X41" s="97">
        <v>8</v>
      </c>
      <c r="Y41" s="74" t="s">
        <v>300</v>
      </c>
      <c r="Z41" s="68" t="s">
        <v>171</v>
      </c>
      <c r="AA41" s="70" t="s">
        <v>969</v>
      </c>
      <c r="AB41" s="95"/>
      <c r="AC41" s="95"/>
      <c r="AD41" s="95"/>
      <c r="AE41" s="96"/>
      <c r="AF41" s="95"/>
      <c r="AG41" s="82" t="s">
        <v>643</v>
      </c>
      <c r="AH41" s="83" t="s">
        <v>579</v>
      </c>
      <c r="AI41" s="84" t="s">
        <v>527</v>
      </c>
      <c r="AJ41" s="85">
        <v>1</v>
      </c>
      <c r="AK41" s="87"/>
      <c r="AL41" s="88"/>
      <c r="AM41" s="89"/>
      <c r="AN41" s="90"/>
      <c r="AO41" s="88"/>
      <c r="AP41" s="88"/>
      <c r="AQ41" s="88"/>
      <c r="AR41" s="88"/>
      <c r="AS41" s="88"/>
      <c r="AT41" s="91"/>
      <c r="AU41" s="92">
        <v>0</v>
      </c>
      <c r="AV41" s="92">
        <v>0</v>
      </c>
      <c r="AW41" s="88">
        <v>1</v>
      </c>
      <c r="AX41" s="88">
        <v>0</v>
      </c>
      <c r="AY41" s="88">
        <v>0</v>
      </c>
      <c r="AZ41" s="88">
        <v>0</v>
      </c>
      <c r="BA41" s="88">
        <v>0</v>
      </c>
      <c r="BB41" s="88">
        <v>0</v>
      </c>
      <c r="BC41" s="88">
        <v>0</v>
      </c>
      <c r="BD41" s="88">
        <v>0</v>
      </c>
      <c r="BE41" s="88">
        <v>0</v>
      </c>
      <c r="BF41" s="88"/>
      <c r="BG41" s="88">
        <v>0</v>
      </c>
      <c r="BH41" s="88"/>
      <c r="BI41" s="88">
        <v>0</v>
      </c>
      <c r="BJ41" s="88"/>
      <c r="BK41" s="88">
        <v>0</v>
      </c>
      <c r="BL41" s="88"/>
      <c r="BM41" s="88">
        <v>0</v>
      </c>
      <c r="BN41" s="88"/>
      <c r="BO41" s="88">
        <v>0</v>
      </c>
      <c r="BP41" s="88"/>
      <c r="BQ41" s="88">
        <v>0</v>
      </c>
      <c r="BR41" s="88"/>
      <c r="BS41" s="88"/>
    </row>
    <row r="42" spans="1:72" ht="17.100000000000001" hidden="1" customHeight="1">
      <c r="W42" s="4" t="s">
        <v>86</v>
      </c>
      <c r="X42" s="97">
        <v>8</v>
      </c>
      <c r="Y42" s="74" t="s">
        <v>300</v>
      </c>
      <c r="Z42" s="68" t="s">
        <v>171</v>
      </c>
      <c r="AA42" s="70" t="s">
        <v>970</v>
      </c>
      <c r="AB42" s="95"/>
      <c r="AC42" s="95"/>
      <c r="AD42" s="95"/>
      <c r="AE42" s="96"/>
      <c r="AF42" s="95"/>
      <c r="AG42" s="82" t="s">
        <v>558</v>
      </c>
      <c r="AH42" s="83" t="s">
        <v>559</v>
      </c>
      <c r="AI42" s="84" t="s">
        <v>569</v>
      </c>
      <c r="AJ42" s="85">
        <v>1</v>
      </c>
      <c r="AK42" s="87"/>
      <c r="AL42" s="88"/>
      <c r="AM42" s="89"/>
      <c r="AN42" s="90"/>
      <c r="AO42" s="88"/>
      <c r="AP42" s="88"/>
      <c r="AQ42" s="88"/>
      <c r="AR42" s="88"/>
      <c r="AS42" s="88"/>
      <c r="AT42" s="91"/>
      <c r="AU42" s="92">
        <v>0</v>
      </c>
      <c r="AV42" s="92">
        <v>0</v>
      </c>
      <c r="AW42" s="88">
        <v>0</v>
      </c>
      <c r="AX42" s="88">
        <v>0</v>
      </c>
      <c r="AY42" s="88">
        <v>0</v>
      </c>
      <c r="AZ42" s="88">
        <v>0</v>
      </c>
      <c r="BA42" s="88">
        <v>0</v>
      </c>
      <c r="BB42" s="88">
        <v>0</v>
      </c>
      <c r="BC42" s="88">
        <v>0</v>
      </c>
      <c r="BD42" s="88">
        <v>0</v>
      </c>
      <c r="BE42" s="88">
        <v>0</v>
      </c>
      <c r="BF42" s="88"/>
      <c r="BG42" s="88">
        <v>0</v>
      </c>
      <c r="BH42" s="88"/>
      <c r="BI42" s="88">
        <v>0</v>
      </c>
      <c r="BJ42" s="88"/>
      <c r="BK42" s="88">
        <v>0</v>
      </c>
      <c r="BL42" s="88"/>
      <c r="BM42" s="88">
        <v>1</v>
      </c>
      <c r="BN42" s="88"/>
      <c r="BO42" s="88">
        <v>0</v>
      </c>
      <c r="BP42" s="88"/>
      <c r="BQ42" s="88">
        <v>0</v>
      </c>
      <c r="BR42" s="88"/>
      <c r="BS42" s="88"/>
    </row>
    <row r="43" spans="1:72" ht="17.100000000000001" hidden="1" customHeight="1">
      <c r="W43" s="4" t="s">
        <v>86</v>
      </c>
      <c r="X43" s="97">
        <v>8</v>
      </c>
      <c r="Y43" s="74" t="s">
        <v>300</v>
      </c>
      <c r="Z43" s="68" t="s">
        <v>171</v>
      </c>
      <c r="AA43" s="70" t="s">
        <v>971</v>
      </c>
      <c r="AB43" s="95"/>
      <c r="AC43" s="95"/>
      <c r="AD43" s="95"/>
      <c r="AE43" s="96"/>
      <c r="AF43" s="95"/>
      <c r="AG43" s="82" t="s">
        <v>562</v>
      </c>
      <c r="AH43" s="83" t="s">
        <v>256</v>
      </c>
      <c r="AI43" s="84" t="s">
        <v>565</v>
      </c>
      <c r="AJ43" s="85">
        <v>100</v>
      </c>
      <c r="AK43" s="87"/>
      <c r="AL43" s="88"/>
      <c r="AM43" s="89"/>
      <c r="AN43" s="90"/>
      <c r="AO43" s="88"/>
      <c r="AP43" s="88"/>
      <c r="AQ43" s="88"/>
      <c r="AR43" s="88"/>
      <c r="AS43" s="88"/>
      <c r="AT43" s="91"/>
      <c r="AU43" s="92">
        <v>0</v>
      </c>
      <c r="AV43" s="92">
        <v>0</v>
      </c>
      <c r="AW43" s="88">
        <v>0</v>
      </c>
      <c r="AX43" s="88">
        <v>0</v>
      </c>
      <c r="AY43" s="88">
        <v>0</v>
      </c>
      <c r="AZ43" s="88">
        <v>0</v>
      </c>
      <c r="BA43" s="88">
        <v>0</v>
      </c>
      <c r="BB43" s="88">
        <v>0</v>
      </c>
      <c r="BC43" s="88">
        <v>0</v>
      </c>
      <c r="BD43" s="88">
        <v>0</v>
      </c>
      <c r="BE43" s="88">
        <v>0</v>
      </c>
      <c r="BF43" s="88"/>
      <c r="BG43" s="88">
        <v>0</v>
      </c>
      <c r="BH43" s="88"/>
      <c r="BI43" s="88">
        <v>0</v>
      </c>
      <c r="BJ43" s="88"/>
      <c r="BK43" s="88">
        <v>0</v>
      </c>
      <c r="BL43" s="88"/>
      <c r="BM43" s="88">
        <v>100</v>
      </c>
      <c r="BN43" s="88"/>
      <c r="BO43" s="88">
        <v>0</v>
      </c>
      <c r="BP43" s="88"/>
      <c r="BQ43" s="88">
        <v>0</v>
      </c>
      <c r="BR43" s="88"/>
      <c r="BS43" s="88"/>
    </row>
    <row r="44" spans="1:72" ht="17.100000000000001" hidden="1" customHeight="1">
      <c r="W44" s="4" t="s">
        <v>86</v>
      </c>
      <c r="X44" s="97">
        <v>8</v>
      </c>
      <c r="Y44" s="74" t="s">
        <v>300</v>
      </c>
      <c r="Z44" s="68" t="s">
        <v>171</v>
      </c>
      <c r="AA44" s="70" t="s">
        <v>972</v>
      </c>
      <c r="AB44" s="4" t="s">
        <v>257</v>
      </c>
      <c r="AC44" s="4" t="s">
        <v>264</v>
      </c>
      <c r="AD44" s="4" t="s">
        <v>568</v>
      </c>
      <c r="AE44" s="8" t="s">
        <v>925</v>
      </c>
      <c r="AF44" s="4">
        <v>3580</v>
      </c>
      <c r="AG44" s="69" t="s">
        <v>566</v>
      </c>
      <c r="AH44" s="93" t="s">
        <v>256</v>
      </c>
      <c r="AI44" s="94" t="s">
        <v>569</v>
      </c>
      <c r="AJ44" s="74">
        <v>1</v>
      </c>
      <c r="AK44" s="72">
        <v>0</v>
      </c>
      <c r="AL44" s="73" t="s">
        <v>37</v>
      </c>
      <c r="AM44" s="74" t="s">
        <v>35</v>
      </c>
      <c r="AN44" s="75" t="s">
        <v>928</v>
      </c>
      <c r="AO44" s="73">
        <v>0</v>
      </c>
      <c r="AP44" s="73">
        <v>59</v>
      </c>
      <c r="AQ44" s="73">
        <v>59.01</v>
      </c>
      <c r="AR44" s="73">
        <v>79</v>
      </c>
      <c r="AS44" s="73">
        <v>79.010000000000005</v>
      </c>
      <c r="AT44" s="76">
        <v>110</v>
      </c>
      <c r="AU44" s="77">
        <v>0</v>
      </c>
      <c r="AV44" s="77">
        <v>0</v>
      </c>
      <c r="AW44" s="73">
        <v>0</v>
      </c>
      <c r="AX44" s="73">
        <v>0</v>
      </c>
      <c r="AY44" s="73">
        <v>0</v>
      </c>
      <c r="AZ44" s="73">
        <v>0</v>
      </c>
      <c r="BA44" s="73">
        <v>0</v>
      </c>
      <c r="BB44" s="73">
        <v>0</v>
      </c>
      <c r="BC44" s="73">
        <v>0</v>
      </c>
      <c r="BD44" s="73">
        <v>0</v>
      </c>
      <c r="BE44" s="73">
        <v>0</v>
      </c>
      <c r="BF44" s="73"/>
      <c r="BG44" s="73">
        <v>0</v>
      </c>
      <c r="BH44" s="73"/>
      <c r="BI44" s="73">
        <v>0</v>
      </c>
      <c r="BJ44" s="73"/>
      <c r="BK44" s="73">
        <v>0</v>
      </c>
      <c r="BL44" s="73"/>
      <c r="BM44" s="73">
        <v>0</v>
      </c>
      <c r="BN44" s="73"/>
      <c r="BO44" s="73">
        <v>1</v>
      </c>
      <c r="BP44" s="73"/>
      <c r="BQ44" s="73">
        <v>0</v>
      </c>
      <c r="BR44" s="73"/>
      <c r="BS44" s="73"/>
    </row>
    <row r="45" spans="1:72" ht="17.100000000000001" hidden="1" customHeight="1">
      <c r="W45" s="4" t="s">
        <v>86</v>
      </c>
      <c r="X45" s="97"/>
      <c r="Y45" s="74" t="s">
        <v>300</v>
      </c>
      <c r="Z45" s="68" t="s">
        <v>36</v>
      </c>
      <c r="AA45" s="69" t="s">
        <v>90</v>
      </c>
      <c r="AB45" s="4" t="s">
        <v>91</v>
      </c>
      <c r="AC45" s="4" t="s">
        <v>92</v>
      </c>
      <c r="AD45" s="4" t="s">
        <v>93</v>
      </c>
      <c r="AE45" s="8" t="s">
        <v>925</v>
      </c>
      <c r="AF45" s="4">
        <v>3508</v>
      </c>
      <c r="AG45" s="69" t="s">
        <v>87</v>
      </c>
      <c r="AH45" s="93" t="s">
        <v>88</v>
      </c>
      <c r="AI45" s="94" t="s">
        <v>56</v>
      </c>
      <c r="AJ45" s="74">
        <v>1</v>
      </c>
      <c r="AK45" s="72">
        <v>0</v>
      </c>
      <c r="AL45" s="73" t="s">
        <v>37</v>
      </c>
      <c r="AM45" s="74" t="s">
        <v>35</v>
      </c>
      <c r="AN45" s="75" t="s">
        <v>928</v>
      </c>
      <c r="AO45" s="73">
        <v>0</v>
      </c>
      <c r="AP45" s="73">
        <v>59</v>
      </c>
      <c r="AQ45" s="73">
        <v>59.01</v>
      </c>
      <c r="AR45" s="73">
        <v>79</v>
      </c>
      <c r="AS45" s="73">
        <v>79.010000000000005</v>
      </c>
      <c r="AT45" s="76">
        <v>110</v>
      </c>
      <c r="AU45" s="77">
        <v>0</v>
      </c>
      <c r="AV45" s="77">
        <v>0</v>
      </c>
      <c r="AW45" s="137">
        <v>0</v>
      </c>
      <c r="AX45" s="73">
        <v>0</v>
      </c>
      <c r="AY45" s="73">
        <v>0</v>
      </c>
      <c r="AZ45" s="73">
        <v>0</v>
      </c>
      <c r="BA45" s="73">
        <v>0</v>
      </c>
      <c r="BB45" s="73">
        <v>0</v>
      </c>
      <c r="BC45" s="73">
        <v>0</v>
      </c>
      <c r="BD45" s="73">
        <v>0</v>
      </c>
      <c r="BE45" s="73">
        <v>0</v>
      </c>
      <c r="BF45" s="73"/>
      <c r="BG45" s="73">
        <v>0</v>
      </c>
      <c r="BH45" s="73"/>
      <c r="BI45" s="73">
        <v>0</v>
      </c>
      <c r="BJ45" s="73"/>
      <c r="BK45" s="73">
        <v>0</v>
      </c>
      <c r="BL45" s="73"/>
      <c r="BM45" s="73">
        <v>0</v>
      </c>
      <c r="BN45" s="73"/>
      <c r="BO45" s="73">
        <v>1</v>
      </c>
      <c r="BP45" s="73"/>
      <c r="BQ45" s="73">
        <v>0</v>
      </c>
      <c r="BR45" s="73"/>
      <c r="BS45" s="73"/>
    </row>
    <row r="46" spans="1:72" ht="17.100000000000001" hidden="1" customHeight="1">
      <c r="D46" s="30"/>
      <c r="F46" s="30"/>
      <c r="H46" s="30"/>
      <c r="W46" s="4" t="s">
        <v>86</v>
      </c>
      <c r="X46" s="97"/>
      <c r="Y46" s="74" t="s">
        <v>300</v>
      </c>
      <c r="Z46" s="68" t="s">
        <v>169</v>
      </c>
      <c r="AA46" s="69" t="s">
        <v>184</v>
      </c>
      <c r="AB46" s="4" t="s">
        <v>185</v>
      </c>
      <c r="AC46" s="4" t="s">
        <v>186</v>
      </c>
      <c r="AD46" s="4" t="s">
        <v>187</v>
      </c>
      <c r="AE46" s="8" t="s">
        <v>925</v>
      </c>
      <c r="AF46" s="4">
        <v>3522</v>
      </c>
      <c r="AG46" s="69" t="s">
        <v>182</v>
      </c>
      <c r="AH46" s="93" t="s">
        <v>183</v>
      </c>
      <c r="AI46" s="94" t="s">
        <v>55</v>
      </c>
      <c r="AJ46" s="74">
        <v>1</v>
      </c>
      <c r="AK46" s="72">
        <v>0</v>
      </c>
      <c r="AL46" s="73" t="s">
        <v>37</v>
      </c>
      <c r="AM46" s="74" t="s">
        <v>35</v>
      </c>
      <c r="AN46" s="75" t="s">
        <v>928</v>
      </c>
      <c r="AO46" s="73">
        <v>0</v>
      </c>
      <c r="AP46" s="73">
        <v>59</v>
      </c>
      <c r="AQ46" s="73">
        <v>59.01</v>
      </c>
      <c r="AR46" s="73">
        <v>79</v>
      </c>
      <c r="AS46" s="73">
        <v>79.010000000000005</v>
      </c>
      <c r="AT46" s="76">
        <v>110</v>
      </c>
      <c r="AU46" s="77">
        <v>0</v>
      </c>
      <c r="AV46" s="77">
        <v>0</v>
      </c>
      <c r="AW46" s="73">
        <v>0</v>
      </c>
      <c r="AX46" s="73">
        <v>0</v>
      </c>
      <c r="AY46" s="73">
        <v>0</v>
      </c>
      <c r="AZ46" s="73">
        <v>0</v>
      </c>
      <c r="BA46" s="73">
        <v>0</v>
      </c>
      <c r="BB46" s="73">
        <v>0</v>
      </c>
      <c r="BC46" s="73">
        <v>0</v>
      </c>
      <c r="BD46" s="73">
        <v>0</v>
      </c>
      <c r="BE46" s="73">
        <v>0</v>
      </c>
      <c r="BF46" s="73"/>
      <c r="BG46" s="73">
        <v>0</v>
      </c>
      <c r="BH46" s="73"/>
      <c r="BI46" s="73">
        <v>0</v>
      </c>
      <c r="BJ46" s="73"/>
      <c r="BK46" s="73">
        <v>0</v>
      </c>
      <c r="BL46" s="73"/>
      <c r="BM46" s="73">
        <v>0</v>
      </c>
      <c r="BN46" s="73"/>
      <c r="BO46" s="73">
        <v>0</v>
      </c>
      <c r="BP46" s="73"/>
      <c r="BQ46" s="73">
        <v>1</v>
      </c>
      <c r="BR46" s="73"/>
      <c r="BS46" s="73"/>
    </row>
    <row r="47" spans="1:72" ht="17.100000000000001" customHeight="1">
      <c r="A47" s="54">
        <v>4334</v>
      </c>
      <c r="B47" s="55">
        <v>21111</v>
      </c>
      <c r="C47" s="56" t="s">
        <v>903</v>
      </c>
      <c r="D47" s="57">
        <v>7</v>
      </c>
      <c r="E47" s="56" t="s">
        <v>64</v>
      </c>
      <c r="F47" s="58">
        <v>0</v>
      </c>
      <c r="G47" s="60" t="s">
        <v>64</v>
      </c>
      <c r="H47" s="59">
        <v>182</v>
      </c>
      <c r="I47" s="53" t="s">
        <v>145</v>
      </c>
      <c r="J47" s="55">
        <v>3</v>
      </c>
      <c r="K47" s="56" t="s">
        <v>47</v>
      </c>
      <c r="L47" s="56">
        <v>1</v>
      </c>
      <c r="M47" s="56" t="s">
        <v>52</v>
      </c>
      <c r="N47" s="56">
        <v>1</v>
      </c>
      <c r="O47" s="56" t="s">
        <v>65</v>
      </c>
      <c r="P47" s="56">
        <v>2</v>
      </c>
      <c r="Q47" s="56" t="s">
        <v>48</v>
      </c>
      <c r="R47" s="56">
        <v>5</v>
      </c>
      <c r="S47" s="56" t="s">
        <v>66</v>
      </c>
      <c r="T47" s="56" t="s">
        <v>8</v>
      </c>
      <c r="U47" s="56" t="s">
        <v>42</v>
      </c>
      <c r="V47" s="58">
        <v>226</v>
      </c>
      <c r="W47" s="56" t="s">
        <v>144</v>
      </c>
      <c r="X47" s="141">
        <v>8</v>
      </c>
      <c r="Y47" s="85" t="s">
        <v>300</v>
      </c>
      <c r="Z47" s="142" t="s">
        <v>225</v>
      </c>
      <c r="AA47" s="70" t="s">
        <v>976</v>
      </c>
      <c r="AB47" s="60" t="s">
        <v>977</v>
      </c>
      <c r="AC47" s="60" t="s">
        <v>978</v>
      </c>
      <c r="AD47" s="60" t="s">
        <v>979</v>
      </c>
      <c r="AE47" s="60" t="s">
        <v>925</v>
      </c>
      <c r="AF47" s="56"/>
      <c r="AG47" s="143" t="s">
        <v>980</v>
      </c>
      <c r="AH47" s="144" t="s">
        <v>981</v>
      </c>
      <c r="AI47" s="145" t="s">
        <v>982</v>
      </c>
      <c r="AJ47" s="85">
        <v>11</v>
      </c>
      <c r="AK47" s="146">
        <v>0</v>
      </c>
      <c r="AL47" s="143" t="s">
        <v>37</v>
      </c>
      <c r="AM47" s="85" t="s">
        <v>35</v>
      </c>
      <c r="AN47" s="142" t="s">
        <v>928</v>
      </c>
      <c r="AO47" s="143">
        <v>0</v>
      </c>
      <c r="AP47" s="143">
        <v>59</v>
      </c>
      <c r="AQ47" s="143">
        <v>59.01</v>
      </c>
      <c r="AR47" s="143">
        <v>79</v>
      </c>
      <c r="AS47" s="143">
        <v>79.010000000000005</v>
      </c>
      <c r="AT47" s="147">
        <v>110</v>
      </c>
      <c r="AU47" s="145">
        <v>0</v>
      </c>
      <c r="AV47" s="145">
        <v>0</v>
      </c>
      <c r="AW47" s="145">
        <v>0</v>
      </c>
      <c r="AX47" s="145">
        <v>0</v>
      </c>
      <c r="AY47" s="145">
        <v>0</v>
      </c>
      <c r="AZ47" s="145">
        <v>0</v>
      </c>
      <c r="BA47" s="145">
        <v>0</v>
      </c>
      <c r="BB47" s="145">
        <v>0</v>
      </c>
      <c r="BC47" s="145">
        <v>0</v>
      </c>
      <c r="BD47" s="145">
        <v>0</v>
      </c>
      <c r="BE47" s="145">
        <v>0</v>
      </c>
      <c r="BF47" s="145">
        <v>0</v>
      </c>
      <c r="BG47" s="145">
        <v>0</v>
      </c>
      <c r="BH47" s="145"/>
      <c r="BI47" s="145">
        <v>0</v>
      </c>
      <c r="BJ47" s="145"/>
      <c r="BK47" s="145">
        <v>5</v>
      </c>
      <c r="BL47" s="145"/>
      <c r="BM47" s="145">
        <v>3</v>
      </c>
      <c r="BN47" s="145"/>
      <c r="BO47" s="145">
        <v>3</v>
      </c>
      <c r="BP47" s="143"/>
      <c r="BQ47" s="143">
        <v>0</v>
      </c>
      <c r="BR47" s="143"/>
      <c r="BS47" s="143"/>
    </row>
    <row r="48" spans="1:72" ht="17.100000000000001" customHeight="1">
      <c r="A48" s="54">
        <v>4335</v>
      </c>
      <c r="B48" s="55">
        <v>21111</v>
      </c>
      <c r="C48" s="56" t="s">
        <v>903</v>
      </c>
      <c r="D48" s="57">
        <v>7</v>
      </c>
      <c r="E48" s="56" t="s">
        <v>64</v>
      </c>
      <c r="F48" s="58">
        <v>0</v>
      </c>
      <c r="G48" s="56" t="s">
        <v>64</v>
      </c>
      <c r="H48" s="59">
        <v>182</v>
      </c>
      <c r="I48" s="53" t="s">
        <v>145</v>
      </c>
      <c r="J48" s="55">
        <v>3</v>
      </c>
      <c r="K48" s="56" t="s">
        <v>47</v>
      </c>
      <c r="L48" s="56">
        <v>1</v>
      </c>
      <c r="M48" s="56" t="s">
        <v>52</v>
      </c>
      <c r="N48" s="56">
        <v>1</v>
      </c>
      <c r="O48" s="56" t="s">
        <v>65</v>
      </c>
      <c r="P48" s="56">
        <v>2</v>
      </c>
      <c r="Q48" s="56" t="s">
        <v>48</v>
      </c>
      <c r="R48" s="56">
        <v>5</v>
      </c>
      <c r="S48" s="56" t="s">
        <v>66</v>
      </c>
      <c r="T48" s="56" t="s">
        <v>8</v>
      </c>
      <c r="U48" s="56" t="s">
        <v>42</v>
      </c>
      <c r="V48" s="58">
        <v>226</v>
      </c>
      <c r="W48" s="56" t="s">
        <v>144</v>
      </c>
      <c r="X48" s="141">
        <v>8</v>
      </c>
      <c r="Y48" s="85" t="s">
        <v>300</v>
      </c>
      <c r="Z48" s="148" t="s">
        <v>171</v>
      </c>
      <c r="AA48" s="70" t="s">
        <v>983</v>
      </c>
      <c r="AB48" s="60" t="s">
        <v>977</v>
      </c>
      <c r="AC48" s="60" t="s">
        <v>978</v>
      </c>
      <c r="AD48" s="60" t="s">
        <v>979</v>
      </c>
      <c r="AE48" s="60" t="s">
        <v>925</v>
      </c>
      <c r="AF48" s="56"/>
      <c r="AG48" s="143" t="s">
        <v>980</v>
      </c>
      <c r="AH48" s="144" t="s">
        <v>981</v>
      </c>
      <c r="AI48" s="145" t="s">
        <v>982</v>
      </c>
      <c r="AJ48" s="85">
        <v>4</v>
      </c>
      <c r="AK48" s="146">
        <v>0</v>
      </c>
      <c r="AL48" s="143" t="s">
        <v>37</v>
      </c>
      <c r="AM48" s="85" t="s">
        <v>35</v>
      </c>
      <c r="AN48" s="142" t="s">
        <v>928</v>
      </c>
      <c r="AO48" s="143">
        <v>0</v>
      </c>
      <c r="AP48" s="143">
        <v>59</v>
      </c>
      <c r="AQ48" s="143">
        <v>59.01</v>
      </c>
      <c r="AR48" s="143">
        <v>79</v>
      </c>
      <c r="AS48" s="143">
        <v>79.010000000000005</v>
      </c>
      <c r="AT48" s="147">
        <v>110</v>
      </c>
      <c r="AU48" s="145">
        <v>0</v>
      </c>
      <c r="AV48" s="145">
        <v>0</v>
      </c>
      <c r="AW48" s="145">
        <v>0</v>
      </c>
      <c r="AX48" s="145">
        <v>0</v>
      </c>
      <c r="AY48" s="145">
        <v>0</v>
      </c>
      <c r="AZ48" s="145">
        <v>0</v>
      </c>
      <c r="BA48" s="145">
        <v>0</v>
      </c>
      <c r="BB48" s="145">
        <v>0</v>
      </c>
      <c r="BC48" s="145">
        <v>0</v>
      </c>
      <c r="BD48" s="145">
        <v>0</v>
      </c>
      <c r="BE48" s="145">
        <v>0</v>
      </c>
      <c r="BF48" s="145">
        <v>0</v>
      </c>
      <c r="BG48" s="145">
        <v>0</v>
      </c>
      <c r="BH48" s="145"/>
      <c r="BI48" s="145">
        <v>0</v>
      </c>
      <c r="BJ48" s="145"/>
      <c r="BK48" s="145">
        <v>2</v>
      </c>
      <c r="BL48" s="145"/>
      <c r="BM48" s="145">
        <v>1</v>
      </c>
      <c r="BN48" s="145"/>
      <c r="BO48" s="145">
        <v>1</v>
      </c>
      <c r="BP48" s="143"/>
      <c r="BQ48" s="143">
        <v>0</v>
      </c>
      <c r="BR48" s="143"/>
      <c r="BS48" s="143"/>
    </row>
    <row r="49" spans="1:72" ht="17.100000000000001" customHeight="1">
      <c r="A49" s="54">
        <v>4357</v>
      </c>
      <c r="B49" s="55">
        <v>21111</v>
      </c>
      <c r="C49" s="56" t="s">
        <v>903</v>
      </c>
      <c r="D49" s="57">
        <v>7</v>
      </c>
      <c r="E49" s="56" t="s">
        <v>64</v>
      </c>
      <c r="F49" s="58">
        <v>0</v>
      </c>
      <c r="G49" s="56" t="s">
        <v>64</v>
      </c>
      <c r="H49" s="59">
        <v>182</v>
      </c>
      <c r="I49" s="53" t="s">
        <v>145</v>
      </c>
      <c r="J49" s="55">
        <v>3</v>
      </c>
      <c r="K49" s="56" t="s">
        <v>47</v>
      </c>
      <c r="L49" s="56">
        <v>1</v>
      </c>
      <c r="M49" s="56" t="s">
        <v>52</v>
      </c>
      <c r="N49" s="56">
        <v>1</v>
      </c>
      <c r="O49" s="56" t="s">
        <v>65</v>
      </c>
      <c r="P49" s="56">
        <v>2</v>
      </c>
      <c r="Q49" s="56" t="s">
        <v>48</v>
      </c>
      <c r="R49" s="56">
        <v>5</v>
      </c>
      <c r="S49" s="56" t="s">
        <v>66</v>
      </c>
      <c r="T49" s="56" t="s">
        <v>8</v>
      </c>
      <c r="U49" s="56" t="s">
        <v>42</v>
      </c>
      <c r="V49" s="58">
        <v>226</v>
      </c>
      <c r="W49" s="56" t="s">
        <v>144</v>
      </c>
      <c r="X49" s="141">
        <v>8</v>
      </c>
      <c r="Y49" s="85" t="s">
        <v>300</v>
      </c>
      <c r="Z49" s="148" t="s">
        <v>171</v>
      </c>
      <c r="AA49" s="70" t="s">
        <v>984</v>
      </c>
      <c r="AB49" s="60" t="s">
        <v>977</v>
      </c>
      <c r="AC49" s="60" t="s">
        <v>978</v>
      </c>
      <c r="AD49" s="60" t="s">
        <v>979</v>
      </c>
      <c r="AE49" s="60" t="s">
        <v>925</v>
      </c>
      <c r="AF49" s="56"/>
      <c r="AG49" s="143" t="s">
        <v>980</v>
      </c>
      <c r="AH49" s="144" t="s">
        <v>981</v>
      </c>
      <c r="AI49" s="145" t="s">
        <v>982</v>
      </c>
      <c r="AJ49" s="85">
        <v>4</v>
      </c>
      <c r="AK49" s="146">
        <v>0</v>
      </c>
      <c r="AL49" s="143" t="s">
        <v>37</v>
      </c>
      <c r="AM49" s="85" t="s">
        <v>35</v>
      </c>
      <c r="AN49" s="142" t="s">
        <v>928</v>
      </c>
      <c r="AO49" s="143">
        <v>0</v>
      </c>
      <c r="AP49" s="143">
        <v>59</v>
      </c>
      <c r="AQ49" s="143">
        <v>59.01</v>
      </c>
      <c r="AR49" s="143">
        <v>79</v>
      </c>
      <c r="AS49" s="143">
        <v>79.010000000000005</v>
      </c>
      <c r="AT49" s="147">
        <v>110</v>
      </c>
      <c r="AU49" s="145">
        <v>0</v>
      </c>
      <c r="AV49" s="145">
        <v>0</v>
      </c>
      <c r="AW49" s="145">
        <v>0</v>
      </c>
      <c r="AX49" s="145">
        <v>0</v>
      </c>
      <c r="AY49" s="145">
        <v>0</v>
      </c>
      <c r="AZ49" s="145">
        <v>0</v>
      </c>
      <c r="BA49" s="145">
        <v>0</v>
      </c>
      <c r="BB49" s="145">
        <v>0</v>
      </c>
      <c r="BC49" s="145">
        <v>0</v>
      </c>
      <c r="BD49" s="145">
        <v>0</v>
      </c>
      <c r="BE49" s="145">
        <v>0</v>
      </c>
      <c r="BF49" s="145">
        <v>0</v>
      </c>
      <c r="BG49" s="145">
        <v>0</v>
      </c>
      <c r="BH49" s="145"/>
      <c r="BI49" s="145">
        <v>0</v>
      </c>
      <c r="BJ49" s="145"/>
      <c r="BK49" s="145">
        <v>2</v>
      </c>
      <c r="BL49" s="145"/>
      <c r="BM49" s="145">
        <v>1</v>
      </c>
      <c r="BN49" s="145"/>
      <c r="BO49" s="145">
        <v>1</v>
      </c>
      <c r="BP49" s="143"/>
      <c r="BQ49" s="143">
        <v>0</v>
      </c>
      <c r="BR49" s="143"/>
      <c r="BS49" s="143"/>
    </row>
    <row r="50" spans="1:72" ht="17.100000000000001" customHeight="1">
      <c r="A50" s="54">
        <v>5177</v>
      </c>
      <c r="B50" s="55">
        <v>21111</v>
      </c>
      <c r="C50" s="56" t="s">
        <v>903</v>
      </c>
      <c r="D50" s="57">
        <v>7</v>
      </c>
      <c r="E50" s="56" t="s">
        <v>64</v>
      </c>
      <c r="F50" s="58">
        <v>0</v>
      </c>
      <c r="G50" s="56" t="s">
        <v>64</v>
      </c>
      <c r="H50" s="59">
        <v>182</v>
      </c>
      <c r="I50" s="53" t="s">
        <v>145</v>
      </c>
      <c r="J50" s="55">
        <v>3</v>
      </c>
      <c r="K50" s="56" t="s">
        <v>47</v>
      </c>
      <c r="L50" s="56">
        <v>1</v>
      </c>
      <c r="M50" s="56" t="s">
        <v>52</v>
      </c>
      <c r="N50" s="56">
        <v>1</v>
      </c>
      <c r="O50" s="56" t="s">
        <v>65</v>
      </c>
      <c r="P50" s="56">
        <v>2</v>
      </c>
      <c r="Q50" s="56" t="s">
        <v>48</v>
      </c>
      <c r="R50" s="56">
        <v>5</v>
      </c>
      <c r="S50" s="56" t="s">
        <v>66</v>
      </c>
      <c r="T50" s="56" t="s">
        <v>8</v>
      </c>
      <c r="U50" s="56" t="s">
        <v>42</v>
      </c>
      <c r="V50" s="58">
        <v>226</v>
      </c>
      <c r="W50" s="56" t="s">
        <v>144</v>
      </c>
      <c r="X50" s="141">
        <v>8</v>
      </c>
      <c r="Y50" s="85" t="s">
        <v>300</v>
      </c>
      <c r="Z50" s="148" t="s">
        <v>171</v>
      </c>
      <c r="AA50" s="70" t="s">
        <v>985</v>
      </c>
      <c r="AB50" s="60" t="s">
        <v>977</v>
      </c>
      <c r="AC50" s="60" t="s">
        <v>978</v>
      </c>
      <c r="AD50" s="60" t="s">
        <v>979</v>
      </c>
      <c r="AE50" s="60" t="s">
        <v>925</v>
      </c>
      <c r="AF50" s="56">
        <v>3580</v>
      </c>
      <c r="AG50" s="143" t="s">
        <v>980</v>
      </c>
      <c r="AH50" s="144" t="s">
        <v>981</v>
      </c>
      <c r="AI50" s="145" t="s">
        <v>982</v>
      </c>
      <c r="AJ50" s="85">
        <v>3</v>
      </c>
      <c r="AK50" s="146">
        <v>0</v>
      </c>
      <c r="AL50" s="143" t="s">
        <v>37</v>
      </c>
      <c r="AM50" s="85" t="s">
        <v>35</v>
      </c>
      <c r="AN50" s="142" t="s">
        <v>928</v>
      </c>
      <c r="AO50" s="143">
        <v>0</v>
      </c>
      <c r="AP50" s="143">
        <v>59</v>
      </c>
      <c r="AQ50" s="143">
        <v>59.01</v>
      </c>
      <c r="AR50" s="143">
        <v>79</v>
      </c>
      <c r="AS50" s="143">
        <v>79.010000000000005</v>
      </c>
      <c r="AT50" s="147">
        <v>110</v>
      </c>
      <c r="AU50" s="145">
        <v>0</v>
      </c>
      <c r="AV50" s="145">
        <v>0</v>
      </c>
      <c r="AW50" s="145">
        <v>0</v>
      </c>
      <c r="AX50" s="145">
        <v>0</v>
      </c>
      <c r="AY50" s="143">
        <v>0</v>
      </c>
      <c r="AZ50" s="145">
        <v>0</v>
      </c>
      <c r="BA50" s="143">
        <v>0</v>
      </c>
      <c r="BB50" s="145">
        <v>0</v>
      </c>
      <c r="BC50" s="143">
        <v>0</v>
      </c>
      <c r="BD50" s="143">
        <v>0</v>
      </c>
      <c r="BE50" s="143">
        <v>0</v>
      </c>
      <c r="BF50" s="143">
        <v>0</v>
      </c>
      <c r="BG50" s="143">
        <v>0</v>
      </c>
      <c r="BH50" s="143"/>
      <c r="BI50" s="143">
        <v>0</v>
      </c>
      <c r="BJ50" s="143"/>
      <c r="BK50" s="143">
        <v>1</v>
      </c>
      <c r="BL50" s="143"/>
      <c r="BM50" s="143">
        <v>1</v>
      </c>
      <c r="BN50" s="143"/>
      <c r="BO50" s="143">
        <v>1</v>
      </c>
      <c r="BP50" s="143"/>
      <c r="BQ50" s="143">
        <v>0</v>
      </c>
      <c r="BR50" s="143"/>
      <c r="BS50" s="143"/>
    </row>
    <row r="51" spans="1:72" ht="17.100000000000001" customHeight="1">
      <c r="A51" s="54">
        <v>4336</v>
      </c>
      <c r="B51" s="55">
        <v>21111</v>
      </c>
      <c r="C51" s="56" t="s">
        <v>903</v>
      </c>
      <c r="D51" s="57">
        <v>7</v>
      </c>
      <c r="E51" s="56" t="s">
        <v>64</v>
      </c>
      <c r="F51" s="58">
        <v>0</v>
      </c>
      <c r="G51" s="56" t="s">
        <v>64</v>
      </c>
      <c r="H51" s="59">
        <v>182</v>
      </c>
      <c r="I51" s="53" t="s">
        <v>145</v>
      </c>
      <c r="J51" s="55">
        <v>3</v>
      </c>
      <c r="K51" s="56" t="s">
        <v>47</v>
      </c>
      <c r="L51" s="56">
        <v>1</v>
      </c>
      <c r="M51" s="56" t="s">
        <v>52</v>
      </c>
      <c r="N51" s="56">
        <v>1</v>
      </c>
      <c r="O51" s="56" t="s">
        <v>65</v>
      </c>
      <c r="P51" s="56">
        <v>2</v>
      </c>
      <c r="Q51" s="56" t="s">
        <v>48</v>
      </c>
      <c r="R51" s="56">
        <v>5</v>
      </c>
      <c r="S51" s="56" t="s">
        <v>66</v>
      </c>
      <c r="T51" s="56" t="s">
        <v>8</v>
      </c>
      <c r="U51" s="56" t="s">
        <v>42</v>
      </c>
      <c r="V51" s="58">
        <v>226</v>
      </c>
      <c r="W51" s="56" t="s">
        <v>144</v>
      </c>
      <c r="X51" s="141"/>
      <c r="Y51" s="85" t="s">
        <v>34</v>
      </c>
      <c r="Z51" s="148" t="s">
        <v>36</v>
      </c>
      <c r="AA51" s="70" t="s">
        <v>986</v>
      </c>
      <c r="AB51" s="56" t="s">
        <v>91</v>
      </c>
      <c r="AC51" s="60" t="s">
        <v>978</v>
      </c>
      <c r="AD51" s="60" t="s">
        <v>979</v>
      </c>
      <c r="AE51" s="60" t="s">
        <v>925</v>
      </c>
      <c r="AF51" s="56">
        <v>3508</v>
      </c>
      <c r="AG51" s="136" t="s">
        <v>87</v>
      </c>
      <c r="AH51" s="149" t="s">
        <v>88</v>
      </c>
      <c r="AI51" s="150" t="s">
        <v>56</v>
      </c>
      <c r="AJ51" s="85">
        <v>1</v>
      </c>
      <c r="AK51" s="146">
        <v>0</v>
      </c>
      <c r="AL51" s="143" t="s">
        <v>37</v>
      </c>
      <c r="AM51" s="85" t="s">
        <v>35</v>
      </c>
      <c r="AN51" s="142" t="s">
        <v>928</v>
      </c>
      <c r="AO51" s="143">
        <v>0</v>
      </c>
      <c r="AP51" s="143">
        <v>59</v>
      </c>
      <c r="AQ51" s="143">
        <v>59.01</v>
      </c>
      <c r="AR51" s="143">
        <v>79</v>
      </c>
      <c r="AS51" s="143">
        <v>79.010000000000005</v>
      </c>
      <c r="AT51" s="147">
        <v>110</v>
      </c>
      <c r="AU51" s="145">
        <v>0</v>
      </c>
      <c r="AV51" s="145">
        <v>0</v>
      </c>
      <c r="AW51" s="145">
        <v>0</v>
      </c>
      <c r="AX51" s="145">
        <v>0</v>
      </c>
      <c r="AY51" s="143">
        <v>1</v>
      </c>
      <c r="AZ51" s="145">
        <v>1</v>
      </c>
      <c r="BA51" s="143">
        <v>0</v>
      </c>
      <c r="BB51" s="145">
        <v>0</v>
      </c>
      <c r="BC51" s="145">
        <v>0</v>
      </c>
      <c r="BD51" s="145">
        <v>0</v>
      </c>
      <c r="BE51" s="145">
        <v>0</v>
      </c>
      <c r="BF51" s="145">
        <v>0</v>
      </c>
      <c r="BG51" s="145">
        <v>0</v>
      </c>
      <c r="BH51" s="145"/>
      <c r="BI51" s="145">
        <v>0</v>
      </c>
      <c r="BJ51" s="145"/>
      <c r="BK51" s="145">
        <v>0</v>
      </c>
      <c r="BL51" s="145"/>
      <c r="BM51" s="145">
        <v>0</v>
      </c>
      <c r="BN51" s="145"/>
      <c r="BO51" s="145">
        <v>0</v>
      </c>
      <c r="BP51" s="145"/>
      <c r="BQ51" s="145">
        <v>0</v>
      </c>
      <c r="BR51" s="143"/>
      <c r="BS51" s="143"/>
    </row>
    <row r="52" spans="1:72" s="108" customFormat="1" ht="17.100000000000001" customHeight="1">
      <c r="A52" s="54">
        <v>5178</v>
      </c>
      <c r="B52" s="55">
        <v>21111</v>
      </c>
      <c r="C52" s="56" t="s">
        <v>903</v>
      </c>
      <c r="D52" s="57">
        <v>7</v>
      </c>
      <c r="E52" s="56" t="s">
        <v>64</v>
      </c>
      <c r="F52" s="58">
        <v>0</v>
      </c>
      <c r="G52" s="56" t="s">
        <v>64</v>
      </c>
      <c r="H52" s="59">
        <v>182</v>
      </c>
      <c r="I52" s="53" t="s">
        <v>145</v>
      </c>
      <c r="J52" s="55">
        <v>3</v>
      </c>
      <c r="K52" s="56" t="s">
        <v>47</v>
      </c>
      <c r="L52" s="56">
        <v>1</v>
      </c>
      <c r="M52" s="56" t="s">
        <v>52</v>
      </c>
      <c r="N52" s="56">
        <v>1</v>
      </c>
      <c r="O52" s="56" t="s">
        <v>65</v>
      </c>
      <c r="P52" s="56">
        <v>2</v>
      </c>
      <c r="Q52" s="56" t="s">
        <v>48</v>
      </c>
      <c r="R52" s="56">
        <v>5</v>
      </c>
      <c r="S52" s="56" t="s">
        <v>66</v>
      </c>
      <c r="T52" s="56" t="s">
        <v>8</v>
      </c>
      <c r="U52" s="56" t="s">
        <v>42</v>
      </c>
      <c r="V52" s="58">
        <v>226</v>
      </c>
      <c r="W52" s="56" t="s">
        <v>144</v>
      </c>
      <c r="X52" s="141"/>
      <c r="Y52" s="85" t="s">
        <v>34</v>
      </c>
      <c r="Z52" s="148" t="s">
        <v>169</v>
      </c>
      <c r="AA52" s="70" t="s">
        <v>987</v>
      </c>
      <c r="AB52" s="56" t="s">
        <v>185</v>
      </c>
      <c r="AC52" s="60" t="s">
        <v>978</v>
      </c>
      <c r="AD52" s="60" t="s">
        <v>979</v>
      </c>
      <c r="AE52" s="60" t="s">
        <v>925</v>
      </c>
      <c r="AF52" s="56">
        <v>3522</v>
      </c>
      <c r="AG52" s="136" t="s">
        <v>182</v>
      </c>
      <c r="AH52" s="149" t="s">
        <v>183</v>
      </c>
      <c r="AI52" s="150" t="s">
        <v>55</v>
      </c>
      <c r="AJ52" s="85">
        <v>1</v>
      </c>
      <c r="AK52" s="146">
        <v>0</v>
      </c>
      <c r="AL52" s="143" t="s">
        <v>37</v>
      </c>
      <c r="AM52" s="85" t="s">
        <v>35</v>
      </c>
      <c r="AN52" s="142" t="s">
        <v>928</v>
      </c>
      <c r="AO52" s="143">
        <v>0</v>
      </c>
      <c r="AP52" s="143">
        <v>59</v>
      </c>
      <c r="AQ52" s="143">
        <v>59.01</v>
      </c>
      <c r="AR52" s="143">
        <v>79</v>
      </c>
      <c r="AS52" s="143">
        <v>79.010000000000005</v>
      </c>
      <c r="AT52" s="147">
        <v>110</v>
      </c>
      <c r="AU52" s="145">
        <v>0</v>
      </c>
      <c r="AV52" s="145">
        <v>0</v>
      </c>
      <c r="AW52" s="145">
        <v>0</v>
      </c>
      <c r="AX52" s="145">
        <v>0</v>
      </c>
      <c r="AY52" s="143">
        <v>1</v>
      </c>
      <c r="AZ52" s="145">
        <v>1</v>
      </c>
      <c r="BA52" s="143">
        <v>0</v>
      </c>
      <c r="BB52" s="145">
        <v>0</v>
      </c>
      <c r="BC52" s="145">
        <v>0</v>
      </c>
      <c r="BD52" s="145">
        <v>0</v>
      </c>
      <c r="BE52" s="145">
        <v>0</v>
      </c>
      <c r="BF52" s="145">
        <v>0</v>
      </c>
      <c r="BG52" s="145">
        <v>0</v>
      </c>
      <c r="BH52" s="145"/>
      <c r="BI52" s="145">
        <v>0</v>
      </c>
      <c r="BJ52" s="145"/>
      <c r="BK52" s="145">
        <v>0</v>
      </c>
      <c r="BL52" s="145"/>
      <c r="BM52" s="145">
        <v>0</v>
      </c>
      <c r="BN52" s="145"/>
      <c r="BO52" s="145">
        <v>0</v>
      </c>
      <c r="BP52" s="145"/>
      <c r="BQ52" s="145">
        <v>0</v>
      </c>
      <c r="BR52" s="143"/>
      <c r="BS52" s="143"/>
    </row>
    <row r="53" spans="1:72" ht="17.100000000000001" customHeight="1">
      <c r="A53" s="45">
        <v>4343</v>
      </c>
      <c r="B53" s="42">
        <v>21111</v>
      </c>
      <c r="C53" s="4" t="s">
        <v>903</v>
      </c>
      <c r="D53" s="5">
        <v>7</v>
      </c>
      <c r="E53" s="4" t="s">
        <v>64</v>
      </c>
      <c r="F53" s="6">
        <v>0</v>
      </c>
      <c r="G53" s="4" t="s">
        <v>64</v>
      </c>
      <c r="H53" s="7">
        <v>183</v>
      </c>
      <c r="I53" s="40" t="s">
        <v>139</v>
      </c>
      <c r="J53" s="42">
        <v>3</v>
      </c>
      <c r="K53" s="4" t="s">
        <v>47</v>
      </c>
      <c r="L53" s="4">
        <v>1</v>
      </c>
      <c r="M53" s="4" t="s">
        <v>52</v>
      </c>
      <c r="N53" s="4">
        <v>1</v>
      </c>
      <c r="O53" s="4" t="s">
        <v>65</v>
      </c>
      <c r="P53" s="4">
        <v>2</v>
      </c>
      <c r="Q53" s="4" t="s">
        <v>48</v>
      </c>
      <c r="R53" s="4">
        <v>5</v>
      </c>
      <c r="S53" s="4" t="s">
        <v>66</v>
      </c>
      <c r="T53" s="4" t="s">
        <v>37</v>
      </c>
      <c r="U53" s="4" t="s">
        <v>38</v>
      </c>
      <c r="V53" s="6">
        <v>227</v>
      </c>
      <c r="W53" s="4" t="s">
        <v>136</v>
      </c>
      <c r="X53" s="5">
        <v>1</v>
      </c>
      <c r="Y53" s="40" t="s">
        <v>382</v>
      </c>
      <c r="Z53" s="42" t="s">
        <v>225</v>
      </c>
      <c r="AA53" s="4" t="s">
        <v>382</v>
      </c>
      <c r="AB53" s="4" t="s">
        <v>385</v>
      </c>
      <c r="AC53" s="4" t="s">
        <v>386</v>
      </c>
      <c r="AD53" s="4" t="s">
        <v>387</v>
      </c>
      <c r="AE53" s="8" t="s">
        <v>925</v>
      </c>
      <c r="AF53" s="4">
        <v>5552</v>
      </c>
      <c r="AG53" s="4" t="s">
        <v>383</v>
      </c>
      <c r="AH53" s="27" t="s">
        <v>384</v>
      </c>
      <c r="AI53" s="29" t="s">
        <v>230</v>
      </c>
      <c r="AJ53" s="40">
        <v>7</v>
      </c>
      <c r="AK53" s="39">
        <v>0</v>
      </c>
      <c r="AL53" s="8" t="s">
        <v>37</v>
      </c>
      <c r="AM53" s="40" t="s">
        <v>54</v>
      </c>
      <c r="AN53" s="35" t="s">
        <v>928</v>
      </c>
      <c r="AO53" s="8">
        <v>0</v>
      </c>
      <c r="AP53" s="8">
        <v>59</v>
      </c>
      <c r="AQ53" s="8">
        <v>59.01</v>
      </c>
      <c r="AR53" s="8">
        <v>79</v>
      </c>
      <c r="AS53" s="8">
        <v>79.010000000000005</v>
      </c>
      <c r="AT53" s="36">
        <v>110</v>
      </c>
      <c r="AU53" s="33">
        <v>0</v>
      </c>
      <c r="AV53" s="33">
        <v>0</v>
      </c>
      <c r="AW53" s="8">
        <v>0</v>
      </c>
      <c r="AX53" s="8">
        <v>0</v>
      </c>
      <c r="AY53" s="8">
        <v>0</v>
      </c>
      <c r="AZ53" s="8">
        <v>0</v>
      </c>
      <c r="BA53" s="8">
        <v>2</v>
      </c>
      <c r="BB53" s="8">
        <v>7</v>
      </c>
      <c r="BC53" s="8">
        <v>0</v>
      </c>
      <c r="BD53" s="8">
        <v>0</v>
      </c>
      <c r="BE53" s="8">
        <v>0</v>
      </c>
      <c r="BF53" s="8"/>
      <c r="BG53" s="8">
        <v>0</v>
      </c>
      <c r="BH53" s="8"/>
      <c r="BI53" s="8">
        <v>2</v>
      </c>
      <c r="BJ53" s="8"/>
      <c r="BK53" s="8">
        <v>0</v>
      </c>
      <c r="BL53" s="8"/>
      <c r="BM53" s="8">
        <v>0</v>
      </c>
      <c r="BN53" s="8"/>
      <c r="BO53" s="8">
        <v>3</v>
      </c>
      <c r="BP53" s="8"/>
      <c r="BQ53" s="8">
        <v>0</v>
      </c>
      <c r="BR53" s="8"/>
      <c r="BS53" s="8"/>
      <c r="BT53" s="30">
        <f>AV53+AX53+AZ53+BB53+BD53+BF53+BH53+BJ53+BL53+BN53+BP53+BR53</f>
        <v>7</v>
      </c>
    </row>
    <row r="54" spans="1:72" ht="17.100000000000001" customHeight="1">
      <c r="A54" s="45">
        <v>2478</v>
      </c>
      <c r="B54" s="42">
        <v>21111</v>
      </c>
      <c r="C54" s="4" t="s">
        <v>903</v>
      </c>
      <c r="D54" s="5">
        <v>7</v>
      </c>
      <c r="E54" s="4" t="s">
        <v>64</v>
      </c>
      <c r="F54" s="6">
        <v>0</v>
      </c>
      <c r="G54" s="4" t="s">
        <v>64</v>
      </c>
      <c r="H54" s="7">
        <v>183</v>
      </c>
      <c r="I54" s="40" t="s">
        <v>139</v>
      </c>
      <c r="J54" s="42">
        <v>3</v>
      </c>
      <c r="K54" s="4" t="s">
        <v>47</v>
      </c>
      <c r="L54" s="4">
        <v>1</v>
      </c>
      <c r="M54" s="4" t="s">
        <v>52</v>
      </c>
      <c r="N54" s="4">
        <v>1</v>
      </c>
      <c r="O54" s="4" t="s">
        <v>65</v>
      </c>
      <c r="P54" s="4">
        <v>2</v>
      </c>
      <c r="Q54" s="4" t="s">
        <v>48</v>
      </c>
      <c r="R54" s="4">
        <v>5</v>
      </c>
      <c r="S54" s="4" t="s">
        <v>66</v>
      </c>
      <c r="T54" s="4" t="s">
        <v>37</v>
      </c>
      <c r="U54" s="4" t="s">
        <v>38</v>
      </c>
      <c r="V54" s="6">
        <v>227</v>
      </c>
      <c r="W54" s="4" t="s">
        <v>136</v>
      </c>
      <c r="X54" s="5">
        <v>1</v>
      </c>
      <c r="Y54" s="40" t="s">
        <v>382</v>
      </c>
      <c r="Z54" s="42" t="s">
        <v>171</v>
      </c>
      <c r="AA54" s="4" t="s">
        <v>548</v>
      </c>
      <c r="AB54" s="4" t="s">
        <v>385</v>
      </c>
      <c r="AC54" s="4" t="s">
        <v>549</v>
      </c>
      <c r="AD54" s="4" t="s">
        <v>387</v>
      </c>
      <c r="AE54" s="8" t="s">
        <v>925</v>
      </c>
      <c r="AF54" s="4">
        <v>2869</v>
      </c>
      <c r="AG54" s="4" t="s">
        <v>137</v>
      </c>
      <c r="AH54" s="27" t="s">
        <v>138</v>
      </c>
      <c r="AI54" s="29" t="s">
        <v>230</v>
      </c>
      <c r="AJ54" s="40">
        <v>1</v>
      </c>
      <c r="AK54" s="39">
        <v>0</v>
      </c>
      <c r="AL54" s="8" t="s">
        <v>927</v>
      </c>
      <c r="AM54" s="40" t="s">
        <v>35</v>
      </c>
      <c r="AN54" s="35" t="s">
        <v>928</v>
      </c>
      <c r="AO54" s="8">
        <v>0</v>
      </c>
      <c r="AP54" s="8">
        <v>59</v>
      </c>
      <c r="AQ54" s="8">
        <v>59.01</v>
      </c>
      <c r="AR54" s="8">
        <v>79</v>
      </c>
      <c r="AS54" s="8">
        <v>79.010000000000005</v>
      </c>
      <c r="AT54" s="36">
        <v>110</v>
      </c>
      <c r="AU54" s="33">
        <v>0</v>
      </c>
      <c r="AV54" s="33">
        <v>0</v>
      </c>
      <c r="AW54" s="8">
        <v>1</v>
      </c>
      <c r="AX54" s="8">
        <v>1</v>
      </c>
      <c r="AY54" s="8">
        <v>0</v>
      </c>
      <c r="AZ54" s="8">
        <v>0</v>
      </c>
      <c r="BA54" s="8">
        <v>0</v>
      </c>
      <c r="BB54" s="8">
        <v>0</v>
      </c>
      <c r="BC54" s="8">
        <v>0</v>
      </c>
      <c r="BD54" s="8">
        <v>0</v>
      </c>
      <c r="BE54" s="8">
        <v>0</v>
      </c>
      <c r="BF54" s="8"/>
      <c r="BG54" s="8">
        <v>0</v>
      </c>
      <c r="BH54" s="8"/>
      <c r="BI54" s="8">
        <v>0</v>
      </c>
      <c r="BJ54" s="8"/>
      <c r="BK54" s="8">
        <v>0</v>
      </c>
      <c r="BL54" s="8"/>
      <c r="BM54" s="8">
        <v>0</v>
      </c>
      <c r="BN54" s="8"/>
      <c r="BO54" s="8">
        <v>0</v>
      </c>
      <c r="BP54" s="8"/>
      <c r="BQ54" s="8">
        <v>0</v>
      </c>
      <c r="BR54" s="8"/>
      <c r="BS54" s="8"/>
    </row>
    <row r="55" spans="1:72" ht="17.100000000000001" customHeight="1">
      <c r="A55" s="45">
        <v>4348</v>
      </c>
      <c r="B55" s="42">
        <v>21111</v>
      </c>
      <c r="C55" s="4" t="s">
        <v>903</v>
      </c>
      <c r="D55" s="5">
        <v>7</v>
      </c>
      <c r="E55" s="4" t="s">
        <v>64</v>
      </c>
      <c r="F55" s="6">
        <v>0</v>
      </c>
      <c r="G55" s="4" t="s">
        <v>64</v>
      </c>
      <c r="H55" s="7">
        <v>183</v>
      </c>
      <c r="I55" s="40" t="s">
        <v>139</v>
      </c>
      <c r="J55" s="42">
        <v>3</v>
      </c>
      <c r="K55" s="4" t="s">
        <v>47</v>
      </c>
      <c r="L55" s="4">
        <v>1</v>
      </c>
      <c r="M55" s="4" t="s">
        <v>52</v>
      </c>
      <c r="N55" s="4">
        <v>1</v>
      </c>
      <c r="O55" s="4" t="s">
        <v>65</v>
      </c>
      <c r="P55" s="4">
        <v>2</v>
      </c>
      <c r="Q55" s="4" t="s">
        <v>48</v>
      </c>
      <c r="R55" s="4">
        <v>5</v>
      </c>
      <c r="S55" s="4" t="s">
        <v>66</v>
      </c>
      <c r="T55" s="4" t="s">
        <v>37</v>
      </c>
      <c r="U55" s="4" t="s">
        <v>38</v>
      </c>
      <c r="V55" s="6">
        <v>227</v>
      </c>
      <c r="W55" s="4" t="s">
        <v>136</v>
      </c>
      <c r="X55" s="5">
        <v>1</v>
      </c>
      <c r="Y55" s="40" t="s">
        <v>382</v>
      </c>
      <c r="Z55" s="42" t="s">
        <v>171</v>
      </c>
      <c r="AA55" s="4" t="s">
        <v>697</v>
      </c>
      <c r="AB55" s="4" t="s">
        <v>385</v>
      </c>
      <c r="AC55" s="4" t="s">
        <v>698</v>
      </c>
      <c r="AD55" s="4" t="s">
        <v>387</v>
      </c>
      <c r="AE55" s="8" t="s">
        <v>925</v>
      </c>
      <c r="AF55" s="4">
        <v>5553</v>
      </c>
      <c r="AG55" s="4" t="s">
        <v>695</v>
      </c>
      <c r="AH55" s="27" t="s">
        <v>696</v>
      </c>
      <c r="AI55" s="29" t="s">
        <v>230</v>
      </c>
      <c r="AJ55" s="40">
        <v>1</v>
      </c>
      <c r="AK55" s="39">
        <v>0</v>
      </c>
      <c r="AL55" s="8" t="s">
        <v>37</v>
      </c>
      <c r="AM55" s="40" t="s">
        <v>35</v>
      </c>
      <c r="AN55" s="35" t="s">
        <v>928</v>
      </c>
      <c r="AO55" s="8">
        <v>0</v>
      </c>
      <c r="AP55" s="8">
        <v>59</v>
      </c>
      <c r="AQ55" s="8">
        <v>59.01</v>
      </c>
      <c r="AR55" s="8">
        <v>79</v>
      </c>
      <c r="AS55" s="8">
        <v>79.010000000000005</v>
      </c>
      <c r="AT55" s="36">
        <v>110</v>
      </c>
      <c r="AU55" s="33">
        <v>0</v>
      </c>
      <c r="AV55" s="33">
        <v>0</v>
      </c>
      <c r="AW55" s="8">
        <v>1</v>
      </c>
      <c r="AX55" s="8">
        <v>1</v>
      </c>
      <c r="AY55" s="8">
        <v>0</v>
      </c>
      <c r="AZ55" s="8">
        <v>0</v>
      </c>
      <c r="BA55" s="8">
        <v>0</v>
      </c>
      <c r="BB55" s="8">
        <v>0</v>
      </c>
      <c r="BC55" s="8">
        <v>0</v>
      </c>
      <c r="BD55" s="8">
        <v>0</v>
      </c>
      <c r="BE55" s="8">
        <v>0</v>
      </c>
      <c r="BF55" s="8"/>
      <c r="BG55" s="8">
        <v>0</v>
      </c>
      <c r="BH55" s="8"/>
      <c r="BI55" s="8">
        <v>0</v>
      </c>
      <c r="BJ55" s="8"/>
      <c r="BK55" s="8">
        <v>0</v>
      </c>
      <c r="BL55" s="8"/>
      <c r="BM55" s="8">
        <v>0</v>
      </c>
      <c r="BN55" s="8"/>
      <c r="BO55" s="8">
        <v>0</v>
      </c>
      <c r="BP55" s="8"/>
      <c r="BQ55" s="8">
        <v>0</v>
      </c>
      <c r="BR55" s="8"/>
      <c r="BS55" s="8"/>
    </row>
    <row r="56" spans="1:72" ht="17.100000000000001" customHeight="1">
      <c r="A56" s="45">
        <v>4349</v>
      </c>
      <c r="B56" s="42">
        <v>21111</v>
      </c>
      <c r="C56" s="4" t="s">
        <v>903</v>
      </c>
      <c r="D56" s="5">
        <v>7</v>
      </c>
      <c r="E56" s="4" t="s">
        <v>64</v>
      </c>
      <c r="F56" s="6">
        <v>0</v>
      </c>
      <c r="G56" s="4" t="s">
        <v>64</v>
      </c>
      <c r="H56" s="7">
        <v>183</v>
      </c>
      <c r="I56" s="40" t="s">
        <v>139</v>
      </c>
      <c r="J56" s="42">
        <v>3</v>
      </c>
      <c r="K56" s="4" t="s">
        <v>47</v>
      </c>
      <c r="L56" s="4">
        <v>1</v>
      </c>
      <c r="M56" s="4" t="s">
        <v>52</v>
      </c>
      <c r="N56" s="4">
        <v>1</v>
      </c>
      <c r="O56" s="4" t="s">
        <v>65</v>
      </c>
      <c r="P56" s="4">
        <v>2</v>
      </c>
      <c r="Q56" s="4" t="s">
        <v>48</v>
      </c>
      <c r="R56" s="4">
        <v>5</v>
      </c>
      <c r="S56" s="4" t="s">
        <v>66</v>
      </c>
      <c r="T56" s="4" t="s">
        <v>37</v>
      </c>
      <c r="U56" s="4" t="s">
        <v>38</v>
      </c>
      <c r="V56" s="6">
        <v>227</v>
      </c>
      <c r="W56" s="4" t="s">
        <v>136</v>
      </c>
      <c r="X56" s="5">
        <v>1</v>
      </c>
      <c r="Y56" s="40" t="s">
        <v>382</v>
      </c>
      <c r="Z56" s="42" t="s">
        <v>171</v>
      </c>
      <c r="AA56" s="4" t="s">
        <v>701</v>
      </c>
      <c r="AB56" s="4" t="s">
        <v>702</v>
      </c>
      <c r="AC56" s="4" t="s">
        <v>703</v>
      </c>
      <c r="AD56" s="4" t="s">
        <v>702</v>
      </c>
      <c r="AE56" s="8" t="s">
        <v>925</v>
      </c>
      <c r="AF56" s="4">
        <v>5554</v>
      </c>
      <c r="AG56" s="4" t="s">
        <v>699</v>
      </c>
      <c r="AH56" s="27" t="s">
        <v>700</v>
      </c>
      <c r="AI56" s="29" t="s">
        <v>230</v>
      </c>
      <c r="AJ56" s="40">
        <v>5</v>
      </c>
      <c r="AK56" s="39">
        <v>0</v>
      </c>
      <c r="AL56" s="8" t="s">
        <v>37</v>
      </c>
      <c r="AM56" s="40" t="s">
        <v>35</v>
      </c>
      <c r="AN56" s="35" t="s">
        <v>928</v>
      </c>
      <c r="AO56" s="8">
        <v>0</v>
      </c>
      <c r="AP56" s="8">
        <v>59</v>
      </c>
      <c r="AQ56" s="8">
        <v>59.01</v>
      </c>
      <c r="AR56" s="8">
        <v>79</v>
      </c>
      <c r="AS56" s="8">
        <v>79.010000000000005</v>
      </c>
      <c r="AT56" s="36">
        <v>110</v>
      </c>
      <c r="AU56" s="33">
        <v>0</v>
      </c>
      <c r="AV56" s="33">
        <v>0</v>
      </c>
      <c r="AW56" s="8">
        <v>5</v>
      </c>
      <c r="AX56" s="8">
        <v>5</v>
      </c>
      <c r="AY56" s="8">
        <v>0</v>
      </c>
      <c r="AZ56" s="8">
        <v>0</v>
      </c>
      <c r="BA56" s="8">
        <v>0</v>
      </c>
      <c r="BB56" s="8">
        <v>0</v>
      </c>
      <c r="BC56" s="8">
        <v>0</v>
      </c>
      <c r="BD56" s="8">
        <v>0</v>
      </c>
      <c r="BE56" s="8">
        <v>0</v>
      </c>
      <c r="BF56" s="8"/>
      <c r="BG56" s="8">
        <v>0</v>
      </c>
      <c r="BH56" s="8"/>
      <c r="BI56" s="8">
        <v>0</v>
      </c>
      <c r="BJ56" s="8"/>
      <c r="BK56" s="8">
        <v>0</v>
      </c>
      <c r="BL56" s="8"/>
      <c r="BM56" s="8">
        <v>0</v>
      </c>
      <c r="BN56" s="8"/>
      <c r="BO56" s="8">
        <v>0</v>
      </c>
      <c r="BP56" s="8"/>
      <c r="BQ56" s="8">
        <v>0</v>
      </c>
      <c r="BR56" s="8"/>
      <c r="BS56" s="8"/>
    </row>
    <row r="57" spans="1:72" ht="17.100000000000001" customHeight="1">
      <c r="A57" s="45">
        <v>4344</v>
      </c>
      <c r="B57" s="42">
        <v>21111</v>
      </c>
      <c r="C57" s="4" t="s">
        <v>903</v>
      </c>
      <c r="D57" s="5">
        <v>7</v>
      </c>
      <c r="E57" s="4" t="s">
        <v>64</v>
      </c>
      <c r="F57" s="6">
        <v>0</v>
      </c>
      <c r="G57" s="4" t="s">
        <v>64</v>
      </c>
      <c r="H57" s="7">
        <v>183</v>
      </c>
      <c r="I57" s="40" t="s">
        <v>139</v>
      </c>
      <c r="J57" s="42">
        <v>3</v>
      </c>
      <c r="K57" s="4" t="s">
        <v>47</v>
      </c>
      <c r="L57" s="4">
        <v>1</v>
      </c>
      <c r="M57" s="4" t="s">
        <v>52</v>
      </c>
      <c r="N57" s="4">
        <v>1</v>
      </c>
      <c r="O57" s="4" t="s">
        <v>65</v>
      </c>
      <c r="P57" s="4">
        <v>2</v>
      </c>
      <c r="Q57" s="4" t="s">
        <v>48</v>
      </c>
      <c r="R57" s="4">
        <v>5</v>
      </c>
      <c r="S57" s="4" t="s">
        <v>66</v>
      </c>
      <c r="T57" s="4" t="s">
        <v>37</v>
      </c>
      <c r="U57" s="4" t="s">
        <v>38</v>
      </c>
      <c r="V57" s="6">
        <v>227</v>
      </c>
      <c r="W57" s="4" t="s">
        <v>136</v>
      </c>
      <c r="X57" s="5">
        <v>2</v>
      </c>
      <c r="Y57" s="40" t="s">
        <v>388</v>
      </c>
      <c r="Z57" s="42" t="s">
        <v>225</v>
      </c>
      <c r="AA57" s="4" t="s">
        <v>388</v>
      </c>
      <c r="AB57" s="4" t="s">
        <v>391</v>
      </c>
      <c r="AC57" s="4" t="s">
        <v>392</v>
      </c>
      <c r="AD57" s="4" t="s">
        <v>393</v>
      </c>
      <c r="AE57" s="8" t="s">
        <v>925</v>
      </c>
      <c r="AF57" s="4">
        <v>5549</v>
      </c>
      <c r="AG57" s="4" t="s">
        <v>389</v>
      </c>
      <c r="AH57" s="27" t="s">
        <v>390</v>
      </c>
      <c r="AI57" s="29" t="s">
        <v>59</v>
      </c>
      <c r="AJ57" s="40">
        <v>1</v>
      </c>
      <c r="AK57" s="39">
        <v>0</v>
      </c>
      <c r="AL57" s="8" t="s">
        <v>37</v>
      </c>
      <c r="AM57" s="40" t="s">
        <v>35</v>
      </c>
      <c r="AN57" s="35" t="s">
        <v>928</v>
      </c>
      <c r="AO57" s="8">
        <v>0</v>
      </c>
      <c r="AP57" s="8">
        <v>59</v>
      </c>
      <c r="AQ57" s="8">
        <v>59.01</v>
      </c>
      <c r="AR57" s="8">
        <v>79</v>
      </c>
      <c r="AS57" s="8">
        <v>79.010000000000005</v>
      </c>
      <c r="AT57" s="36">
        <v>110</v>
      </c>
      <c r="AU57" s="33">
        <v>0</v>
      </c>
      <c r="AV57" s="33">
        <v>0</v>
      </c>
      <c r="AW57" s="8">
        <v>1</v>
      </c>
      <c r="AX57" s="8">
        <v>1</v>
      </c>
      <c r="AY57" s="8">
        <v>0</v>
      </c>
      <c r="AZ57" s="8">
        <v>0</v>
      </c>
      <c r="BA57" s="8">
        <v>0</v>
      </c>
      <c r="BB57" s="8">
        <v>0</v>
      </c>
      <c r="BC57" s="8">
        <v>0</v>
      </c>
      <c r="BD57" s="8">
        <v>0</v>
      </c>
      <c r="BE57" s="8">
        <v>0</v>
      </c>
      <c r="BF57" s="8"/>
      <c r="BG57" s="8">
        <v>0</v>
      </c>
      <c r="BH57" s="8"/>
      <c r="BI57" s="8">
        <v>0</v>
      </c>
      <c r="BJ57" s="8"/>
      <c r="BK57" s="8">
        <v>0</v>
      </c>
      <c r="BL57" s="8"/>
      <c r="BM57" s="8">
        <v>0</v>
      </c>
      <c r="BN57" s="8"/>
      <c r="BO57" s="8">
        <v>0</v>
      </c>
      <c r="BP57" s="8"/>
      <c r="BQ57" s="8">
        <v>0</v>
      </c>
      <c r="BR57" s="8"/>
      <c r="BS57" s="8"/>
      <c r="BT57" s="30">
        <f>AV57+AX57+AZ57+BB57+BD57+BF57+BH57+BJ57+BL57+BN57+BP57+BR57</f>
        <v>1</v>
      </c>
    </row>
    <row r="58" spans="1:72" ht="17.100000000000001" customHeight="1">
      <c r="A58" s="45">
        <v>2600</v>
      </c>
      <c r="B58" s="42">
        <v>21111</v>
      </c>
      <c r="C58" s="4" t="s">
        <v>903</v>
      </c>
      <c r="D58" s="5">
        <v>7</v>
      </c>
      <c r="E58" s="4" t="s">
        <v>64</v>
      </c>
      <c r="F58" s="6">
        <v>0</v>
      </c>
      <c r="G58" s="4" t="s">
        <v>64</v>
      </c>
      <c r="H58" s="7">
        <v>183</v>
      </c>
      <c r="I58" s="40" t="s">
        <v>139</v>
      </c>
      <c r="J58" s="42">
        <v>3</v>
      </c>
      <c r="K58" s="4" t="s">
        <v>47</v>
      </c>
      <c r="L58" s="4">
        <v>1</v>
      </c>
      <c r="M58" s="4" t="s">
        <v>52</v>
      </c>
      <c r="N58" s="4">
        <v>1</v>
      </c>
      <c r="O58" s="4" t="s">
        <v>65</v>
      </c>
      <c r="P58" s="4">
        <v>2</v>
      </c>
      <c r="Q58" s="4" t="s">
        <v>48</v>
      </c>
      <c r="R58" s="4">
        <v>5</v>
      </c>
      <c r="S58" s="4" t="s">
        <v>66</v>
      </c>
      <c r="T58" s="4" t="s">
        <v>37</v>
      </c>
      <c r="U58" s="4" t="s">
        <v>38</v>
      </c>
      <c r="V58" s="6">
        <v>227</v>
      </c>
      <c r="W58" s="4" t="s">
        <v>136</v>
      </c>
      <c r="X58" s="5">
        <v>2</v>
      </c>
      <c r="Y58" s="40" t="s">
        <v>388</v>
      </c>
      <c r="Z58" s="42" t="s">
        <v>171</v>
      </c>
      <c r="AA58" s="4" t="s">
        <v>555</v>
      </c>
      <c r="AB58" s="4" t="s">
        <v>391</v>
      </c>
      <c r="AC58" s="4" t="s">
        <v>556</v>
      </c>
      <c r="AD58" s="4" t="s">
        <v>557</v>
      </c>
      <c r="AE58" s="8" t="s">
        <v>925</v>
      </c>
      <c r="AF58" s="4">
        <v>2921</v>
      </c>
      <c r="AG58" s="4" t="s">
        <v>389</v>
      </c>
      <c r="AH58" s="27" t="s">
        <v>554</v>
      </c>
      <c r="AI58" s="29" t="s">
        <v>55</v>
      </c>
      <c r="AJ58" s="40">
        <v>1</v>
      </c>
      <c r="AK58" s="39">
        <v>0</v>
      </c>
      <c r="AL58" s="8" t="s">
        <v>37</v>
      </c>
      <c r="AM58" s="40" t="s">
        <v>35</v>
      </c>
      <c r="AN58" s="35" t="s">
        <v>928</v>
      </c>
      <c r="AO58" s="8">
        <v>0</v>
      </c>
      <c r="AP58" s="8">
        <v>59</v>
      </c>
      <c r="AQ58" s="8">
        <v>59.01</v>
      </c>
      <c r="AR58" s="8">
        <v>79</v>
      </c>
      <c r="AS58" s="8">
        <v>79.010000000000005</v>
      </c>
      <c r="AT58" s="36">
        <v>110</v>
      </c>
      <c r="AU58" s="33">
        <v>0</v>
      </c>
      <c r="AV58" s="33">
        <v>0</v>
      </c>
      <c r="AW58" s="8">
        <v>1</v>
      </c>
      <c r="AX58" s="8">
        <v>1</v>
      </c>
      <c r="AY58" s="8">
        <v>0</v>
      </c>
      <c r="AZ58" s="8">
        <v>0</v>
      </c>
      <c r="BA58" s="8">
        <v>0</v>
      </c>
      <c r="BB58" s="8">
        <v>0</v>
      </c>
      <c r="BC58" s="8">
        <v>0</v>
      </c>
      <c r="BD58" s="8">
        <v>0</v>
      </c>
      <c r="BE58" s="8">
        <v>0</v>
      </c>
      <c r="BF58" s="8"/>
      <c r="BG58" s="8">
        <v>0</v>
      </c>
      <c r="BH58" s="8"/>
      <c r="BI58" s="8">
        <v>0</v>
      </c>
      <c r="BJ58" s="8"/>
      <c r="BK58" s="8">
        <v>0</v>
      </c>
      <c r="BL58" s="8"/>
      <c r="BM58" s="8">
        <v>0</v>
      </c>
      <c r="BN58" s="8"/>
      <c r="BO58" s="8">
        <v>0</v>
      </c>
      <c r="BP58" s="8"/>
      <c r="BQ58" s="8">
        <v>0</v>
      </c>
      <c r="BR58" s="8"/>
      <c r="BS58" s="8"/>
    </row>
    <row r="59" spans="1:72" ht="17.100000000000001" customHeight="1">
      <c r="A59" s="45">
        <v>4345</v>
      </c>
      <c r="B59" s="42">
        <v>21111</v>
      </c>
      <c r="C59" s="4" t="s">
        <v>903</v>
      </c>
      <c r="D59" s="5">
        <v>7</v>
      </c>
      <c r="E59" s="4" t="s">
        <v>64</v>
      </c>
      <c r="F59" s="6">
        <v>0</v>
      </c>
      <c r="G59" s="4" t="s">
        <v>64</v>
      </c>
      <c r="H59" s="7">
        <v>183</v>
      </c>
      <c r="I59" s="40" t="s">
        <v>139</v>
      </c>
      <c r="J59" s="42">
        <v>3</v>
      </c>
      <c r="K59" s="4" t="s">
        <v>47</v>
      </c>
      <c r="L59" s="4">
        <v>1</v>
      </c>
      <c r="M59" s="4" t="s">
        <v>52</v>
      </c>
      <c r="N59" s="4">
        <v>1</v>
      </c>
      <c r="O59" s="4" t="s">
        <v>65</v>
      </c>
      <c r="P59" s="4">
        <v>2</v>
      </c>
      <c r="Q59" s="4" t="s">
        <v>48</v>
      </c>
      <c r="R59" s="4">
        <v>5</v>
      </c>
      <c r="S59" s="4" t="s">
        <v>66</v>
      </c>
      <c r="T59" s="4" t="s">
        <v>37</v>
      </c>
      <c r="U59" s="4" t="s">
        <v>38</v>
      </c>
      <c r="V59" s="6">
        <v>227</v>
      </c>
      <c r="W59" s="4" t="s">
        <v>136</v>
      </c>
      <c r="X59" s="5">
        <v>3</v>
      </c>
      <c r="Y59" s="40" t="s">
        <v>394</v>
      </c>
      <c r="Z59" s="42" t="s">
        <v>225</v>
      </c>
      <c r="AA59" s="4" t="s">
        <v>394</v>
      </c>
      <c r="AB59" s="4" t="s">
        <v>397</v>
      </c>
      <c r="AC59" s="4" t="s">
        <v>398</v>
      </c>
      <c r="AD59" s="4" t="s">
        <v>399</v>
      </c>
      <c r="AE59" s="8" t="s">
        <v>925</v>
      </c>
      <c r="AF59" s="4">
        <v>5550</v>
      </c>
      <c r="AG59" s="4" t="s">
        <v>395</v>
      </c>
      <c r="AH59" s="27" t="s">
        <v>396</v>
      </c>
      <c r="AI59" s="29" t="s">
        <v>59</v>
      </c>
      <c r="AJ59" s="40">
        <v>35</v>
      </c>
      <c r="AK59" s="39">
        <v>0</v>
      </c>
      <c r="AL59" s="8" t="s">
        <v>37</v>
      </c>
      <c r="AM59" s="40" t="s">
        <v>40</v>
      </c>
      <c r="AN59" s="35" t="s">
        <v>928</v>
      </c>
      <c r="AO59" s="8">
        <v>0</v>
      </c>
      <c r="AP59" s="8">
        <v>59</v>
      </c>
      <c r="AQ59" s="8">
        <v>59.01</v>
      </c>
      <c r="AR59" s="8">
        <v>79</v>
      </c>
      <c r="AS59" s="8">
        <v>79.010000000000005</v>
      </c>
      <c r="AT59" s="36">
        <v>110</v>
      </c>
      <c r="AU59" s="33">
        <v>0</v>
      </c>
      <c r="AV59" s="33">
        <v>0</v>
      </c>
      <c r="AW59" s="33">
        <v>0</v>
      </c>
      <c r="AX59" s="33">
        <v>0</v>
      </c>
      <c r="AY59" s="33">
        <v>0</v>
      </c>
      <c r="AZ59" s="33">
        <v>0</v>
      </c>
      <c r="BA59" s="8">
        <v>12</v>
      </c>
      <c r="BB59" s="128">
        <v>0</v>
      </c>
      <c r="BC59" s="8">
        <v>0</v>
      </c>
      <c r="BD59" s="8">
        <v>0</v>
      </c>
      <c r="BE59" s="8">
        <v>0</v>
      </c>
      <c r="BF59" s="8"/>
      <c r="BG59" s="8">
        <v>0</v>
      </c>
      <c r="BH59" s="8"/>
      <c r="BI59" s="8">
        <v>12</v>
      </c>
      <c r="BJ59" s="8"/>
      <c r="BK59" s="8">
        <v>0</v>
      </c>
      <c r="BL59" s="8"/>
      <c r="BM59" s="8">
        <v>0</v>
      </c>
      <c r="BN59" s="8"/>
      <c r="BO59" s="8">
        <v>11</v>
      </c>
      <c r="BP59" s="8"/>
      <c r="BQ59" s="8">
        <v>0</v>
      </c>
      <c r="BR59" s="8"/>
      <c r="BS59" s="8"/>
      <c r="BT59" s="30">
        <f>AV59+AX59+AZ59+BB59+BD59+BF59+BH59+BJ59+BL59+BN59+BP59+BR59</f>
        <v>0</v>
      </c>
    </row>
    <row r="60" spans="1:72" ht="17.100000000000001" customHeight="1">
      <c r="A60" s="45">
        <v>4352</v>
      </c>
      <c r="B60" s="42">
        <v>21111</v>
      </c>
      <c r="C60" s="4" t="s">
        <v>903</v>
      </c>
      <c r="D60" s="5">
        <v>7</v>
      </c>
      <c r="E60" s="4" t="s">
        <v>64</v>
      </c>
      <c r="F60" s="6">
        <v>0</v>
      </c>
      <c r="G60" s="4" t="s">
        <v>64</v>
      </c>
      <c r="H60" s="7">
        <v>183</v>
      </c>
      <c r="I60" s="40" t="s">
        <v>139</v>
      </c>
      <c r="J60" s="42">
        <v>3</v>
      </c>
      <c r="K60" s="4" t="s">
        <v>47</v>
      </c>
      <c r="L60" s="4">
        <v>1</v>
      </c>
      <c r="M60" s="4" t="s">
        <v>52</v>
      </c>
      <c r="N60" s="4">
        <v>1</v>
      </c>
      <c r="O60" s="4" t="s">
        <v>65</v>
      </c>
      <c r="P60" s="4">
        <v>2</v>
      </c>
      <c r="Q60" s="4" t="s">
        <v>48</v>
      </c>
      <c r="R60" s="4">
        <v>5</v>
      </c>
      <c r="S60" s="4" t="s">
        <v>66</v>
      </c>
      <c r="T60" s="4" t="s">
        <v>37</v>
      </c>
      <c r="U60" s="4" t="s">
        <v>38</v>
      </c>
      <c r="V60" s="6">
        <v>227</v>
      </c>
      <c r="W60" s="4" t="s">
        <v>136</v>
      </c>
      <c r="X60" s="5">
        <v>3</v>
      </c>
      <c r="Y60" s="40" t="s">
        <v>394</v>
      </c>
      <c r="Z60" s="42" t="s">
        <v>171</v>
      </c>
      <c r="AA60" s="4" t="s">
        <v>715</v>
      </c>
      <c r="AB60" s="4" t="s">
        <v>716</v>
      </c>
      <c r="AC60" s="4" t="s">
        <v>717</v>
      </c>
      <c r="AD60" s="4" t="s">
        <v>718</v>
      </c>
      <c r="AE60" s="8" t="s">
        <v>925</v>
      </c>
      <c r="AF60" s="4">
        <v>5559</v>
      </c>
      <c r="AG60" s="4" t="s">
        <v>61</v>
      </c>
      <c r="AH60" s="27" t="s">
        <v>714</v>
      </c>
      <c r="AI60" s="29" t="s">
        <v>61</v>
      </c>
      <c r="AJ60" s="40">
        <v>12</v>
      </c>
      <c r="AK60" s="39">
        <v>0</v>
      </c>
      <c r="AL60" s="8" t="s">
        <v>37</v>
      </c>
      <c r="AM60" s="40" t="s">
        <v>40</v>
      </c>
      <c r="AN60" s="35" t="s">
        <v>928</v>
      </c>
      <c r="AO60" s="8">
        <v>0</v>
      </c>
      <c r="AP60" s="8">
        <v>59</v>
      </c>
      <c r="AQ60" s="8">
        <v>59.01</v>
      </c>
      <c r="AR60" s="8">
        <v>79</v>
      </c>
      <c r="AS60" s="8">
        <v>79.010000000000005</v>
      </c>
      <c r="AT60" s="36">
        <v>110</v>
      </c>
      <c r="AU60" s="33">
        <v>0</v>
      </c>
      <c r="AV60" s="33">
        <v>0</v>
      </c>
      <c r="AW60" s="33">
        <v>0</v>
      </c>
      <c r="AX60" s="33">
        <v>0</v>
      </c>
      <c r="AY60" s="33">
        <v>0</v>
      </c>
      <c r="AZ60" s="33">
        <v>0</v>
      </c>
      <c r="BA60" s="8">
        <v>4</v>
      </c>
      <c r="BB60" s="8">
        <v>0</v>
      </c>
      <c r="BC60" s="8">
        <v>0</v>
      </c>
      <c r="BD60" s="8">
        <v>0</v>
      </c>
      <c r="BE60" s="8">
        <v>0</v>
      </c>
      <c r="BF60" s="8"/>
      <c r="BG60" s="8">
        <v>0</v>
      </c>
      <c r="BH60" s="8"/>
      <c r="BI60" s="8">
        <v>4</v>
      </c>
      <c r="BJ60" s="8"/>
      <c r="BK60" s="8">
        <v>0</v>
      </c>
      <c r="BL60" s="8"/>
      <c r="BM60" s="8">
        <v>0</v>
      </c>
      <c r="BN60" s="8"/>
      <c r="BO60" s="8">
        <v>4</v>
      </c>
      <c r="BP60" s="8"/>
      <c r="BQ60" s="8">
        <v>0</v>
      </c>
      <c r="BR60" s="8"/>
      <c r="BS60" s="8"/>
    </row>
    <row r="61" spans="1:72" ht="17.100000000000001" customHeight="1">
      <c r="A61" s="45">
        <v>4353</v>
      </c>
      <c r="B61" s="42">
        <v>21111</v>
      </c>
      <c r="C61" s="4" t="s">
        <v>903</v>
      </c>
      <c r="D61" s="5">
        <v>7</v>
      </c>
      <c r="E61" s="4" t="s">
        <v>64</v>
      </c>
      <c r="F61" s="6">
        <v>0</v>
      </c>
      <c r="G61" s="4" t="s">
        <v>64</v>
      </c>
      <c r="H61" s="7">
        <v>183</v>
      </c>
      <c r="I61" s="40" t="s">
        <v>139</v>
      </c>
      <c r="J61" s="42">
        <v>3</v>
      </c>
      <c r="K61" s="4" t="s">
        <v>47</v>
      </c>
      <c r="L61" s="4">
        <v>1</v>
      </c>
      <c r="M61" s="4" t="s">
        <v>52</v>
      </c>
      <c r="N61" s="4">
        <v>1</v>
      </c>
      <c r="O61" s="4" t="s">
        <v>65</v>
      </c>
      <c r="P61" s="4">
        <v>2</v>
      </c>
      <c r="Q61" s="4" t="s">
        <v>48</v>
      </c>
      <c r="R61" s="4">
        <v>5</v>
      </c>
      <c r="S61" s="4" t="s">
        <v>66</v>
      </c>
      <c r="T61" s="4" t="s">
        <v>37</v>
      </c>
      <c r="U61" s="4" t="s">
        <v>38</v>
      </c>
      <c r="V61" s="6">
        <v>227</v>
      </c>
      <c r="W61" s="4" t="s">
        <v>136</v>
      </c>
      <c r="X61" s="5">
        <v>3</v>
      </c>
      <c r="Y61" s="40" t="s">
        <v>394</v>
      </c>
      <c r="Z61" s="42" t="s">
        <v>171</v>
      </c>
      <c r="AA61" s="4" t="s">
        <v>721</v>
      </c>
      <c r="AB61" s="4" t="s">
        <v>716</v>
      </c>
      <c r="AC61" s="4" t="s">
        <v>722</v>
      </c>
      <c r="AD61" s="4" t="s">
        <v>723</v>
      </c>
      <c r="AE61" s="8" t="s">
        <v>925</v>
      </c>
      <c r="AF61" s="4">
        <v>5560</v>
      </c>
      <c r="AG61" s="4" t="s">
        <v>719</v>
      </c>
      <c r="AH61" s="27" t="s">
        <v>720</v>
      </c>
      <c r="AI61" s="29" t="s">
        <v>118</v>
      </c>
      <c r="AJ61" s="40">
        <v>3</v>
      </c>
      <c r="AK61" s="39">
        <v>0</v>
      </c>
      <c r="AL61" s="8" t="s">
        <v>37</v>
      </c>
      <c r="AM61" s="40" t="s">
        <v>40</v>
      </c>
      <c r="AN61" s="35" t="s">
        <v>928</v>
      </c>
      <c r="AO61" s="8">
        <v>0</v>
      </c>
      <c r="AP61" s="8">
        <v>59</v>
      </c>
      <c r="AQ61" s="8">
        <v>59.01</v>
      </c>
      <c r="AR61" s="8">
        <v>79</v>
      </c>
      <c r="AS61" s="8">
        <v>79.010000000000005</v>
      </c>
      <c r="AT61" s="36">
        <v>110</v>
      </c>
      <c r="AU61" s="33">
        <v>0</v>
      </c>
      <c r="AV61" s="33">
        <v>0</v>
      </c>
      <c r="AW61" s="33">
        <v>0</v>
      </c>
      <c r="AX61" s="33">
        <v>0</v>
      </c>
      <c r="AY61" s="33">
        <v>0</v>
      </c>
      <c r="AZ61" s="33">
        <v>0</v>
      </c>
      <c r="BA61" s="8">
        <v>0</v>
      </c>
      <c r="BB61" s="8">
        <v>0</v>
      </c>
      <c r="BC61" s="8">
        <v>0</v>
      </c>
      <c r="BD61" s="8">
        <v>0</v>
      </c>
      <c r="BE61" s="8">
        <v>0</v>
      </c>
      <c r="BF61" s="8"/>
      <c r="BG61" s="8">
        <v>0</v>
      </c>
      <c r="BH61" s="8"/>
      <c r="BI61" s="8">
        <v>0</v>
      </c>
      <c r="BJ61" s="8"/>
      <c r="BK61" s="8">
        <v>0</v>
      </c>
      <c r="BL61" s="8"/>
      <c r="BM61" s="8">
        <v>0</v>
      </c>
      <c r="BN61" s="8"/>
      <c r="BO61" s="8">
        <v>0</v>
      </c>
      <c r="BP61" s="8"/>
      <c r="BQ61" s="8">
        <v>0</v>
      </c>
      <c r="BR61" s="8"/>
      <c r="BS61" s="8"/>
    </row>
    <row r="62" spans="1:72" ht="17.100000000000001" customHeight="1">
      <c r="A62" s="45">
        <v>4354</v>
      </c>
      <c r="B62" s="42">
        <v>21111</v>
      </c>
      <c r="C62" s="4" t="s">
        <v>903</v>
      </c>
      <c r="D62" s="5">
        <v>7</v>
      </c>
      <c r="E62" s="4" t="s">
        <v>64</v>
      </c>
      <c r="F62" s="6">
        <v>0</v>
      </c>
      <c r="G62" s="4" t="s">
        <v>64</v>
      </c>
      <c r="H62" s="7">
        <v>183</v>
      </c>
      <c r="I62" s="40" t="s">
        <v>139</v>
      </c>
      <c r="J62" s="42">
        <v>3</v>
      </c>
      <c r="K62" s="4" t="s">
        <v>47</v>
      </c>
      <c r="L62" s="4">
        <v>1</v>
      </c>
      <c r="M62" s="4" t="s">
        <v>52</v>
      </c>
      <c r="N62" s="4">
        <v>1</v>
      </c>
      <c r="O62" s="4" t="s">
        <v>65</v>
      </c>
      <c r="P62" s="4">
        <v>2</v>
      </c>
      <c r="Q62" s="4" t="s">
        <v>48</v>
      </c>
      <c r="R62" s="4">
        <v>5</v>
      </c>
      <c r="S62" s="4" t="s">
        <v>66</v>
      </c>
      <c r="T62" s="4" t="s">
        <v>37</v>
      </c>
      <c r="U62" s="4" t="s">
        <v>38</v>
      </c>
      <c r="V62" s="6">
        <v>227</v>
      </c>
      <c r="W62" s="4" t="s">
        <v>136</v>
      </c>
      <c r="X62" s="5">
        <v>3</v>
      </c>
      <c r="Y62" s="40" t="s">
        <v>394</v>
      </c>
      <c r="Z62" s="42" t="s">
        <v>171</v>
      </c>
      <c r="AA62" s="4" t="s">
        <v>725</v>
      </c>
      <c r="AB62" s="4" t="s">
        <v>726</v>
      </c>
      <c r="AC62" s="4" t="s">
        <v>727</v>
      </c>
      <c r="AD62" s="4" t="s">
        <v>723</v>
      </c>
      <c r="AE62" s="8" t="s">
        <v>925</v>
      </c>
      <c r="AF62" s="4">
        <v>5546</v>
      </c>
      <c r="AG62" s="4" t="s">
        <v>377</v>
      </c>
      <c r="AH62" s="27" t="s">
        <v>724</v>
      </c>
      <c r="AI62" s="29" t="s">
        <v>55</v>
      </c>
      <c r="AJ62" s="40">
        <v>3</v>
      </c>
      <c r="AK62" s="39">
        <v>0</v>
      </c>
      <c r="AL62" s="8" t="s">
        <v>37</v>
      </c>
      <c r="AM62" s="40" t="s">
        <v>35</v>
      </c>
      <c r="AN62" s="35" t="s">
        <v>928</v>
      </c>
      <c r="AO62" s="8">
        <v>0</v>
      </c>
      <c r="AP62" s="8">
        <v>59</v>
      </c>
      <c r="AQ62" s="8">
        <v>59.01</v>
      </c>
      <c r="AR62" s="8">
        <v>79</v>
      </c>
      <c r="AS62" s="8">
        <v>79.010000000000005</v>
      </c>
      <c r="AT62" s="36">
        <v>110</v>
      </c>
      <c r="AU62" s="33">
        <v>0</v>
      </c>
      <c r="AV62" s="33">
        <v>0</v>
      </c>
      <c r="AW62" s="33">
        <v>0</v>
      </c>
      <c r="AX62" s="33">
        <v>0</v>
      </c>
      <c r="AY62" s="33">
        <v>0</v>
      </c>
      <c r="AZ62" s="33">
        <v>0</v>
      </c>
      <c r="BA62" s="8">
        <v>0</v>
      </c>
      <c r="BB62" s="8">
        <v>0</v>
      </c>
      <c r="BC62" s="8">
        <v>0</v>
      </c>
      <c r="BD62" s="8">
        <v>0</v>
      </c>
      <c r="BE62" s="8">
        <v>0</v>
      </c>
      <c r="BF62" s="8"/>
      <c r="BG62" s="8">
        <v>0</v>
      </c>
      <c r="BH62" s="8"/>
      <c r="BI62" s="8">
        <v>0</v>
      </c>
      <c r="BJ62" s="8"/>
      <c r="BK62" s="8">
        <v>0</v>
      </c>
      <c r="BL62" s="8"/>
      <c r="BM62" s="8">
        <v>0</v>
      </c>
      <c r="BN62" s="8"/>
      <c r="BO62" s="8">
        <v>3</v>
      </c>
      <c r="BP62" s="8"/>
      <c r="BQ62" s="8">
        <v>0</v>
      </c>
      <c r="BR62" s="8"/>
      <c r="BS62" s="8"/>
    </row>
    <row r="63" spans="1:72" ht="17.100000000000001" customHeight="1">
      <c r="A63" s="45">
        <v>4347</v>
      </c>
      <c r="B63" s="42">
        <v>21111</v>
      </c>
      <c r="C63" s="4" t="s">
        <v>903</v>
      </c>
      <c r="D63" s="5">
        <v>7</v>
      </c>
      <c r="E63" s="4" t="s">
        <v>64</v>
      </c>
      <c r="F63" s="6">
        <v>0</v>
      </c>
      <c r="G63" s="4" t="s">
        <v>64</v>
      </c>
      <c r="H63" s="7">
        <v>183</v>
      </c>
      <c r="I63" s="40" t="s">
        <v>139</v>
      </c>
      <c r="J63" s="42">
        <v>3</v>
      </c>
      <c r="K63" s="4" t="s">
        <v>47</v>
      </c>
      <c r="L63" s="4">
        <v>1</v>
      </c>
      <c r="M63" s="4" t="s">
        <v>52</v>
      </c>
      <c r="N63" s="4">
        <v>1</v>
      </c>
      <c r="O63" s="4" t="s">
        <v>65</v>
      </c>
      <c r="P63" s="4">
        <v>2</v>
      </c>
      <c r="Q63" s="4" t="s">
        <v>48</v>
      </c>
      <c r="R63" s="4">
        <v>5</v>
      </c>
      <c r="S63" s="4" t="s">
        <v>66</v>
      </c>
      <c r="T63" s="4" t="s">
        <v>37</v>
      </c>
      <c r="U63" s="4" t="s">
        <v>38</v>
      </c>
      <c r="V63" s="6">
        <v>227</v>
      </c>
      <c r="W63" s="4" t="s">
        <v>136</v>
      </c>
      <c r="X63" s="5">
        <v>4</v>
      </c>
      <c r="Y63" s="40" t="s">
        <v>400</v>
      </c>
      <c r="Z63" s="42" t="s">
        <v>225</v>
      </c>
      <c r="AA63" s="4" t="s">
        <v>400</v>
      </c>
      <c r="AB63" s="4" t="s">
        <v>403</v>
      </c>
      <c r="AC63" s="4" t="s">
        <v>404</v>
      </c>
      <c r="AD63" s="4" t="s">
        <v>405</v>
      </c>
      <c r="AE63" s="8" t="s">
        <v>925</v>
      </c>
      <c r="AF63" s="4">
        <v>5564</v>
      </c>
      <c r="AG63" s="4" t="s">
        <v>401</v>
      </c>
      <c r="AH63" s="27" t="s">
        <v>402</v>
      </c>
      <c r="AI63" s="29" t="s">
        <v>58</v>
      </c>
      <c r="AJ63" s="40">
        <v>1</v>
      </c>
      <c r="AK63" s="39">
        <v>0</v>
      </c>
      <c r="AL63" s="8" t="s">
        <v>37</v>
      </c>
      <c r="AM63" s="40" t="s">
        <v>35</v>
      </c>
      <c r="AN63" s="35" t="s">
        <v>928</v>
      </c>
      <c r="AO63" s="8">
        <v>0</v>
      </c>
      <c r="AP63" s="8">
        <v>59</v>
      </c>
      <c r="AQ63" s="8">
        <v>59.01</v>
      </c>
      <c r="AR63" s="8">
        <v>79</v>
      </c>
      <c r="AS63" s="8">
        <v>79.010000000000005</v>
      </c>
      <c r="AT63" s="36">
        <v>110</v>
      </c>
      <c r="AU63" s="33">
        <v>0</v>
      </c>
      <c r="AV63" s="33">
        <v>0</v>
      </c>
      <c r="AW63" s="33">
        <v>0</v>
      </c>
      <c r="AX63" s="33">
        <v>0</v>
      </c>
      <c r="AY63" s="33">
        <v>0</v>
      </c>
      <c r="AZ63" s="33">
        <v>0</v>
      </c>
      <c r="BA63" s="8">
        <v>0</v>
      </c>
      <c r="BB63" s="8">
        <v>0</v>
      </c>
      <c r="BC63" s="8">
        <v>0</v>
      </c>
      <c r="BD63" s="8">
        <v>0</v>
      </c>
      <c r="BE63" s="8">
        <v>0</v>
      </c>
      <c r="BF63" s="8"/>
      <c r="BG63" s="8">
        <v>0</v>
      </c>
      <c r="BH63" s="8"/>
      <c r="BI63" s="8">
        <v>0</v>
      </c>
      <c r="BJ63" s="8"/>
      <c r="BK63" s="8">
        <v>0</v>
      </c>
      <c r="BL63" s="8"/>
      <c r="BM63" s="8">
        <v>0</v>
      </c>
      <c r="BN63" s="8"/>
      <c r="BO63" s="8">
        <v>1</v>
      </c>
      <c r="BP63" s="8"/>
      <c r="BQ63" s="8">
        <v>0</v>
      </c>
      <c r="BR63" s="8"/>
      <c r="BS63" s="8"/>
      <c r="BT63" s="30">
        <f>AV63+AX63+AZ63+BB63+BD63+BF63+BH63+BJ63+BL63+BN63+BP63+BR63</f>
        <v>0</v>
      </c>
    </row>
    <row r="64" spans="1:72" ht="17.100000000000001" customHeight="1">
      <c r="A64" s="45">
        <v>4355</v>
      </c>
      <c r="B64" s="42">
        <v>21111</v>
      </c>
      <c r="C64" s="4" t="s">
        <v>903</v>
      </c>
      <c r="D64" s="5">
        <v>7</v>
      </c>
      <c r="E64" s="4" t="s">
        <v>64</v>
      </c>
      <c r="F64" s="6">
        <v>0</v>
      </c>
      <c r="G64" s="4" t="s">
        <v>64</v>
      </c>
      <c r="H64" s="7">
        <v>183</v>
      </c>
      <c r="I64" s="40" t="s">
        <v>139</v>
      </c>
      <c r="J64" s="42">
        <v>3</v>
      </c>
      <c r="K64" s="4" t="s">
        <v>47</v>
      </c>
      <c r="L64" s="4">
        <v>1</v>
      </c>
      <c r="M64" s="4" t="s">
        <v>52</v>
      </c>
      <c r="N64" s="4">
        <v>1</v>
      </c>
      <c r="O64" s="4" t="s">
        <v>65</v>
      </c>
      <c r="P64" s="4">
        <v>2</v>
      </c>
      <c r="Q64" s="4" t="s">
        <v>48</v>
      </c>
      <c r="R64" s="4">
        <v>5</v>
      </c>
      <c r="S64" s="4" t="s">
        <v>66</v>
      </c>
      <c r="T64" s="4" t="s">
        <v>37</v>
      </c>
      <c r="U64" s="4" t="s">
        <v>38</v>
      </c>
      <c r="V64" s="6">
        <v>227</v>
      </c>
      <c r="W64" s="4" t="s">
        <v>136</v>
      </c>
      <c r="X64" s="5">
        <v>4</v>
      </c>
      <c r="Y64" s="40" t="s">
        <v>400</v>
      </c>
      <c r="Z64" s="42" t="s">
        <v>171</v>
      </c>
      <c r="AA64" s="4" t="s">
        <v>728</v>
      </c>
      <c r="AB64" s="4" t="s">
        <v>729</v>
      </c>
      <c r="AC64" s="4" t="s">
        <v>404</v>
      </c>
      <c r="AD64" s="4" t="s">
        <v>702</v>
      </c>
      <c r="AE64" s="8" t="s">
        <v>925</v>
      </c>
      <c r="AF64" s="4">
        <v>5564</v>
      </c>
      <c r="AG64" s="4" t="s">
        <v>401</v>
      </c>
      <c r="AH64" s="27" t="s">
        <v>402</v>
      </c>
      <c r="AI64" s="29" t="s">
        <v>56</v>
      </c>
      <c r="AJ64" s="40">
        <v>1</v>
      </c>
      <c r="AK64" s="39">
        <v>0</v>
      </c>
      <c r="AL64" s="8" t="s">
        <v>37</v>
      </c>
      <c r="AM64" s="40" t="s">
        <v>35</v>
      </c>
      <c r="AN64" s="35" t="s">
        <v>928</v>
      </c>
      <c r="AO64" s="8">
        <v>0</v>
      </c>
      <c r="AP64" s="8">
        <v>59</v>
      </c>
      <c r="AQ64" s="8">
        <v>59.01</v>
      </c>
      <c r="AR64" s="8">
        <v>79</v>
      </c>
      <c r="AS64" s="8">
        <v>79.010000000000005</v>
      </c>
      <c r="AT64" s="36">
        <v>110</v>
      </c>
      <c r="AU64" s="33">
        <v>0</v>
      </c>
      <c r="AV64" s="33">
        <v>0</v>
      </c>
      <c r="AW64" s="33">
        <v>0</v>
      </c>
      <c r="AX64" s="33">
        <v>0</v>
      </c>
      <c r="AY64" s="33">
        <v>0</v>
      </c>
      <c r="AZ64" s="33">
        <v>0</v>
      </c>
      <c r="BA64" s="8">
        <v>0</v>
      </c>
      <c r="BB64" s="8">
        <v>0</v>
      </c>
      <c r="BC64" s="8">
        <v>0</v>
      </c>
      <c r="BD64" s="8">
        <v>0</v>
      </c>
      <c r="BE64" s="8">
        <v>0</v>
      </c>
      <c r="BF64" s="8"/>
      <c r="BG64" s="8">
        <v>0</v>
      </c>
      <c r="BH64" s="8"/>
      <c r="BI64" s="8">
        <v>0</v>
      </c>
      <c r="BJ64" s="8"/>
      <c r="BK64" s="8">
        <v>0</v>
      </c>
      <c r="BL64" s="8"/>
      <c r="BM64" s="8">
        <v>0</v>
      </c>
      <c r="BN64" s="8"/>
      <c r="BO64" s="8">
        <v>0</v>
      </c>
      <c r="BP64" s="8"/>
      <c r="BQ64" s="8">
        <v>0</v>
      </c>
      <c r="BR64" s="8"/>
      <c r="BS64" s="8"/>
    </row>
    <row r="65" spans="1:72" ht="17.100000000000001" customHeight="1">
      <c r="A65" s="45">
        <v>4342</v>
      </c>
      <c r="B65" s="42">
        <v>21111</v>
      </c>
      <c r="C65" s="4" t="s">
        <v>903</v>
      </c>
      <c r="D65" s="5">
        <v>7</v>
      </c>
      <c r="E65" s="4" t="s">
        <v>64</v>
      </c>
      <c r="F65" s="6">
        <v>0</v>
      </c>
      <c r="G65" s="4" t="s">
        <v>64</v>
      </c>
      <c r="H65" s="7">
        <v>183</v>
      </c>
      <c r="I65" s="40" t="s">
        <v>139</v>
      </c>
      <c r="J65" s="42">
        <v>3</v>
      </c>
      <c r="K65" s="4" t="s">
        <v>47</v>
      </c>
      <c r="L65" s="4">
        <v>1</v>
      </c>
      <c r="M65" s="4" t="s">
        <v>52</v>
      </c>
      <c r="N65" s="4">
        <v>1</v>
      </c>
      <c r="O65" s="4" t="s">
        <v>65</v>
      </c>
      <c r="P65" s="4">
        <v>2</v>
      </c>
      <c r="Q65" s="4" t="s">
        <v>48</v>
      </c>
      <c r="R65" s="4">
        <v>5</v>
      </c>
      <c r="S65" s="4" t="s">
        <v>66</v>
      </c>
      <c r="T65" s="4" t="s">
        <v>37</v>
      </c>
      <c r="U65" s="4" t="s">
        <v>38</v>
      </c>
      <c r="V65" s="6">
        <v>227</v>
      </c>
      <c r="W65" s="4" t="s">
        <v>136</v>
      </c>
      <c r="X65" s="5">
        <v>5</v>
      </c>
      <c r="Y65" s="40" t="s">
        <v>376</v>
      </c>
      <c r="Z65" s="42" t="s">
        <v>225</v>
      </c>
      <c r="AA65" s="4" t="s">
        <v>376</v>
      </c>
      <c r="AB65" s="4" t="s">
        <v>379</v>
      </c>
      <c r="AC65" s="4" t="s">
        <v>380</v>
      </c>
      <c r="AD65" s="4" t="s">
        <v>381</v>
      </c>
      <c r="AE65" s="8" t="s">
        <v>925</v>
      </c>
      <c r="AF65" s="4">
        <v>5561</v>
      </c>
      <c r="AG65" s="4" t="s">
        <v>377</v>
      </c>
      <c r="AH65" s="27" t="s">
        <v>378</v>
      </c>
      <c r="AI65" s="29" t="s">
        <v>55</v>
      </c>
      <c r="AJ65" s="40">
        <v>2</v>
      </c>
      <c r="AK65" s="39">
        <v>0</v>
      </c>
      <c r="AL65" s="8" t="s">
        <v>37</v>
      </c>
      <c r="AM65" s="40" t="s">
        <v>35</v>
      </c>
      <c r="AN65" s="35" t="s">
        <v>928</v>
      </c>
      <c r="AO65" s="8">
        <v>0</v>
      </c>
      <c r="AP65" s="8">
        <v>59</v>
      </c>
      <c r="AQ65" s="8">
        <v>59.01</v>
      </c>
      <c r="AR65" s="8">
        <v>79</v>
      </c>
      <c r="AS65" s="8">
        <v>79.010000000000005</v>
      </c>
      <c r="AT65" s="36">
        <v>110</v>
      </c>
      <c r="AU65" s="33">
        <v>0</v>
      </c>
      <c r="AV65" s="33">
        <v>0</v>
      </c>
      <c r="AW65" s="33">
        <v>0</v>
      </c>
      <c r="AX65" s="33">
        <v>0</v>
      </c>
      <c r="AY65" s="33">
        <v>0</v>
      </c>
      <c r="AZ65" s="33">
        <v>0</v>
      </c>
      <c r="BA65" s="8">
        <v>0</v>
      </c>
      <c r="BB65" s="8">
        <v>0</v>
      </c>
      <c r="BC65" s="8">
        <v>0</v>
      </c>
      <c r="BD65" s="8">
        <v>0</v>
      </c>
      <c r="BE65" s="8">
        <v>0</v>
      </c>
      <c r="BF65" s="8"/>
      <c r="BG65" s="8">
        <v>0</v>
      </c>
      <c r="BH65" s="8"/>
      <c r="BI65" s="8">
        <v>0</v>
      </c>
      <c r="BJ65" s="8"/>
      <c r="BK65" s="8">
        <v>0</v>
      </c>
      <c r="BL65" s="8"/>
      <c r="BM65" s="8">
        <v>0</v>
      </c>
      <c r="BN65" s="8"/>
      <c r="BO65" s="8">
        <v>2</v>
      </c>
      <c r="BP65" s="8"/>
      <c r="BQ65" s="8">
        <v>0</v>
      </c>
      <c r="BR65" s="8"/>
      <c r="BS65" s="8"/>
      <c r="BT65" s="30">
        <f>AV65+AX65+AZ65+BB65+BD65+BF65+BH65+BJ65+BL65+BN65+BP65+BR65</f>
        <v>0</v>
      </c>
    </row>
    <row r="66" spans="1:72" ht="17.100000000000001" customHeight="1">
      <c r="A66" s="45">
        <v>4350</v>
      </c>
      <c r="B66" s="42">
        <v>21111</v>
      </c>
      <c r="C66" s="4" t="s">
        <v>903</v>
      </c>
      <c r="D66" s="5">
        <v>7</v>
      </c>
      <c r="E66" s="4" t="s">
        <v>64</v>
      </c>
      <c r="F66" s="6">
        <v>0</v>
      </c>
      <c r="G66" s="4" t="s">
        <v>64</v>
      </c>
      <c r="H66" s="7">
        <v>183</v>
      </c>
      <c r="I66" s="40" t="s">
        <v>139</v>
      </c>
      <c r="J66" s="42">
        <v>3</v>
      </c>
      <c r="K66" s="4" t="s">
        <v>47</v>
      </c>
      <c r="L66" s="4">
        <v>1</v>
      </c>
      <c r="M66" s="4" t="s">
        <v>52</v>
      </c>
      <c r="N66" s="4">
        <v>1</v>
      </c>
      <c r="O66" s="4" t="s">
        <v>65</v>
      </c>
      <c r="P66" s="4">
        <v>2</v>
      </c>
      <c r="Q66" s="4" t="s">
        <v>48</v>
      </c>
      <c r="R66" s="4">
        <v>5</v>
      </c>
      <c r="S66" s="4" t="s">
        <v>66</v>
      </c>
      <c r="T66" s="4" t="s">
        <v>37</v>
      </c>
      <c r="U66" s="4" t="s">
        <v>38</v>
      </c>
      <c r="V66" s="6">
        <v>227</v>
      </c>
      <c r="W66" s="4" t="s">
        <v>136</v>
      </c>
      <c r="X66" s="5">
        <v>5</v>
      </c>
      <c r="Y66" s="40" t="s">
        <v>376</v>
      </c>
      <c r="Z66" s="42" t="s">
        <v>171</v>
      </c>
      <c r="AA66" s="4" t="s">
        <v>706</v>
      </c>
      <c r="AB66" s="4" t="s">
        <v>707</v>
      </c>
      <c r="AC66" s="4" t="s">
        <v>708</v>
      </c>
      <c r="AD66" s="4" t="s">
        <v>702</v>
      </c>
      <c r="AE66" s="8" t="s">
        <v>925</v>
      </c>
      <c r="AF66" s="4">
        <v>5555</v>
      </c>
      <c r="AG66" s="4" t="s">
        <v>704</v>
      </c>
      <c r="AH66" s="27" t="s">
        <v>705</v>
      </c>
      <c r="AI66" s="29" t="s">
        <v>55</v>
      </c>
      <c r="AJ66" s="40">
        <v>2</v>
      </c>
      <c r="AK66" s="39">
        <v>0</v>
      </c>
      <c r="AL66" s="8" t="s">
        <v>34</v>
      </c>
      <c r="AM66" s="40" t="s">
        <v>45</v>
      </c>
      <c r="AN66" s="35" t="s">
        <v>928</v>
      </c>
      <c r="AO66" s="8">
        <v>0</v>
      </c>
      <c r="AP66" s="8">
        <v>59</v>
      </c>
      <c r="AQ66" s="8">
        <v>59.01</v>
      </c>
      <c r="AR66" s="8">
        <v>79</v>
      </c>
      <c r="AS66" s="8">
        <v>79.010000000000005</v>
      </c>
      <c r="AT66" s="36">
        <v>110</v>
      </c>
      <c r="AU66" s="33">
        <v>0</v>
      </c>
      <c r="AV66" s="33">
        <v>0</v>
      </c>
      <c r="AW66" s="33">
        <v>0</v>
      </c>
      <c r="AX66" s="33">
        <v>0</v>
      </c>
      <c r="AY66" s="33">
        <v>0</v>
      </c>
      <c r="AZ66" s="33">
        <v>0</v>
      </c>
      <c r="BA66" s="8">
        <v>0</v>
      </c>
      <c r="BB66" s="8">
        <v>0</v>
      </c>
      <c r="BC66" s="8">
        <v>0</v>
      </c>
      <c r="BD66" s="8">
        <v>0</v>
      </c>
      <c r="BE66" s="8">
        <v>1</v>
      </c>
      <c r="BF66" s="8"/>
      <c r="BG66" s="8">
        <v>0</v>
      </c>
      <c r="BH66" s="8"/>
      <c r="BI66" s="8">
        <v>0</v>
      </c>
      <c r="BJ66" s="8"/>
      <c r="BK66" s="8">
        <v>0</v>
      </c>
      <c r="BL66" s="8"/>
      <c r="BM66" s="8">
        <v>0</v>
      </c>
      <c r="BN66" s="8"/>
      <c r="BO66" s="8">
        <v>0</v>
      </c>
      <c r="BP66" s="8"/>
      <c r="BQ66" s="8">
        <v>1</v>
      </c>
      <c r="BR66" s="8"/>
      <c r="BS66" s="8">
        <v>1</v>
      </c>
    </row>
    <row r="67" spans="1:72" ht="17.100000000000001" customHeight="1">
      <c r="A67" s="45">
        <v>4351</v>
      </c>
      <c r="B67" s="42">
        <v>21111</v>
      </c>
      <c r="C67" s="4" t="s">
        <v>903</v>
      </c>
      <c r="D67" s="5">
        <v>7</v>
      </c>
      <c r="E67" s="4" t="s">
        <v>64</v>
      </c>
      <c r="F67" s="6">
        <v>0</v>
      </c>
      <c r="G67" s="4" t="s">
        <v>64</v>
      </c>
      <c r="H67" s="7">
        <v>183</v>
      </c>
      <c r="I67" s="40" t="s">
        <v>139</v>
      </c>
      <c r="J67" s="42">
        <v>3</v>
      </c>
      <c r="K67" s="4" t="s">
        <v>47</v>
      </c>
      <c r="L67" s="4">
        <v>1</v>
      </c>
      <c r="M67" s="4" t="s">
        <v>52</v>
      </c>
      <c r="N67" s="4">
        <v>1</v>
      </c>
      <c r="O67" s="4" t="s">
        <v>65</v>
      </c>
      <c r="P67" s="4">
        <v>2</v>
      </c>
      <c r="Q67" s="4" t="s">
        <v>48</v>
      </c>
      <c r="R67" s="4">
        <v>5</v>
      </c>
      <c r="S67" s="4" t="s">
        <v>66</v>
      </c>
      <c r="T67" s="4" t="s">
        <v>37</v>
      </c>
      <c r="U67" s="4" t="s">
        <v>38</v>
      </c>
      <c r="V67" s="6">
        <v>227</v>
      </c>
      <c r="W67" s="4" t="s">
        <v>136</v>
      </c>
      <c r="X67" s="5">
        <v>5</v>
      </c>
      <c r="Y67" s="40" t="s">
        <v>376</v>
      </c>
      <c r="Z67" s="42" t="s">
        <v>171</v>
      </c>
      <c r="AA67" s="4" t="s">
        <v>711</v>
      </c>
      <c r="AB67" s="4" t="s">
        <v>712</v>
      </c>
      <c r="AC67" s="4" t="s">
        <v>713</v>
      </c>
      <c r="AD67" s="4" t="s">
        <v>702</v>
      </c>
      <c r="AE67" s="8" t="s">
        <v>925</v>
      </c>
      <c r="AF67" s="4">
        <v>5557</v>
      </c>
      <c r="AG67" s="4" t="s">
        <v>709</v>
      </c>
      <c r="AH67" s="27" t="s">
        <v>710</v>
      </c>
      <c r="AI67" s="29" t="s">
        <v>56</v>
      </c>
      <c r="AJ67" s="40">
        <v>2</v>
      </c>
      <c r="AK67" s="39">
        <v>0</v>
      </c>
      <c r="AL67" s="8" t="s">
        <v>37</v>
      </c>
      <c r="AM67" s="40" t="s">
        <v>35</v>
      </c>
      <c r="AN67" s="35" t="s">
        <v>928</v>
      </c>
      <c r="AO67" s="8">
        <v>0</v>
      </c>
      <c r="AP67" s="8">
        <v>59</v>
      </c>
      <c r="AQ67" s="8">
        <v>59.01</v>
      </c>
      <c r="AR67" s="8">
        <v>79</v>
      </c>
      <c r="AS67" s="8">
        <v>79.010000000000005</v>
      </c>
      <c r="AT67" s="36">
        <v>110</v>
      </c>
      <c r="AU67" s="33">
        <v>0</v>
      </c>
      <c r="AV67" s="33">
        <v>0</v>
      </c>
      <c r="AW67" s="33">
        <v>0</v>
      </c>
      <c r="AX67" s="33">
        <v>0</v>
      </c>
      <c r="AY67" s="33">
        <v>0</v>
      </c>
      <c r="AZ67" s="33">
        <v>0</v>
      </c>
      <c r="BA67" s="8">
        <v>0</v>
      </c>
      <c r="BB67" s="8">
        <v>0</v>
      </c>
      <c r="BC67" s="8">
        <v>0</v>
      </c>
      <c r="BD67" s="8">
        <v>0</v>
      </c>
      <c r="BE67" s="8">
        <v>0</v>
      </c>
      <c r="BF67" s="8"/>
      <c r="BG67" s="8">
        <v>0</v>
      </c>
      <c r="BH67" s="8"/>
      <c r="BI67" s="8">
        <v>2</v>
      </c>
      <c r="BJ67" s="8"/>
      <c r="BK67" s="8">
        <v>0</v>
      </c>
      <c r="BL67" s="8"/>
      <c r="BM67" s="8">
        <v>0</v>
      </c>
      <c r="BN67" s="8"/>
      <c r="BO67" s="8">
        <v>0</v>
      </c>
      <c r="BP67" s="8"/>
      <c r="BQ67" s="8">
        <v>0</v>
      </c>
      <c r="BR67" s="8"/>
      <c r="BS67" s="8"/>
    </row>
    <row r="68" spans="1:72" ht="17.100000000000001" customHeight="1">
      <c r="A68" s="45">
        <v>4340</v>
      </c>
      <c r="B68" s="42">
        <v>21111</v>
      </c>
      <c r="C68" s="4" t="s">
        <v>903</v>
      </c>
      <c r="D68" s="5">
        <v>7</v>
      </c>
      <c r="E68" s="4" t="s">
        <v>64</v>
      </c>
      <c r="F68" s="6">
        <v>0</v>
      </c>
      <c r="G68" s="4" t="s">
        <v>64</v>
      </c>
      <c r="H68" s="7">
        <v>183</v>
      </c>
      <c r="I68" s="40" t="s">
        <v>139</v>
      </c>
      <c r="J68" s="42">
        <v>3</v>
      </c>
      <c r="K68" s="4" t="s">
        <v>47</v>
      </c>
      <c r="L68" s="4">
        <v>1</v>
      </c>
      <c r="M68" s="4" t="s">
        <v>52</v>
      </c>
      <c r="N68" s="4">
        <v>1</v>
      </c>
      <c r="O68" s="4" t="s">
        <v>65</v>
      </c>
      <c r="P68" s="4">
        <v>2</v>
      </c>
      <c r="Q68" s="4" t="s">
        <v>48</v>
      </c>
      <c r="R68" s="4">
        <v>5</v>
      </c>
      <c r="S68" s="4" t="s">
        <v>66</v>
      </c>
      <c r="T68" s="4" t="s">
        <v>37</v>
      </c>
      <c r="U68" s="4" t="s">
        <v>38</v>
      </c>
      <c r="V68" s="6">
        <v>227</v>
      </c>
      <c r="W68" s="4" t="s">
        <v>136</v>
      </c>
      <c r="X68" s="5"/>
      <c r="Y68" s="40" t="s">
        <v>34</v>
      </c>
      <c r="Z68" s="42" t="s">
        <v>36</v>
      </c>
      <c r="AA68" s="4" t="s">
        <v>140</v>
      </c>
      <c r="AB68" s="4" t="s">
        <v>141</v>
      </c>
      <c r="AC68" s="4" t="s">
        <v>142</v>
      </c>
      <c r="AD68" s="4" t="s">
        <v>143</v>
      </c>
      <c r="AE68" s="8" t="s">
        <v>925</v>
      </c>
      <c r="AF68" s="4">
        <v>2869</v>
      </c>
      <c r="AG68" s="4" t="s">
        <v>137</v>
      </c>
      <c r="AH68" s="27" t="s">
        <v>138</v>
      </c>
      <c r="AI68" s="29" t="s">
        <v>59</v>
      </c>
      <c r="AJ68" s="40">
        <v>1</v>
      </c>
      <c r="AK68" s="39">
        <v>0</v>
      </c>
      <c r="AL68" s="8" t="s">
        <v>927</v>
      </c>
      <c r="AM68" s="40" t="s">
        <v>35</v>
      </c>
      <c r="AN68" s="35" t="s">
        <v>928</v>
      </c>
      <c r="AO68" s="8">
        <v>0</v>
      </c>
      <c r="AP68" s="8">
        <v>59</v>
      </c>
      <c r="AQ68" s="8">
        <v>59.01</v>
      </c>
      <c r="AR68" s="8">
        <v>79</v>
      </c>
      <c r="AS68" s="8">
        <v>79.010000000000005</v>
      </c>
      <c r="AT68" s="36">
        <v>110</v>
      </c>
      <c r="AU68" s="33">
        <v>0</v>
      </c>
      <c r="AV68" s="33">
        <v>0</v>
      </c>
      <c r="AW68" s="8">
        <v>1</v>
      </c>
      <c r="AX68" s="128">
        <v>0</v>
      </c>
      <c r="AY68" s="8">
        <v>0</v>
      </c>
      <c r="AZ68" s="8">
        <v>0</v>
      </c>
      <c r="BA68" s="8">
        <v>0</v>
      </c>
      <c r="BB68" s="8">
        <v>0</v>
      </c>
      <c r="BC68" s="8">
        <v>0</v>
      </c>
      <c r="BD68" s="8">
        <v>0</v>
      </c>
      <c r="BE68" s="8">
        <v>0</v>
      </c>
      <c r="BF68" s="8"/>
      <c r="BG68" s="8">
        <v>0</v>
      </c>
      <c r="BH68" s="8"/>
      <c r="BI68" s="8">
        <v>0</v>
      </c>
      <c r="BJ68" s="8"/>
      <c r="BK68" s="8">
        <v>0</v>
      </c>
      <c r="BL68" s="8"/>
      <c r="BM68" s="8">
        <v>0</v>
      </c>
      <c r="BN68" s="8"/>
      <c r="BO68" s="8">
        <v>0</v>
      </c>
      <c r="BP68" s="8"/>
      <c r="BQ68" s="8">
        <v>0</v>
      </c>
      <c r="BR68" s="8"/>
      <c r="BS68" s="8"/>
    </row>
    <row r="69" spans="1:72" ht="17.100000000000001" customHeight="1">
      <c r="A69" s="45">
        <v>4341</v>
      </c>
      <c r="B69" s="42">
        <v>21111</v>
      </c>
      <c r="C69" s="4" t="s">
        <v>903</v>
      </c>
      <c r="D69" s="5">
        <v>7</v>
      </c>
      <c r="E69" s="4" t="s">
        <v>64</v>
      </c>
      <c r="F69" s="6">
        <v>0</v>
      </c>
      <c r="G69" s="4" t="s">
        <v>64</v>
      </c>
      <c r="H69" s="7">
        <v>183</v>
      </c>
      <c r="I69" s="40" t="s">
        <v>139</v>
      </c>
      <c r="J69" s="42">
        <v>3</v>
      </c>
      <c r="K69" s="4" t="s">
        <v>47</v>
      </c>
      <c r="L69" s="4">
        <v>1</v>
      </c>
      <c r="M69" s="4" t="s">
        <v>52</v>
      </c>
      <c r="N69" s="4">
        <v>1</v>
      </c>
      <c r="O69" s="4" t="s">
        <v>65</v>
      </c>
      <c r="P69" s="4">
        <v>2</v>
      </c>
      <c r="Q69" s="4" t="s">
        <v>48</v>
      </c>
      <c r="R69" s="4">
        <v>5</v>
      </c>
      <c r="S69" s="4" t="s">
        <v>66</v>
      </c>
      <c r="T69" s="4" t="s">
        <v>37</v>
      </c>
      <c r="U69" s="4" t="s">
        <v>38</v>
      </c>
      <c r="V69" s="6">
        <v>227</v>
      </c>
      <c r="W69" s="4" t="s">
        <v>136</v>
      </c>
      <c r="X69" s="5"/>
      <c r="Y69" s="40" t="s">
        <v>34</v>
      </c>
      <c r="Z69" s="42" t="s">
        <v>169</v>
      </c>
      <c r="AA69" s="4" t="s">
        <v>212</v>
      </c>
      <c r="AB69" s="4" t="s">
        <v>213</v>
      </c>
      <c r="AC69" s="4" t="s">
        <v>214</v>
      </c>
      <c r="AD69" s="4" t="s">
        <v>215</v>
      </c>
      <c r="AE69" s="8" t="s">
        <v>925</v>
      </c>
      <c r="AF69" s="4">
        <v>5545</v>
      </c>
      <c r="AG69" s="4" t="s">
        <v>210</v>
      </c>
      <c r="AH69" s="27" t="s">
        <v>211</v>
      </c>
      <c r="AI69" s="29" t="s">
        <v>55</v>
      </c>
      <c r="AJ69" s="40">
        <v>12</v>
      </c>
      <c r="AK69" s="39">
        <v>0</v>
      </c>
      <c r="AL69" s="8" t="s">
        <v>37</v>
      </c>
      <c r="AM69" s="40" t="s">
        <v>46</v>
      </c>
      <c r="AN69" s="35" t="s">
        <v>928</v>
      </c>
      <c r="AO69" s="8">
        <v>0</v>
      </c>
      <c r="AP69" s="8">
        <v>59</v>
      </c>
      <c r="AQ69" s="8">
        <v>59.01</v>
      </c>
      <c r="AR69" s="8">
        <v>79</v>
      </c>
      <c r="AS69" s="8">
        <v>79.010000000000005</v>
      </c>
      <c r="AT69" s="36">
        <v>110</v>
      </c>
      <c r="AU69" s="33">
        <v>1</v>
      </c>
      <c r="AV69" s="138">
        <v>0</v>
      </c>
      <c r="AW69" s="8">
        <v>1</v>
      </c>
      <c r="AX69" s="128">
        <v>0</v>
      </c>
      <c r="AY69" s="8">
        <v>1</v>
      </c>
      <c r="AZ69" s="128">
        <v>0</v>
      </c>
      <c r="BA69" s="8">
        <v>1</v>
      </c>
      <c r="BB69" s="128">
        <v>0</v>
      </c>
      <c r="BC69" s="8">
        <v>1</v>
      </c>
      <c r="BD69" s="8">
        <v>0</v>
      </c>
      <c r="BE69" s="8">
        <v>1</v>
      </c>
      <c r="BF69" s="8"/>
      <c r="BG69" s="8">
        <v>1</v>
      </c>
      <c r="BH69" s="8"/>
      <c r="BI69" s="8">
        <v>1</v>
      </c>
      <c r="BJ69" s="8"/>
      <c r="BK69" s="8">
        <v>1</v>
      </c>
      <c r="BL69" s="8"/>
      <c r="BM69" s="8">
        <v>1</v>
      </c>
      <c r="BN69" s="8"/>
      <c r="BO69" s="8">
        <v>1</v>
      </c>
      <c r="BP69" s="8"/>
      <c r="BQ69" s="8">
        <v>1</v>
      </c>
      <c r="BR69" s="8"/>
      <c r="BS69" s="8">
        <v>1</v>
      </c>
    </row>
    <row r="70" spans="1:72" ht="17.100000000000001" customHeight="1">
      <c r="A70" s="45">
        <v>3148</v>
      </c>
      <c r="B70" s="42">
        <v>21111</v>
      </c>
      <c r="C70" s="4" t="s">
        <v>903</v>
      </c>
      <c r="D70" s="5">
        <v>7</v>
      </c>
      <c r="E70" s="4" t="s">
        <v>64</v>
      </c>
      <c r="F70" s="6">
        <v>0</v>
      </c>
      <c r="G70" s="4" t="s">
        <v>64</v>
      </c>
      <c r="H70" s="7">
        <v>184</v>
      </c>
      <c r="I70" s="40" t="s">
        <v>113</v>
      </c>
      <c r="J70" s="42">
        <v>3</v>
      </c>
      <c r="K70" s="4" t="s">
        <v>47</v>
      </c>
      <c r="L70" s="4">
        <v>1</v>
      </c>
      <c r="M70" s="4" t="s">
        <v>52</v>
      </c>
      <c r="N70" s="4">
        <v>1</v>
      </c>
      <c r="O70" s="4" t="s">
        <v>65</v>
      </c>
      <c r="P70" s="4">
        <v>2</v>
      </c>
      <c r="Q70" s="4" t="s">
        <v>48</v>
      </c>
      <c r="R70" s="4">
        <v>5</v>
      </c>
      <c r="S70" s="4" t="s">
        <v>66</v>
      </c>
      <c r="T70" s="4" t="s">
        <v>8</v>
      </c>
      <c r="U70" s="4" t="s">
        <v>42</v>
      </c>
      <c r="V70" s="6">
        <v>228</v>
      </c>
      <c r="W70" s="4" t="s">
        <v>110</v>
      </c>
      <c r="X70" s="5">
        <v>1</v>
      </c>
      <c r="Y70" s="40" t="s">
        <v>310</v>
      </c>
      <c r="Z70" s="42" t="s">
        <v>225</v>
      </c>
      <c r="AA70" s="4" t="s">
        <v>310</v>
      </c>
      <c r="AB70" s="4" t="s">
        <v>115</v>
      </c>
      <c r="AC70" s="4" t="s">
        <v>312</v>
      </c>
      <c r="AD70" s="4" t="s">
        <v>117</v>
      </c>
      <c r="AE70" s="8" t="s">
        <v>925</v>
      </c>
      <c r="AF70" s="4">
        <v>4180</v>
      </c>
      <c r="AG70" s="4" t="s">
        <v>311</v>
      </c>
      <c r="AH70" s="27" t="s">
        <v>112</v>
      </c>
      <c r="AI70" s="29" t="s">
        <v>59</v>
      </c>
      <c r="AJ70" s="118">
        <v>101</v>
      </c>
      <c r="AK70" s="39">
        <v>0</v>
      </c>
      <c r="AL70" s="8" t="s">
        <v>37</v>
      </c>
      <c r="AM70" s="40" t="s">
        <v>46</v>
      </c>
      <c r="AN70" s="35" t="s">
        <v>928</v>
      </c>
      <c r="AO70" s="8">
        <v>0</v>
      </c>
      <c r="AP70" s="8">
        <v>59</v>
      </c>
      <c r="AQ70" s="8">
        <v>59.01</v>
      </c>
      <c r="AR70" s="8">
        <v>79</v>
      </c>
      <c r="AS70" s="8">
        <v>79.010000000000005</v>
      </c>
      <c r="AT70" s="36">
        <v>110</v>
      </c>
      <c r="AU70" s="33">
        <v>3</v>
      </c>
      <c r="AV70" s="33">
        <v>3</v>
      </c>
      <c r="AW70" s="8">
        <v>6</v>
      </c>
      <c r="AX70" s="8">
        <v>10</v>
      </c>
      <c r="AY70" s="8">
        <v>6</v>
      </c>
      <c r="AZ70" s="8">
        <v>9</v>
      </c>
      <c r="BA70" s="8">
        <v>6</v>
      </c>
      <c r="BB70" s="8">
        <v>2</v>
      </c>
      <c r="BC70" s="8">
        <v>10</v>
      </c>
      <c r="BD70" s="8">
        <v>6</v>
      </c>
      <c r="BE70" s="8">
        <v>8</v>
      </c>
      <c r="BF70" s="8">
        <v>6</v>
      </c>
      <c r="BG70" s="8">
        <v>12</v>
      </c>
      <c r="BH70" s="8"/>
      <c r="BI70" s="8">
        <v>12</v>
      </c>
      <c r="BJ70" s="8"/>
      <c r="BK70" s="8">
        <v>15</v>
      </c>
      <c r="BL70" s="8"/>
      <c r="BM70" s="8">
        <v>9</v>
      </c>
      <c r="BN70" s="8"/>
      <c r="BO70" s="8">
        <v>12</v>
      </c>
      <c r="BP70" s="8"/>
      <c r="BQ70" s="8">
        <v>2</v>
      </c>
      <c r="BR70" s="8"/>
      <c r="BS70" s="8">
        <v>2</v>
      </c>
      <c r="BT70" s="30">
        <f>AV70+AX70+AZ70+BB70+BD70+BF70+BH70+BJ70+BL70+BN70+BP70+BR70</f>
        <v>36</v>
      </c>
    </row>
    <row r="71" spans="1:72" ht="17.100000000000001" customHeight="1">
      <c r="A71" s="54">
        <v>3178</v>
      </c>
      <c r="B71" s="55">
        <v>21111</v>
      </c>
      <c r="C71" s="56" t="s">
        <v>903</v>
      </c>
      <c r="D71" s="57">
        <v>7</v>
      </c>
      <c r="E71" s="56" t="s">
        <v>64</v>
      </c>
      <c r="F71" s="58">
        <v>0</v>
      </c>
      <c r="G71" s="56" t="s">
        <v>64</v>
      </c>
      <c r="H71" s="59">
        <v>184</v>
      </c>
      <c r="I71" s="53" t="s">
        <v>113</v>
      </c>
      <c r="J71" s="55">
        <v>3</v>
      </c>
      <c r="K71" s="56" t="s">
        <v>47</v>
      </c>
      <c r="L71" s="56">
        <v>1</v>
      </c>
      <c r="M71" s="56" t="s">
        <v>52</v>
      </c>
      <c r="N71" s="56">
        <v>1</v>
      </c>
      <c r="O71" s="56" t="s">
        <v>65</v>
      </c>
      <c r="P71" s="56">
        <v>2</v>
      </c>
      <c r="Q71" s="56" t="s">
        <v>48</v>
      </c>
      <c r="R71" s="56">
        <v>5</v>
      </c>
      <c r="S71" s="56" t="s">
        <v>66</v>
      </c>
      <c r="T71" s="56" t="s">
        <v>8</v>
      </c>
      <c r="U71" s="56" t="s">
        <v>42</v>
      </c>
      <c r="V71" s="58">
        <v>228</v>
      </c>
      <c r="W71" s="56" t="s">
        <v>110</v>
      </c>
      <c r="X71" s="57">
        <v>1</v>
      </c>
      <c r="Y71" s="53" t="s">
        <v>310</v>
      </c>
      <c r="Z71" s="55" t="s">
        <v>171</v>
      </c>
      <c r="AA71" s="56" t="s">
        <v>640</v>
      </c>
      <c r="AB71" s="56" t="s">
        <v>641</v>
      </c>
      <c r="AC71" s="56" t="s">
        <v>628</v>
      </c>
      <c r="AD71" s="56" t="s">
        <v>642</v>
      </c>
      <c r="AE71" s="60" t="s">
        <v>925</v>
      </c>
      <c r="AF71" s="56">
        <v>4193</v>
      </c>
      <c r="AG71" s="56" t="s">
        <v>638</v>
      </c>
      <c r="AH71" s="61" t="s">
        <v>639</v>
      </c>
      <c r="AI71" s="62" t="s">
        <v>170</v>
      </c>
      <c r="AJ71" s="119">
        <v>280</v>
      </c>
      <c r="AK71" s="63">
        <v>0</v>
      </c>
      <c r="AL71" s="60" t="s">
        <v>37</v>
      </c>
      <c r="AM71" s="53" t="s">
        <v>46</v>
      </c>
      <c r="AN71" s="64" t="s">
        <v>928</v>
      </c>
      <c r="AO71" s="60">
        <v>0</v>
      </c>
      <c r="AP71" s="60">
        <v>59</v>
      </c>
      <c r="AQ71" s="60">
        <v>59.01</v>
      </c>
      <c r="AR71" s="60">
        <v>79</v>
      </c>
      <c r="AS71" s="60">
        <v>79.010000000000005</v>
      </c>
      <c r="AT71" s="65">
        <v>110</v>
      </c>
      <c r="AU71" s="66">
        <v>0</v>
      </c>
      <c r="AV71" s="66">
        <v>0</v>
      </c>
      <c r="AW71" s="60">
        <v>45</v>
      </c>
      <c r="AX71" s="60">
        <v>35</v>
      </c>
      <c r="AY71" s="60">
        <v>0</v>
      </c>
      <c r="AZ71" s="60">
        <v>0</v>
      </c>
      <c r="BA71" s="60">
        <v>0</v>
      </c>
      <c r="BB71" s="60">
        <v>0</v>
      </c>
      <c r="BC71" s="60">
        <v>45</v>
      </c>
      <c r="BD71" s="60">
        <v>48</v>
      </c>
      <c r="BE71" s="60">
        <v>65</v>
      </c>
      <c r="BF71" s="60">
        <v>120</v>
      </c>
      <c r="BG71" s="60">
        <v>50</v>
      </c>
      <c r="BH71" s="60"/>
      <c r="BI71" s="60">
        <v>0</v>
      </c>
      <c r="BJ71" s="60"/>
      <c r="BK71" s="60">
        <v>50</v>
      </c>
      <c r="BL71" s="60"/>
      <c r="BM71" s="60">
        <v>0</v>
      </c>
      <c r="BN71" s="60"/>
      <c r="BO71" s="60">
        <v>25</v>
      </c>
      <c r="BP71" s="60"/>
      <c r="BQ71" s="60">
        <v>0</v>
      </c>
      <c r="BR71" s="60"/>
      <c r="BS71" s="60"/>
    </row>
    <row r="72" spans="1:72" ht="17.100000000000001" customHeight="1">
      <c r="A72" s="54">
        <v>3183</v>
      </c>
      <c r="B72" s="55">
        <v>21111</v>
      </c>
      <c r="C72" s="56" t="s">
        <v>903</v>
      </c>
      <c r="D72" s="57">
        <v>7</v>
      </c>
      <c r="E72" s="56" t="s">
        <v>64</v>
      </c>
      <c r="F72" s="58">
        <v>0</v>
      </c>
      <c r="G72" s="56" t="s">
        <v>64</v>
      </c>
      <c r="H72" s="59">
        <v>184</v>
      </c>
      <c r="I72" s="53" t="s">
        <v>113</v>
      </c>
      <c r="J72" s="55">
        <v>3</v>
      </c>
      <c r="K72" s="56" t="s">
        <v>47</v>
      </c>
      <c r="L72" s="56">
        <v>1</v>
      </c>
      <c r="M72" s="56" t="s">
        <v>52</v>
      </c>
      <c r="N72" s="56">
        <v>1</v>
      </c>
      <c r="O72" s="56" t="s">
        <v>65</v>
      </c>
      <c r="P72" s="56">
        <v>2</v>
      </c>
      <c r="Q72" s="56" t="s">
        <v>48</v>
      </c>
      <c r="R72" s="56">
        <v>5</v>
      </c>
      <c r="S72" s="56" t="s">
        <v>66</v>
      </c>
      <c r="T72" s="56" t="s">
        <v>8</v>
      </c>
      <c r="U72" s="56" t="s">
        <v>42</v>
      </c>
      <c r="V72" s="58">
        <v>228</v>
      </c>
      <c r="W72" s="56" t="s">
        <v>110</v>
      </c>
      <c r="X72" s="57">
        <v>1</v>
      </c>
      <c r="Y72" s="53" t="s">
        <v>310</v>
      </c>
      <c r="Z72" s="55" t="s">
        <v>171</v>
      </c>
      <c r="AA72" s="56" t="s">
        <v>647</v>
      </c>
      <c r="AB72" s="56" t="s">
        <v>648</v>
      </c>
      <c r="AC72" s="56" t="s">
        <v>649</v>
      </c>
      <c r="AD72" s="56" t="s">
        <v>650</v>
      </c>
      <c r="AE72" s="60" t="s">
        <v>925</v>
      </c>
      <c r="AF72" s="56">
        <v>4198</v>
      </c>
      <c r="AG72" s="56" t="s">
        <v>645</v>
      </c>
      <c r="AH72" s="61" t="s">
        <v>646</v>
      </c>
      <c r="AI72" s="62" t="s">
        <v>651</v>
      </c>
      <c r="AJ72" s="119">
        <v>280</v>
      </c>
      <c r="AK72" s="63">
        <v>0</v>
      </c>
      <c r="AL72" s="60" t="s">
        <v>37</v>
      </c>
      <c r="AM72" s="53" t="s">
        <v>46</v>
      </c>
      <c r="AN72" s="64" t="s">
        <v>928</v>
      </c>
      <c r="AO72" s="60">
        <v>0</v>
      </c>
      <c r="AP72" s="60">
        <v>59</v>
      </c>
      <c r="AQ72" s="60">
        <v>59.01</v>
      </c>
      <c r="AR72" s="60">
        <v>79</v>
      </c>
      <c r="AS72" s="60">
        <v>79.010000000000005</v>
      </c>
      <c r="AT72" s="65">
        <v>110</v>
      </c>
      <c r="AU72" s="66">
        <v>0</v>
      </c>
      <c r="AV72" s="66">
        <v>0</v>
      </c>
      <c r="AW72" s="60">
        <v>45</v>
      </c>
      <c r="AX72" s="60">
        <v>35</v>
      </c>
      <c r="AY72" s="60">
        <v>0</v>
      </c>
      <c r="AZ72" s="60">
        <v>0</v>
      </c>
      <c r="BA72" s="60">
        <v>0</v>
      </c>
      <c r="BB72" s="60">
        <v>0</v>
      </c>
      <c r="BC72" s="60">
        <v>45</v>
      </c>
      <c r="BD72" s="60">
        <v>48</v>
      </c>
      <c r="BE72" s="60">
        <v>65</v>
      </c>
      <c r="BF72" s="60">
        <v>120</v>
      </c>
      <c r="BG72" s="60">
        <v>50</v>
      </c>
      <c r="BH72" s="60"/>
      <c r="BI72" s="60">
        <v>0</v>
      </c>
      <c r="BJ72" s="60"/>
      <c r="BK72" s="60">
        <v>50</v>
      </c>
      <c r="BL72" s="60"/>
      <c r="BM72" s="60">
        <v>0</v>
      </c>
      <c r="BN72" s="60"/>
      <c r="BO72" s="60">
        <v>25</v>
      </c>
      <c r="BP72" s="60"/>
      <c r="BQ72" s="60">
        <v>0</v>
      </c>
      <c r="BR72" s="60"/>
      <c r="BS72" s="60"/>
    </row>
    <row r="73" spans="1:72" ht="17.100000000000001" customHeight="1">
      <c r="A73" s="45">
        <v>3151</v>
      </c>
      <c r="B73" s="42">
        <v>21111</v>
      </c>
      <c r="C73" s="4" t="s">
        <v>903</v>
      </c>
      <c r="D73" s="5">
        <v>7</v>
      </c>
      <c r="E73" s="4" t="s">
        <v>64</v>
      </c>
      <c r="F73" s="6">
        <v>0</v>
      </c>
      <c r="G73" s="4" t="s">
        <v>64</v>
      </c>
      <c r="H73" s="7">
        <v>184</v>
      </c>
      <c r="I73" s="40" t="s">
        <v>113</v>
      </c>
      <c r="J73" s="42">
        <v>3</v>
      </c>
      <c r="K73" s="4" t="s">
        <v>47</v>
      </c>
      <c r="L73" s="4">
        <v>1</v>
      </c>
      <c r="M73" s="4" t="s">
        <v>52</v>
      </c>
      <c r="N73" s="4">
        <v>1</v>
      </c>
      <c r="O73" s="4" t="s">
        <v>65</v>
      </c>
      <c r="P73" s="4">
        <v>2</v>
      </c>
      <c r="Q73" s="4" t="s">
        <v>48</v>
      </c>
      <c r="R73" s="4">
        <v>5</v>
      </c>
      <c r="S73" s="4" t="s">
        <v>66</v>
      </c>
      <c r="T73" s="4" t="s">
        <v>8</v>
      </c>
      <c r="U73" s="4" t="s">
        <v>42</v>
      </c>
      <c r="V73" s="6">
        <v>228</v>
      </c>
      <c r="W73" s="4" t="s">
        <v>110</v>
      </c>
      <c r="X73" s="5">
        <v>2</v>
      </c>
      <c r="Y73" s="40" t="s">
        <v>313</v>
      </c>
      <c r="Z73" s="42" t="s">
        <v>225</v>
      </c>
      <c r="AA73" s="4" t="s">
        <v>313</v>
      </c>
      <c r="AB73" s="4" t="s">
        <v>315</v>
      </c>
      <c r="AC73" s="4" t="s">
        <v>316</v>
      </c>
      <c r="AD73" s="4" t="s">
        <v>198</v>
      </c>
      <c r="AE73" s="8" t="s">
        <v>925</v>
      </c>
      <c r="AF73" s="4">
        <v>4174</v>
      </c>
      <c r="AG73" s="4" t="s">
        <v>314</v>
      </c>
      <c r="AH73" s="61" t="s">
        <v>974</v>
      </c>
      <c r="AI73" s="29" t="s">
        <v>57</v>
      </c>
      <c r="AJ73" s="118">
        <v>11</v>
      </c>
      <c r="AK73" s="39">
        <v>0</v>
      </c>
      <c r="AL73" s="8" t="s">
        <v>37</v>
      </c>
      <c r="AM73" s="40" t="s">
        <v>46</v>
      </c>
      <c r="AN73" s="35" t="s">
        <v>928</v>
      </c>
      <c r="AO73" s="8">
        <v>0</v>
      </c>
      <c r="AP73" s="8">
        <v>59</v>
      </c>
      <c r="AQ73" s="8">
        <v>59.01</v>
      </c>
      <c r="AR73" s="8">
        <v>79</v>
      </c>
      <c r="AS73" s="8">
        <v>79.010000000000005</v>
      </c>
      <c r="AT73" s="36">
        <v>110</v>
      </c>
      <c r="AU73" s="33">
        <v>0</v>
      </c>
      <c r="AV73" s="33">
        <v>0</v>
      </c>
      <c r="AW73" s="8">
        <v>1</v>
      </c>
      <c r="AX73" s="8">
        <v>1</v>
      </c>
      <c r="AY73" s="8">
        <v>0</v>
      </c>
      <c r="AZ73" s="8">
        <v>0</v>
      </c>
      <c r="BA73" s="8">
        <v>0</v>
      </c>
      <c r="BB73" s="8">
        <v>0</v>
      </c>
      <c r="BC73" s="8">
        <v>1</v>
      </c>
      <c r="BD73" s="8">
        <v>2</v>
      </c>
      <c r="BE73" s="8">
        <v>3</v>
      </c>
      <c r="BF73" s="8">
        <v>3</v>
      </c>
      <c r="BG73" s="8">
        <v>2</v>
      </c>
      <c r="BH73" s="8"/>
      <c r="BI73" s="8">
        <v>0</v>
      </c>
      <c r="BJ73" s="8"/>
      <c r="BK73" s="8">
        <v>2</v>
      </c>
      <c r="BL73" s="8"/>
      <c r="BM73" s="8">
        <v>0</v>
      </c>
      <c r="BN73" s="8"/>
      <c r="BO73" s="8">
        <v>2</v>
      </c>
      <c r="BP73" s="8"/>
      <c r="BQ73" s="8">
        <v>0</v>
      </c>
      <c r="BR73" s="8"/>
      <c r="BS73" s="8"/>
      <c r="BT73" s="30">
        <f>AV73+AX73+AZ73+BB73+BD73+BF73+BH73+BJ73+BL73+BN73+BP73+BR73</f>
        <v>6</v>
      </c>
    </row>
    <row r="74" spans="1:72" ht="17.100000000000001" customHeight="1">
      <c r="A74" s="54">
        <v>3165</v>
      </c>
      <c r="B74" s="55">
        <v>21111</v>
      </c>
      <c r="C74" s="56" t="s">
        <v>903</v>
      </c>
      <c r="D74" s="57">
        <v>7</v>
      </c>
      <c r="E74" s="56" t="s">
        <v>64</v>
      </c>
      <c r="F74" s="58">
        <v>0</v>
      </c>
      <c r="G74" s="56" t="s">
        <v>64</v>
      </c>
      <c r="H74" s="59">
        <v>184</v>
      </c>
      <c r="I74" s="53" t="s">
        <v>113</v>
      </c>
      <c r="J74" s="55">
        <v>3</v>
      </c>
      <c r="K74" s="56" t="s">
        <v>47</v>
      </c>
      <c r="L74" s="56">
        <v>1</v>
      </c>
      <c r="M74" s="56" t="s">
        <v>52</v>
      </c>
      <c r="N74" s="56">
        <v>1</v>
      </c>
      <c r="O74" s="56" t="s">
        <v>65</v>
      </c>
      <c r="P74" s="56">
        <v>2</v>
      </c>
      <c r="Q74" s="56" t="s">
        <v>48</v>
      </c>
      <c r="R74" s="56">
        <v>5</v>
      </c>
      <c r="S74" s="56" t="s">
        <v>66</v>
      </c>
      <c r="T74" s="56" t="s">
        <v>8</v>
      </c>
      <c r="U74" s="56" t="s">
        <v>42</v>
      </c>
      <c r="V74" s="58">
        <v>228</v>
      </c>
      <c r="W74" s="56" t="s">
        <v>110</v>
      </c>
      <c r="X74" s="57">
        <v>2</v>
      </c>
      <c r="Y74" s="53" t="s">
        <v>313</v>
      </c>
      <c r="Z74" s="55" t="s">
        <v>171</v>
      </c>
      <c r="AA74" s="56" t="s">
        <v>620</v>
      </c>
      <c r="AB74" s="56" t="s">
        <v>621</v>
      </c>
      <c r="AC74" s="56" t="s">
        <v>622</v>
      </c>
      <c r="AD74" s="56" t="s">
        <v>198</v>
      </c>
      <c r="AE74" s="60" t="s">
        <v>925</v>
      </c>
      <c r="AF74" s="56">
        <v>4186</v>
      </c>
      <c r="AG74" s="56" t="s">
        <v>618</v>
      </c>
      <c r="AH74" s="61" t="s">
        <v>619</v>
      </c>
      <c r="AI74" s="62" t="s">
        <v>623</v>
      </c>
      <c r="AJ74" s="119">
        <v>37</v>
      </c>
      <c r="AK74" s="63">
        <v>0</v>
      </c>
      <c r="AL74" s="60" t="s">
        <v>37</v>
      </c>
      <c r="AM74" s="53" t="s">
        <v>46</v>
      </c>
      <c r="AN74" s="64" t="s">
        <v>928</v>
      </c>
      <c r="AO74" s="60">
        <v>0</v>
      </c>
      <c r="AP74" s="60">
        <v>59</v>
      </c>
      <c r="AQ74" s="60">
        <v>59.01</v>
      </c>
      <c r="AR74" s="60">
        <v>79</v>
      </c>
      <c r="AS74" s="60">
        <v>79.010000000000005</v>
      </c>
      <c r="AT74" s="65">
        <v>110</v>
      </c>
      <c r="AU74" s="66">
        <v>3</v>
      </c>
      <c r="AV74" s="66">
        <v>3</v>
      </c>
      <c r="AW74" s="60">
        <v>4</v>
      </c>
      <c r="AX74" s="60">
        <v>3</v>
      </c>
      <c r="AY74" s="60">
        <v>3</v>
      </c>
      <c r="AZ74" s="60">
        <v>2</v>
      </c>
      <c r="BA74" s="60">
        <v>1</v>
      </c>
      <c r="BB74" s="60">
        <v>5</v>
      </c>
      <c r="BC74" s="60">
        <v>3</v>
      </c>
      <c r="BD74" s="60">
        <v>3</v>
      </c>
      <c r="BE74" s="60">
        <v>3</v>
      </c>
      <c r="BF74" s="60">
        <v>7</v>
      </c>
      <c r="BG74" s="60">
        <v>4</v>
      </c>
      <c r="BH74" s="60"/>
      <c r="BI74" s="60">
        <v>4</v>
      </c>
      <c r="BJ74" s="60"/>
      <c r="BK74" s="60">
        <v>5</v>
      </c>
      <c r="BL74" s="60"/>
      <c r="BM74" s="60">
        <v>4</v>
      </c>
      <c r="BN74" s="60"/>
      <c r="BO74" s="60">
        <v>2</v>
      </c>
      <c r="BP74" s="60"/>
      <c r="BQ74" s="60">
        <v>1</v>
      </c>
      <c r="BR74" s="60"/>
      <c r="BS74" s="60">
        <v>1</v>
      </c>
    </row>
    <row r="75" spans="1:72" ht="17.100000000000001" customHeight="1">
      <c r="A75" s="45">
        <v>3169</v>
      </c>
      <c r="B75" s="42">
        <v>21111</v>
      </c>
      <c r="C75" s="4" t="s">
        <v>903</v>
      </c>
      <c r="D75" s="5">
        <v>7</v>
      </c>
      <c r="E75" s="4" t="s">
        <v>64</v>
      </c>
      <c r="F75" s="6">
        <v>0</v>
      </c>
      <c r="G75" s="4" t="s">
        <v>64</v>
      </c>
      <c r="H75" s="7">
        <v>184</v>
      </c>
      <c r="I75" s="40" t="s">
        <v>113</v>
      </c>
      <c r="J75" s="42">
        <v>3</v>
      </c>
      <c r="K75" s="4" t="s">
        <v>47</v>
      </c>
      <c r="L75" s="4">
        <v>1</v>
      </c>
      <c r="M75" s="4" t="s">
        <v>52</v>
      </c>
      <c r="N75" s="4">
        <v>1</v>
      </c>
      <c r="O75" s="4" t="s">
        <v>65</v>
      </c>
      <c r="P75" s="4">
        <v>2</v>
      </c>
      <c r="Q75" s="4" t="s">
        <v>48</v>
      </c>
      <c r="R75" s="4">
        <v>5</v>
      </c>
      <c r="S75" s="4" t="s">
        <v>66</v>
      </c>
      <c r="T75" s="4" t="s">
        <v>8</v>
      </c>
      <c r="U75" s="4" t="s">
        <v>42</v>
      </c>
      <c r="V75" s="6">
        <v>228</v>
      </c>
      <c r="W75" s="4" t="s">
        <v>110</v>
      </c>
      <c r="X75" s="5">
        <v>2</v>
      </c>
      <c r="Y75" s="40" t="s">
        <v>313</v>
      </c>
      <c r="Z75" s="42" t="s">
        <v>171</v>
      </c>
      <c r="AA75" s="4" t="s">
        <v>626</v>
      </c>
      <c r="AB75" s="4" t="s">
        <v>627</v>
      </c>
      <c r="AC75" s="4" t="s">
        <v>628</v>
      </c>
      <c r="AD75" s="4" t="s">
        <v>629</v>
      </c>
      <c r="AE75" s="8" t="s">
        <v>925</v>
      </c>
      <c r="AF75" s="4">
        <v>4191</v>
      </c>
      <c r="AG75" s="4" t="s">
        <v>624</v>
      </c>
      <c r="AH75" s="27" t="s">
        <v>625</v>
      </c>
      <c r="AI75" s="29" t="s">
        <v>226</v>
      </c>
      <c r="AJ75" s="118">
        <v>1</v>
      </c>
      <c r="AK75" s="39">
        <v>0</v>
      </c>
      <c r="AL75" s="8" t="s">
        <v>37</v>
      </c>
      <c r="AM75" s="40" t="s">
        <v>35</v>
      </c>
      <c r="AN75" s="35" t="s">
        <v>928</v>
      </c>
      <c r="AO75" s="8">
        <v>0</v>
      </c>
      <c r="AP75" s="8">
        <v>59</v>
      </c>
      <c r="AQ75" s="8">
        <v>59.01</v>
      </c>
      <c r="AR75" s="8">
        <v>79</v>
      </c>
      <c r="AS75" s="8">
        <v>79.010000000000005</v>
      </c>
      <c r="AT75" s="36">
        <v>110</v>
      </c>
      <c r="AU75" s="33">
        <v>0</v>
      </c>
      <c r="AV75" s="33">
        <v>0</v>
      </c>
      <c r="AW75" s="8">
        <v>1</v>
      </c>
      <c r="AX75" s="8">
        <v>1</v>
      </c>
      <c r="AY75" s="8">
        <v>0</v>
      </c>
      <c r="AZ75" s="8">
        <v>0</v>
      </c>
      <c r="BA75" s="8">
        <v>0</v>
      </c>
      <c r="BB75" s="8">
        <v>0</v>
      </c>
      <c r="BC75" s="8">
        <v>0</v>
      </c>
      <c r="BD75" s="8">
        <v>0</v>
      </c>
      <c r="BE75" s="8">
        <v>0</v>
      </c>
      <c r="BF75" s="8">
        <v>0</v>
      </c>
      <c r="BG75" s="8">
        <v>0</v>
      </c>
      <c r="BH75" s="8"/>
      <c r="BI75" s="8">
        <v>0</v>
      </c>
      <c r="BJ75" s="8"/>
      <c r="BK75" s="8">
        <v>0</v>
      </c>
      <c r="BL75" s="8"/>
      <c r="BM75" s="8">
        <v>0</v>
      </c>
      <c r="BN75" s="8"/>
      <c r="BO75" s="8">
        <v>0</v>
      </c>
      <c r="BP75" s="8"/>
      <c r="BQ75" s="8">
        <v>0</v>
      </c>
      <c r="BR75" s="8"/>
      <c r="BS75" s="8"/>
    </row>
    <row r="76" spans="1:72" ht="17.100000000000001" customHeight="1">
      <c r="A76" s="45">
        <v>3175</v>
      </c>
      <c r="B76" s="42">
        <v>21111</v>
      </c>
      <c r="C76" s="4" t="s">
        <v>903</v>
      </c>
      <c r="D76" s="5">
        <v>7</v>
      </c>
      <c r="E76" s="4" t="s">
        <v>64</v>
      </c>
      <c r="F76" s="6">
        <v>0</v>
      </c>
      <c r="G76" s="4" t="s">
        <v>64</v>
      </c>
      <c r="H76" s="7">
        <v>184</v>
      </c>
      <c r="I76" s="40" t="s">
        <v>113</v>
      </c>
      <c r="J76" s="42">
        <v>3</v>
      </c>
      <c r="K76" s="4" t="s">
        <v>47</v>
      </c>
      <c r="L76" s="4">
        <v>1</v>
      </c>
      <c r="M76" s="4" t="s">
        <v>52</v>
      </c>
      <c r="N76" s="4">
        <v>1</v>
      </c>
      <c r="O76" s="4" t="s">
        <v>65</v>
      </c>
      <c r="P76" s="4">
        <v>2</v>
      </c>
      <c r="Q76" s="4" t="s">
        <v>48</v>
      </c>
      <c r="R76" s="4">
        <v>5</v>
      </c>
      <c r="S76" s="4" t="s">
        <v>66</v>
      </c>
      <c r="T76" s="4" t="s">
        <v>8</v>
      </c>
      <c r="U76" s="4" t="s">
        <v>42</v>
      </c>
      <c r="V76" s="6">
        <v>228</v>
      </c>
      <c r="W76" s="4" t="s">
        <v>110</v>
      </c>
      <c r="X76" s="5">
        <v>2</v>
      </c>
      <c r="Y76" s="40" t="s">
        <v>313</v>
      </c>
      <c r="Z76" s="42" t="s">
        <v>171</v>
      </c>
      <c r="AA76" s="4" t="s">
        <v>634</v>
      </c>
      <c r="AB76" s="4" t="s">
        <v>635</v>
      </c>
      <c r="AC76" s="4" t="s">
        <v>628</v>
      </c>
      <c r="AD76" s="4" t="s">
        <v>636</v>
      </c>
      <c r="AE76" s="8" t="s">
        <v>925</v>
      </c>
      <c r="AF76" s="4">
        <v>4192</v>
      </c>
      <c r="AG76" s="4" t="s">
        <v>632</v>
      </c>
      <c r="AH76" s="27" t="s">
        <v>633</v>
      </c>
      <c r="AI76" s="29" t="s">
        <v>623</v>
      </c>
      <c r="AJ76" s="118">
        <v>11</v>
      </c>
      <c r="AK76" s="39">
        <v>0</v>
      </c>
      <c r="AL76" s="8" t="s">
        <v>37</v>
      </c>
      <c r="AM76" s="40" t="s">
        <v>46</v>
      </c>
      <c r="AN76" s="35" t="s">
        <v>928</v>
      </c>
      <c r="AO76" s="8">
        <v>0</v>
      </c>
      <c r="AP76" s="8">
        <v>59</v>
      </c>
      <c r="AQ76" s="8">
        <v>59.01</v>
      </c>
      <c r="AR76" s="8">
        <v>79</v>
      </c>
      <c r="AS76" s="8">
        <v>79.010000000000005</v>
      </c>
      <c r="AT76" s="36">
        <v>110</v>
      </c>
      <c r="AU76" s="33">
        <v>0</v>
      </c>
      <c r="AV76" s="33">
        <v>0</v>
      </c>
      <c r="AW76" s="8">
        <v>1</v>
      </c>
      <c r="AX76" s="8">
        <v>1</v>
      </c>
      <c r="AY76" s="8">
        <v>0</v>
      </c>
      <c r="AZ76" s="8">
        <v>0</v>
      </c>
      <c r="BA76" s="8">
        <v>1</v>
      </c>
      <c r="BB76" s="8">
        <v>0</v>
      </c>
      <c r="BC76" s="8">
        <v>0</v>
      </c>
      <c r="BD76" s="8">
        <v>2</v>
      </c>
      <c r="BE76" s="8">
        <v>3</v>
      </c>
      <c r="BF76" s="8">
        <v>3</v>
      </c>
      <c r="BG76" s="8">
        <v>1</v>
      </c>
      <c r="BH76" s="8"/>
      <c r="BI76" s="8">
        <v>1</v>
      </c>
      <c r="BJ76" s="8"/>
      <c r="BK76" s="8">
        <v>2</v>
      </c>
      <c r="BL76" s="8"/>
      <c r="BM76" s="8">
        <v>1</v>
      </c>
      <c r="BN76" s="8"/>
      <c r="BO76" s="8">
        <v>1</v>
      </c>
      <c r="BP76" s="8"/>
      <c r="BQ76" s="8">
        <v>0</v>
      </c>
      <c r="BR76" s="8"/>
      <c r="BS76" s="8"/>
    </row>
    <row r="77" spans="1:72" ht="17.100000000000001" customHeight="1">
      <c r="A77" s="45">
        <v>3155</v>
      </c>
      <c r="B77" s="42">
        <v>21111</v>
      </c>
      <c r="C77" s="4" t="s">
        <v>903</v>
      </c>
      <c r="D77" s="5">
        <v>7</v>
      </c>
      <c r="E77" s="4" t="s">
        <v>64</v>
      </c>
      <c r="F77" s="6">
        <v>0</v>
      </c>
      <c r="G77" s="4" t="s">
        <v>64</v>
      </c>
      <c r="H77" s="7">
        <v>184</v>
      </c>
      <c r="I77" s="40" t="s">
        <v>113</v>
      </c>
      <c r="J77" s="42">
        <v>3</v>
      </c>
      <c r="K77" s="4" t="s">
        <v>47</v>
      </c>
      <c r="L77" s="4">
        <v>1</v>
      </c>
      <c r="M77" s="4" t="s">
        <v>52</v>
      </c>
      <c r="N77" s="4">
        <v>1</v>
      </c>
      <c r="O77" s="4" t="s">
        <v>65</v>
      </c>
      <c r="P77" s="4">
        <v>2</v>
      </c>
      <c r="Q77" s="4" t="s">
        <v>48</v>
      </c>
      <c r="R77" s="4">
        <v>5</v>
      </c>
      <c r="S77" s="4" t="s">
        <v>66</v>
      </c>
      <c r="T77" s="4" t="s">
        <v>8</v>
      </c>
      <c r="U77" s="4" t="s">
        <v>42</v>
      </c>
      <c r="V77" s="6">
        <v>228</v>
      </c>
      <c r="W77" s="4" t="s">
        <v>110</v>
      </c>
      <c r="X77" s="5">
        <v>3</v>
      </c>
      <c r="Y77" s="40" t="s">
        <v>317</v>
      </c>
      <c r="Z77" s="42" t="s">
        <v>225</v>
      </c>
      <c r="AA77" s="56" t="s">
        <v>317</v>
      </c>
      <c r="AB77" s="4" t="s">
        <v>320</v>
      </c>
      <c r="AC77" s="4" t="s">
        <v>321</v>
      </c>
      <c r="AD77" s="4" t="s">
        <v>198</v>
      </c>
      <c r="AE77" s="8" t="s">
        <v>925</v>
      </c>
      <c r="AF77" s="4">
        <v>4176</v>
      </c>
      <c r="AG77" s="4" t="s">
        <v>318</v>
      </c>
      <c r="AH77" s="27" t="s">
        <v>319</v>
      </c>
      <c r="AI77" s="29" t="s">
        <v>57</v>
      </c>
      <c r="AJ77" s="118">
        <v>4</v>
      </c>
      <c r="AK77" s="39">
        <v>0</v>
      </c>
      <c r="AL77" s="8" t="s">
        <v>37</v>
      </c>
      <c r="AM77" s="40" t="s">
        <v>46</v>
      </c>
      <c r="AN77" s="35" t="s">
        <v>928</v>
      </c>
      <c r="AO77" s="8">
        <v>0</v>
      </c>
      <c r="AP77" s="8">
        <v>59</v>
      </c>
      <c r="AQ77" s="8">
        <v>59.01</v>
      </c>
      <c r="AR77" s="8">
        <v>79</v>
      </c>
      <c r="AS77" s="8">
        <v>79.010000000000005</v>
      </c>
      <c r="AT77" s="36">
        <v>110</v>
      </c>
      <c r="AU77" s="33">
        <v>0</v>
      </c>
      <c r="AV77" s="33">
        <v>1</v>
      </c>
      <c r="AW77" s="8">
        <v>1</v>
      </c>
      <c r="AX77" s="8">
        <v>1</v>
      </c>
      <c r="AY77" s="8">
        <v>0</v>
      </c>
      <c r="AZ77" s="8">
        <v>0</v>
      </c>
      <c r="BA77" s="8">
        <v>1</v>
      </c>
      <c r="BB77" s="8">
        <v>2</v>
      </c>
      <c r="BC77" s="8">
        <v>0</v>
      </c>
      <c r="BD77" s="8">
        <v>1</v>
      </c>
      <c r="BE77" s="8">
        <v>0</v>
      </c>
      <c r="BF77" s="8">
        <v>1</v>
      </c>
      <c r="BG77" s="8">
        <v>1</v>
      </c>
      <c r="BH77" s="8"/>
      <c r="BI77" s="8">
        <v>0</v>
      </c>
      <c r="BJ77" s="8"/>
      <c r="BK77" s="8">
        <v>1</v>
      </c>
      <c r="BL77" s="8"/>
      <c r="BM77" s="8">
        <v>0</v>
      </c>
      <c r="BN77" s="8"/>
      <c r="BO77" s="8">
        <v>0</v>
      </c>
      <c r="BP77" s="8"/>
      <c r="BQ77" s="8">
        <v>0</v>
      </c>
      <c r="BR77" s="8"/>
      <c r="BS77" s="8"/>
      <c r="BT77" s="30">
        <f>AV77+AX77+AZ77+BB77+BD77+BF77+BH77+BJ77+BL77+BN77+BP77+BR77</f>
        <v>6</v>
      </c>
    </row>
    <row r="78" spans="1:72" ht="17.100000000000001" customHeight="1">
      <c r="A78" s="45">
        <v>3184</v>
      </c>
      <c r="B78" s="42">
        <v>21111</v>
      </c>
      <c r="C78" s="4" t="s">
        <v>903</v>
      </c>
      <c r="D78" s="5">
        <v>7</v>
      </c>
      <c r="E78" s="4" t="s">
        <v>64</v>
      </c>
      <c r="F78" s="6">
        <v>0</v>
      </c>
      <c r="G78" s="4" t="s">
        <v>64</v>
      </c>
      <c r="H78" s="7">
        <v>184</v>
      </c>
      <c r="I78" s="40" t="s">
        <v>113</v>
      </c>
      <c r="J78" s="42">
        <v>3</v>
      </c>
      <c r="K78" s="4" t="s">
        <v>47</v>
      </c>
      <c r="L78" s="4">
        <v>1</v>
      </c>
      <c r="M78" s="4" t="s">
        <v>52</v>
      </c>
      <c r="N78" s="4">
        <v>1</v>
      </c>
      <c r="O78" s="4" t="s">
        <v>65</v>
      </c>
      <c r="P78" s="4">
        <v>2</v>
      </c>
      <c r="Q78" s="4" t="s">
        <v>48</v>
      </c>
      <c r="R78" s="4">
        <v>5</v>
      </c>
      <c r="S78" s="4" t="s">
        <v>66</v>
      </c>
      <c r="T78" s="4" t="s">
        <v>8</v>
      </c>
      <c r="U78" s="4" t="s">
        <v>42</v>
      </c>
      <c r="V78" s="6">
        <v>228</v>
      </c>
      <c r="W78" s="4" t="s">
        <v>110</v>
      </c>
      <c r="X78" s="5">
        <v>3</v>
      </c>
      <c r="Y78" s="40" t="s">
        <v>317</v>
      </c>
      <c r="Z78" s="42" t="s">
        <v>171</v>
      </c>
      <c r="AA78" s="4" t="s">
        <v>654</v>
      </c>
      <c r="AB78" s="4" t="s">
        <v>655</v>
      </c>
      <c r="AC78" s="4" t="s">
        <v>656</v>
      </c>
      <c r="AD78" s="4" t="s">
        <v>657</v>
      </c>
      <c r="AE78" s="8" t="s">
        <v>925</v>
      </c>
      <c r="AF78" s="4">
        <v>4202</v>
      </c>
      <c r="AG78" s="4" t="s">
        <v>652</v>
      </c>
      <c r="AH78" s="27" t="s">
        <v>653</v>
      </c>
      <c r="AI78" s="29" t="s">
        <v>658</v>
      </c>
      <c r="AJ78" s="118">
        <v>1</v>
      </c>
      <c r="AK78" s="39">
        <v>0</v>
      </c>
      <c r="AL78" s="8" t="s">
        <v>37</v>
      </c>
      <c r="AM78" s="40" t="s">
        <v>35</v>
      </c>
      <c r="AN78" s="35" t="s">
        <v>928</v>
      </c>
      <c r="AO78" s="8">
        <v>0</v>
      </c>
      <c r="AP78" s="8">
        <v>59</v>
      </c>
      <c r="AQ78" s="8">
        <v>59.01</v>
      </c>
      <c r="AR78" s="8">
        <v>79</v>
      </c>
      <c r="AS78" s="8">
        <v>79.010000000000005</v>
      </c>
      <c r="AT78" s="36">
        <v>110</v>
      </c>
      <c r="AU78" s="33">
        <v>0</v>
      </c>
      <c r="AV78" s="33">
        <v>0</v>
      </c>
      <c r="AW78" s="8">
        <v>1</v>
      </c>
      <c r="AX78" s="8">
        <v>1</v>
      </c>
      <c r="AY78" s="8">
        <v>0</v>
      </c>
      <c r="AZ78" s="8">
        <v>0</v>
      </c>
      <c r="BA78" s="8">
        <v>0</v>
      </c>
      <c r="BB78" s="8">
        <v>0</v>
      </c>
      <c r="BC78" s="8">
        <v>0</v>
      </c>
      <c r="BD78" s="8">
        <v>0</v>
      </c>
      <c r="BE78" s="8">
        <v>0</v>
      </c>
      <c r="BF78" s="8">
        <v>0</v>
      </c>
      <c r="BG78" s="8">
        <v>0</v>
      </c>
      <c r="BH78" s="8"/>
      <c r="BI78" s="8">
        <v>0</v>
      </c>
      <c r="BJ78" s="8"/>
      <c r="BK78" s="8">
        <v>0</v>
      </c>
      <c r="BL78" s="8"/>
      <c r="BM78" s="8">
        <v>0</v>
      </c>
      <c r="BN78" s="8"/>
      <c r="BO78" s="8">
        <v>0</v>
      </c>
      <c r="BP78" s="8"/>
      <c r="BQ78" s="8">
        <v>0</v>
      </c>
      <c r="BR78" s="8"/>
      <c r="BS78" s="8"/>
    </row>
    <row r="79" spans="1:72" ht="17.100000000000001" customHeight="1">
      <c r="A79" s="45">
        <v>3186</v>
      </c>
      <c r="B79" s="42">
        <v>21111</v>
      </c>
      <c r="C79" s="4" t="s">
        <v>903</v>
      </c>
      <c r="D79" s="5">
        <v>7</v>
      </c>
      <c r="E79" s="4" t="s">
        <v>64</v>
      </c>
      <c r="F79" s="6">
        <v>0</v>
      </c>
      <c r="G79" s="4" t="s">
        <v>64</v>
      </c>
      <c r="H79" s="7">
        <v>184</v>
      </c>
      <c r="I79" s="40" t="s">
        <v>113</v>
      </c>
      <c r="J79" s="42">
        <v>3</v>
      </c>
      <c r="K79" s="4" t="s">
        <v>47</v>
      </c>
      <c r="L79" s="4">
        <v>1</v>
      </c>
      <c r="M79" s="4" t="s">
        <v>52</v>
      </c>
      <c r="N79" s="4">
        <v>1</v>
      </c>
      <c r="O79" s="4" t="s">
        <v>65</v>
      </c>
      <c r="P79" s="4">
        <v>2</v>
      </c>
      <c r="Q79" s="4" t="s">
        <v>48</v>
      </c>
      <c r="R79" s="4">
        <v>5</v>
      </c>
      <c r="S79" s="4" t="s">
        <v>66</v>
      </c>
      <c r="T79" s="4" t="s">
        <v>8</v>
      </c>
      <c r="U79" s="4" t="s">
        <v>42</v>
      </c>
      <c r="V79" s="6">
        <v>228</v>
      </c>
      <c r="W79" s="4" t="s">
        <v>110</v>
      </c>
      <c r="X79" s="5">
        <v>3</v>
      </c>
      <c r="Y79" s="40" t="s">
        <v>317</v>
      </c>
      <c r="Z79" s="42" t="s">
        <v>171</v>
      </c>
      <c r="AA79" s="4" t="s">
        <v>663</v>
      </c>
      <c r="AB79" s="4" t="s">
        <v>635</v>
      </c>
      <c r="AC79" s="4" t="s">
        <v>628</v>
      </c>
      <c r="AD79" s="4" t="s">
        <v>664</v>
      </c>
      <c r="AE79" s="8" t="s">
        <v>925</v>
      </c>
      <c r="AF79" s="4">
        <v>4205</v>
      </c>
      <c r="AG79" s="4" t="s">
        <v>661</v>
      </c>
      <c r="AH79" s="27" t="s">
        <v>662</v>
      </c>
      <c r="AI79" s="29" t="s">
        <v>623</v>
      </c>
      <c r="AJ79" s="118">
        <v>4</v>
      </c>
      <c r="AK79" s="39">
        <v>0</v>
      </c>
      <c r="AL79" s="8" t="s">
        <v>37</v>
      </c>
      <c r="AM79" s="40" t="s">
        <v>46</v>
      </c>
      <c r="AN79" s="35" t="s">
        <v>928</v>
      </c>
      <c r="AO79" s="8">
        <v>0</v>
      </c>
      <c r="AP79" s="8">
        <v>59</v>
      </c>
      <c r="AQ79" s="8">
        <v>59.01</v>
      </c>
      <c r="AR79" s="8">
        <v>79</v>
      </c>
      <c r="AS79" s="8">
        <v>79.010000000000005</v>
      </c>
      <c r="AT79" s="36">
        <v>110</v>
      </c>
      <c r="AU79" s="33">
        <v>0</v>
      </c>
      <c r="AV79" s="33">
        <v>1</v>
      </c>
      <c r="AW79" s="8">
        <v>1</v>
      </c>
      <c r="AX79" s="8">
        <v>1</v>
      </c>
      <c r="AY79" s="8">
        <v>0</v>
      </c>
      <c r="AZ79" s="8">
        <v>0</v>
      </c>
      <c r="BA79" s="8">
        <v>1</v>
      </c>
      <c r="BB79" s="8">
        <v>2</v>
      </c>
      <c r="BC79" s="8">
        <v>0</v>
      </c>
      <c r="BD79" s="8">
        <v>1</v>
      </c>
      <c r="BE79" s="8">
        <v>0</v>
      </c>
      <c r="BF79" s="8">
        <v>1</v>
      </c>
      <c r="BG79" s="8">
        <v>1</v>
      </c>
      <c r="BH79" s="8"/>
      <c r="BI79" s="8">
        <v>0</v>
      </c>
      <c r="BJ79" s="8"/>
      <c r="BK79" s="8">
        <v>1</v>
      </c>
      <c r="BL79" s="8"/>
      <c r="BM79" s="8">
        <v>0</v>
      </c>
      <c r="BN79" s="8"/>
      <c r="BO79" s="8">
        <v>0</v>
      </c>
      <c r="BP79" s="8"/>
      <c r="BQ79" s="8">
        <v>0</v>
      </c>
      <c r="BR79" s="8"/>
      <c r="BS79" s="8"/>
    </row>
    <row r="80" spans="1:72" ht="17.100000000000001" customHeight="1">
      <c r="A80" s="45">
        <v>3189</v>
      </c>
      <c r="B80" s="42">
        <v>21111</v>
      </c>
      <c r="C80" s="4" t="s">
        <v>903</v>
      </c>
      <c r="D80" s="5">
        <v>7</v>
      </c>
      <c r="E80" s="4" t="s">
        <v>64</v>
      </c>
      <c r="F80" s="6">
        <v>0</v>
      </c>
      <c r="G80" s="4" t="s">
        <v>64</v>
      </c>
      <c r="H80" s="7">
        <v>184</v>
      </c>
      <c r="I80" s="40" t="s">
        <v>113</v>
      </c>
      <c r="J80" s="42">
        <v>3</v>
      </c>
      <c r="K80" s="4" t="s">
        <v>47</v>
      </c>
      <c r="L80" s="4">
        <v>1</v>
      </c>
      <c r="M80" s="4" t="s">
        <v>52</v>
      </c>
      <c r="N80" s="4">
        <v>1</v>
      </c>
      <c r="O80" s="4" t="s">
        <v>65</v>
      </c>
      <c r="P80" s="4">
        <v>2</v>
      </c>
      <c r="Q80" s="4" t="s">
        <v>48</v>
      </c>
      <c r="R80" s="4">
        <v>5</v>
      </c>
      <c r="S80" s="4" t="s">
        <v>66</v>
      </c>
      <c r="T80" s="4" t="s">
        <v>8</v>
      </c>
      <c r="U80" s="4" t="s">
        <v>42</v>
      </c>
      <c r="V80" s="6">
        <v>228</v>
      </c>
      <c r="W80" s="4" t="s">
        <v>110</v>
      </c>
      <c r="X80" s="5">
        <v>3</v>
      </c>
      <c r="Y80" s="40" t="s">
        <v>317</v>
      </c>
      <c r="Z80" s="42" t="s">
        <v>171</v>
      </c>
      <c r="AA80" s="4" t="s">
        <v>667</v>
      </c>
      <c r="AB80" s="4" t="s">
        <v>641</v>
      </c>
      <c r="AC80" s="4" t="s">
        <v>628</v>
      </c>
      <c r="AD80" s="4" t="s">
        <v>668</v>
      </c>
      <c r="AE80" s="8" t="s">
        <v>925</v>
      </c>
      <c r="AF80" s="4">
        <v>4210</v>
      </c>
      <c r="AG80" s="4" t="s">
        <v>638</v>
      </c>
      <c r="AH80" s="27" t="s">
        <v>666</v>
      </c>
      <c r="AI80" s="29" t="s">
        <v>170</v>
      </c>
      <c r="AJ80" s="118">
        <v>61</v>
      </c>
      <c r="AK80" s="39">
        <v>0</v>
      </c>
      <c r="AL80" s="8" t="s">
        <v>37</v>
      </c>
      <c r="AM80" s="40" t="s">
        <v>46</v>
      </c>
      <c r="AN80" s="35" t="s">
        <v>928</v>
      </c>
      <c r="AO80" s="8">
        <v>0</v>
      </c>
      <c r="AP80" s="8">
        <v>59</v>
      </c>
      <c r="AQ80" s="8">
        <v>59.01</v>
      </c>
      <c r="AR80" s="8">
        <v>79</v>
      </c>
      <c r="AS80" s="8">
        <v>79.010000000000005</v>
      </c>
      <c r="AT80" s="36">
        <v>110</v>
      </c>
      <c r="AU80" s="33">
        <v>0</v>
      </c>
      <c r="AV80" s="33">
        <v>5</v>
      </c>
      <c r="AW80" s="8">
        <v>12</v>
      </c>
      <c r="AX80" s="8">
        <v>1</v>
      </c>
      <c r="AY80" s="8">
        <v>0</v>
      </c>
      <c r="AZ80" s="8">
        <v>0</v>
      </c>
      <c r="BA80" s="8">
        <v>19</v>
      </c>
      <c r="BB80" s="8">
        <v>26</v>
      </c>
      <c r="BC80" s="8">
        <v>0</v>
      </c>
      <c r="BD80" s="8">
        <v>10</v>
      </c>
      <c r="BE80" s="8">
        <v>0</v>
      </c>
      <c r="BF80" s="8">
        <v>30</v>
      </c>
      <c r="BG80" s="8">
        <v>12</v>
      </c>
      <c r="BH80" s="8"/>
      <c r="BI80" s="8">
        <v>0</v>
      </c>
      <c r="BJ80" s="8"/>
      <c r="BK80" s="8">
        <v>18</v>
      </c>
      <c r="BL80" s="8"/>
      <c r="BM80" s="8">
        <v>0</v>
      </c>
      <c r="BN80" s="8"/>
      <c r="BO80" s="8">
        <v>0</v>
      </c>
      <c r="BP80" s="8"/>
      <c r="BQ80" s="8">
        <v>0</v>
      </c>
      <c r="BR80" s="8"/>
      <c r="BS80" s="8"/>
    </row>
    <row r="81" spans="1:72" ht="17.100000000000001" customHeight="1">
      <c r="A81" s="45">
        <v>3158</v>
      </c>
      <c r="B81" s="42">
        <v>21111</v>
      </c>
      <c r="C81" s="4" t="s">
        <v>903</v>
      </c>
      <c r="D81" s="5">
        <v>7</v>
      </c>
      <c r="E81" s="4" t="s">
        <v>64</v>
      </c>
      <c r="F81" s="6">
        <v>0</v>
      </c>
      <c r="G81" s="4" t="s">
        <v>64</v>
      </c>
      <c r="H81" s="7">
        <v>184</v>
      </c>
      <c r="I81" s="40" t="s">
        <v>113</v>
      </c>
      <c r="J81" s="42">
        <v>3</v>
      </c>
      <c r="K81" s="4" t="s">
        <v>47</v>
      </c>
      <c r="L81" s="4">
        <v>1</v>
      </c>
      <c r="M81" s="4" t="s">
        <v>52</v>
      </c>
      <c r="N81" s="4">
        <v>1</v>
      </c>
      <c r="O81" s="4" t="s">
        <v>65</v>
      </c>
      <c r="P81" s="4">
        <v>2</v>
      </c>
      <c r="Q81" s="4" t="s">
        <v>48</v>
      </c>
      <c r="R81" s="4">
        <v>5</v>
      </c>
      <c r="S81" s="4" t="s">
        <v>66</v>
      </c>
      <c r="T81" s="4" t="s">
        <v>8</v>
      </c>
      <c r="U81" s="4" t="s">
        <v>42</v>
      </c>
      <c r="V81" s="6">
        <v>228</v>
      </c>
      <c r="W81" s="4" t="s">
        <v>110</v>
      </c>
      <c r="X81" s="5">
        <v>4</v>
      </c>
      <c r="Y81" s="40" t="s">
        <v>322</v>
      </c>
      <c r="Z81" s="42" t="s">
        <v>225</v>
      </c>
      <c r="AA81" s="4" t="s">
        <v>322</v>
      </c>
      <c r="AB81" s="4" t="s">
        <v>325</v>
      </c>
      <c r="AC81" s="4" t="s">
        <v>326</v>
      </c>
      <c r="AD81" s="4" t="s">
        <v>327</v>
      </c>
      <c r="AE81" s="8" t="s">
        <v>925</v>
      </c>
      <c r="AF81" s="4">
        <v>4177</v>
      </c>
      <c r="AG81" s="4" t="s">
        <v>323</v>
      </c>
      <c r="AH81" s="27" t="s">
        <v>324</v>
      </c>
      <c r="AI81" s="29" t="s">
        <v>59</v>
      </c>
      <c r="AJ81" s="118">
        <v>30</v>
      </c>
      <c r="AK81" s="39">
        <v>0</v>
      </c>
      <c r="AL81" s="8" t="s">
        <v>37</v>
      </c>
      <c r="AM81" s="40" t="s">
        <v>46</v>
      </c>
      <c r="AN81" s="35" t="s">
        <v>928</v>
      </c>
      <c r="AO81" s="8">
        <v>0</v>
      </c>
      <c r="AP81" s="8">
        <v>59</v>
      </c>
      <c r="AQ81" s="8">
        <v>59.01</v>
      </c>
      <c r="AR81" s="8">
        <v>79</v>
      </c>
      <c r="AS81" s="8">
        <v>79.010000000000005</v>
      </c>
      <c r="AT81" s="36">
        <v>110</v>
      </c>
      <c r="AU81" s="33">
        <v>0</v>
      </c>
      <c r="AV81" s="33">
        <v>0</v>
      </c>
      <c r="AW81" s="8">
        <v>2</v>
      </c>
      <c r="AX81" s="8">
        <v>2</v>
      </c>
      <c r="AY81" s="8">
        <v>0</v>
      </c>
      <c r="AZ81" s="8">
        <v>1</v>
      </c>
      <c r="BA81" s="8">
        <v>2</v>
      </c>
      <c r="BB81" s="8">
        <v>1</v>
      </c>
      <c r="BC81" s="8">
        <v>3</v>
      </c>
      <c r="BD81" s="8">
        <v>2</v>
      </c>
      <c r="BE81" s="8">
        <v>2</v>
      </c>
      <c r="BF81" s="8">
        <v>5</v>
      </c>
      <c r="BG81" s="8">
        <v>3</v>
      </c>
      <c r="BH81" s="8"/>
      <c r="BI81" s="8">
        <v>4</v>
      </c>
      <c r="BJ81" s="8"/>
      <c r="BK81" s="8">
        <v>5</v>
      </c>
      <c r="BL81" s="8"/>
      <c r="BM81" s="8">
        <v>4</v>
      </c>
      <c r="BN81" s="8"/>
      <c r="BO81" s="8">
        <v>4</v>
      </c>
      <c r="BP81" s="8"/>
      <c r="BQ81" s="8">
        <v>1</v>
      </c>
      <c r="BR81" s="8"/>
      <c r="BS81" s="8"/>
      <c r="BT81" s="30">
        <f>AV81+AX81+AZ81+BB81+BD81+BF81+BH81+BJ81+BL81+BN81+BP81+BR81</f>
        <v>11</v>
      </c>
    </row>
    <row r="82" spans="1:72" ht="17.100000000000001" customHeight="1">
      <c r="A82" s="54">
        <v>3163</v>
      </c>
      <c r="B82" s="55">
        <v>21111</v>
      </c>
      <c r="C82" s="56" t="s">
        <v>903</v>
      </c>
      <c r="D82" s="57">
        <v>7</v>
      </c>
      <c r="E82" s="56" t="s">
        <v>64</v>
      </c>
      <c r="F82" s="58">
        <v>0</v>
      </c>
      <c r="G82" s="56" t="s">
        <v>64</v>
      </c>
      <c r="H82" s="59">
        <v>184</v>
      </c>
      <c r="I82" s="53" t="s">
        <v>113</v>
      </c>
      <c r="J82" s="55">
        <v>3</v>
      </c>
      <c r="K82" s="56" t="s">
        <v>47</v>
      </c>
      <c r="L82" s="56">
        <v>1</v>
      </c>
      <c r="M82" s="56" t="s">
        <v>52</v>
      </c>
      <c r="N82" s="56">
        <v>1</v>
      </c>
      <c r="O82" s="56" t="s">
        <v>65</v>
      </c>
      <c r="P82" s="56">
        <v>2</v>
      </c>
      <c r="Q82" s="56" t="s">
        <v>48</v>
      </c>
      <c r="R82" s="56">
        <v>5</v>
      </c>
      <c r="S82" s="56" t="s">
        <v>66</v>
      </c>
      <c r="T82" s="56" t="s">
        <v>8</v>
      </c>
      <c r="U82" s="56" t="s">
        <v>42</v>
      </c>
      <c r="V82" s="58">
        <v>228</v>
      </c>
      <c r="W82" s="56" t="s">
        <v>110</v>
      </c>
      <c r="X82" s="57">
        <v>4</v>
      </c>
      <c r="Y82" s="53" t="s">
        <v>322</v>
      </c>
      <c r="Z82" s="55" t="s">
        <v>171</v>
      </c>
      <c r="AA82" s="56" t="s">
        <v>615</v>
      </c>
      <c r="AB82" s="56" t="s">
        <v>115</v>
      </c>
      <c r="AC82" s="56" t="s">
        <v>616</v>
      </c>
      <c r="AD82" s="56" t="s">
        <v>117</v>
      </c>
      <c r="AE82" s="60" t="s">
        <v>925</v>
      </c>
      <c r="AF82" s="56">
        <v>4184</v>
      </c>
      <c r="AG82" s="56" t="s">
        <v>613</v>
      </c>
      <c r="AH82" s="61" t="s">
        <v>614</v>
      </c>
      <c r="AI82" s="62" t="s">
        <v>617</v>
      </c>
      <c r="AJ82" s="119">
        <v>101</v>
      </c>
      <c r="AK82" s="63">
        <v>0</v>
      </c>
      <c r="AL82" s="60" t="s">
        <v>37</v>
      </c>
      <c r="AM82" s="53" t="s">
        <v>46</v>
      </c>
      <c r="AN82" s="64" t="s">
        <v>928</v>
      </c>
      <c r="AO82" s="60">
        <v>0</v>
      </c>
      <c r="AP82" s="60">
        <v>59</v>
      </c>
      <c r="AQ82" s="60">
        <v>59.01</v>
      </c>
      <c r="AR82" s="60">
        <v>79</v>
      </c>
      <c r="AS82" s="60">
        <v>79.010000000000005</v>
      </c>
      <c r="AT82" s="65">
        <v>110</v>
      </c>
      <c r="AU82" s="66">
        <v>3</v>
      </c>
      <c r="AV82" s="66">
        <v>3</v>
      </c>
      <c r="AW82" s="60">
        <v>6</v>
      </c>
      <c r="AX82" s="60">
        <v>10</v>
      </c>
      <c r="AY82" s="60">
        <v>6</v>
      </c>
      <c r="AZ82" s="60">
        <v>9</v>
      </c>
      <c r="BA82" s="60">
        <v>6</v>
      </c>
      <c r="BB82" s="60">
        <v>2</v>
      </c>
      <c r="BC82" s="60">
        <v>10</v>
      </c>
      <c r="BD82" s="60">
        <v>6</v>
      </c>
      <c r="BE82" s="60">
        <v>8</v>
      </c>
      <c r="BF82" s="60">
        <v>6</v>
      </c>
      <c r="BG82" s="60">
        <v>12</v>
      </c>
      <c r="BH82" s="60"/>
      <c r="BI82" s="60">
        <v>12</v>
      </c>
      <c r="BJ82" s="60"/>
      <c r="BK82" s="60">
        <v>15</v>
      </c>
      <c r="BL82" s="60"/>
      <c r="BM82" s="60">
        <v>9</v>
      </c>
      <c r="BN82" s="60"/>
      <c r="BO82" s="60">
        <v>12</v>
      </c>
      <c r="BP82" s="60"/>
      <c r="BQ82" s="60">
        <v>2</v>
      </c>
      <c r="BR82" s="60"/>
      <c r="BS82" s="60">
        <v>2</v>
      </c>
    </row>
    <row r="83" spans="1:72" ht="17.100000000000001" customHeight="1">
      <c r="A83" s="54">
        <v>3192</v>
      </c>
      <c r="B83" s="55">
        <v>21111</v>
      </c>
      <c r="C83" s="56" t="s">
        <v>903</v>
      </c>
      <c r="D83" s="57">
        <v>7</v>
      </c>
      <c r="E83" s="56" t="s">
        <v>64</v>
      </c>
      <c r="F83" s="58">
        <v>0</v>
      </c>
      <c r="G83" s="56" t="s">
        <v>64</v>
      </c>
      <c r="H83" s="59">
        <v>184</v>
      </c>
      <c r="I83" s="53" t="s">
        <v>113</v>
      </c>
      <c r="J83" s="55">
        <v>3</v>
      </c>
      <c r="K83" s="56" t="s">
        <v>47</v>
      </c>
      <c r="L83" s="56">
        <v>1</v>
      </c>
      <c r="M83" s="56" t="s">
        <v>52</v>
      </c>
      <c r="N83" s="56">
        <v>1</v>
      </c>
      <c r="O83" s="56" t="s">
        <v>65</v>
      </c>
      <c r="P83" s="56">
        <v>2</v>
      </c>
      <c r="Q83" s="56" t="s">
        <v>48</v>
      </c>
      <c r="R83" s="56">
        <v>5</v>
      </c>
      <c r="S83" s="56" t="s">
        <v>66</v>
      </c>
      <c r="T83" s="56" t="s">
        <v>8</v>
      </c>
      <c r="U83" s="56" t="s">
        <v>42</v>
      </c>
      <c r="V83" s="58">
        <v>228</v>
      </c>
      <c r="W83" s="56" t="s">
        <v>110</v>
      </c>
      <c r="X83" s="57">
        <v>4</v>
      </c>
      <c r="Y83" s="53" t="s">
        <v>322</v>
      </c>
      <c r="Z83" s="55" t="s">
        <v>171</v>
      </c>
      <c r="AA83" s="56" t="s">
        <v>672</v>
      </c>
      <c r="AB83" s="56" t="s">
        <v>673</v>
      </c>
      <c r="AC83" s="56" t="s">
        <v>628</v>
      </c>
      <c r="AD83" s="56" t="s">
        <v>668</v>
      </c>
      <c r="AE83" s="60" t="s">
        <v>925</v>
      </c>
      <c r="AF83" s="56">
        <v>4213</v>
      </c>
      <c r="AG83" s="56" t="s">
        <v>670</v>
      </c>
      <c r="AH83" s="61" t="s">
        <v>671</v>
      </c>
      <c r="AI83" s="62" t="s">
        <v>651</v>
      </c>
      <c r="AJ83" s="119">
        <v>61</v>
      </c>
      <c r="AK83" s="63">
        <v>0</v>
      </c>
      <c r="AL83" s="60" t="s">
        <v>37</v>
      </c>
      <c r="AM83" s="53" t="s">
        <v>46</v>
      </c>
      <c r="AN83" s="64" t="s">
        <v>928</v>
      </c>
      <c r="AO83" s="60">
        <v>0</v>
      </c>
      <c r="AP83" s="60">
        <v>59</v>
      </c>
      <c r="AQ83" s="60">
        <v>59.01</v>
      </c>
      <c r="AR83" s="60">
        <v>79</v>
      </c>
      <c r="AS83" s="60">
        <v>79.010000000000005</v>
      </c>
      <c r="AT83" s="65">
        <v>110</v>
      </c>
      <c r="AU83" s="66">
        <v>0</v>
      </c>
      <c r="AV83" s="66">
        <v>5</v>
      </c>
      <c r="AW83" s="60">
        <v>12</v>
      </c>
      <c r="AX83" s="60">
        <v>1</v>
      </c>
      <c r="AY83" s="60">
        <v>0</v>
      </c>
      <c r="AZ83" s="60">
        <v>0</v>
      </c>
      <c r="BA83" s="60">
        <v>19</v>
      </c>
      <c r="BB83" s="60">
        <v>26</v>
      </c>
      <c r="BC83" s="60">
        <v>0</v>
      </c>
      <c r="BD83" s="60">
        <v>10</v>
      </c>
      <c r="BE83" s="60">
        <v>0</v>
      </c>
      <c r="BF83" s="60">
        <v>30</v>
      </c>
      <c r="BG83" s="60">
        <v>12</v>
      </c>
      <c r="BH83" s="60"/>
      <c r="BI83" s="60">
        <v>0</v>
      </c>
      <c r="BJ83" s="60"/>
      <c r="BK83" s="60">
        <v>18</v>
      </c>
      <c r="BL83" s="60"/>
      <c r="BM83" s="60">
        <v>0</v>
      </c>
      <c r="BN83" s="60"/>
      <c r="BO83" s="60">
        <v>0</v>
      </c>
      <c r="BP83" s="60"/>
      <c r="BQ83" s="60">
        <v>0</v>
      </c>
      <c r="BR83" s="60"/>
      <c r="BS83" s="60"/>
    </row>
    <row r="84" spans="1:72" ht="17.100000000000001" customHeight="1">
      <c r="A84" s="45">
        <v>3194</v>
      </c>
      <c r="B84" s="42">
        <v>21111</v>
      </c>
      <c r="C84" s="4" t="s">
        <v>903</v>
      </c>
      <c r="D84" s="5">
        <v>7</v>
      </c>
      <c r="E84" s="4" t="s">
        <v>64</v>
      </c>
      <c r="F84" s="6">
        <v>0</v>
      </c>
      <c r="G84" s="4" t="s">
        <v>64</v>
      </c>
      <c r="H84" s="7">
        <v>184</v>
      </c>
      <c r="I84" s="40" t="s">
        <v>113</v>
      </c>
      <c r="J84" s="42">
        <v>3</v>
      </c>
      <c r="K84" s="4" t="s">
        <v>47</v>
      </c>
      <c r="L84" s="4">
        <v>1</v>
      </c>
      <c r="M84" s="4" t="s">
        <v>52</v>
      </c>
      <c r="N84" s="4">
        <v>1</v>
      </c>
      <c r="O84" s="4" t="s">
        <v>65</v>
      </c>
      <c r="P84" s="4">
        <v>2</v>
      </c>
      <c r="Q84" s="4" t="s">
        <v>48</v>
      </c>
      <c r="R84" s="4">
        <v>5</v>
      </c>
      <c r="S84" s="4" t="s">
        <v>66</v>
      </c>
      <c r="T84" s="4" t="s">
        <v>8</v>
      </c>
      <c r="U84" s="4" t="s">
        <v>42</v>
      </c>
      <c r="V84" s="6">
        <v>228</v>
      </c>
      <c r="W84" s="4" t="s">
        <v>110</v>
      </c>
      <c r="X84" s="5">
        <v>4</v>
      </c>
      <c r="Y84" s="40" t="s">
        <v>322</v>
      </c>
      <c r="Z84" s="42" t="s">
        <v>171</v>
      </c>
      <c r="AA84" s="4" t="s">
        <v>677</v>
      </c>
      <c r="AB84" s="4" t="s">
        <v>678</v>
      </c>
      <c r="AC84" s="4" t="s">
        <v>679</v>
      </c>
      <c r="AD84" s="4" t="s">
        <v>680</v>
      </c>
      <c r="AE84" s="8" t="s">
        <v>925</v>
      </c>
      <c r="AF84" s="4">
        <v>4221</v>
      </c>
      <c r="AG84" s="4" t="s">
        <v>675</v>
      </c>
      <c r="AH84" s="27" t="s">
        <v>676</v>
      </c>
      <c r="AI84" s="29" t="s">
        <v>59</v>
      </c>
      <c r="AJ84" s="118">
        <v>30</v>
      </c>
      <c r="AK84" s="39">
        <v>0</v>
      </c>
      <c r="AL84" s="8" t="s">
        <v>37</v>
      </c>
      <c r="AM84" s="40" t="s">
        <v>46</v>
      </c>
      <c r="AN84" s="35" t="s">
        <v>928</v>
      </c>
      <c r="AO84" s="8">
        <v>0</v>
      </c>
      <c r="AP84" s="8">
        <v>59</v>
      </c>
      <c r="AQ84" s="8">
        <v>59.01</v>
      </c>
      <c r="AR84" s="8">
        <v>79</v>
      </c>
      <c r="AS84" s="8">
        <v>79.010000000000005</v>
      </c>
      <c r="AT84" s="36">
        <v>110</v>
      </c>
      <c r="AU84" s="33">
        <v>0</v>
      </c>
      <c r="AV84" s="33">
        <v>0</v>
      </c>
      <c r="AW84" s="8">
        <v>2</v>
      </c>
      <c r="AX84" s="8">
        <v>2</v>
      </c>
      <c r="AY84" s="8">
        <v>0</v>
      </c>
      <c r="AZ84" s="8">
        <v>1</v>
      </c>
      <c r="BA84" s="8">
        <v>2</v>
      </c>
      <c r="BB84" s="8">
        <v>1</v>
      </c>
      <c r="BC84" s="8">
        <v>3</v>
      </c>
      <c r="BD84" s="8">
        <v>2</v>
      </c>
      <c r="BE84" s="8">
        <v>2</v>
      </c>
      <c r="BF84" s="8">
        <v>5</v>
      </c>
      <c r="BG84" s="8">
        <v>3</v>
      </c>
      <c r="BH84" s="8"/>
      <c r="BI84" s="8">
        <v>4</v>
      </c>
      <c r="BJ84" s="8"/>
      <c r="BK84" s="8">
        <v>5</v>
      </c>
      <c r="BL84" s="8"/>
      <c r="BM84" s="8">
        <v>4</v>
      </c>
      <c r="BN84" s="8"/>
      <c r="BO84" s="8">
        <v>4</v>
      </c>
      <c r="BP84" s="8"/>
      <c r="BQ84" s="8">
        <v>1</v>
      </c>
      <c r="BR84" s="8"/>
      <c r="BS84" s="8">
        <v>1</v>
      </c>
    </row>
    <row r="85" spans="1:72" ht="17.100000000000001" customHeight="1">
      <c r="A85" s="45">
        <v>3137</v>
      </c>
      <c r="B85" s="42">
        <v>21111</v>
      </c>
      <c r="C85" s="4" t="s">
        <v>903</v>
      </c>
      <c r="D85" s="5">
        <v>7</v>
      </c>
      <c r="E85" s="4" t="s">
        <v>64</v>
      </c>
      <c r="F85" s="6">
        <v>0</v>
      </c>
      <c r="G85" s="4" t="s">
        <v>64</v>
      </c>
      <c r="H85" s="7">
        <v>184</v>
      </c>
      <c r="I85" s="40" t="s">
        <v>113</v>
      </c>
      <c r="J85" s="42">
        <v>3</v>
      </c>
      <c r="K85" s="4" t="s">
        <v>47</v>
      </c>
      <c r="L85" s="4">
        <v>1</v>
      </c>
      <c r="M85" s="4" t="s">
        <v>52</v>
      </c>
      <c r="N85" s="4">
        <v>1</v>
      </c>
      <c r="O85" s="4" t="s">
        <v>65</v>
      </c>
      <c r="P85" s="4">
        <v>2</v>
      </c>
      <c r="Q85" s="4" t="s">
        <v>48</v>
      </c>
      <c r="R85" s="4">
        <v>5</v>
      </c>
      <c r="S85" s="4" t="s">
        <v>66</v>
      </c>
      <c r="T85" s="4" t="s">
        <v>8</v>
      </c>
      <c r="U85" s="4" t="s">
        <v>42</v>
      </c>
      <c r="V85" s="6">
        <v>228</v>
      </c>
      <c r="W85" s="4" t="s">
        <v>110</v>
      </c>
      <c r="X85" s="5"/>
      <c r="Y85" s="40" t="s">
        <v>34</v>
      </c>
      <c r="Z85" s="42" t="s">
        <v>36</v>
      </c>
      <c r="AA85" s="4" t="s">
        <v>114</v>
      </c>
      <c r="AB85" s="4" t="s">
        <v>115</v>
      </c>
      <c r="AC85" s="4" t="s">
        <v>116</v>
      </c>
      <c r="AD85" s="4" t="s">
        <v>117</v>
      </c>
      <c r="AE85" s="8" t="s">
        <v>925</v>
      </c>
      <c r="AF85" s="4">
        <v>3968</v>
      </c>
      <c r="AG85" s="4" t="s">
        <v>111</v>
      </c>
      <c r="AH85" s="27" t="s">
        <v>112</v>
      </c>
      <c r="AI85" s="29" t="s">
        <v>59</v>
      </c>
      <c r="AJ85" s="118">
        <v>101</v>
      </c>
      <c r="AK85" s="39">
        <v>0</v>
      </c>
      <c r="AL85" s="8" t="s">
        <v>37</v>
      </c>
      <c r="AM85" s="40" t="s">
        <v>46</v>
      </c>
      <c r="AN85" s="35" t="s">
        <v>928</v>
      </c>
      <c r="AO85" s="8">
        <v>0</v>
      </c>
      <c r="AP85" s="8">
        <v>59</v>
      </c>
      <c r="AQ85" s="8">
        <v>59.01</v>
      </c>
      <c r="AR85" s="8">
        <v>79</v>
      </c>
      <c r="AS85" s="8">
        <v>79.010000000000005</v>
      </c>
      <c r="AT85" s="36">
        <v>110</v>
      </c>
      <c r="AU85" s="33">
        <v>3</v>
      </c>
      <c r="AV85" s="33">
        <v>3</v>
      </c>
      <c r="AW85" s="8">
        <v>6</v>
      </c>
      <c r="AX85" s="8">
        <v>10</v>
      </c>
      <c r="AY85" s="8">
        <v>6</v>
      </c>
      <c r="AZ85" s="8">
        <v>9</v>
      </c>
      <c r="BA85" s="8">
        <v>6</v>
      </c>
      <c r="BB85" s="8">
        <v>2</v>
      </c>
      <c r="BC85" s="8">
        <v>10</v>
      </c>
      <c r="BD85" s="8">
        <v>6</v>
      </c>
      <c r="BE85" s="8">
        <v>8</v>
      </c>
      <c r="BF85" s="8">
        <v>6</v>
      </c>
      <c r="BG85" s="8">
        <v>0</v>
      </c>
      <c r="BH85" s="8"/>
      <c r="BI85" s="8">
        <v>0</v>
      </c>
      <c r="BJ85" s="8"/>
      <c r="BK85" s="8">
        <v>0</v>
      </c>
      <c r="BL85" s="8"/>
      <c r="BM85" s="8">
        <v>0</v>
      </c>
      <c r="BN85" s="8"/>
      <c r="BO85" s="8">
        <v>0</v>
      </c>
      <c r="BP85" s="8"/>
      <c r="BQ85" s="8">
        <v>0</v>
      </c>
      <c r="BR85" s="8"/>
      <c r="BS85" s="8"/>
    </row>
    <row r="86" spans="1:72" ht="17.100000000000001" customHeight="1">
      <c r="A86" s="45">
        <v>3141</v>
      </c>
      <c r="B86" s="42">
        <v>21111</v>
      </c>
      <c r="C86" s="4" t="s">
        <v>903</v>
      </c>
      <c r="D86" s="5">
        <v>7</v>
      </c>
      <c r="E86" s="4" t="s">
        <v>64</v>
      </c>
      <c r="F86" s="6">
        <v>0</v>
      </c>
      <c r="G86" s="4" t="s">
        <v>64</v>
      </c>
      <c r="H86" s="7">
        <v>184</v>
      </c>
      <c r="I86" s="40" t="s">
        <v>113</v>
      </c>
      <c r="J86" s="42">
        <v>3</v>
      </c>
      <c r="K86" s="4" t="s">
        <v>47</v>
      </c>
      <c r="L86" s="4">
        <v>1</v>
      </c>
      <c r="M86" s="4" t="s">
        <v>52</v>
      </c>
      <c r="N86" s="4">
        <v>1</v>
      </c>
      <c r="O86" s="4" t="s">
        <v>65</v>
      </c>
      <c r="P86" s="4">
        <v>2</v>
      </c>
      <c r="Q86" s="4" t="s">
        <v>48</v>
      </c>
      <c r="R86" s="4">
        <v>5</v>
      </c>
      <c r="S86" s="4" t="s">
        <v>66</v>
      </c>
      <c r="T86" s="4" t="s">
        <v>8</v>
      </c>
      <c r="U86" s="4" t="s">
        <v>42</v>
      </c>
      <c r="V86" s="6">
        <v>228</v>
      </c>
      <c r="W86" s="4" t="s">
        <v>110</v>
      </c>
      <c r="X86" s="5"/>
      <c r="Y86" s="40" t="s">
        <v>34</v>
      </c>
      <c r="Z86" s="42" t="s">
        <v>169</v>
      </c>
      <c r="AA86" s="4" t="s">
        <v>195</v>
      </c>
      <c r="AB86" s="4" t="s">
        <v>196</v>
      </c>
      <c r="AC86" s="4" t="s">
        <v>197</v>
      </c>
      <c r="AD86" s="4" t="s">
        <v>198</v>
      </c>
      <c r="AE86" s="8" t="s">
        <v>925</v>
      </c>
      <c r="AF86" s="4">
        <v>3976</v>
      </c>
      <c r="AG86" s="4" t="s">
        <v>193</v>
      </c>
      <c r="AH86" s="27" t="s">
        <v>194</v>
      </c>
      <c r="AI86" s="29" t="s">
        <v>57</v>
      </c>
      <c r="AJ86" s="118">
        <v>15</v>
      </c>
      <c r="AK86" s="39">
        <v>0</v>
      </c>
      <c r="AL86" s="8" t="s">
        <v>37</v>
      </c>
      <c r="AM86" s="40" t="s">
        <v>46</v>
      </c>
      <c r="AN86" s="35" t="s">
        <v>928</v>
      </c>
      <c r="AO86" s="8">
        <v>0</v>
      </c>
      <c r="AP86" s="8">
        <v>59</v>
      </c>
      <c r="AQ86" s="8">
        <v>59.01</v>
      </c>
      <c r="AR86" s="8">
        <v>79</v>
      </c>
      <c r="AS86" s="8">
        <v>79.010000000000005</v>
      </c>
      <c r="AT86" s="36">
        <v>110</v>
      </c>
      <c r="AU86" s="33">
        <v>0</v>
      </c>
      <c r="AV86" s="33">
        <v>1</v>
      </c>
      <c r="AW86" s="8">
        <v>2</v>
      </c>
      <c r="AX86" s="8">
        <v>2</v>
      </c>
      <c r="AY86" s="8">
        <v>0</v>
      </c>
      <c r="AZ86" s="8">
        <v>0</v>
      </c>
      <c r="BA86" s="8">
        <v>2</v>
      </c>
      <c r="BB86" s="8">
        <v>2</v>
      </c>
      <c r="BC86" s="8">
        <v>0</v>
      </c>
      <c r="BD86" s="8">
        <v>3</v>
      </c>
      <c r="BE86" s="8">
        <v>3</v>
      </c>
      <c r="BF86" s="8">
        <v>7</v>
      </c>
      <c r="BG86" s="8">
        <v>0</v>
      </c>
      <c r="BH86" s="8"/>
      <c r="BI86" s="8">
        <v>0</v>
      </c>
      <c r="BJ86" s="8"/>
      <c r="BK86" s="8">
        <v>0</v>
      </c>
      <c r="BL86" s="8"/>
      <c r="BM86" s="8">
        <v>0</v>
      </c>
      <c r="BN86" s="8"/>
      <c r="BO86" s="8">
        <v>0</v>
      </c>
      <c r="BP86" s="8"/>
      <c r="BQ86" s="8">
        <v>0</v>
      </c>
      <c r="BR86" s="8"/>
      <c r="BS86" s="8"/>
    </row>
    <row r="87" spans="1:72" ht="17.100000000000001" customHeight="1">
      <c r="A87" s="45">
        <v>2732</v>
      </c>
      <c r="B87" s="42">
        <v>21111</v>
      </c>
      <c r="C87" s="4" t="s">
        <v>903</v>
      </c>
      <c r="D87" s="5">
        <v>7</v>
      </c>
      <c r="E87" s="4" t="s">
        <v>64</v>
      </c>
      <c r="F87" s="6">
        <v>0</v>
      </c>
      <c r="G87" s="4" t="s">
        <v>64</v>
      </c>
      <c r="H87" s="7">
        <v>185</v>
      </c>
      <c r="I87" s="40" t="s">
        <v>97</v>
      </c>
      <c r="J87" s="42">
        <v>3</v>
      </c>
      <c r="K87" s="4" t="s">
        <v>47</v>
      </c>
      <c r="L87" s="4">
        <v>1</v>
      </c>
      <c r="M87" s="4" t="s">
        <v>52</v>
      </c>
      <c r="N87" s="4">
        <v>1</v>
      </c>
      <c r="O87" s="4" t="s">
        <v>65</v>
      </c>
      <c r="P87" s="4">
        <v>2</v>
      </c>
      <c r="Q87" s="4" t="s">
        <v>48</v>
      </c>
      <c r="R87" s="4">
        <v>1</v>
      </c>
      <c r="S87" s="4" t="s">
        <v>53</v>
      </c>
      <c r="T87" s="4" t="s">
        <v>8</v>
      </c>
      <c r="U87" s="4" t="s">
        <v>42</v>
      </c>
      <c r="V87" s="6">
        <v>229</v>
      </c>
      <c r="W87" s="4" t="s">
        <v>94</v>
      </c>
      <c r="X87" s="5">
        <v>1</v>
      </c>
      <c r="Y87" s="40" t="s">
        <v>267</v>
      </c>
      <c r="Z87" s="42" t="s">
        <v>225</v>
      </c>
      <c r="AA87" s="4" t="s">
        <v>267</v>
      </c>
      <c r="AB87" s="4" t="s">
        <v>268</v>
      </c>
      <c r="AC87" s="4" t="s">
        <v>269</v>
      </c>
      <c r="AD87" s="4" t="s">
        <v>101</v>
      </c>
      <c r="AE87" s="8" t="s">
        <v>925</v>
      </c>
      <c r="AF87" s="4">
        <v>3644</v>
      </c>
      <c r="AG87" s="4" t="s">
        <v>95</v>
      </c>
      <c r="AH87" s="27" t="s">
        <v>96</v>
      </c>
      <c r="AI87" s="29" t="s">
        <v>62</v>
      </c>
      <c r="AJ87" s="40">
        <v>2497</v>
      </c>
      <c r="AK87" s="39">
        <v>0</v>
      </c>
      <c r="AL87" s="8" t="s">
        <v>37</v>
      </c>
      <c r="AM87" s="40" t="s">
        <v>35</v>
      </c>
      <c r="AN87" s="35" t="s">
        <v>928</v>
      </c>
      <c r="AO87" s="8">
        <v>0</v>
      </c>
      <c r="AP87" s="8">
        <v>59</v>
      </c>
      <c r="AQ87" s="8">
        <v>59.01</v>
      </c>
      <c r="AR87" s="8">
        <v>79</v>
      </c>
      <c r="AS87" s="8">
        <v>79.010000000000005</v>
      </c>
      <c r="AT87" s="36">
        <v>110</v>
      </c>
      <c r="AU87" s="33">
        <v>203</v>
      </c>
      <c r="AV87" s="33">
        <v>110</v>
      </c>
      <c r="AW87" s="8">
        <v>317</v>
      </c>
      <c r="AX87" s="8">
        <v>282</v>
      </c>
      <c r="AY87" s="8">
        <v>412</v>
      </c>
      <c r="AZ87" s="8">
        <v>347</v>
      </c>
      <c r="BA87" s="8">
        <v>99</v>
      </c>
      <c r="BB87" s="8">
        <v>206</v>
      </c>
      <c r="BC87" s="8">
        <v>118</v>
      </c>
      <c r="BD87" s="8">
        <v>300</v>
      </c>
      <c r="BE87" s="8">
        <v>169</v>
      </c>
      <c r="BF87" s="8">
        <v>200</v>
      </c>
      <c r="BG87" s="8">
        <v>346</v>
      </c>
      <c r="BH87" s="8"/>
      <c r="BI87" s="8">
        <v>130</v>
      </c>
      <c r="BJ87" s="8"/>
      <c r="BK87" s="8">
        <v>274</v>
      </c>
      <c r="BL87" s="8"/>
      <c r="BM87" s="8">
        <v>158</v>
      </c>
      <c r="BN87" s="8"/>
      <c r="BO87" s="8">
        <v>207</v>
      </c>
      <c r="BP87" s="8"/>
      <c r="BQ87" s="8">
        <v>76</v>
      </c>
      <c r="BR87" s="8"/>
      <c r="BS87" s="8">
        <v>76</v>
      </c>
      <c r="BT87" s="30">
        <f>AV87+AX87+AZ87+BB87+BD87+BF87+BH87+BJ87+BL87+BN87+BP87+BR87</f>
        <v>1445</v>
      </c>
    </row>
    <row r="88" spans="1:72" ht="17.100000000000001" customHeight="1">
      <c r="A88" s="45">
        <v>2754</v>
      </c>
      <c r="B88" s="42">
        <v>21111</v>
      </c>
      <c r="C88" s="4" t="s">
        <v>903</v>
      </c>
      <c r="D88" s="5">
        <v>7</v>
      </c>
      <c r="E88" s="4" t="s">
        <v>64</v>
      </c>
      <c r="F88" s="6">
        <v>0</v>
      </c>
      <c r="G88" s="4" t="s">
        <v>64</v>
      </c>
      <c r="H88" s="7">
        <v>185</v>
      </c>
      <c r="I88" s="40" t="s">
        <v>97</v>
      </c>
      <c r="J88" s="42">
        <v>3</v>
      </c>
      <c r="K88" s="4" t="s">
        <v>47</v>
      </c>
      <c r="L88" s="4">
        <v>1</v>
      </c>
      <c r="M88" s="4" t="s">
        <v>52</v>
      </c>
      <c r="N88" s="4">
        <v>1</v>
      </c>
      <c r="O88" s="4" t="s">
        <v>65</v>
      </c>
      <c r="P88" s="4">
        <v>2</v>
      </c>
      <c r="Q88" s="4" t="s">
        <v>48</v>
      </c>
      <c r="R88" s="4">
        <v>1</v>
      </c>
      <c r="S88" s="4" t="s">
        <v>53</v>
      </c>
      <c r="T88" s="4" t="s">
        <v>8</v>
      </c>
      <c r="U88" s="4" t="s">
        <v>42</v>
      </c>
      <c r="V88" s="6">
        <v>229</v>
      </c>
      <c r="W88" s="4" t="s">
        <v>94</v>
      </c>
      <c r="X88" s="5">
        <v>1</v>
      </c>
      <c r="Y88" s="40" t="s">
        <v>267</v>
      </c>
      <c r="Z88" s="42" t="s">
        <v>171</v>
      </c>
      <c r="AA88" s="4" t="s">
        <v>590</v>
      </c>
      <c r="AB88" s="4" t="s">
        <v>591</v>
      </c>
      <c r="AC88" s="4" t="s">
        <v>592</v>
      </c>
      <c r="AD88" s="4" t="s">
        <v>101</v>
      </c>
      <c r="AE88" s="8" t="s">
        <v>925</v>
      </c>
      <c r="AF88" s="4">
        <v>3573</v>
      </c>
      <c r="AG88" s="4" t="s">
        <v>176</v>
      </c>
      <c r="AH88" s="27" t="s">
        <v>589</v>
      </c>
      <c r="AI88" s="29" t="s">
        <v>62</v>
      </c>
      <c r="AJ88" s="40">
        <v>150</v>
      </c>
      <c r="AK88" s="39">
        <v>0</v>
      </c>
      <c r="AL88" s="8" t="s">
        <v>37</v>
      </c>
      <c r="AM88" s="40" t="s">
        <v>35</v>
      </c>
      <c r="AN88" s="35" t="s">
        <v>928</v>
      </c>
      <c r="AO88" s="8">
        <v>0</v>
      </c>
      <c r="AP88" s="8">
        <v>59</v>
      </c>
      <c r="AQ88" s="8">
        <v>59.01</v>
      </c>
      <c r="AR88" s="8">
        <v>79</v>
      </c>
      <c r="AS88" s="8">
        <v>79.010000000000005</v>
      </c>
      <c r="AT88" s="36">
        <v>110</v>
      </c>
      <c r="AU88" s="33">
        <v>0</v>
      </c>
      <c r="AV88" s="33">
        <v>0</v>
      </c>
      <c r="AW88" s="8">
        <v>0</v>
      </c>
      <c r="AX88" s="8">
        <v>0</v>
      </c>
      <c r="AY88" s="8">
        <v>45</v>
      </c>
      <c r="AZ88" s="8">
        <v>45</v>
      </c>
      <c r="BA88" s="8">
        <v>0</v>
      </c>
      <c r="BB88" s="8">
        <v>0</v>
      </c>
      <c r="BC88" s="8">
        <v>0</v>
      </c>
      <c r="BD88" s="8">
        <v>0</v>
      </c>
      <c r="BE88" s="8">
        <v>45</v>
      </c>
      <c r="BF88" s="8">
        <v>45</v>
      </c>
      <c r="BG88" s="8">
        <v>0</v>
      </c>
      <c r="BH88" s="8"/>
      <c r="BI88" s="8">
        <v>0</v>
      </c>
      <c r="BJ88" s="8"/>
      <c r="BK88" s="8">
        <v>45</v>
      </c>
      <c r="BL88" s="8"/>
      <c r="BM88" s="8">
        <v>0</v>
      </c>
      <c r="BN88" s="8"/>
      <c r="BO88" s="8">
        <v>15</v>
      </c>
      <c r="BP88" s="8"/>
      <c r="BQ88" s="8">
        <v>0</v>
      </c>
      <c r="BR88" s="8"/>
      <c r="BS88" s="8"/>
    </row>
    <row r="89" spans="1:72" ht="17.100000000000001" customHeight="1">
      <c r="A89" s="45">
        <v>2758</v>
      </c>
      <c r="B89" s="42">
        <v>21111</v>
      </c>
      <c r="C89" s="4" t="s">
        <v>903</v>
      </c>
      <c r="D89" s="5">
        <v>7</v>
      </c>
      <c r="E89" s="4" t="s">
        <v>64</v>
      </c>
      <c r="F89" s="6">
        <v>0</v>
      </c>
      <c r="G89" s="4" t="s">
        <v>64</v>
      </c>
      <c r="H89" s="7">
        <v>185</v>
      </c>
      <c r="I89" s="40" t="s">
        <v>97</v>
      </c>
      <c r="J89" s="42">
        <v>3</v>
      </c>
      <c r="K89" s="4" t="s">
        <v>47</v>
      </c>
      <c r="L89" s="4">
        <v>1</v>
      </c>
      <c r="M89" s="4" t="s">
        <v>52</v>
      </c>
      <c r="N89" s="4">
        <v>1</v>
      </c>
      <c r="O89" s="4" t="s">
        <v>65</v>
      </c>
      <c r="P89" s="4">
        <v>2</v>
      </c>
      <c r="Q89" s="4" t="s">
        <v>48</v>
      </c>
      <c r="R89" s="4">
        <v>1</v>
      </c>
      <c r="S89" s="4" t="s">
        <v>53</v>
      </c>
      <c r="T89" s="4" t="s">
        <v>8</v>
      </c>
      <c r="U89" s="4" t="s">
        <v>42</v>
      </c>
      <c r="V89" s="6">
        <v>229</v>
      </c>
      <c r="W89" s="4" t="s">
        <v>94</v>
      </c>
      <c r="X89" s="5">
        <v>1</v>
      </c>
      <c r="Y89" s="40" t="s">
        <v>267</v>
      </c>
      <c r="Z89" s="42" t="s">
        <v>171</v>
      </c>
      <c r="AA89" s="4" t="s">
        <v>593</v>
      </c>
      <c r="AB89" s="4" t="s">
        <v>586</v>
      </c>
      <c r="AC89" s="4" t="s">
        <v>594</v>
      </c>
      <c r="AD89" s="4" t="s">
        <v>101</v>
      </c>
      <c r="AE89" s="8" t="s">
        <v>925</v>
      </c>
      <c r="AF89" s="4">
        <v>3567</v>
      </c>
      <c r="AG89" s="4" t="s">
        <v>583</v>
      </c>
      <c r="AH89" s="27" t="s">
        <v>584</v>
      </c>
      <c r="AI89" s="29" t="s">
        <v>62</v>
      </c>
      <c r="AJ89" s="40">
        <v>132</v>
      </c>
      <c r="AK89" s="39">
        <v>0</v>
      </c>
      <c r="AL89" s="8" t="s">
        <v>37</v>
      </c>
      <c r="AM89" s="40" t="s">
        <v>35</v>
      </c>
      <c r="AN89" s="35" t="s">
        <v>928</v>
      </c>
      <c r="AO89" s="8">
        <v>0</v>
      </c>
      <c r="AP89" s="8">
        <v>59</v>
      </c>
      <c r="AQ89" s="8">
        <v>59.01</v>
      </c>
      <c r="AR89" s="8">
        <v>79</v>
      </c>
      <c r="AS89" s="8">
        <v>79.010000000000005</v>
      </c>
      <c r="AT89" s="36">
        <v>110</v>
      </c>
      <c r="AU89" s="33">
        <v>12</v>
      </c>
      <c r="AV89" s="33">
        <v>12</v>
      </c>
      <c r="AW89" s="8">
        <v>12</v>
      </c>
      <c r="AX89" s="8">
        <v>12</v>
      </c>
      <c r="AY89" s="8">
        <v>12</v>
      </c>
      <c r="AZ89" s="8">
        <v>12</v>
      </c>
      <c r="BA89" s="8">
        <v>12</v>
      </c>
      <c r="BB89" s="8">
        <v>12</v>
      </c>
      <c r="BC89" s="8">
        <v>12</v>
      </c>
      <c r="BD89" s="8">
        <v>12</v>
      </c>
      <c r="BE89" s="8">
        <v>12</v>
      </c>
      <c r="BF89" s="8">
        <v>12</v>
      </c>
      <c r="BG89" s="8">
        <v>12</v>
      </c>
      <c r="BH89" s="8"/>
      <c r="BI89" s="8">
        <v>12</v>
      </c>
      <c r="BJ89" s="8"/>
      <c r="BK89" s="8">
        <v>12</v>
      </c>
      <c r="BL89" s="8"/>
      <c r="BM89" s="8">
        <v>12</v>
      </c>
      <c r="BN89" s="8"/>
      <c r="BO89" s="8">
        <v>12</v>
      </c>
      <c r="BP89" s="8"/>
      <c r="BQ89" s="8">
        <v>0</v>
      </c>
      <c r="BR89" s="8"/>
      <c r="BS89" s="8"/>
    </row>
    <row r="90" spans="1:72" ht="17.100000000000001" customHeight="1">
      <c r="A90" s="45">
        <v>2764</v>
      </c>
      <c r="B90" s="42">
        <v>21111</v>
      </c>
      <c r="C90" s="4" t="s">
        <v>903</v>
      </c>
      <c r="D90" s="5">
        <v>7</v>
      </c>
      <c r="E90" s="4" t="s">
        <v>64</v>
      </c>
      <c r="F90" s="6">
        <v>0</v>
      </c>
      <c r="G90" s="4" t="s">
        <v>64</v>
      </c>
      <c r="H90" s="7">
        <v>185</v>
      </c>
      <c r="I90" s="40" t="s">
        <v>97</v>
      </c>
      <c r="J90" s="42">
        <v>3</v>
      </c>
      <c r="K90" s="4" t="s">
        <v>47</v>
      </c>
      <c r="L90" s="4">
        <v>1</v>
      </c>
      <c r="M90" s="4" t="s">
        <v>52</v>
      </c>
      <c r="N90" s="4">
        <v>1</v>
      </c>
      <c r="O90" s="4" t="s">
        <v>65</v>
      </c>
      <c r="P90" s="4">
        <v>2</v>
      </c>
      <c r="Q90" s="4" t="s">
        <v>48</v>
      </c>
      <c r="R90" s="4">
        <v>1</v>
      </c>
      <c r="S90" s="4" t="s">
        <v>53</v>
      </c>
      <c r="T90" s="4" t="s">
        <v>8</v>
      </c>
      <c r="U90" s="4" t="s">
        <v>42</v>
      </c>
      <c r="V90" s="6">
        <v>229</v>
      </c>
      <c r="W90" s="4" t="s">
        <v>94</v>
      </c>
      <c r="X90" s="5">
        <v>1</v>
      </c>
      <c r="Y90" s="40" t="s">
        <v>267</v>
      </c>
      <c r="Z90" s="42" t="s">
        <v>171</v>
      </c>
      <c r="AA90" s="4" t="s">
        <v>590</v>
      </c>
      <c r="AB90" s="4" t="s">
        <v>273</v>
      </c>
      <c r="AC90" s="4" t="s">
        <v>595</v>
      </c>
      <c r="AD90" s="4" t="s">
        <v>101</v>
      </c>
      <c r="AE90" s="8" t="s">
        <v>925</v>
      </c>
      <c r="AF90" s="4">
        <v>3573</v>
      </c>
      <c r="AG90" s="4" t="s">
        <v>176</v>
      </c>
      <c r="AH90" s="27" t="s">
        <v>589</v>
      </c>
      <c r="AI90" s="29" t="s">
        <v>62</v>
      </c>
      <c r="AJ90" s="40">
        <v>150</v>
      </c>
      <c r="AK90" s="39">
        <v>0</v>
      </c>
      <c r="AL90" s="8" t="s">
        <v>37</v>
      </c>
      <c r="AM90" s="40" t="s">
        <v>35</v>
      </c>
      <c r="AN90" s="35" t="s">
        <v>928</v>
      </c>
      <c r="AO90" s="8">
        <v>0</v>
      </c>
      <c r="AP90" s="8">
        <v>59</v>
      </c>
      <c r="AQ90" s="8">
        <v>59.01</v>
      </c>
      <c r="AR90" s="8">
        <v>79</v>
      </c>
      <c r="AS90" s="8">
        <v>79.010000000000005</v>
      </c>
      <c r="AT90" s="36">
        <v>110</v>
      </c>
      <c r="AU90" s="33">
        <v>0</v>
      </c>
      <c r="AV90" s="33">
        <v>0</v>
      </c>
      <c r="AW90" s="8">
        <v>0</v>
      </c>
      <c r="AX90" s="8">
        <v>0</v>
      </c>
      <c r="AY90" s="8">
        <v>45</v>
      </c>
      <c r="AZ90" s="8">
        <v>45</v>
      </c>
      <c r="BA90" s="8">
        <v>0</v>
      </c>
      <c r="BB90" s="8">
        <v>0</v>
      </c>
      <c r="BC90" s="8">
        <v>0</v>
      </c>
      <c r="BD90" s="8">
        <v>0</v>
      </c>
      <c r="BE90" s="8">
        <v>45</v>
      </c>
      <c r="BF90" s="8">
        <v>45</v>
      </c>
      <c r="BG90" s="8">
        <v>0</v>
      </c>
      <c r="BH90" s="8"/>
      <c r="BI90" s="8">
        <v>0</v>
      </c>
      <c r="BJ90" s="8"/>
      <c r="BK90" s="8">
        <v>45</v>
      </c>
      <c r="BL90" s="8"/>
      <c r="BM90" s="8">
        <v>0</v>
      </c>
      <c r="BN90" s="8"/>
      <c r="BO90" s="8">
        <v>15</v>
      </c>
      <c r="BP90" s="8"/>
      <c r="BQ90" s="8">
        <v>0</v>
      </c>
      <c r="BR90" s="8"/>
      <c r="BS90" s="8"/>
    </row>
    <row r="91" spans="1:72" ht="17.100000000000001" customHeight="1">
      <c r="A91" s="45">
        <v>2736</v>
      </c>
      <c r="B91" s="42">
        <v>21111</v>
      </c>
      <c r="C91" s="4" t="s">
        <v>903</v>
      </c>
      <c r="D91" s="5">
        <v>7</v>
      </c>
      <c r="E91" s="4" t="s">
        <v>64</v>
      </c>
      <c r="F91" s="6">
        <v>0</v>
      </c>
      <c r="G91" s="4" t="s">
        <v>64</v>
      </c>
      <c r="H91" s="7">
        <v>185</v>
      </c>
      <c r="I91" s="40" t="s">
        <v>97</v>
      </c>
      <c r="J91" s="42">
        <v>3</v>
      </c>
      <c r="K91" s="4" t="s">
        <v>47</v>
      </c>
      <c r="L91" s="4">
        <v>1</v>
      </c>
      <c r="M91" s="4" t="s">
        <v>52</v>
      </c>
      <c r="N91" s="4">
        <v>1</v>
      </c>
      <c r="O91" s="4" t="s">
        <v>65</v>
      </c>
      <c r="P91" s="4">
        <v>2</v>
      </c>
      <c r="Q91" s="4" t="s">
        <v>48</v>
      </c>
      <c r="R91" s="4">
        <v>1</v>
      </c>
      <c r="S91" s="4" t="s">
        <v>53</v>
      </c>
      <c r="T91" s="4" t="s">
        <v>8</v>
      </c>
      <c r="U91" s="4" t="s">
        <v>42</v>
      </c>
      <c r="V91" s="6">
        <v>229</v>
      </c>
      <c r="W91" s="4" t="s">
        <v>94</v>
      </c>
      <c r="X91" s="5">
        <v>2</v>
      </c>
      <c r="Y91" s="40" t="s">
        <v>270</v>
      </c>
      <c r="Z91" s="42" t="s">
        <v>225</v>
      </c>
      <c r="AA91" s="4" t="s">
        <v>270</v>
      </c>
      <c r="AB91" s="4" t="s">
        <v>273</v>
      </c>
      <c r="AC91" s="4" t="s">
        <v>100</v>
      </c>
      <c r="AD91" s="4" t="s">
        <v>101</v>
      </c>
      <c r="AE91" s="8" t="s">
        <v>925</v>
      </c>
      <c r="AF91" s="4">
        <v>3516</v>
      </c>
      <c r="AG91" s="4" t="s">
        <v>271</v>
      </c>
      <c r="AH91" s="27" t="s">
        <v>272</v>
      </c>
      <c r="AI91" s="29" t="s">
        <v>62</v>
      </c>
      <c r="AJ91" s="40">
        <v>125</v>
      </c>
      <c r="AK91" s="39">
        <v>0</v>
      </c>
      <c r="AL91" s="8" t="s">
        <v>37</v>
      </c>
      <c r="AM91" s="40" t="s">
        <v>35</v>
      </c>
      <c r="AN91" s="35" t="s">
        <v>928</v>
      </c>
      <c r="AO91" s="8">
        <v>0</v>
      </c>
      <c r="AP91" s="8">
        <v>59</v>
      </c>
      <c r="AQ91" s="8">
        <v>59.01</v>
      </c>
      <c r="AR91" s="8">
        <v>79</v>
      </c>
      <c r="AS91" s="8">
        <v>79.010000000000005</v>
      </c>
      <c r="AT91" s="36">
        <v>110</v>
      </c>
      <c r="AU91" s="33">
        <v>2</v>
      </c>
      <c r="AV91" s="33">
        <v>2</v>
      </c>
      <c r="AW91" s="8">
        <v>6</v>
      </c>
      <c r="AX91" s="8">
        <v>6</v>
      </c>
      <c r="AY91" s="8">
        <v>12</v>
      </c>
      <c r="AZ91" s="8">
        <v>12</v>
      </c>
      <c r="BA91" s="8">
        <v>12</v>
      </c>
      <c r="BB91" s="8">
        <v>12</v>
      </c>
      <c r="BC91" s="8">
        <v>12</v>
      </c>
      <c r="BD91" s="8">
        <v>12</v>
      </c>
      <c r="BE91" s="8">
        <v>12</v>
      </c>
      <c r="BF91" s="8">
        <v>12</v>
      </c>
      <c r="BG91" s="8">
        <v>12</v>
      </c>
      <c r="BH91" s="8"/>
      <c r="BI91" s="8">
        <v>12</v>
      </c>
      <c r="BJ91" s="8"/>
      <c r="BK91" s="8">
        <v>12</v>
      </c>
      <c r="BL91" s="8"/>
      <c r="BM91" s="8">
        <v>12</v>
      </c>
      <c r="BN91" s="8"/>
      <c r="BO91" s="8">
        <v>12</v>
      </c>
      <c r="BP91" s="8"/>
      <c r="BQ91" s="8">
        <v>9</v>
      </c>
      <c r="BR91" s="8"/>
      <c r="BS91" s="8">
        <v>9</v>
      </c>
      <c r="BT91" s="30">
        <f>AV91+AX91+AZ91+BB91+BD91+BF91+BH91+BJ91+BL91+BN91+BP91+BR91</f>
        <v>56</v>
      </c>
    </row>
    <row r="92" spans="1:72" ht="17.100000000000001" customHeight="1">
      <c r="A92" s="45">
        <v>2748</v>
      </c>
      <c r="B92" s="42">
        <v>21111</v>
      </c>
      <c r="C92" s="4" t="s">
        <v>903</v>
      </c>
      <c r="D92" s="5">
        <v>7</v>
      </c>
      <c r="E92" s="4" t="s">
        <v>64</v>
      </c>
      <c r="F92" s="6">
        <v>0</v>
      </c>
      <c r="G92" s="4" t="s">
        <v>64</v>
      </c>
      <c r="H92" s="7">
        <v>185</v>
      </c>
      <c r="I92" s="40" t="s">
        <v>97</v>
      </c>
      <c r="J92" s="42">
        <v>3</v>
      </c>
      <c r="K92" s="4" t="s">
        <v>47</v>
      </c>
      <c r="L92" s="4">
        <v>1</v>
      </c>
      <c r="M92" s="4" t="s">
        <v>52</v>
      </c>
      <c r="N92" s="4">
        <v>1</v>
      </c>
      <c r="O92" s="4" t="s">
        <v>65</v>
      </c>
      <c r="P92" s="4">
        <v>2</v>
      </c>
      <c r="Q92" s="4" t="s">
        <v>48</v>
      </c>
      <c r="R92" s="4">
        <v>1</v>
      </c>
      <c r="S92" s="4" t="s">
        <v>53</v>
      </c>
      <c r="T92" s="4" t="s">
        <v>8</v>
      </c>
      <c r="U92" s="4" t="s">
        <v>42</v>
      </c>
      <c r="V92" s="6">
        <v>229</v>
      </c>
      <c r="W92" s="4" t="s">
        <v>94</v>
      </c>
      <c r="X92" s="5">
        <v>2</v>
      </c>
      <c r="Y92" s="40" t="s">
        <v>270</v>
      </c>
      <c r="Z92" s="42" t="s">
        <v>171</v>
      </c>
      <c r="AA92" s="4" t="s">
        <v>585</v>
      </c>
      <c r="AB92" s="4" t="s">
        <v>586</v>
      </c>
      <c r="AC92" s="4" t="s">
        <v>587</v>
      </c>
      <c r="AD92" s="4" t="s">
        <v>101</v>
      </c>
      <c r="AE92" s="8" t="s">
        <v>925</v>
      </c>
      <c r="AF92" s="4">
        <v>3567</v>
      </c>
      <c r="AG92" s="4" t="s">
        <v>583</v>
      </c>
      <c r="AH92" s="27" t="s">
        <v>584</v>
      </c>
      <c r="AI92" s="29" t="s">
        <v>62</v>
      </c>
      <c r="AJ92" s="40">
        <v>132</v>
      </c>
      <c r="AK92" s="39">
        <v>0</v>
      </c>
      <c r="AL92" s="8" t="s">
        <v>37</v>
      </c>
      <c r="AM92" s="40" t="s">
        <v>35</v>
      </c>
      <c r="AN92" s="35" t="s">
        <v>928</v>
      </c>
      <c r="AO92" s="8">
        <v>0</v>
      </c>
      <c r="AP92" s="8">
        <v>59</v>
      </c>
      <c r="AQ92" s="8">
        <v>59.01</v>
      </c>
      <c r="AR92" s="8">
        <v>79</v>
      </c>
      <c r="AS92" s="8">
        <v>79.010000000000005</v>
      </c>
      <c r="AT92" s="36">
        <v>110</v>
      </c>
      <c r="AU92" s="33">
        <v>12</v>
      </c>
      <c r="AV92" s="33">
        <v>12</v>
      </c>
      <c r="AW92" s="8">
        <v>12</v>
      </c>
      <c r="AX92" s="8">
        <v>12</v>
      </c>
      <c r="AY92" s="8">
        <v>12</v>
      </c>
      <c r="AZ92" s="8">
        <v>12</v>
      </c>
      <c r="BA92" s="8">
        <v>12</v>
      </c>
      <c r="BB92" s="8">
        <v>12</v>
      </c>
      <c r="BC92" s="8">
        <v>12</v>
      </c>
      <c r="BD92" s="8">
        <v>12</v>
      </c>
      <c r="BE92" s="8">
        <v>12</v>
      </c>
      <c r="BF92" s="8">
        <v>12</v>
      </c>
      <c r="BG92" s="8">
        <v>12</v>
      </c>
      <c r="BH92" s="8"/>
      <c r="BI92" s="8">
        <v>12</v>
      </c>
      <c r="BJ92" s="8"/>
      <c r="BK92" s="8">
        <v>12</v>
      </c>
      <c r="BL92" s="8"/>
      <c r="BM92" s="8">
        <v>12</v>
      </c>
      <c r="BN92" s="8"/>
      <c r="BO92" s="8">
        <v>12</v>
      </c>
      <c r="BP92" s="8"/>
      <c r="BQ92" s="8">
        <v>0</v>
      </c>
      <c r="BR92" s="8"/>
      <c r="BS92" s="8"/>
    </row>
    <row r="93" spans="1:72" ht="17.100000000000001" customHeight="1">
      <c r="A93" s="45">
        <v>2741</v>
      </c>
      <c r="B93" s="42">
        <v>21111</v>
      </c>
      <c r="C93" s="4" t="s">
        <v>903</v>
      </c>
      <c r="D93" s="5">
        <v>7</v>
      </c>
      <c r="E93" s="4" t="s">
        <v>64</v>
      </c>
      <c r="F93" s="6">
        <v>0</v>
      </c>
      <c r="G93" s="4" t="s">
        <v>64</v>
      </c>
      <c r="H93" s="7">
        <v>185</v>
      </c>
      <c r="I93" s="40" t="s">
        <v>97</v>
      </c>
      <c r="J93" s="42">
        <v>3</v>
      </c>
      <c r="K93" s="4" t="s">
        <v>47</v>
      </c>
      <c r="L93" s="4">
        <v>1</v>
      </c>
      <c r="M93" s="4" t="s">
        <v>52</v>
      </c>
      <c r="N93" s="4">
        <v>1</v>
      </c>
      <c r="O93" s="4" t="s">
        <v>65</v>
      </c>
      <c r="P93" s="4">
        <v>2</v>
      </c>
      <c r="Q93" s="4" t="s">
        <v>48</v>
      </c>
      <c r="R93" s="4">
        <v>1</v>
      </c>
      <c r="S93" s="4" t="s">
        <v>53</v>
      </c>
      <c r="T93" s="4" t="s">
        <v>8</v>
      </c>
      <c r="U93" s="4" t="s">
        <v>42</v>
      </c>
      <c r="V93" s="6">
        <v>229</v>
      </c>
      <c r="W93" s="4" t="s">
        <v>94</v>
      </c>
      <c r="X93" s="5">
        <v>3</v>
      </c>
      <c r="Y93" s="40" t="s">
        <v>274</v>
      </c>
      <c r="Z93" s="42" t="s">
        <v>225</v>
      </c>
      <c r="AA93" s="4" t="s">
        <v>274</v>
      </c>
      <c r="AB93" s="4" t="s">
        <v>277</v>
      </c>
      <c r="AC93" s="4" t="s">
        <v>278</v>
      </c>
      <c r="AD93" s="4" t="s">
        <v>101</v>
      </c>
      <c r="AE93" s="8" t="s">
        <v>925</v>
      </c>
      <c r="AF93" s="4">
        <v>3543</v>
      </c>
      <c r="AG93" s="4" t="s">
        <v>275</v>
      </c>
      <c r="AH93" s="27" t="s">
        <v>276</v>
      </c>
      <c r="AI93" s="29" t="s">
        <v>62</v>
      </c>
      <c r="AJ93" s="40">
        <v>22</v>
      </c>
      <c r="AK93" s="39">
        <v>0</v>
      </c>
      <c r="AL93" s="8" t="s">
        <v>37</v>
      </c>
      <c r="AM93" s="40" t="s">
        <v>35</v>
      </c>
      <c r="AN93" s="35" t="s">
        <v>928</v>
      </c>
      <c r="AO93" s="8">
        <v>0</v>
      </c>
      <c r="AP93" s="8">
        <v>59</v>
      </c>
      <c r="AQ93" s="8">
        <v>59.01</v>
      </c>
      <c r="AR93" s="8">
        <v>79</v>
      </c>
      <c r="AS93" s="8">
        <v>79.010000000000005</v>
      </c>
      <c r="AT93" s="36">
        <v>110</v>
      </c>
      <c r="AU93" s="33">
        <v>0</v>
      </c>
      <c r="AV93" s="33">
        <v>0</v>
      </c>
      <c r="AW93" s="8">
        <v>0</v>
      </c>
      <c r="AX93" s="8">
        <v>0</v>
      </c>
      <c r="AY93" s="8">
        <v>3</v>
      </c>
      <c r="AZ93" s="8">
        <v>3</v>
      </c>
      <c r="BA93" s="8">
        <v>3</v>
      </c>
      <c r="BB93" s="8">
        <v>3</v>
      </c>
      <c r="BC93" s="8">
        <v>3</v>
      </c>
      <c r="BD93" s="8">
        <v>3</v>
      </c>
      <c r="BE93" s="8">
        <v>3</v>
      </c>
      <c r="BF93" s="8">
        <v>3</v>
      </c>
      <c r="BG93" s="8">
        <v>3</v>
      </c>
      <c r="BH93" s="8"/>
      <c r="BI93" s="8">
        <v>3</v>
      </c>
      <c r="BJ93" s="8"/>
      <c r="BK93" s="8">
        <v>3</v>
      </c>
      <c r="BL93" s="8"/>
      <c r="BM93" s="8">
        <v>3</v>
      </c>
      <c r="BN93" s="8"/>
      <c r="BO93" s="8">
        <v>0</v>
      </c>
      <c r="BP93" s="8"/>
      <c r="BQ93" s="8">
        <v>0</v>
      </c>
      <c r="BR93" s="8"/>
      <c r="BS93" s="8"/>
      <c r="BT93" s="30">
        <f>AV93+AX93+AZ93+BB93+BD93+BF93+BH93+BJ93+BL93+BN93+BP93+BR93</f>
        <v>12</v>
      </c>
    </row>
    <row r="94" spans="1:72" ht="17.100000000000001" customHeight="1">
      <c r="A94" s="45">
        <v>2769</v>
      </c>
      <c r="B94" s="42">
        <v>21111</v>
      </c>
      <c r="C94" s="4" t="s">
        <v>903</v>
      </c>
      <c r="D94" s="5">
        <v>7</v>
      </c>
      <c r="E94" s="4" t="s">
        <v>64</v>
      </c>
      <c r="F94" s="6">
        <v>0</v>
      </c>
      <c r="G94" s="4" t="s">
        <v>64</v>
      </c>
      <c r="H94" s="7">
        <v>185</v>
      </c>
      <c r="I94" s="40" t="s">
        <v>97</v>
      </c>
      <c r="J94" s="42">
        <v>3</v>
      </c>
      <c r="K94" s="4" t="s">
        <v>47</v>
      </c>
      <c r="L94" s="4">
        <v>1</v>
      </c>
      <c r="M94" s="4" t="s">
        <v>52</v>
      </c>
      <c r="N94" s="4">
        <v>1</v>
      </c>
      <c r="O94" s="4" t="s">
        <v>65</v>
      </c>
      <c r="P94" s="4">
        <v>2</v>
      </c>
      <c r="Q94" s="4" t="s">
        <v>48</v>
      </c>
      <c r="R94" s="4">
        <v>1</v>
      </c>
      <c r="S94" s="4" t="s">
        <v>53</v>
      </c>
      <c r="T94" s="4" t="s">
        <v>8</v>
      </c>
      <c r="U94" s="4" t="s">
        <v>42</v>
      </c>
      <c r="V94" s="6">
        <v>229</v>
      </c>
      <c r="W94" s="4" t="s">
        <v>94</v>
      </c>
      <c r="X94" s="5">
        <v>3</v>
      </c>
      <c r="Y94" s="40" t="s">
        <v>274</v>
      </c>
      <c r="Z94" s="42" t="s">
        <v>171</v>
      </c>
      <c r="AA94" s="4" t="s">
        <v>599</v>
      </c>
      <c r="AB94" s="4" t="s">
        <v>600</v>
      </c>
      <c r="AC94" s="4" t="s">
        <v>601</v>
      </c>
      <c r="AD94" s="4" t="s">
        <v>101</v>
      </c>
      <c r="AE94" s="8" t="s">
        <v>925</v>
      </c>
      <c r="AF94" s="4">
        <v>3583</v>
      </c>
      <c r="AG94" s="4" t="s">
        <v>598</v>
      </c>
      <c r="AH94" s="27" t="s">
        <v>584</v>
      </c>
      <c r="AI94" s="29" t="s">
        <v>62</v>
      </c>
      <c r="AJ94" s="40">
        <v>132</v>
      </c>
      <c r="AK94" s="39">
        <v>0</v>
      </c>
      <c r="AL94" s="8" t="s">
        <v>37</v>
      </c>
      <c r="AM94" s="40" t="s">
        <v>35</v>
      </c>
      <c r="AN94" s="35" t="s">
        <v>928</v>
      </c>
      <c r="AO94" s="8">
        <v>0</v>
      </c>
      <c r="AP94" s="8">
        <v>59</v>
      </c>
      <c r="AQ94" s="8">
        <v>59.01</v>
      </c>
      <c r="AR94" s="8">
        <v>79</v>
      </c>
      <c r="AS94" s="8">
        <v>79.010000000000005</v>
      </c>
      <c r="AT94" s="36">
        <v>110</v>
      </c>
      <c r="AU94" s="33">
        <v>12</v>
      </c>
      <c r="AV94" s="33">
        <v>12</v>
      </c>
      <c r="AW94" s="8">
        <v>12</v>
      </c>
      <c r="AX94" s="8">
        <v>12</v>
      </c>
      <c r="AY94" s="8">
        <v>12</v>
      </c>
      <c r="AZ94" s="8">
        <v>12</v>
      </c>
      <c r="BA94" s="8">
        <v>12</v>
      </c>
      <c r="BB94" s="8">
        <v>12</v>
      </c>
      <c r="BC94" s="8">
        <v>12</v>
      </c>
      <c r="BD94" s="8">
        <v>12</v>
      </c>
      <c r="BE94" s="8">
        <v>12</v>
      </c>
      <c r="BF94" s="8">
        <v>12</v>
      </c>
      <c r="BG94" s="8">
        <v>12</v>
      </c>
      <c r="BH94" s="8"/>
      <c r="BI94" s="8">
        <v>12</v>
      </c>
      <c r="BJ94" s="8"/>
      <c r="BK94" s="8">
        <v>12</v>
      </c>
      <c r="BL94" s="8"/>
      <c r="BM94" s="8">
        <v>12</v>
      </c>
      <c r="BN94" s="8"/>
      <c r="BO94" s="8">
        <v>12</v>
      </c>
      <c r="BP94" s="8"/>
      <c r="BQ94" s="8">
        <v>0</v>
      </c>
      <c r="BR94" s="8"/>
      <c r="BS94" s="8"/>
    </row>
    <row r="95" spans="1:72" ht="17.100000000000001" customHeight="1">
      <c r="A95" s="45">
        <v>2771</v>
      </c>
      <c r="B95" s="42">
        <v>21111</v>
      </c>
      <c r="C95" s="4" t="s">
        <v>903</v>
      </c>
      <c r="D95" s="5">
        <v>7</v>
      </c>
      <c r="E95" s="4" t="s">
        <v>64</v>
      </c>
      <c r="F95" s="6">
        <v>0</v>
      </c>
      <c r="G95" s="4" t="s">
        <v>64</v>
      </c>
      <c r="H95" s="7">
        <v>185</v>
      </c>
      <c r="I95" s="40" t="s">
        <v>97</v>
      </c>
      <c r="J95" s="42">
        <v>3</v>
      </c>
      <c r="K95" s="4" t="s">
        <v>47</v>
      </c>
      <c r="L95" s="4">
        <v>1</v>
      </c>
      <c r="M95" s="4" t="s">
        <v>52</v>
      </c>
      <c r="N95" s="4">
        <v>1</v>
      </c>
      <c r="O95" s="4" t="s">
        <v>65</v>
      </c>
      <c r="P95" s="4">
        <v>2</v>
      </c>
      <c r="Q95" s="4" t="s">
        <v>48</v>
      </c>
      <c r="R95" s="4">
        <v>1</v>
      </c>
      <c r="S95" s="4" t="s">
        <v>53</v>
      </c>
      <c r="T95" s="4" t="s">
        <v>8</v>
      </c>
      <c r="U95" s="4" t="s">
        <v>42</v>
      </c>
      <c r="V95" s="6">
        <v>229</v>
      </c>
      <c r="W95" s="4" t="s">
        <v>94</v>
      </c>
      <c r="X95" s="5">
        <v>3</v>
      </c>
      <c r="Y95" s="40" t="s">
        <v>274</v>
      </c>
      <c r="Z95" s="42" t="s">
        <v>171</v>
      </c>
      <c r="AA95" s="4" t="s">
        <v>602</v>
      </c>
      <c r="AB95" s="4" t="s">
        <v>277</v>
      </c>
      <c r="AC95" s="4" t="s">
        <v>278</v>
      </c>
      <c r="AD95" s="4" t="s">
        <v>101</v>
      </c>
      <c r="AE95" s="8" t="s">
        <v>925</v>
      </c>
      <c r="AF95" s="4">
        <v>3573</v>
      </c>
      <c r="AG95" s="4" t="s">
        <v>176</v>
      </c>
      <c r="AH95" s="27" t="s">
        <v>589</v>
      </c>
      <c r="AI95" s="29" t="s">
        <v>62</v>
      </c>
      <c r="AJ95" s="40">
        <v>150</v>
      </c>
      <c r="AK95" s="39">
        <v>0</v>
      </c>
      <c r="AL95" s="8" t="s">
        <v>37</v>
      </c>
      <c r="AM95" s="40" t="s">
        <v>35</v>
      </c>
      <c r="AN95" s="35" t="s">
        <v>928</v>
      </c>
      <c r="AO95" s="8">
        <v>0</v>
      </c>
      <c r="AP95" s="8">
        <v>59</v>
      </c>
      <c r="AQ95" s="8">
        <v>59.01</v>
      </c>
      <c r="AR95" s="8">
        <v>79</v>
      </c>
      <c r="AS95" s="8">
        <v>79.010000000000005</v>
      </c>
      <c r="AT95" s="36">
        <v>110</v>
      </c>
      <c r="AU95" s="33">
        <v>0</v>
      </c>
      <c r="AV95" s="33">
        <v>0</v>
      </c>
      <c r="AW95" s="8">
        <v>0</v>
      </c>
      <c r="AX95" s="8">
        <v>0</v>
      </c>
      <c r="AY95" s="8">
        <v>45</v>
      </c>
      <c r="AZ95" s="8">
        <v>45</v>
      </c>
      <c r="BA95" s="8">
        <v>0</v>
      </c>
      <c r="BB95" s="8">
        <v>0</v>
      </c>
      <c r="BC95" s="8">
        <v>0</v>
      </c>
      <c r="BD95" s="8">
        <v>0</v>
      </c>
      <c r="BE95" s="8">
        <v>45</v>
      </c>
      <c r="BF95" s="8">
        <v>45</v>
      </c>
      <c r="BG95" s="8">
        <v>0</v>
      </c>
      <c r="BH95" s="8"/>
      <c r="BI95" s="8">
        <v>0</v>
      </c>
      <c r="BJ95" s="8"/>
      <c r="BK95" s="8">
        <v>45</v>
      </c>
      <c r="BL95" s="8"/>
      <c r="BM95" s="8">
        <v>0</v>
      </c>
      <c r="BN95" s="8"/>
      <c r="BO95" s="8">
        <v>15</v>
      </c>
      <c r="BP95" s="8"/>
      <c r="BQ95" s="8">
        <v>0</v>
      </c>
      <c r="BR95" s="8"/>
      <c r="BS95" s="8"/>
    </row>
    <row r="96" spans="1:72" ht="17.100000000000001" customHeight="1">
      <c r="A96" s="45">
        <v>2699</v>
      </c>
      <c r="B96" s="42">
        <v>21111</v>
      </c>
      <c r="C96" s="4" t="s">
        <v>903</v>
      </c>
      <c r="D96" s="5">
        <v>7</v>
      </c>
      <c r="E96" s="4" t="s">
        <v>64</v>
      </c>
      <c r="F96" s="6">
        <v>0</v>
      </c>
      <c r="G96" s="4" t="s">
        <v>64</v>
      </c>
      <c r="H96" s="7">
        <v>185</v>
      </c>
      <c r="I96" s="40" t="s">
        <v>97</v>
      </c>
      <c r="J96" s="42">
        <v>3</v>
      </c>
      <c r="K96" s="4" t="s">
        <v>47</v>
      </c>
      <c r="L96" s="4">
        <v>1</v>
      </c>
      <c r="M96" s="4" t="s">
        <v>52</v>
      </c>
      <c r="N96" s="4">
        <v>1</v>
      </c>
      <c r="O96" s="4" t="s">
        <v>65</v>
      </c>
      <c r="P96" s="4">
        <v>2</v>
      </c>
      <c r="Q96" s="4" t="s">
        <v>48</v>
      </c>
      <c r="R96" s="4">
        <v>1</v>
      </c>
      <c r="S96" s="4" t="s">
        <v>53</v>
      </c>
      <c r="T96" s="4" t="s">
        <v>8</v>
      </c>
      <c r="U96" s="4" t="s">
        <v>42</v>
      </c>
      <c r="V96" s="6">
        <v>229</v>
      </c>
      <c r="W96" s="4" t="s">
        <v>94</v>
      </c>
      <c r="X96" s="5"/>
      <c r="Y96" s="40" t="s">
        <v>34</v>
      </c>
      <c r="Z96" s="42" t="s">
        <v>36</v>
      </c>
      <c r="AA96" s="4" t="s">
        <v>98</v>
      </c>
      <c r="AB96" s="4" t="s">
        <v>99</v>
      </c>
      <c r="AC96" s="4" t="s">
        <v>100</v>
      </c>
      <c r="AD96" s="4" t="s">
        <v>101</v>
      </c>
      <c r="AE96" s="8" t="s">
        <v>925</v>
      </c>
      <c r="AF96" s="4">
        <v>3546</v>
      </c>
      <c r="AG96" s="4" t="s">
        <v>95</v>
      </c>
      <c r="AH96" s="27" t="s">
        <v>96</v>
      </c>
      <c r="AI96" s="29" t="s">
        <v>62</v>
      </c>
      <c r="AJ96" s="40">
        <v>2497</v>
      </c>
      <c r="AK96" s="39">
        <v>0</v>
      </c>
      <c r="AL96" s="8" t="s">
        <v>37</v>
      </c>
      <c r="AM96" s="40" t="s">
        <v>35</v>
      </c>
      <c r="AN96" s="35" t="s">
        <v>928</v>
      </c>
      <c r="AO96" s="8">
        <v>0</v>
      </c>
      <c r="AP96" s="8">
        <v>59</v>
      </c>
      <c r="AQ96" s="8">
        <v>59.01</v>
      </c>
      <c r="AR96" s="8">
        <v>79</v>
      </c>
      <c r="AS96" s="8">
        <v>79.010000000000005</v>
      </c>
      <c r="AT96" s="36">
        <v>110</v>
      </c>
      <c r="AU96" s="33">
        <v>203</v>
      </c>
      <c r="AV96" s="33">
        <v>110</v>
      </c>
      <c r="AW96" s="8">
        <v>317</v>
      </c>
      <c r="AX96" s="8">
        <v>282</v>
      </c>
      <c r="AY96" s="8">
        <v>412</v>
      </c>
      <c r="AZ96" s="8">
        <v>347</v>
      </c>
      <c r="BA96" s="8">
        <v>99</v>
      </c>
      <c r="BB96" s="8">
        <v>206</v>
      </c>
      <c r="BC96" s="8">
        <v>118</v>
      </c>
      <c r="BD96" s="8">
        <v>300</v>
      </c>
      <c r="BE96" s="8">
        <v>169</v>
      </c>
      <c r="BF96" s="8">
        <v>200</v>
      </c>
      <c r="BG96" s="8">
        <v>346</v>
      </c>
      <c r="BH96" s="8"/>
      <c r="BI96" s="8">
        <v>130</v>
      </c>
      <c r="BJ96" s="8"/>
      <c r="BK96" s="8">
        <v>274</v>
      </c>
      <c r="BL96" s="8"/>
      <c r="BM96" s="8">
        <v>158</v>
      </c>
      <c r="BN96" s="8"/>
      <c r="BO96" s="8">
        <v>207</v>
      </c>
      <c r="BP96" s="8"/>
      <c r="BQ96" s="8">
        <v>76</v>
      </c>
      <c r="BR96" s="8"/>
      <c r="BS96" s="8">
        <v>76</v>
      </c>
    </row>
    <row r="97" spans="1:72" ht="17.100000000000001" customHeight="1">
      <c r="A97" s="45">
        <v>2704</v>
      </c>
      <c r="B97" s="42">
        <v>21111</v>
      </c>
      <c r="C97" s="4" t="s">
        <v>903</v>
      </c>
      <c r="D97" s="5">
        <v>7</v>
      </c>
      <c r="E97" s="4" t="s">
        <v>64</v>
      </c>
      <c r="F97" s="6">
        <v>0</v>
      </c>
      <c r="G97" s="4" t="s">
        <v>64</v>
      </c>
      <c r="H97" s="7">
        <v>185</v>
      </c>
      <c r="I97" s="40" t="s">
        <v>97</v>
      </c>
      <c r="J97" s="42">
        <v>3</v>
      </c>
      <c r="K97" s="4" t="s">
        <v>47</v>
      </c>
      <c r="L97" s="4">
        <v>1</v>
      </c>
      <c r="M97" s="4" t="s">
        <v>52</v>
      </c>
      <c r="N97" s="4">
        <v>1</v>
      </c>
      <c r="O97" s="4" t="s">
        <v>65</v>
      </c>
      <c r="P97" s="4">
        <v>2</v>
      </c>
      <c r="Q97" s="4" t="s">
        <v>48</v>
      </c>
      <c r="R97" s="4">
        <v>1</v>
      </c>
      <c r="S97" s="4" t="s">
        <v>53</v>
      </c>
      <c r="T97" s="4" t="s">
        <v>8</v>
      </c>
      <c r="U97" s="4" t="s">
        <v>42</v>
      </c>
      <c r="V97" s="6">
        <v>229</v>
      </c>
      <c r="W97" s="4" t="s">
        <v>94</v>
      </c>
      <c r="X97" s="5"/>
      <c r="Y97" s="40" t="s">
        <v>34</v>
      </c>
      <c r="Z97" s="42" t="s">
        <v>169</v>
      </c>
      <c r="AA97" s="4" t="s">
        <v>188</v>
      </c>
      <c r="AB97" s="4" t="s">
        <v>99</v>
      </c>
      <c r="AC97" s="4" t="s">
        <v>100</v>
      </c>
      <c r="AD97" s="4" t="s">
        <v>101</v>
      </c>
      <c r="AE97" s="8" t="s">
        <v>925</v>
      </c>
      <c r="AF97" s="4">
        <v>3503</v>
      </c>
      <c r="AG97" s="4" t="s">
        <v>95</v>
      </c>
      <c r="AH97" s="27" t="s">
        <v>96</v>
      </c>
      <c r="AI97" s="29" t="s">
        <v>59</v>
      </c>
      <c r="AJ97" s="40">
        <v>2497</v>
      </c>
      <c r="AK97" s="39">
        <v>0</v>
      </c>
      <c r="AL97" s="8" t="s">
        <v>37</v>
      </c>
      <c r="AM97" s="40" t="s">
        <v>35</v>
      </c>
      <c r="AN97" s="35" t="s">
        <v>928</v>
      </c>
      <c r="AO97" s="8">
        <v>0</v>
      </c>
      <c r="AP97" s="8">
        <v>59</v>
      </c>
      <c r="AQ97" s="8">
        <v>59.01</v>
      </c>
      <c r="AR97" s="8">
        <v>79</v>
      </c>
      <c r="AS97" s="8">
        <v>79.010000000000005</v>
      </c>
      <c r="AT97" s="36">
        <v>110</v>
      </c>
      <c r="AU97" s="33">
        <v>203</v>
      </c>
      <c r="AV97" s="33">
        <v>110</v>
      </c>
      <c r="AW97" s="8">
        <v>317</v>
      </c>
      <c r="AX97" s="8">
        <v>282</v>
      </c>
      <c r="AY97" s="8">
        <v>412</v>
      </c>
      <c r="AZ97" s="8">
        <v>347</v>
      </c>
      <c r="BA97" s="8">
        <v>99</v>
      </c>
      <c r="BB97" s="8">
        <v>206</v>
      </c>
      <c r="BC97" s="8">
        <v>118</v>
      </c>
      <c r="BD97" s="8">
        <v>300</v>
      </c>
      <c r="BE97" s="8">
        <v>169</v>
      </c>
      <c r="BF97" s="8">
        <v>200</v>
      </c>
      <c r="BG97" s="8">
        <v>346</v>
      </c>
      <c r="BH97" s="8"/>
      <c r="BI97" s="8">
        <v>130</v>
      </c>
      <c r="BJ97" s="8"/>
      <c r="BK97" s="8">
        <v>274</v>
      </c>
      <c r="BL97" s="8"/>
      <c r="BM97" s="8">
        <v>158</v>
      </c>
      <c r="BN97" s="8"/>
      <c r="BO97" s="8">
        <v>207</v>
      </c>
      <c r="BP97" s="8"/>
      <c r="BQ97" s="8">
        <v>76</v>
      </c>
      <c r="BR97" s="8"/>
      <c r="BS97" s="8">
        <v>76</v>
      </c>
    </row>
    <row r="98" spans="1:72" ht="17.100000000000001" customHeight="1">
      <c r="A98" s="45">
        <v>4361</v>
      </c>
      <c r="B98" s="42">
        <v>21111</v>
      </c>
      <c r="C98" s="4" t="s">
        <v>903</v>
      </c>
      <c r="D98" s="5">
        <v>7</v>
      </c>
      <c r="E98" s="4" t="s">
        <v>64</v>
      </c>
      <c r="F98" s="6">
        <v>0</v>
      </c>
      <c r="G98" s="4" t="s">
        <v>64</v>
      </c>
      <c r="H98" s="7">
        <v>186</v>
      </c>
      <c r="I98" s="40" t="s">
        <v>149</v>
      </c>
      <c r="J98" s="42">
        <v>3</v>
      </c>
      <c r="K98" s="4" t="s">
        <v>47</v>
      </c>
      <c r="L98" s="4">
        <v>1</v>
      </c>
      <c r="M98" s="4" t="s">
        <v>52</v>
      </c>
      <c r="N98" s="4">
        <v>1</v>
      </c>
      <c r="O98" s="4" t="s">
        <v>65</v>
      </c>
      <c r="P98" s="4">
        <v>2</v>
      </c>
      <c r="Q98" s="4" t="s">
        <v>48</v>
      </c>
      <c r="R98" s="4">
        <v>1</v>
      </c>
      <c r="S98" s="4" t="s">
        <v>53</v>
      </c>
      <c r="T98" s="4" t="s">
        <v>8</v>
      </c>
      <c r="U98" s="4" t="s">
        <v>42</v>
      </c>
      <c r="V98" s="6">
        <v>230</v>
      </c>
      <c r="W98" s="4" t="s">
        <v>60</v>
      </c>
      <c r="X98" s="5">
        <v>1</v>
      </c>
      <c r="Y98" s="40" t="s">
        <v>419</v>
      </c>
      <c r="Z98" s="42" t="s">
        <v>225</v>
      </c>
      <c r="AA98" s="4" t="s">
        <v>419</v>
      </c>
      <c r="AB98" s="4" t="s">
        <v>422</v>
      </c>
      <c r="AC98" s="4" t="s">
        <v>146</v>
      </c>
      <c r="AD98" s="4" t="s">
        <v>423</v>
      </c>
      <c r="AE98" s="8" t="s">
        <v>925</v>
      </c>
      <c r="AF98" s="4">
        <v>5601</v>
      </c>
      <c r="AG98" s="4" t="s">
        <v>420</v>
      </c>
      <c r="AH98" s="27" t="s">
        <v>421</v>
      </c>
      <c r="AI98" s="29" t="s">
        <v>424</v>
      </c>
      <c r="AJ98" s="40">
        <v>2</v>
      </c>
      <c r="AK98" s="39">
        <v>0</v>
      </c>
      <c r="AL98" s="8" t="s">
        <v>37</v>
      </c>
      <c r="AM98" s="40" t="s">
        <v>35</v>
      </c>
      <c r="AN98" s="35" t="s">
        <v>928</v>
      </c>
      <c r="AO98" s="8">
        <v>0</v>
      </c>
      <c r="AP98" s="8">
        <v>59</v>
      </c>
      <c r="AQ98" s="8">
        <v>59.01</v>
      </c>
      <c r="AR98" s="8">
        <v>79</v>
      </c>
      <c r="AS98" s="8">
        <v>79.010000000000005</v>
      </c>
      <c r="AT98" s="36">
        <v>110</v>
      </c>
      <c r="AU98" s="33">
        <v>0</v>
      </c>
      <c r="AV98" s="33">
        <v>0</v>
      </c>
      <c r="AW98" s="8">
        <v>0</v>
      </c>
      <c r="AX98" s="8">
        <v>0</v>
      </c>
      <c r="AY98" s="8">
        <v>0</v>
      </c>
      <c r="AZ98" s="8">
        <v>0</v>
      </c>
      <c r="BA98" s="8">
        <v>0</v>
      </c>
      <c r="BB98" s="8">
        <v>0</v>
      </c>
      <c r="BC98" s="8">
        <v>0</v>
      </c>
      <c r="BD98" s="8">
        <v>0</v>
      </c>
      <c r="BE98" s="8">
        <v>0</v>
      </c>
      <c r="BF98" s="8">
        <v>0</v>
      </c>
      <c r="BG98" s="8">
        <v>1</v>
      </c>
      <c r="BH98" s="8"/>
      <c r="BI98" s="8">
        <v>0</v>
      </c>
      <c r="BJ98" s="8"/>
      <c r="BK98" s="8">
        <v>0</v>
      </c>
      <c r="BL98" s="8"/>
      <c r="BM98" s="8">
        <v>1</v>
      </c>
      <c r="BN98" s="8"/>
      <c r="BO98" s="8">
        <v>0</v>
      </c>
      <c r="BP98" s="8"/>
      <c r="BQ98" s="8">
        <v>0</v>
      </c>
      <c r="BR98" s="8"/>
      <c r="BS98" s="8"/>
      <c r="BT98" s="30">
        <f>AV98+AX98+AZ98+BB98+BD98+BF98+BH98+BJ98+BL98+BN98+BP98+BR98</f>
        <v>0</v>
      </c>
    </row>
    <row r="99" spans="1:72" ht="17.100000000000001" customHeight="1">
      <c r="A99" s="45">
        <v>4364</v>
      </c>
      <c r="B99" s="42">
        <v>21111</v>
      </c>
      <c r="C99" s="4" t="s">
        <v>903</v>
      </c>
      <c r="D99" s="5">
        <v>7</v>
      </c>
      <c r="E99" s="4" t="s">
        <v>64</v>
      </c>
      <c r="F99" s="6">
        <v>0</v>
      </c>
      <c r="G99" s="4" t="s">
        <v>64</v>
      </c>
      <c r="H99" s="7">
        <v>186</v>
      </c>
      <c r="I99" s="40" t="s">
        <v>149</v>
      </c>
      <c r="J99" s="42">
        <v>3</v>
      </c>
      <c r="K99" s="4" t="s">
        <v>47</v>
      </c>
      <c r="L99" s="4">
        <v>1</v>
      </c>
      <c r="M99" s="4" t="s">
        <v>52</v>
      </c>
      <c r="N99" s="4">
        <v>1</v>
      </c>
      <c r="O99" s="4" t="s">
        <v>65</v>
      </c>
      <c r="P99" s="4">
        <v>2</v>
      </c>
      <c r="Q99" s="4" t="s">
        <v>48</v>
      </c>
      <c r="R99" s="4">
        <v>1</v>
      </c>
      <c r="S99" s="4" t="s">
        <v>53</v>
      </c>
      <c r="T99" s="4" t="s">
        <v>8</v>
      </c>
      <c r="U99" s="4" t="s">
        <v>42</v>
      </c>
      <c r="V99" s="6">
        <v>230</v>
      </c>
      <c r="W99" s="4" t="s">
        <v>60</v>
      </c>
      <c r="X99" s="5">
        <v>1</v>
      </c>
      <c r="Y99" s="36" t="s">
        <v>419</v>
      </c>
      <c r="Z99" s="42" t="s">
        <v>171</v>
      </c>
      <c r="AA99" s="4" t="s">
        <v>730</v>
      </c>
      <c r="AB99" s="4" t="s">
        <v>731</v>
      </c>
      <c r="AC99" s="4" t="s">
        <v>146</v>
      </c>
      <c r="AD99" s="4" t="s">
        <v>423</v>
      </c>
      <c r="AE99" s="8" t="s">
        <v>925</v>
      </c>
      <c r="AF99" s="4">
        <v>5601</v>
      </c>
      <c r="AG99" s="4" t="s">
        <v>420</v>
      </c>
      <c r="AH99" s="27" t="s">
        <v>421</v>
      </c>
      <c r="AI99" s="29" t="s">
        <v>424</v>
      </c>
      <c r="AJ99" s="40">
        <v>2</v>
      </c>
      <c r="AK99" s="39">
        <v>0</v>
      </c>
      <c r="AL99" s="8" t="s">
        <v>37</v>
      </c>
      <c r="AM99" s="40" t="s">
        <v>35</v>
      </c>
      <c r="AN99" s="35" t="s">
        <v>928</v>
      </c>
      <c r="AO99" s="8">
        <v>0</v>
      </c>
      <c r="AP99" s="8">
        <v>59</v>
      </c>
      <c r="AQ99" s="8">
        <v>59.01</v>
      </c>
      <c r="AR99" s="8">
        <v>79</v>
      </c>
      <c r="AS99" s="8">
        <v>79.010000000000005</v>
      </c>
      <c r="AT99" s="36">
        <v>110</v>
      </c>
      <c r="AU99" s="33">
        <v>0</v>
      </c>
      <c r="AV99" s="33">
        <v>0</v>
      </c>
      <c r="AW99" s="8">
        <v>0</v>
      </c>
      <c r="AX99" s="8">
        <v>0</v>
      </c>
      <c r="AY99" s="8">
        <v>0</v>
      </c>
      <c r="AZ99" s="8">
        <v>0</v>
      </c>
      <c r="BA99" s="8">
        <v>0</v>
      </c>
      <c r="BB99" s="8">
        <v>0</v>
      </c>
      <c r="BC99" s="8">
        <v>0</v>
      </c>
      <c r="BD99" s="8">
        <v>0</v>
      </c>
      <c r="BE99" s="8">
        <v>0</v>
      </c>
      <c r="BF99" s="8">
        <v>0</v>
      </c>
      <c r="BG99" s="8">
        <v>1</v>
      </c>
      <c r="BH99" s="8"/>
      <c r="BI99" s="8">
        <v>0</v>
      </c>
      <c r="BJ99" s="8"/>
      <c r="BK99" s="8">
        <v>0</v>
      </c>
      <c r="BL99" s="8"/>
      <c r="BM99" s="8">
        <v>1</v>
      </c>
      <c r="BN99" s="8"/>
      <c r="BO99" s="8">
        <v>0</v>
      </c>
      <c r="BP99" s="8"/>
      <c r="BQ99" s="8">
        <v>0</v>
      </c>
      <c r="BR99" s="8"/>
      <c r="BS99" s="8"/>
    </row>
    <row r="100" spans="1:72" ht="17.100000000000001" customHeight="1">
      <c r="A100" s="45">
        <v>4365</v>
      </c>
      <c r="B100" s="42">
        <v>21111</v>
      </c>
      <c r="C100" s="4" t="s">
        <v>903</v>
      </c>
      <c r="D100" s="5">
        <v>7</v>
      </c>
      <c r="E100" s="4" t="s">
        <v>64</v>
      </c>
      <c r="F100" s="6">
        <v>0</v>
      </c>
      <c r="G100" s="4" t="s">
        <v>64</v>
      </c>
      <c r="H100" s="7">
        <v>186</v>
      </c>
      <c r="I100" s="40" t="s">
        <v>149</v>
      </c>
      <c r="J100" s="42">
        <v>3</v>
      </c>
      <c r="K100" s="4" t="s">
        <v>47</v>
      </c>
      <c r="L100" s="4">
        <v>1</v>
      </c>
      <c r="M100" s="4" t="s">
        <v>52</v>
      </c>
      <c r="N100" s="4">
        <v>1</v>
      </c>
      <c r="O100" s="4" t="s">
        <v>65</v>
      </c>
      <c r="P100" s="4">
        <v>2</v>
      </c>
      <c r="Q100" s="4" t="s">
        <v>48</v>
      </c>
      <c r="R100" s="4">
        <v>1</v>
      </c>
      <c r="S100" s="4" t="s">
        <v>53</v>
      </c>
      <c r="T100" s="4" t="s">
        <v>8</v>
      </c>
      <c r="U100" s="4" t="s">
        <v>42</v>
      </c>
      <c r="V100" s="6">
        <v>230</v>
      </c>
      <c r="W100" s="4" t="s">
        <v>60</v>
      </c>
      <c r="X100" s="5">
        <v>1</v>
      </c>
      <c r="Y100" s="40" t="s">
        <v>419</v>
      </c>
      <c r="Z100" s="42" t="s">
        <v>171</v>
      </c>
      <c r="AA100" s="4" t="s">
        <v>734</v>
      </c>
      <c r="AB100" s="4" t="s">
        <v>735</v>
      </c>
      <c r="AC100" s="4" t="s">
        <v>736</v>
      </c>
      <c r="AD100" s="4" t="s">
        <v>423</v>
      </c>
      <c r="AE100" s="8" t="s">
        <v>925</v>
      </c>
      <c r="AF100" s="4">
        <v>5586</v>
      </c>
      <c r="AG100" s="4" t="s">
        <v>732</v>
      </c>
      <c r="AH100" s="27" t="s">
        <v>733</v>
      </c>
      <c r="AI100" s="29" t="s">
        <v>424</v>
      </c>
      <c r="AJ100" s="40">
        <v>15</v>
      </c>
      <c r="AK100" s="39">
        <v>0</v>
      </c>
      <c r="AL100" s="8" t="s">
        <v>37</v>
      </c>
      <c r="AM100" s="40" t="s">
        <v>35</v>
      </c>
      <c r="AN100" s="35" t="s">
        <v>928</v>
      </c>
      <c r="AO100" s="8">
        <v>0</v>
      </c>
      <c r="AP100" s="8">
        <v>59</v>
      </c>
      <c r="AQ100" s="8">
        <v>59.01</v>
      </c>
      <c r="AR100" s="8">
        <v>79</v>
      </c>
      <c r="AS100" s="8">
        <v>79.010000000000005</v>
      </c>
      <c r="AT100" s="36">
        <v>110</v>
      </c>
      <c r="AU100" s="33">
        <v>0</v>
      </c>
      <c r="AV100" s="33">
        <v>0</v>
      </c>
      <c r="AW100" s="8">
        <v>0</v>
      </c>
      <c r="AX100" s="8">
        <v>0</v>
      </c>
      <c r="AY100" s="8">
        <v>0</v>
      </c>
      <c r="AZ100" s="8">
        <v>0</v>
      </c>
      <c r="BA100" s="8">
        <v>0</v>
      </c>
      <c r="BB100" s="8">
        <v>0</v>
      </c>
      <c r="BC100" s="8">
        <v>0</v>
      </c>
      <c r="BD100" s="8">
        <v>0</v>
      </c>
      <c r="BE100" s="8">
        <v>0</v>
      </c>
      <c r="BF100" s="8">
        <v>0</v>
      </c>
      <c r="BG100" s="8">
        <v>0</v>
      </c>
      <c r="BH100" s="8"/>
      <c r="BI100" s="8">
        <v>5</v>
      </c>
      <c r="BJ100" s="8"/>
      <c r="BK100" s="8">
        <v>0</v>
      </c>
      <c r="BL100" s="8"/>
      <c r="BM100" s="8">
        <v>10</v>
      </c>
      <c r="BN100" s="8"/>
      <c r="BO100" s="8">
        <v>0</v>
      </c>
      <c r="BP100" s="8"/>
      <c r="BQ100" s="8">
        <v>0</v>
      </c>
      <c r="BR100" s="8"/>
      <c r="BS100" s="8"/>
    </row>
    <row r="101" spans="1:72" ht="17.100000000000001" customHeight="1">
      <c r="A101" s="45">
        <v>4367</v>
      </c>
      <c r="B101" s="42">
        <v>21111</v>
      </c>
      <c r="C101" s="4" t="s">
        <v>903</v>
      </c>
      <c r="D101" s="5">
        <v>7</v>
      </c>
      <c r="E101" s="4" t="s">
        <v>64</v>
      </c>
      <c r="F101" s="6">
        <v>0</v>
      </c>
      <c r="G101" s="4" t="s">
        <v>64</v>
      </c>
      <c r="H101" s="7">
        <v>186</v>
      </c>
      <c r="I101" s="40" t="s">
        <v>149</v>
      </c>
      <c r="J101" s="42">
        <v>3</v>
      </c>
      <c r="K101" s="4" t="s">
        <v>47</v>
      </c>
      <c r="L101" s="4">
        <v>1</v>
      </c>
      <c r="M101" s="4" t="s">
        <v>52</v>
      </c>
      <c r="N101" s="4">
        <v>1</v>
      </c>
      <c r="O101" s="4" t="s">
        <v>65</v>
      </c>
      <c r="P101" s="4">
        <v>2</v>
      </c>
      <c r="Q101" s="4" t="s">
        <v>48</v>
      </c>
      <c r="R101" s="4">
        <v>1</v>
      </c>
      <c r="S101" s="4" t="s">
        <v>53</v>
      </c>
      <c r="T101" s="4" t="s">
        <v>8</v>
      </c>
      <c r="U101" s="4" t="s">
        <v>42</v>
      </c>
      <c r="V101" s="6">
        <v>230</v>
      </c>
      <c r="W101" s="4" t="s">
        <v>60</v>
      </c>
      <c r="X101" s="5">
        <v>1</v>
      </c>
      <c r="Y101" s="40" t="s">
        <v>419</v>
      </c>
      <c r="Z101" s="42" t="s">
        <v>171</v>
      </c>
      <c r="AA101" s="4" t="s">
        <v>739</v>
      </c>
      <c r="AB101" s="4" t="s">
        <v>740</v>
      </c>
      <c r="AC101" s="4" t="s">
        <v>741</v>
      </c>
      <c r="AD101" s="4" t="s">
        <v>742</v>
      </c>
      <c r="AE101" s="8" t="s">
        <v>925</v>
      </c>
      <c r="AF101" s="4">
        <v>5587</v>
      </c>
      <c r="AG101" s="4" t="s">
        <v>737</v>
      </c>
      <c r="AH101" s="27" t="s">
        <v>738</v>
      </c>
      <c r="AI101" s="29" t="s">
        <v>424</v>
      </c>
      <c r="AJ101" s="40">
        <v>15</v>
      </c>
      <c r="AK101" s="39">
        <v>0</v>
      </c>
      <c r="AL101" s="8" t="s">
        <v>927</v>
      </c>
      <c r="AM101" s="40" t="s">
        <v>35</v>
      </c>
      <c r="AN101" s="35" t="s">
        <v>928</v>
      </c>
      <c r="AO101" s="8">
        <v>0</v>
      </c>
      <c r="AP101" s="8">
        <v>59</v>
      </c>
      <c r="AQ101" s="8">
        <v>59.01</v>
      </c>
      <c r="AR101" s="8">
        <v>79</v>
      </c>
      <c r="AS101" s="8">
        <v>79.010000000000005</v>
      </c>
      <c r="AT101" s="36">
        <v>110</v>
      </c>
      <c r="AU101" s="33">
        <v>0</v>
      </c>
      <c r="AV101" s="33">
        <v>0</v>
      </c>
      <c r="AW101" s="8">
        <v>0</v>
      </c>
      <c r="AX101" s="8">
        <v>0</v>
      </c>
      <c r="AY101" s="8">
        <v>0</v>
      </c>
      <c r="AZ101" s="8">
        <v>0</v>
      </c>
      <c r="BA101" s="8">
        <v>0</v>
      </c>
      <c r="BB101" s="8">
        <v>0</v>
      </c>
      <c r="BC101" s="8">
        <v>0</v>
      </c>
      <c r="BD101" s="8">
        <v>0</v>
      </c>
      <c r="BE101" s="8">
        <v>0</v>
      </c>
      <c r="BF101" s="8">
        <v>0</v>
      </c>
      <c r="BG101" s="8">
        <v>5</v>
      </c>
      <c r="BH101" s="8"/>
      <c r="BI101" s="8">
        <v>0</v>
      </c>
      <c r="BJ101" s="8"/>
      <c r="BK101" s="8">
        <v>5</v>
      </c>
      <c r="BL101" s="8"/>
      <c r="BM101" s="8">
        <v>0</v>
      </c>
      <c r="BN101" s="8"/>
      <c r="BO101" s="8">
        <v>5</v>
      </c>
      <c r="BP101" s="8"/>
      <c r="BQ101" s="8">
        <v>0</v>
      </c>
      <c r="BR101" s="8"/>
      <c r="BS101" s="8"/>
    </row>
    <row r="102" spans="1:72" ht="17.100000000000001" customHeight="1">
      <c r="A102" s="45">
        <v>3293</v>
      </c>
      <c r="B102" s="42">
        <v>21111</v>
      </c>
      <c r="C102" s="4" t="s">
        <v>903</v>
      </c>
      <c r="D102" s="5">
        <v>7</v>
      </c>
      <c r="E102" s="4" t="s">
        <v>64</v>
      </c>
      <c r="F102" s="6">
        <v>0</v>
      </c>
      <c r="G102" s="4" t="s">
        <v>64</v>
      </c>
      <c r="H102" s="7">
        <v>186</v>
      </c>
      <c r="I102" s="40" t="s">
        <v>149</v>
      </c>
      <c r="J102" s="42">
        <v>3</v>
      </c>
      <c r="K102" s="4" t="s">
        <v>47</v>
      </c>
      <c r="L102" s="4">
        <v>1</v>
      </c>
      <c r="M102" s="4" t="s">
        <v>52</v>
      </c>
      <c r="N102" s="4">
        <v>1</v>
      </c>
      <c r="O102" s="4" t="s">
        <v>65</v>
      </c>
      <c r="P102" s="4">
        <v>2</v>
      </c>
      <c r="Q102" s="4" t="s">
        <v>48</v>
      </c>
      <c r="R102" s="4">
        <v>1</v>
      </c>
      <c r="S102" s="4" t="s">
        <v>53</v>
      </c>
      <c r="T102" s="4" t="s">
        <v>8</v>
      </c>
      <c r="U102" s="4" t="s">
        <v>42</v>
      </c>
      <c r="V102" s="6">
        <v>230</v>
      </c>
      <c r="W102" s="4" t="s">
        <v>60</v>
      </c>
      <c r="X102" s="5">
        <v>2</v>
      </c>
      <c r="Y102" s="40" t="s">
        <v>332</v>
      </c>
      <c r="Z102" s="42" t="s">
        <v>225</v>
      </c>
      <c r="AA102" s="4" t="s">
        <v>332</v>
      </c>
      <c r="AB102" s="4" t="s">
        <v>335</v>
      </c>
      <c r="AC102" s="4" t="s">
        <v>336</v>
      </c>
      <c r="AD102" s="4" t="s">
        <v>337</v>
      </c>
      <c r="AE102" s="8" t="s">
        <v>925</v>
      </c>
      <c r="AF102" s="4">
        <v>4357</v>
      </c>
      <c r="AG102" s="4" t="s">
        <v>333</v>
      </c>
      <c r="AH102" s="27" t="s">
        <v>334</v>
      </c>
      <c r="AI102" s="29" t="s">
        <v>154</v>
      </c>
      <c r="AJ102" s="40">
        <v>200</v>
      </c>
      <c r="AK102" s="39">
        <v>0</v>
      </c>
      <c r="AL102" s="8" t="s">
        <v>927</v>
      </c>
      <c r="AM102" s="40" t="s">
        <v>35</v>
      </c>
      <c r="AN102" s="35" t="s">
        <v>928</v>
      </c>
      <c r="AO102" s="8">
        <v>0</v>
      </c>
      <c r="AP102" s="8">
        <v>59</v>
      </c>
      <c r="AQ102" s="8">
        <v>59.01</v>
      </c>
      <c r="AR102" s="8">
        <v>79</v>
      </c>
      <c r="AS102" s="8">
        <v>79.010000000000005</v>
      </c>
      <c r="AT102" s="36">
        <v>110</v>
      </c>
      <c r="AU102" s="33">
        <v>0</v>
      </c>
      <c r="AV102" s="33">
        <v>0</v>
      </c>
      <c r="AW102" s="8">
        <v>0</v>
      </c>
      <c r="AX102" s="8">
        <v>0</v>
      </c>
      <c r="AY102" s="8">
        <v>0</v>
      </c>
      <c r="AZ102" s="8">
        <v>0</v>
      </c>
      <c r="BA102" s="8">
        <v>0</v>
      </c>
      <c r="BB102" s="8">
        <v>100</v>
      </c>
      <c r="BC102" s="8">
        <v>0</v>
      </c>
      <c r="BD102" s="8">
        <v>0</v>
      </c>
      <c r="BE102" s="8">
        <v>0</v>
      </c>
      <c r="BF102" s="8">
        <v>0</v>
      </c>
      <c r="BG102" s="8">
        <v>20</v>
      </c>
      <c r="BH102" s="8"/>
      <c r="BI102" s="8">
        <v>20</v>
      </c>
      <c r="BJ102" s="8"/>
      <c r="BK102" s="8">
        <v>40</v>
      </c>
      <c r="BL102" s="8"/>
      <c r="BM102" s="8">
        <v>40</v>
      </c>
      <c r="BN102" s="8"/>
      <c r="BO102" s="8">
        <v>40</v>
      </c>
      <c r="BP102" s="8"/>
      <c r="BQ102" s="8">
        <v>40</v>
      </c>
      <c r="BR102" s="8"/>
      <c r="BS102" s="8">
        <v>40</v>
      </c>
      <c r="BT102" s="30">
        <f>AV102+AX102+AZ102+BB102+BD102+BF102+BH102+BJ102+BL102+BN102+BP102+BR102</f>
        <v>100</v>
      </c>
    </row>
    <row r="103" spans="1:72" ht="17.100000000000001" customHeight="1">
      <c r="A103" s="45">
        <v>4369</v>
      </c>
      <c r="B103" s="42">
        <v>21111</v>
      </c>
      <c r="C103" s="4" t="s">
        <v>903</v>
      </c>
      <c r="D103" s="5">
        <v>7</v>
      </c>
      <c r="E103" s="4" t="s">
        <v>64</v>
      </c>
      <c r="F103" s="6">
        <v>0</v>
      </c>
      <c r="G103" s="4" t="s">
        <v>64</v>
      </c>
      <c r="H103" s="7">
        <v>186</v>
      </c>
      <c r="I103" s="40" t="s">
        <v>149</v>
      </c>
      <c r="J103" s="42">
        <v>3</v>
      </c>
      <c r="K103" s="4" t="s">
        <v>47</v>
      </c>
      <c r="L103" s="4">
        <v>1</v>
      </c>
      <c r="M103" s="4" t="s">
        <v>52</v>
      </c>
      <c r="N103" s="4">
        <v>1</v>
      </c>
      <c r="O103" s="4" t="s">
        <v>65</v>
      </c>
      <c r="P103" s="4">
        <v>2</v>
      </c>
      <c r="Q103" s="4" t="s">
        <v>48</v>
      </c>
      <c r="R103" s="4">
        <v>1</v>
      </c>
      <c r="S103" s="4" t="s">
        <v>53</v>
      </c>
      <c r="T103" s="4" t="s">
        <v>8</v>
      </c>
      <c r="U103" s="4" t="s">
        <v>42</v>
      </c>
      <c r="V103" s="6">
        <v>230</v>
      </c>
      <c r="W103" s="4" t="s">
        <v>60</v>
      </c>
      <c r="X103" s="5">
        <v>2</v>
      </c>
      <c r="Y103" s="40" t="s">
        <v>332</v>
      </c>
      <c r="Z103" s="42" t="s">
        <v>171</v>
      </c>
      <c r="AA103" s="4" t="s">
        <v>745</v>
      </c>
      <c r="AB103" s="4" t="s">
        <v>916</v>
      </c>
      <c r="AC103" s="4" t="s">
        <v>746</v>
      </c>
      <c r="AD103" s="4" t="s">
        <v>747</v>
      </c>
      <c r="AE103" s="8" t="s">
        <v>925</v>
      </c>
      <c r="AF103" s="4">
        <v>5605</v>
      </c>
      <c r="AG103" s="4" t="s">
        <v>743</v>
      </c>
      <c r="AH103" s="27" t="s">
        <v>744</v>
      </c>
      <c r="AI103" s="29" t="s">
        <v>154</v>
      </c>
      <c r="AJ103" s="40">
        <v>100</v>
      </c>
      <c r="AK103" s="39">
        <v>0</v>
      </c>
      <c r="AL103" s="8" t="s">
        <v>37</v>
      </c>
      <c r="AM103" s="40" t="s">
        <v>35</v>
      </c>
      <c r="AN103" s="35" t="s">
        <v>928</v>
      </c>
      <c r="AO103" s="8">
        <v>0</v>
      </c>
      <c r="AP103" s="8">
        <v>59</v>
      </c>
      <c r="AQ103" s="8">
        <v>59.01</v>
      </c>
      <c r="AR103" s="8">
        <v>79</v>
      </c>
      <c r="AS103" s="8">
        <v>79.010000000000005</v>
      </c>
      <c r="AT103" s="36">
        <v>110</v>
      </c>
      <c r="AU103" s="33">
        <v>0</v>
      </c>
      <c r="AV103" s="33">
        <v>0</v>
      </c>
      <c r="AW103" s="8">
        <v>0</v>
      </c>
      <c r="AX103" s="8">
        <v>0</v>
      </c>
      <c r="AY103" s="8">
        <v>0</v>
      </c>
      <c r="AZ103" s="8">
        <v>0</v>
      </c>
      <c r="BA103" s="8">
        <v>0</v>
      </c>
      <c r="BB103" s="8">
        <v>100</v>
      </c>
      <c r="BC103" s="8">
        <v>0</v>
      </c>
      <c r="BD103" s="8">
        <v>0</v>
      </c>
      <c r="BE103" s="8">
        <v>0</v>
      </c>
      <c r="BF103" s="8">
        <v>0</v>
      </c>
      <c r="BG103" s="8">
        <v>10</v>
      </c>
      <c r="BH103" s="8"/>
      <c r="BI103" s="8">
        <v>10</v>
      </c>
      <c r="BJ103" s="8"/>
      <c r="BK103" s="8">
        <v>20</v>
      </c>
      <c r="BL103" s="8"/>
      <c r="BM103" s="8">
        <v>20</v>
      </c>
      <c r="BN103" s="8"/>
      <c r="BO103" s="8">
        <v>20</v>
      </c>
      <c r="BP103" s="8"/>
      <c r="BQ103" s="8">
        <v>20</v>
      </c>
      <c r="BR103" s="8"/>
      <c r="BS103" s="8">
        <v>20</v>
      </c>
    </row>
    <row r="104" spans="1:72" ht="17.100000000000001" customHeight="1">
      <c r="A104" s="45">
        <v>4372</v>
      </c>
      <c r="B104" s="42">
        <v>21111</v>
      </c>
      <c r="C104" s="4" t="s">
        <v>903</v>
      </c>
      <c r="D104" s="5">
        <v>7</v>
      </c>
      <c r="E104" s="4" t="s">
        <v>64</v>
      </c>
      <c r="F104" s="6">
        <v>0</v>
      </c>
      <c r="G104" s="4" t="s">
        <v>64</v>
      </c>
      <c r="H104" s="7">
        <v>186</v>
      </c>
      <c r="I104" s="40" t="s">
        <v>149</v>
      </c>
      <c r="J104" s="42">
        <v>3</v>
      </c>
      <c r="K104" s="4" t="s">
        <v>47</v>
      </c>
      <c r="L104" s="4">
        <v>1</v>
      </c>
      <c r="M104" s="4" t="s">
        <v>52</v>
      </c>
      <c r="N104" s="4">
        <v>1</v>
      </c>
      <c r="O104" s="4" t="s">
        <v>65</v>
      </c>
      <c r="P104" s="4">
        <v>2</v>
      </c>
      <c r="Q104" s="4" t="s">
        <v>48</v>
      </c>
      <c r="R104" s="4">
        <v>1</v>
      </c>
      <c r="S104" s="4" t="s">
        <v>53</v>
      </c>
      <c r="T104" s="4" t="s">
        <v>8</v>
      </c>
      <c r="U104" s="4" t="s">
        <v>42</v>
      </c>
      <c r="V104" s="6">
        <v>230</v>
      </c>
      <c r="W104" s="4" t="s">
        <v>60</v>
      </c>
      <c r="X104" s="5">
        <v>3</v>
      </c>
      <c r="Y104" s="40" t="s">
        <v>425</v>
      </c>
      <c r="Z104" s="42" t="s">
        <v>225</v>
      </c>
      <c r="AA104" s="4" t="s">
        <v>425</v>
      </c>
      <c r="AB104" s="4" t="s">
        <v>428</v>
      </c>
      <c r="AC104" s="4" t="s">
        <v>429</v>
      </c>
      <c r="AD104" s="4" t="s">
        <v>430</v>
      </c>
      <c r="AE104" s="8" t="s">
        <v>925</v>
      </c>
      <c r="AF104" s="4">
        <v>5574</v>
      </c>
      <c r="AG104" s="4" t="s">
        <v>426</v>
      </c>
      <c r="AH104" s="27" t="s">
        <v>427</v>
      </c>
      <c r="AI104" s="29" t="s">
        <v>154</v>
      </c>
      <c r="AJ104" s="40">
        <v>30</v>
      </c>
      <c r="AK104" s="39">
        <v>0</v>
      </c>
      <c r="AL104" s="8" t="s">
        <v>37</v>
      </c>
      <c r="AM104" s="40" t="s">
        <v>35</v>
      </c>
      <c r="AN104" s="35" t="s">
        <v>928</v>
      </c>
      <c r="AO104" s="8">
        <v>0</v>
      </c>
      <c r="AP104" s="8">
        <v>59</v>
      </c>
      <c r="AQ104" s="8">
        <v>59.01</v>
      </c>
      <c r="AR104" s="8">
        <v>79</v>
      </c>
      <c r="AS104" s="8">
        <v>79.010000000000005</v>
      </c>
      <c r="AT104" s="36">
        <v>110</v>
      </c>
      <c r="AU104" s="33">
        <v>0</v>
      </c>
      <c r="AV104" s="33">
        <v>0</v>
      </c>
      <c r="AW104" s="8">
        <v>0</v>
      </c>
      <c r="AX104" s="8">
        <v>0</v>
      </c>
      <c r="AY104" s="8">
        <v>0</v>
      </c>
      <c r="AZ104" s="8">
        <v>0</v>
      </c>
      <c r="BA104" s="8">
        <v>0</v>
      </c>
      <c r="BB104" s="8">
        <v>0</v>
      </c>
      <c r="BC104" s="8">
        <v>0</v>
      </c>
      <c r="BD104" s="8">
        <v>0</v>
      </c>
      <c r="BE104" s="8">
        <v>0</v>
      </c>
      <c r="BF104" s="8">
        <v>0</v>
      </c>
      <c r="BG104" s="8">
        <v>5</v>
      </c>
      <c r="BH104" s="8"/>
      <c r="BI104" s="8">
        <v>5</v>
      </c>
      <c r="BJ104" s="8"/>
      <c r="BK104" s="8">
        <v>5</v>
      </c>
      <c r="BL104" s="8"/>
      <c r="BM104" s="8">
        <v>10</v>
      </c>
      <c r="BN104" s="8"/>
      <c r="BO104" s="8">
        <v>5</v>
      </c>
      <c r="BP104" s="8"/>
      <c r="BQ104" s="8">
        <v>0</v>
      </c>
      <c r="BR104" s="8"/>
      <c r="BS104" s="8"/>
      <c r="BT104" s="30">
        <f>AV104+AX104+AZ104+BB104+BD104+BF104+BH104+BJ104+BL104+BN104+BP104+BR104</f>
        <v>0</v>
      </c>
    </row>
    <row r="105" spans="1:72" ht="17.100000000000001" customHeight="1">
      <c r="A105" s="45">
        <v>4371</v>
      </c>
      <c r="B105" s="42">
        <v>21111</v>
      </c>
      <c r="C105" s="4" t="s">
        <v>903</v>
      </c>
      <c r="D105" s="5">
        <v>7</v>
      </c>
      <c r="E105" s="4" t="s">
        <v>64</v>
      </c>
      <c r="F105" s="6">
        <v>0</v>
      </c>
      <c r="G105" s="4" t="s">
        <v>64</v>
      </c>
      <c r="H105" s="7">
        <v>186</v>
      </c>
      <c r="I105" s="40" t="s">
        <v>149</v>
      </c>
      <c r="J105" s="42">
        <v>3</v>
      </c>
      <c r="K105" s="4" t="s">
        <v>47</v>
      </c>
      <c r="L105" s="4">
        <v>1</v>
      </c>
      <c r="M105" s="4" t="s">
        <v>52</v>
      </c>
      <c r="N105" s="4">
        <v>1</v>
      </c>
      <c r="O105" s="4" t="s">
        <v>65</v>
      </c>
      <c r="P105" s="4">
        <v>2</v>
      </c>
      <c r="Q105" s="4" t="s">
        <v>48</v>
      </c>
      <c r="R105" s="4">
        <v>1</v>
      </c>
      <c r="S105" s="4" t="s">
        <v>53</v>
      </c>
      <c r="T105" s="4" t="s">
        <v>8</v>
      </c>
      <c r="U105" s="4" t="s">
        <v>42</v>
      </c>
      <c r="V105" s="6">
        <v>230</v>
      </c>
      <c r="W105" s="4" t="s">
        <v>60</v>
      </c>
      <c r="X105" s="5">
        <v>3</v>
      </c>
      <c r="Y105" s="40" t="s">
        <v>425</v>
      </c>
      <c r="Z105" s="42" t="s">
        <v>171</v>
      </c>
      <c r="AA105" s="4" t="s">
        <v>750</v>
      </c>
      <c r="AB105" s="4" t="s">
        <v>751</v>
      </c>
      <c r="AC105" s="4" t="s">
        <v>752</v>
      </c>
      <c r="AD105" s="4" t="s">
        <v>753</v>
      </c>
      <c r="AE105" s="8" t="s">
        <v>925</v>
      </c>
      <c r="AF105" s="4">
        <v>5604</v>
      </c>
      <c r="AG105" s="4" t="s">
        <v>748</v>
      </c>
      <c r="AH105" s="27" t="s">
        <v>749</v>
      </c>
      <c r="AI105" s="29" t="s">
        <v>154</v>
      </c>
      <c r="AJ105" s="40">
        <v>100</v>
      </c>
      <c r="AK105" s="39">
        <v>0</v>
      </c>
      <c r="AL105" s="8" t="s">
        <v>37</v>
      </c>
      <c r="AM105" s="40" t="s">
        <v>35</v>
      </c>
      <c r="AN105" s="35" t="s">
        <v>928</v>
      </c>
      <c r="AO105" s="8">
        <v>0</v>
      </c>
      <c r="AP105" s="8">
        <v>59</v>
      </c>
      <c r="AQ105" s="8">
        <v>59.01</v>
      </c>
      <c r="AR105" s="8">
        <v>79</v>
      </c>
      <c r="AS105" s="8">
        <v>79.010000000000005</v>
      </c>
      <c r="AT105" s="36">
        <v>110</v>
      </c>
      <c r="AU105" s="33">
        <v>0</v>
      </c>
      <c r="AV105" s="33">
        <v>0</v>
      </c>
      <c r="AW105" s="8">
        <v>0</v>
      </c>
      <c r="AX105" s="8">
        <v>0</v>
      </c>
      <c r="AY105" s="8">
        <v>0</v>
      </c>
      <c r="AZ105" s="8">
        <v>0</v>
      </c>
      <c r="BA105" s="8">
        <v>0</v>
      </c>
      <c r="BB105" s="8">
        <v>0</v>
      </c>
      <c r="BC105" s="8">
        <v>0</v>
      </c>
      <c r="BD105" s="8">
        <v>0</v>
      </c>
      <c r="BE105" s="8">
        <v>0</v>
      </c>
      <c r="BF105" s="8">
        <v>0</v>
      </c>
      <c r="BG105" s="8">
        <v>10</v>
      </c>
      <c r="BH105" s="8"/>
      <c r="BI105" s="8">
        <v>10</v>
      </c>
      <c r="BJ105" s="8"/>
      <c r="BK105" s="8">
        <v>20</v>
      </c>
      <c r="BL105" s="8"/>
      <c r="BM105" s="8">
        <v>20</v>
      </c>
      <c r="BN105" s="8"/>
      <c r="BO105" s="8">
        <v>20</v>
      </c>
      <c r="BP105" s="8"/>
      <c r="BQ105" s="8">
        <v>20</v>
      </c>
      <c r="BR105" s="8"/>
      <c r="BS105" s="8">
        <v>20</v>
      </c>
    </row>
    <row r="106" spans="1:72" ht="17.100000000000001" customHeight="1">
      <c r="A106" s="45">
        <v>4362</v>
      </c>
      <c r="B106" s="42">
        <v>21111</v>
      </c>
      <c r="C106" s="4" t="s">
        <v>903</v>
      </c>
      <c r="D106" s="5">
        <v>7</v>
      </c>
      <c r="E106" s="4" t="s">
        <v>64</v>
      </c>
      <c r="F106" s="6">
        <v>0</v>
      </c>
      <c r="G106" s="4" t="s">
        <v>64</v>
      </c>
      <c r="H106" s="7">
        <v>186</v>
      </c>
      <c r="I106" s="40" t="s">
        <v>149</v>
      </c>
      <c r="J106" s="42">
        <v>3</v>
      </c>
      <c r="K106" s="4" t="s">
        <v>47</v>
      </c>
      <c r="L106" s="4">
        <v>1</v>
      </c>
      <c r="M106" s="4" t="s">
        <v>52</v>
      </c>
      <c r="N106" s="4">
        <v>1</v>
      </c>
      <c r="O106" s="4" t="s">
        <v>65</v>
      </c>
      <c r="P106" s="4">
        <v>2</v>
      </c>
      <c r="Q106" s="4" t="s">
        <v>48</v>
      </c>
      <c r="R106" s="4">
        <v>1</v>
      </c>
      <c r="S106" s="4" t="s">
        <v>53</v>
      </c>
      <c r="T106" s="4" t="s">
        <v>8</v>
      </c>
      <c r="U106" s="4" t="s">
        <v>42</v>
      </c>
      <c r="V106" s="6">
        <v>230</v>
      </c>
      <c r="W106" s="4" t="s">
        <v>60</v>
      </c>
      <c r="X106" s="5"/>
      <c r="Y106" s="40" t="s">
        <v>34</v>
      </c>
      <c r="Z106" s="42" t="s">
        <v>36</v>
      </c>
      <c r="AA106" s="4" t="s">
        <v>150</v>
      </c>
      <c r="AB106" s="4" t="s">
        <v>151</v>
      </c>
      <c r="AC106" s="4" t="s">
        <v>152</v>
      </c>
      <c r="AD106" s="4" t="s">
        <v>153</v>
      </c>
      <c r="AE106" s="8" t="s">
        <v>925</v>
      </c>
      <c r="AF106" s="4">
        <v>4352</v>
      </c>
      <c r="AG106" s="4" t="s">
        <v>147</v>
      </c>
      <c r="AH106" s="27" t="s">
        <v>148</v>
      </c>
      <c r="AI106" s="29" t="s">
        <v>154</v>
      </c>
      <c r="AJ106" s="40">
        <v>2</v>
      </c>
      <c r="AK106" s="39">
        <v>0</v>
      </c>
      <c r="AL106" s="8" t="s">
        <v>37</v>
      </c>
      <c r="AM106" s="40" t="s">
        <v>35</v>
      </c>
      <c r="AN106" s="35" t="s">
        <v>928</v>
      </c>
      <c r="AO106" s="8">
        <v>0</v>
      </c>
      <c r="AP106" s="8">
        <v>59</v>
      </c>
      <c r="AQ106" s="8">
        <v>59.01</v>
      </c>
      <c r="AR106" s="8">
        <v>79</v>
      </c>
      <c r="AS106" s="8">
        <v>79.010000000000005</v>
      </c>
      <c r="AT106" s="36">
        <v>110</v>
      </c>
      <c r="AU106" s="33">
        <v>0</v>
      </c>
      <c r="AV106" s="33">
        <v>0</v>
      </c>
      <c r="AW106" s="8">
        <v>0</v>
      </c>
      <c r="AX106" s="8">
        <v>0</v>
      </c>
      <c r="AY106" s="8">
        <v>0</v>
      </c>
      <c r="AZ106" s="8">
        <v>0</v>
      </c>
      <c r="BA106" s="8">
        <v>0</v>
      </c>
      <c r="BB106" s="8">
        <v>0</v>
      </c>
      <c r="BC106" s="8">
        <v>0</v>
      </c>
      <c r="BD106" s="8">
        <v>0</v>
      </c>
      <c r="BE106" s="8">
        <v>0</v>
      </c>
      <c r="BF106" s="8">
        <v>0</v>
      </c>
      <c r="BG106" s="8">
        <v>0</v>
      </c>
      <c r="BH106" s="8"/>
      <c r="BI106" s="8">
        <v>0</v>
      </c>
      <c r="BJ106" s="8"/>
      <c r="BK106" s="8">
        <v>0</v>
      </c>
      <c r="BL106" s="8"/>
      <c r="BM106" s="8">
        <v>0</v>
      </c>
      <c r="BN106" s="8"/>
      <c r="BO106" s="8">
        <v>0</v>
      </c>
      <c r="BP106" s="8"/>
      <c r="BQ106" s="8">
        <v>2</v>
      </c>
      <c r="BR106" s="8"/>
      <c r="BS106" s="8"/>
    </row>
    <row r="107" spans="1:72" ht="17.100000000000001" customHeight="1">
      <c r="A107" s="45">
        <v>4363</v>
      </c>
      <c r="B107" s="42">
        <v>21111</v>
      </c>
      <c r="C107" s="4" t="s">
        <v>903</v>
      </c>
      <c r="D107" s="5">
        <v>7</v>
      </c>
      <c r="E107" s="4" t="s">
        <v>64</v>
      </c>
      <c r="F107" s="6">
        <v>0</v>
      </c>
      <c r="G107" s="4" t="s">
        <v>64</v>
      </c>
      <c r="H107" s="7">
        <v>186</v>
      </c>
      <c r="I107" s="40" t="s">
        <v>149</v>
      </c>
      <c r="J107" s="42">
        <v>3</v>
      </c>
      <c r="K107" s="4" t="s">
        <v>47</v>
      </c>
      <c r="L107" s="4">
        <v>1</v>
      </c>
      <c r="M107" s="4" t="s">
        <v>52</v>
      </c>
      <c r="N107" s="4">
        <v>1</v>
      </c>
      <c r="O107" s="4" t="s">
        <v>65</v>
      </c>
      <c r="P107" s="4">
        <v>2</v>
      </c>
      <c r="Q107" s="4" t="s">
        <v>48</v>
      </c>
      <c r="R107" s="4">
        <v>1</v>
      </c>
      <c r="S107" s="4" t="s">
        <v>53</v>
      </c>
      <c r="T107" s="4" t="s">
        <v>8</v>
      </c>
      <c r="U107" s="4" t="s">
        <v>42</v>
      </c>
      <c r="V107" s="6">
        <v>230</v>
      </c>
      <c r="W107" s="4" t="s">
        <v>60</v>
      </c>
      <c r="X107" s="5"/>
      <c r="Y107" s="40" t="s">
        <v>34</v>
      </c>
      <c r="Z107" s="42" t="s">
        <v>169</v>
      </c>
      <c r="AA107" s="4" t="s">
        <v>216</v>
      </c>
      <c r="AB107" s="4" t="s">
        <v>217</v>
      </c>
      <c r="AC107" s="4" t="s">
        <v>218</v>
      </c>
      <c r="AD107" s="4" t="s">
        <v>219</v>
      </c>
      <c r="AE107" s="8" t="s">
        <v>925</v>
      </c>
      <c r="AF107" s="4">
        <v>5576</v>
      </c>
      <c r="AG107" s="4" t="s">
        <v>147</v>
      </c>
      <c r="AH107" s="27" t="s">
        <v>148</v>
      </c>
      <c r="AI107" s="29" t="s">
        <v>154</v>
      </c>
      <c r="AJ107" s="40">
        <v>2</v>
      </c>
      <c r="AK107" s="39">
        <v>0</v>
      </c>
      <c r="AL107" s="8" t="s">
        <v>37</v>
      </c>
      <c r="AM107" s="40" t="s">
        <v>35</v>
      </c>
      <c r="AN107" s="35" t="s">
        <v>928</v>
      </c>
      <c r="AO107" s="8">
        <v>0</v>
      </c>
      <c r="AP107" s="8">
        <v>59</v>
      </c>
      <c r="AQ107" s="8">
        <v>59.01</v>
      </c>
      <c r="AR107" s="8">
        <v>79</v>
      </c>
      <c r="AS107" s="8">
        <v>79.010000000000005</v>
      </c>
      <c r="AT107" s="36">
        <v>110</v>
      </c>
      <c r="AU107" s="33">
        <v>0</v>
      </c>
      <c r="AV107" s="33">
        <v>0</v>
      </c>
      <c r="AW107" s="8">
        <v>0</v>
      </c>
      <c r="AX107" s="8">
        <v>0</v>
      </c>
      <c r="AY107" s="8">
        <v>0</v>
      </c>
      <c r="AZ107" s="8">
        <v>0</v>
      </c>
      <c r="BA107" s="8">
        <v>0</v>
      </c>
      <c r="BB107" s="8">
        <v>0</v>
      </c>
      <c r="BC107" s="8">
        <v>0</v>
      </c>
      <c r="BD107" s="8">
        <v>0</v>
      </c>
      <c r="BE107" s="8">
        <v>0</v>
      </c>
      <c r="BF107" s="8">
        <v>0</v>
      </c>
      <c r="BG107" s="8">
        <v>0</v>
      </c>
      <c r="BH107" s="8"/>
      <c r="BI107" s="8">
        <v>0</v>
      </c>
      <c r="BJ107" s="8"/>
      <c r="BK107" s="8">
        <v>0</v>
      </c>
      <c r="BL107" s="8"/>
      <c r="BM107" s="8">
        <v>0</v>
      </c>
      <c r="BN107" s="8"/>
      <c r="BO107" s="8">
        <v>0</v>
      </c>
      <c r="BP107" s="8"/>
      <c r="BQ107" s="8">
        <v>2</v>
      </c>
      <c r="BR107" s="8"/>
      <c r="BS107" s="8"/>
    </row>
    <row r="108" spans="1:72" ht="17.100000000000001" customHeight="1">
      <c r="A108" s="45">
        <v>2102</v>
      </c>
      <c r="B108" s="42">
        <v>21111</v>
      </c>
      <c r="C108" s="4" t="s">
        <v>903</v>
      </c>
      <c r="D108" s="5">
        <v>7</v>
      </c>
      <c r="E108" s="4" t="s">
        <v>64</v>
      </c>
      <c r="F108" s="6">
        <v>0</v>
      </c>
      <c r="G108" s="4" t="s">
        <v>64</v>
      </c>
      <c r="H108" s="7">
        <v>187</v>
      </c>
      <c r="I108" s="40" t="s">
        <v>70</v>
      </c>
      <c r="J108" s="42">
        <v>3</v>
      </c>
      <c r="K108" s="4" t="s">
        <v>47</v>
      </c>
      <c r="L108" s="4">
        <v>1</v>
      </c>
      <c r="M108" s="4" t="s">
        <v>52</v>
      </c>
      <c r="N108" s="4">
        <v>1</v>
      </c>
      <c r="O108" s="4" t="s">
        <v>65</v>
      </c>
      <c r="P108" s="4">
        <v>2</v>
      </c>
      <c r="Q108" s="4" t="s">
        <v>48</v>
      </c>
      <c r="R108" s="4">
        <v>5</v>
      </c>
      <c r="S108" s="4" t="s">
        <v>66</v>
      </c>
      <c r="T108" s="4" t="s">
        <v>43</v>
      </c>
      <c r="U108" s="4" t="s">
        <v>44</v>
      </c>
      <c r="V108" s="6">
        <v>231</v>
      </c>
      <c r="W108" s="4" t="s">
        <v>67</v>
      </c>
      <c r="X108" s="5">
        <v>1</v>
      </c>
      <c r="Y108" s="40" t="s">
        <v>231</v>
      </c>
      <c r="Z108" s="42" t="s">
        <v>225</v>
      </c>
      <c r="AA108" s="4" t="s">
        <v>231</v>
      </c>
      <c r="AB108" s="4" t="s">
        <v>234</v>
      </c>
      <c r="AC108" s="4" t="s">
        <v>235</v>
      </c>
      <c r="AD108" s="4" t="s">
        <v>236</v>
      </c>
      <c r="AE108" s="8" t="s">
        <v>925</v>
      </c>
      <c r="AF108" s="4">
        <v>2670</v>
      </c>
      <c r="AG108" s="4" t="s">
        <v>232</v>
      </c>
      <c r="AH108" s="27" t="s">
        <v>233</v>
      </c>
      <c r="AI108" s="29" t="s">
        <v>58</v>
      </c>
      <c r="AJ108" s="40">
        <v>1</v>
      </c>
      <c r="AK108" s="39">
        <v>0</v>
      </c>
      <c r="AL108" s="8" t="s">
        <v>37</v>
      </c>
      <c r="AM108" s="40" t="s">
        <v>35</v>
      </c>
      <c r="AN108" s="35" t="s">
        <v>928</v>
      </c>
      <c r="AO108" s="8">
        <v>0</v>
      </c>
      <c r="AP108" s="8">
        <v>59</v>
      </c>
      <c r="AQ108" s="8">
        <v>59.01</v>
      </c>
      <c r="AR108" s="8">
        <v>79</v>
      </c>
      <c r="AS108" s="8">
        <v>79.010000000000005</v>
      </c>
      <c r="AT108" s="36">
        <v>110</v>
      </c>
      <c r="AU108" s="33">
        <v>0</v>
      </c>
      <c r="AV108" s="33">
        <v>0</v>
      </c>
      <c r="AW108" s="8">
        <v>0</v>
      </c>
      <c r="AX108" s="8">
        <v>0</v>
      </c>
      <c r="AY108" s="8">
        <v>0</v>
      </c>
      <c r="AZ108" s="8">
        <v>0</v>
      </c>
      <c r="BA108" s="8">
        <v>0</v>
      </c>
      <c r="BB108" s="8">
        <v>0</v>
      </c>
      <c r="BC108" s="8">
        <v>0</v>
      </c>
      <c r="BD108" s="8">
        <v>0</v>
      </c>
      <c r="BE108" s="8">
        <v>0</v>
      </c>
      <c r="BF108" s="8">
        <v>0</v>
      </c>
      <c r="BG108" s="8">
        <v>0</v>
      </c>
      <c r="BH108" s="8"/>
      <c r="BI108" s="8">
        <v>1</v>
      </c>
      <c r="BJ108" s="8"/>
      <c r="BK108" s="8">
        <v>0</v>
      </c>
      <c r="BL108" s="8"/>
      <c r="BM108" s="8">
        <v>0</v>
      </c>
      <c r="BN108" s="8"/>
      <c r="BO108" s="8">
        <v>0</v>
      </c>
      <c r="BP108" s="8"/>
      <c r="BQ108" s="8">
        <v>1</v>
      </c>
      <c r="BR108" s="8"/>
      <c r="BS108" s="8">
        <v>1</v>
      </c>
      <c r="BT108" s="30">
        <f>AV108+AX108+AZ108+BB108+BD108+BF108+BH108+BJ108+BL108+BN108+BP108+BR108</f>
        <v>0</v>
      </c>
    </row>
    <row r="109" spans="1:72" ht="17.100000000000001" customHeight="1">
      <c r="A109" s="45">
        <v>2258</v>
      </c>
      <c r="B109" s="42">
        <v>21111</v>
      </c>
      <c r="C109" s="4" t="s">
        <v>903</v>
      </c>
      <c r="D109" s="5">
        <v>7</v>
      </c>
      <c r="E109" s="4" t="s">
        <v>64</v>
      </c>
      <c r="F109" s="6">
        <v>0</v>
      </c>
      <c r="G109" s="4" t="s">
        <v>64</v>
      </c>
      <c r="H109" s="7">
        <v>187</v>
      </c>
      <c r="I109" s="40" t="s">
        <v>70</v>
      </c>
      <c r="J109" s="42">
        <v>3</v>
      </c>
      <c r="K109" s="4" t="s">
        <v>47</v>
      </c>
      <c r="L109" s="4">
        <v>1</v>
      </c>
      <c r="M109" s="4" t="s">
        <v>52</v>
      </c>
      <c r="N109" s="4">
        <v>1</v>
      </c>
      <c r="O109" s="4" t="s">
        <v>65</v>
      </c>
      <c r="P109" s="4">
        <v>2</v>
      </c>
      <c r="Q109" s="4" t="s">
        <v>48</v>
      </c>
      <c r="R109" s="4">
        <v>5</v>
      </c>
      <c r="S109" s="4" t="s">
        <v>66</v>
      </c>
      <c r="T109" s="4" t="s">
        <v>43</v>
      </c>
      <c r="U109" s="4" t="s">
        <v>44</v>
      </c>
      <c r="V109" s="6">
        <v>231</v>
      </c>
      <c r="W109" s="4" t="s">
        <v>67</v>
      </c>
      <c r="X109" s="5">
        <v>1</v>
      </c>
      <c r="Y109" s="40" t="s">
        <v>231</v>
      </c>
      <c r="Z109" s="42" t="s">
        <v>171</v>
      </c>
      <c r="AA109" s="4" t="s">
        <v>530</v>
      </c>
      <c r="AB109" s="4" t="s">
        <v>531</v>
      </c>
      <c r="AC109" s="4" t="s">
        <v>532</v>
      </c>
      <c r="AD109" s="4" t="s">
        <v>533</v>
      </c>
      <c r="AE109" s="8" t="s">
        <v>925</v>
      </c>
      <c r="AF109" s="4">
        <v>2712</v>
      </c>
      <c r="AG109" s="4" t="s">
        <v>249</v>
      </c>
      <c r="AH109" s="27" t="s">
        <v>245</v>
      </c>
      <c r="AI109" s="29" t="s">
        <v>51</v>
      </c>
      <c r="AJ109" s="40">
        <v>12</v>
      </c>
      <c r="AK109" s="39">
        <v>0</v>
      </c>
      <c r="AL109" s="8" t="s">
        <v>37</v>
      </c>
      <c r="AM109" s="40" t="s">
        <v>46</v>
      </c>
      <c r="AN109" s="35" t="s">
        <v>928</v>
      </c>
      <c r="AO109" s="8">
        <v>0</v>
      </c>
      <c r="AP109" s="8">
        <v>59</v>
      </c>
      <c r="AQ109" s="8">
        <v>59.01</v>
      </c>
      <c r="AR109" s="8">
        <v>79</v>
      </c>
      <c r="AS109" s="8">
        <v>79.010000000000005</v>
      </c>
      <c r="AT109" s="36">
        <v>110</v>
      </c>
      <c r="AU109" s="33">
        <v>1</v>
      </c>
      <c r="AV109" s="33">
        <v>1</v>
      </c>
      <c r="AW109" s="8">
        <v>1</v>
      </c>
      <c r="AX109" s="8">
        <v>1</v>
      </c>
      <c r="AY109" s="8">
        <v>1</v>
      </c>
      <c r="AZ109" s="8">
        <v>1</v>
      </c>
      <c r="BA109" s="8">
        <v>1</v>
      </c>
      <c r="BB109" s="8">
        <v>1</v>
      </c>
      <c r="BC109" s="8">
        <v>1</v>
      </c>
      <c r="BD109" s="8">
        <v>1</v>
      </c>
      <c r="BE109" s="8">
        <v>1</v>
      </c>
      <c r="BF109" s="8">
        <v>1</v>
      </c>
      <c r="BG109" s="8">
        <v>1</v>
      </c>
      <c r="BH109" s="8"/>
      <c r="BI109" s="8">
        <v>1</v>
      </c>
      <c r="BJ109" s="8"/>
      <c r="BK109" s="8">
        <v>1</v>
      </c>
      <c r="BL109" s="8"/>
      <c r="BM109" s="8">
        <v>1</v>
      </c>
      <c r="BN109" s="8"/>
      <c r="BO109" s="8">
        <v>1</v>
      </c>
      <c r="BP109" s="8"/>
      <c r="BQ109" s="8">
        <v>1</v>
      </c>
      <c r="BR109" s="8"/>
      <c r="BS109" s="8">
        <v>1</v>
      </c>
    </row>
    <row r="110" spans="1:72" ht="17.100000000000001" customHeight="1">
      <c r="A110" s="45">
        <v>2262</v>
      </c>
      <c r="B110" s="42">
        <v>21111</v>
      </c>
      <c r="C110" s="4" t="s">
        <v>903</v>
      </c>
      <c r="D110" s="5">
        <v>7</v>
      </c>
      <c r="E110" s="4" t="s">
        <v>64</v>
      </c>
      <c r="F110" s="6">
        <v>0</v>
      </c>
      <c r="G110" s="4" t="s">
        <v>64</v>
      </c>
      <c r="H110" s="7">
        <v>187</v>
      </c>
      <c r="I110" s="40" t="s">
        <v>70</v>
      </c>
      <c r="J110" s="42">
        <v>3</v>
      </c>
      <c r="K110" s="4" t="s">
        <v>47</v>
      </c>
      <c r="L110" s="4">
        <v>1</v>
      </c>
      <c r="M110" s="4" t="s">
        <v>52</v>
      </c>
      <c r="N110" s="4">
        <v>1</v>
      </c>
      <c r="O110" s="4" t="s">
        <v>65</v>
      </c>
      <c r="P110" s="4">
        <v>2</v>
      </c>
      <c r="Q110" s="4" t="s">
        <v>48</v>
      </c>
      <c r="R110" s="4">
        <v>5</v>
      </c>
      <c r="S110" s="4" t="s">
        <v>66</v>
      </c>
      <c r="T110" s="4" t="s">
        <v>43</v>
      </c>
      <c r="U110" s="4" t="s">
        <v>44</v>
      </c>
      <c r="V110" s="6">
        <v>231</v>
      </c>
      <c r="W110" s="4" t="s">
        <v>67</v>
      </c>
      <c r="X110" s="5">
        <v>1</v>
      </c>
      <c r="Y110" s="40" t="s">
        <v>231</v>
      </c>
      <c r="Z110" s="42" t="s">
        <v>171</v>
      </c>
      <c r="AA110" s="4" t="s">
        <v>544</v>
      </c>
      <c r="AB110" s="4" t="s">
        <v>545</v>
      </c>
      <c r="AC110" s="4" t="s">
        <v>546</v>
      </c>
      <c r="AD110" s="4" t="s">
        <v>547</v>
      </c>
      <c r="AE110" s="8" t="s">
        <v>925</v>
      </c>
      <c r="AF110" s="4">
        <v>3040</v>
      </c>
      <c r="AG110" s="4" t="s">
        <v>534</v>
      </c>
      <c r="AH110" s="27" t="s">
        <v>535</v>
      </c>
      <c r="AI110" s="29" t="s">
        <v>51</v>
      </c>
      <c r="AJ110" s="40">
        <v>1</v>
      </c>
      <c r="AK110" s="39">
        <v>0</v>
      </c>
      <c r="AL110" s="8" t="s">
        <v>37</v>
      </c>
      <c r="AM110" s="40" t="s">
        <v>35</v>
      </c>
      <c r="AN110" s="35" t="s">
        <v>928</v>
      </c>
      <c r="AO110" s="8">
        <v>0</v>
      </c>
      <c r="AP110" s="8">
        <v>59</v>
      </c>
      <c r="AQ110" s="8">
        <v>59.01</v>
      </c>
      <c r="AR110" s="8">
        <v>79</v>
      </c>
      <c r="AS110" s="8">
        <v>79.010000000000005</v>
      </c>
      <c r="AT110" s="36">
        <v>110</v>
      </c>
      <c r="AU110" s="33">
        <v>0</v>
      </c>
      <c r="AV110" s="33">
        <v>0</v>
      </c>
      <c r="AW110" s="8">
        <v>0</v>
      </c>
      <c r="AX110" s="8">
        <v>0</v>
      </c>
      <c r="AY110" s="8">
        <v>0</v>
      </c>
      <c r="AZ110" s="8">
        <v>0</v>
      </c>
      <c r="BA110" s="8">
        <v>0</v>
      </c>
      <c r="BB110" s="8">
        <v>0</v>
      </c>
      <c r="BC110" s="8">
        <v>0</v>
      </c>
      <c r="BD110" s="8">
        <v>0</v>
      </c>
      <c r="BE110" s="8">
        <v>0</v>
      </c>
      <c r="BF110" s="8">
        <v>0</v>
      </c>
      <c r="BG110" s="8">
        <v>0</v>
      </c>
      <c r="BH110" s="8"/>
      <c r="BI110" s="8">
        <v>0</v>
      </c>
      <c r="BJ110" s="8"/>
      <c r="BK110" s="8">
        <v>0</v>
      </c>
      <c r="BL110" s="8"/>
      <c r="BM110" s="8">
        <v>0</v>
      </c>
      <c r="BN110" s="8"/>
      <c r="BO110" s="8">
        <v>0</v>
      </c>
      <c r="BP110" s="8"/>
      <c r="BQ110" s="8">
        <v>1</v>
      </c>
      <c r="BR110" s="8"/>
      <c r="BS110" s="8">
        <v>1</v>
      </c>
    </row>
    <row r="111" spans="1:72" ht="17.100000000000001" customHeight="1">
      <c r="A111" s="45">
        <v>2253</v>
      </c>
      <c r="B111" s="42">
        <v>21111</v>
      </c>
      <c r="C111" s="4" t="s">
        <v>903</v>
      </c>
      <c r="D111" s="5">
        <v>7</v>
      </c>
      <c r="E111" s="4" t="s">
        <v>64</v>
      </c>
      <c r="F111" s="6">
        <v>0</v>
      </c>
      <c r="G111" s="4" t="s">
        <v>64</v>
      </c>
      <c r="H111" s="7">
        <v>187</v>
      </c>
      <c r="I111" s="40" t="s">
        <v>70</v>
      </c>
      <c r="J111" s="42">
        <v>3</v>
      </c>
      <c r="K111" s="4" t="s">
        <v>47</v>
      </c>
      <c r="L111" s="4">
        <v>1</v>
      </c>
      <c r="M111" s="4" t="s">
        <v>52</v>
      </c>
      <c r="N111" s="4">
        <v>1</v>
      </c>
      <c r="O111" s="4" t="s">
        <v>65</v>
      </c>
      <c r="P111" s="4">
        <v>2</v>
      </c>
      <c r="Q111" s="4" t="s">
        <v>48</v>
      </c>
      <c r="R111" s="4">
        <v>5</v>
      </c>
      <c r="S111" s="4" t="s">
        <v>66</v>
      </c>
      <c r="T111" s="4" t="s">
        <v>43</v>
      </c>
      <c r="U111" s="4" t="s">
        <v>44</v>
      </c>
      <c r="V111" s="6">
        <v>231</v>
      </c>
      <c r="W111" s="4" t="s">
        <v>67</v>
      </c>
      <c r="X111" s="5">
        <v>2</v>
      </c>
      <c r="Y111" s="40" t="s">
        <v>237</v>
      </c>
      <c r="Z111" s="42" t="s">
        <v>225</v>
      </c>
      <c r="AA111" s="4" t="s">
        <v>237</v>
      </c>
      <c r="AB111" s="4" t="s">
        <v>240</v>
      </c>
      <c r="AC111" s="4" t="s">
        <v>241</v>
      </c>
      <c r="AD111" s="4" t="s">
        <v>242</v>
      </c>
      <c r="AE111" s="8" t="s">
        <v>925</v>
      </c>
      <c r="AF111" s="4">
        <v>2790</v>
      </c>
      <c r="AG111" s="4" t="s">
        <v>238</v>
      </c>
      <c r="AH111" s="27" t="s">
        <v>239</v>
      </c>
      <c r="AI111" s="29" t="s">
        <v>51</v>
      </c>
      <c r="AJ111" s="40">
        <v>1</v>
      </c>
      <c r="AK111" s="39">
        <v>0</v>
      </c>
      <c r="AL111" s="8" t="s">
        <v>37</v>
      </c>
      <c r="AM111" s="40" t="s">
        <v>35</v>
      </c>
      <c r="AN111" s="35" t="s">
        <v>928</v>
      </c>
      <c r="AO111" s="8">
        <v>0</v>
      </c>
      <c r="AP111" s="8">
        <v>59</v>
      </c>
      <c r="AQ111" s="8">
        <v>59.01</v>
      </c>
      <c r="AR111" s="8">
        <v>79</v>
      </c>
      <c r="AS111" s="8">
        <v>79.010000000000005</v>
      </c>
      <c r="AT111" s="36">
        <v>110</v>
      </c>
      <c r="AU111" s="33">
        <v>0</v>
      </c>
      <c r="AV111" s="33">
        <v>0</v>
      </c>
      <c r="AW111" s="8">
        <v>0</v>
      </c>
      <c r="AX111" s="8">
        <v>0</v>
      </c>
      <c r="AY111" s="8">
        <v>0</v>
      </c>
      <c r="AZ111" s="8">
        <v>0</v>
      </c>
      <c r="BA111" s="8">
        <v>0</v>
      </c>
      <c r="BB111" s="8">
        <v>0</v>
      </c>
      <c r="BC111" s="8">
        <v>0</v>
      </c>
      <c r="BD111" s="8">
        <v>0</v>
      </c>
      <c r="BE111" s="8">
        <v>1</v>
      </c>
      <c r="BF111" s="8">
        <v>1</v>
      </c>
      <c r="BG111" s="8">
        <v>0</v>
      </c>
      <c r="BH111" s="8"/>
      <c r="BI111" s="8">
        <v>0</v>
      </c>
      <c r="BJ111" s="8"/>
      <c r="BK111" s="8">
        <v>0</v>
      </c>
      <c r="BL111" s="8"/>
      <c r="BM111" s="8">
        <v>0</v>
      </c>
      <c r="BN111" s="8"/>
      <c r="BO111" s="8">
        <v>0</v>
      </c>
      <c r="BP111" s="8"/>
      <c r="BQ111" s="8">
        <v>1</v>
      </c>
      <c r="BR111" s="8"/>
      <c r="BS111" s="8">
        <v>1</v>
      </c>
      <c r="BT111" s="30">
        <f>AV111+AX111+AZ111+BB111+BD111+BF111+BH111+BJ111+BL111+BN111+BP111+BR111</f>
        <v>1</v>
      </c>
    </row>
    <row r="112" spans="1:72" ht="17.100000000000001" customHeight="1">
      <c r="A112" s="45">
        <v>2259</v>
      </c>
      <c r="B112" s="42">
        <v>21111</v>
      </c>
      <c r="C112" s="4" t="s">
        <v>903</v>
      </c>
      <c r="D112" s="5">
        <v>7</v>
      </c>
      <c r="E112" s="4" t="s">
        <v>64</v>
      </c>
      <c r="F112" s="6">
        <v>0</v>
      </c>
      <c r="G112" s="4" t="s">
        <v>64</v>
      </c>
      <c r="H112" s="7">
        <v>187</v>
      </c>
      <c r="I112" s="40" t="s">
        <v>70</v>
      </c>
      <c r="J112" s="42">
        <v>3</v>
      </c>
      <c r="K112" s="4" t="s">
        <v>47</v>
      </c>
      <c r="L112" s="4">
        <v>1</v>
      </c>
      <c r="M112" s="4" t="s">
        <v>52</v>
      </c>
      <c r="N112" s="4">
        <v>1</v>
      </c>
      <c r="O112" s="4" t="s">
        <v>65</v>
      </c>
      <c r="P112" s="4">
        <v>2</v>
      </c>
      <c r="Q112" s="4" t="s">
        <v>48</v>
      </c>
      <c r="R112" s="4">
        <v>5</v>
      </c>
      <c r="S112" s="4" t="s">
        <v>66</v>
      </c>
      <c r="T112" s="4" t="s">
        <v>43</v>
      </c>
      <c r="U112" s="4" t="s">
        <v>44</v>
      </c>
      <c r="V112" s="6">
        <v>231</v>
      </c>
      <c r="W112" s="4" t="s">
        <v>67</v>
      </c>
      <c r="X112" s="5">
        <v>2</v>
      </c>
      <c r="Y112" s="40" t="s">
        <v>237</v>
      </c>
      <c r="Z112" s="42" t="s">
        <v>171</v>
      </c>
      <c r="AA112" s="4" t="s">
        <v>536</v>
      </c>
      <c r="AB112" s="4" t="s">
        <v>537</v>
      </c>
      <c r="AC112" s="4" t="s">
        <v>532</v>
      </c>
      <c r="AD112" s="4" t="s">
        <v>538</v>
      </c>
      <c r="AE112" s="8" t="s">
        <v>925</v>
      </c>
      <c r="AF112" s="4">
        <v>3040</v>
      </c>
      <c r="AG112" s="4" t="s">
        <v>534</v>
      </c>
      <c r="AH112" s="27" t="s">
        <v>535</v>
      </c>
      <c r="AI112" s="29" t="s">
        <v>51</v>
      </c>
      <c r="AJ112" s="40">
        <v>1</v>
      </c>
      <c r="AK112" s="39">
        <v>0</v>
      </c>
      <c r="AL112" s="8" t="s">
        <v>37</v>
      </c>
      <c r="AM112" s="40" t="s">
        <v>35</v>
      </c>
      <c r="AN112" s="35" t="s">
        <v>928</v>
      </c>
      <c r="AO112" s="8">
        <v>0</v>
      </c>
      <c r="AP112" s="8">
        <v>59</v>
      </c>
      <c r="AQ112" s="8">
        <v>59.01</v>
      </c>
      <c r="AR112" s="8">
        <v>79</v>
      </c>
      <c r="AS112" s="8">
        <v>79.010000000000005</v>
      </c>
      <c r="AT112" s="36">
        <v>110</v>
      </c>
      <c r="AU112" s="33">
        <v>0</v>
      </c>
      <c r="AV112" s="33">
        <v>0</v>
      </c>
      <c r="AW112" s="8">
        <v>0</v>
      </c>
      <c r="AX112" s="8">
        <v>0</v>
      </c>
      <c r="AY112" s="8">
        <v>0</v>
      </c>
      <c r="AZ112" s="8">
        <v>0</v>
      </c>
      <c r="BA112" s="8">
        <v>0</v>
      </c>
      <c r="BB112" s="8">
        <v>0</v>
      </c>
      <c r="BC112" s="8">
        <v>0</v>
      </c>
      <c r="BD112" s="8">
        <v>0</v>
      </c>
      <c r="BE112" s="8">
        <v>0</v>
      </c>
      <c r="BF112" s="8">
        <v>0</v>
      </c>
      <c r="BG112" s="8">
        <v>0</v>
      </c>
      <c r="BH112" s="8"/>
      <c r="BI112" s="8">
        <v>0</v>
      </c>
      <c r="BJ112" s="8"/>
      <c r="BK112" s="8">
        <v>0</v>
      </c>
      <c r="BL112" s="8"/>
      <c r="BM112" s="8">
        <v>0</v>
      </c>
      <c r="BN112" s="8"/>
      <c r="BO112" s="8">
        <v>0</v>
      </c>
      <c r="BP112" s="8"/>
      <c r="BQ112" s="8">
        <v>1</v>
      </c>
      <c r="BR112" s="8"/>
      <c r="BS112" s="8">
        <v>1</v>
      </c>
    </row>
    <row r="113" spans="1:72" ht="17.100000000000001" customHeight="1">
      <c r="A113" s="45">
        <v>2260</v>
      </c>
      <c r="B113" s="42">
        <v>21111</v>
      </c>
      <c r="C113" s="4" t="s">
        <v>903</v>
      </c>
      <c r="D113" s="5">
        <v>7</v>
      </c>
      <c r="E113" s="4" t="s">
        <v>64</v>
      </c>
      <c r="F113" s="6">
        <v>0</v>
      </c>
      <c r="G113" s="4" t="s">
        <v>64</v>
      </c>
      <c r="H113" s="7">
        <v>187</v>
      </c>
      <c r="I113" s="40" t="s">
        <v>70</v>
      </c>
      <c r="J113" s="42">
        <v>3</v>
      </c>
      <c r="K113" s="4" t="s">
        <v>47</v>
      </c>
      <c r="L113" s="4">
        <v>1</v>
      </c>
      <c r="M113" s="4" t="s">
        <v>52</v>
      </c>
      <c r="N113" s="4">
        <v>1</v>
      </c>
      <c r="O113" s="4" t="s">
        <v>65</v>
      </c>
      <c r="P113" s="4">
        <v>2</v>
      </c>
      <c r="Q113" s="4" t="s">
        <v>48</v>
      </c>
      <c r="R113" s="4">
        <v>5</v>
      </c>
      <c r="S113" s="4" t="s">
        <v>66</v>
      </c>
      <c r="T113" s="4" t="s">
        <v>43</v>
      </c>
      <c r="U113" s="4" t="s">
        <v>44</v>
      </c>
      <c r="V113" s="6">
        <v>231</v>
      </c>
      <c r="W113" s="4" t="s">
        <v>67</v>
      </c>
      <c r="X113" s="5">
        <v>2</v>
      </c>
      <c r="Y113" s="40" t="s">
        <v>237</v>
      </c>
      <c r="Z113" s="42" t="s">
        <v>171</v>
      </c>
      <c r="AA113" s="4" t="s">
        <v>539</v>
      </c>
      <c r="AB113" s="4" t="s">
        <v>540</v>
      </c>
      <c r="AC113" s="4" t="s">
        <v>73</v>
      </c>
      <c r="AD113" s="4" t="s">
        <v>541</v>
      </c>
      <c r="AE113" s="8" t="s">
        <v>925</v>
      </c>
      <c r="AF113" s="4">
        <v>3040</v>
      </c>
      <c r="AG113" s="4" t="s">
        <v>534</v>
      </c>
      <c r="AH113" s="27" t="s">
        <v>535</v>
      </c>
      <c r="AI113" s="29" t="s">
        <v>55</v>
      </c>
      <c r="AJ113" s="40">
        <v>1</v>
      </c>
      <c r="AK113" s="39">
        <v>0</v>
      </c>
      <c r="AL113" s="8" t="s">
        <v>37</v>
      </c>
      <c r="AM113" s="40" t="s">
        <v>35</v>
      </c>
      <c r="AN113" s="35" t="s">
        <v>928</v>
      </c>
      <c r="AO113" s="8">
        <v>0</v>
      </c>
      <c r="AP113" s="8">
        <v>59</v>
      </c>
      <c r="AQ113" s="8">
        <v>59.01</v>
      </c>
      <c r="AR113" s="8">
        <v>79</v>
      </c>
      <c r="AS113" s="8">
        <v>79.010000000000005</v>
      </c>
      <c r="AT113" s="36">
        <v>110</v>
      </c>
      <c r="AU113" s="33">
        <v>0</v>
      </c>
      <c r="AV113" s="33">
        <v>0</v>
      </c>
      <c r="AW113" s="8">
        <v>0</v>
      </c>
      <c r="AX113" s="8">
        <v>0</v>
      </c>
      <c r="AY113" s="8">
        <v>0</v>
      </c>
      <c r="AZ113" s="8">
        <v>0</v>
      </c>
      <c r="BA113" s="8">
        <v>0</v>
      </c>
      <c r="BB113" s="8">
        <v>0</v>
      </c>
      <c r="BC113" s="8">
        <v>0</v>
      </c>
      <c r="BD113" s="8">
        <v>0</v>
      </c>
      <c r="BE113" s="8">
        <v>0</v>
      </c>
      <c r="BF113" s="8">
        <v>0</v>
      </c>
      <c r="BG113" s="8">
        <v>0</v>
      </c>
      <c r="BH113" s="8"/>
      <c r="BI113" s="8">
        <v>0</v>
      </c>
      <c r="BJ113" s="8"/>
      <c r="BK113" s="8">
        <v>0</v>
      </c>
      <c r="BL113" s="8"/>
      <c r="BM113" s="8">
        <v>0</v>
      </c>
      <c r="BN113" s="8"/>
      <c r="BO113" s="8">
        <v>0</v>
      </c>
      <c r="BP113" s="8"/>
      <c r="BQ113" s="8">
        <v>1</v>
      </c>
      <c r="BR113" s="8"/>
      <c r="BS113" s="8">
        <v>1</v>
      </c>
    </row>
    <row r="114" spans="1:72" ht="17.100000000000001" customHeight="1">
      <c r="A114" s="45">
        <v>2261</v>
      </c>
      <c r="B114" s="42">
        <v>21111</v>
      </c>
      <c r="C114" s="4" t="s">
        <v>903</v>
      </c>
      <c r="D114" s="5">
        <v>7</v>
      </c>
      <c r="E114" s="4" t="s">
        <v>64</v>
      </c>
      <c r="F114" s="6">
        <v>0</v>
      </c>
      <c r="G114" s="4" t="s">
        <v>64</v>
      </c>
      <c r="H114" s="7">
        <v>187</v>
      </c>
      <c r="I114" s="40" t="s">
        <v>70</v>
      </c>
      <c r="J114" s="42">
        <v>3</v>
      </c>
      <c r="K114" s="4" t="s">
        <v>47</v>
      </c>
      <c r="L114" s="4">
        <v>1</v>
      </c>
      <c r="M114" s="4" t="s">
        <v>52</v>
      </c>
      <c r="N114" s="4">
        <v>1</v>
      </c>
      <c r="O114" s="4" t="s">
        <v>65</v>
      </c>
      <c r="P114" s="4">
        <v>2</v>
      </c>
      <c r="Q114" s="4" t="s">
        <v>48</v>
      </c>
      <c r="R114" s="4">
        <v>5</v>
      </c>
      <c r="S114" s="4" t="s">
        <v>66</v>
      </c>
      <c r="T114" s="4" t="s">
        <v>43</v>
      </c>
      <c r="U114" s="4" t="s">
        <v>44</v>
      </c>
      <c r="V114" s="6">
        <v>231</v>
      </c>
      <c r="W114" s="4" t="s">
        <v>67</v>
      </c>
      <c r="X114" s="5">
        <v>2</v>
      </c>
      <c r="Y114" s="40" t="s">
        <v>237</v>
      </c>
      <c r="Z114" s="42" t="s">
        <v>171</v>
      </c>
      <c r="AA114" s="4" t="s">
        <v>542</v>
      </c>
      <c r="AB114" s="4" t="s">
        <v>543</v>
      </c>
      <c r="AC114" s="4" t="s">
        <v>73</v>
      </c>
      <c r="AD114" s="4" t="s">
        <v>74</v>
      </c>
      <c r="AE114" s="8" t="s">
        <v>925</v>
      </c>
      <c r="AF114" s="4">
        <v>3040</v>
      </c>
      <c r="AG114" s="4" t="s">
        <v>534</v>
      </c>
      <c r="AH114" s="27" t="s">
        <v>535</v>
      </c>
      <c r="AI114" s="29" t="s">
        <v>55</v>
      </c>
      <c r="AJ114" s="40">
        <v>1</v>
      </c>
      <c r="AK114" s="39">
        <v>0</v>
      </c>
      <c r="AL114" s="8" t="s">
        <v>37</v>
      </c>
      <c r="AM114" s="40" t="s">
        <v>35</v>
      </c>
      <c r="AN114" s="35" t="s">
        <v>928</v>
      </c>
      <c r="AO114" s="8">
        <v>0</v>
      </c>
      <c r="AP114" s="8">
        <v>59</v>
      </c>
      <c r="AQ114" s="8">
        <v>59.01</v>
      </c>
      <c r="AR114" s="8">
        <v>79</v>
      </c>
      <c r="AS114" s="8">
        <v>79.010000000000005</v>
      </c>
      <c r="AT114" s="36">
        <v>110</v>
      </c>
      <c r="AU114" s="33">
        <v>0</v>
      </c>
      <c r="AV114" s="33">
        <v>0</v>
      </c>
      <c r="AW114" s="8">
        <v>0</v>
      </c>
      <c r="AX114" s="8">
        <v>0</v>
      </c>
      <c r="AY114" s="8">
        <v>0</v>
      </c>
      <c r="AZ114" s="8">
        <v>0</v>
      </c>
      <c r="BA114" s="8">
        <v>0</v>
      </c>
      <c r="BB114" s="8">
        <v>0</v>
      </c>
      <c r="BC114" s="8">
        <v>0</v>
      </c>
      <c r="BD114" s="8">
        <v>0</v>
      </c>
      <c r="BE114" s="8">
        <v>0</v>
      </c>
      <c r="BF114" s="8">
        <v>0</v>
      </c>
      <c r="BG114" s="8">
        <v>0</v>
      </c>
      <c r="BH114" s="8"/>
      <c r="BI114" s="8">
        <v>0</v>
      </c>
      <c r="BJ114" s="8"/>
      <c r="BK114" s="8">
        <v>0</v>
      </c>
      <c r="BL114" s="8"/>
      <c r="BM114" s="8">
        <v>0</v>
      </c>
      <c r="BN114" s="8"/>
      <c r="BO114" s="8">
        <v>0</v>
      </c>
      <c r="BP114" s="8"/>
      <c r="BQ114" s="8">
        <v>1</v>
      </c>
      <c r="BR114" s="8"/>
      <c r="BS114" s="8">
        <v>1</v>
      </c>
    </row>
    <row r="115" spans="1:72" ht="17.100000000000001" customHeight="1">
      <c r="A115" s="45">
        <v>2256</v>
      </c>
      <c r="B115" s="42">
        <v>21111</v>
      </c>
      <c r="C115" s="4" t="s">
        <v>903</v>
      </c>
      <c r="D115" s="5">
        <v>7</v>
      </c>
      <c r="E115" s="4" t="s">
        <v>64</v>
      </c>
      <c r="F115" s="6">
        <v>0</v>
      </c>
      <c r="G115" s="4" t="s">
        <v>64</v>
      </c>
      <c r="H115" s="7">
        <v>187</v>
      </c>
      <c r="I115" s="40" t="s">
        <v>70</v>
      </c>
      <c r="J115" s="42">
        <v>3</v>
      </c>
      <c r="K115" s="4" t="s">
        <v>47</v>
      </c>
      <c r="L115" s="4">
        <v>1</v>
      </c>
      <c r="M115" s="4" t="s">
        <v>52</v>
      </c>
      <c r="N115" s="4">
        <v>1</v>
      </c>
      <c r="O115" s="4" t="s">
        <v>65</v>
      </c>
      <c r="P115" s="4">
        <v>2</v>
      </c>
      <c r="Q115" s="4" t="s">
        <v>48</v>
      </c>
      <c r="R115" s="4">
        <v>5</v>
      </c>
      <c r="S115" s="4" t="s">
        <v>66</v>
      </c>
      <c r="T115" s="4" t="s">
        <v>43</v>
      </c>
      <c r="U115" s="4" t="s">
        <v>44</v>
      </c>
      <c r="V115" s="6">
        <v>231</v>
      </c>
      <c r="W115" s="4" t="s">
        <v>67</v>
      </c>
      <c r="X115" s="5">
        <v>3</v>
      </c>
      <c r="Y115" s="40" t="s">
        <v>243</v>
      </c>
      <c r="Z115" s="42" t="s">
        <v>225</v>
      </c>
      <c r="AA115" s="4" t="s">
        <v>243</v>
      </c>
      <c r="AB115" s="4" t="s">
        <v>246</v>
      </c>
      <c r="AC115" s="4" t="s">
        <v>247</v>
      </c>
      <c r="AD115" s="4" t="s">
        <v>248</v>
      </c>
      <c r="AE115" s="8" t="s">
        <v>925</v>
      </c>
      <c r="AF115" s="4">
        <v>2701</v>
      </c>
      <c r="AG115" s="4" t="s">
        <v>244</v>
      </c>
      <c r="AH115" s="27" t="s">
        <v>245</v>
      </c>
      <c r="AI115" s="29" t="s">
        <v>51</v>
      </c>
      <c r="AJ115" s="117">
        <v>4</v>
      </c>
      <c r="AK115" s="39">
        <v>0</v>
      </c>
      <c r="AL115" s="8" t="s">
        <v>37</v>
      </c>
      <c r="AM115" s="40" t="s">
        <v>54</v>
      </c>
      <c r="AN115" s="35" t="s">
        <v>928</v>
      </c>
      <c r="AO115" s="8">
        <v>0</v>
      </c>
      <c r="AP115" s="8">
        <v>59</v>
      </c>
      <c r="AQ115" s="8">
        <v>59.01</v>
      </c>
      <c r="AR115" s="8">
        <v>79</v>
      </c>
      <c r="AS115" s="8">
        <v>79.010000000000005</v>
      </c>
      <c r="AT115" s="36">
        <v>110</v>
      </c>
      <c r="AU115" s="33">
        <v>0</v>
      </c>
      <c r="AV115" s="33">
        <v>0</v>
      </c>
      <c r="AW115" s="8">
        <v>0</v>
      </c>
      <c r="AX115" s="8">
        <v>0</v>
      </c>
      <c r="AY115" s="8">
        <v>1</v>
      </c>
      <c r="AZ115" s="8">
        <v>0</v>
      </c>
      <c r="BA115" s="8">
        <v>0</v>
      </c>
      <c r="BB115" s="8">
        <v>0</v>
      </c>
      <c r="BC115" s="8">
        <v>0</v>
      </c>
      <c r="BD115" s="8">
        <v>0</v>
      </c>
      <c r="BE115" s="8">
        <v>1</v>
      </c>
      <c r="BF115" s="8">
        <v>1</v>
      </c>
      <c r="BG115" s="8">
        <v>0</v>
      </c>
      <c r="BH115" s="8"/>
      <c r="BI115" s="8">
        <v>0</v>
      </c>
      <c r="BJ115" s="8"/>
      <c r="BK115" s="8">
        <v>1</v>
      </c>
      <c r="BL115" s="8"/>
      <c r="BM115" s="8">
        <v>0</v>
      </c>
      <c r="BN115" s="8"/>
      <c r="BO115" s="8">
        <v>0</v>
      </c>
      <c r="BP115" s="8"/>
      <c r="BQ115" s="8">
        <v>1</v>
      </c>
      <c r="BR115" s="8"/>
      <c r="BS115" s="8">
        <v>1</v>
      </c>
      <c r="BT115" s="30">
        <f>AV115+AX115+AZ115+BB115+BD115+BF115+BH115+BJ115+BL115+BN115+BP115+BR115</f>
        <v>1</v>
      </c>
    </row>
    <row r="116" spans="1:72" ht="17.100000000000001" customHeight="1">
      <c r="A116" s="45">
        <v>2091</v>
      </c>
      <c r="B116" s="42">
        <v>21111</v>
      </c>
      <c r="C116" s="4" t="s">
        <v>903</v>
      </c>
      <c r="D116" s="5">
        <v>7</v>
      </c>
      <c r="E116" s="4" t="s">
        <v>64</v>
      </c>
      <c r="F116" s="6">
        <v>0</v>
      </c>
      <c r="G116" s="4" t="s">
        <v>64</v>
      </c>
      <c r="H116" s="7">
        <v>187</v>
      </c>
      <c r="I116" s="40" t="s">
        <v>70</v>
      </c>
      <c r="J116" s="42">
        <v>3</v>
      </c>
      <c r="K116" s="4" t="s">
        <v>47</v>
      </c>
      <c r="L116" s="4">
        <v>1</v>
      </c>
      <c r="M116" s="4" t="s">
        <v>52</v>
      </c>
      <c r="N116" s="4">
        <v>1</v>
      </c>
      <c r="O116" s="4" t="s">
        <v>65</v>
      </c>
      <c r="P116" s="4">
        <v>2</v>
      </c>
      <c r="Q116" s="4" t="s">
        <v>48</v>
      </c>
      <c r="R116" s="4">
        <v>5</v>
      </c>
      <c r="S116" s="4" t="s">
        <v>66</v>
      </c>
      <c r="T116" s="4" t="s">
        <v>43</v>
      </c>
      <c r="U116" s="4" t="s">
        <v>44</v>
      </c>
      <c r="V116" s="6">
        <v>231</v>
      </c>
      <c r="W116" s="4" t="s">
        <v>67</v>
      </c>
      <c r="X116" s="5"/>
      <c r="Y116" s="40" t="s">
        <v>34</v>
      </c>
      <c r="Z116" s="42" t="s">
        <v>36</v>
      </c>
      <c r="AA116" s="4" t="s">
        <v>71</v>
      </c>
      <c r="AB116" s="4" t="s">
        <v>72</v>
      </c>
      <c r="AC116" s="4" t="s">
        <v>73</v>
      </c>
      <c r="AD116" s="4" t="s">
        <v>74</v>
      </c>
      <c r="AE116" s="8" t="s">
        <v>925</v>
      </c>
      <c r="AF116" s="4">
        <v>2583</v>
      </c>
      <c r="AG116" s="4" t="s">
        <v>68</v>
      </c>
      <c r="AH116" s="27" t="s">
        <v>69</v>
      </c>
      <c r="AI116" s="29" t="s">
        <v>75</v>
      </c>
      <c r="AJ116" s="40">
        <v>1</v>
      </c>
      <c r="AK116" s="39">
        <v>0</v>
      </c>
      <c r="AL116" s="8" t="s">
        <v>37</v>
      </c>
      <c r="AM116" s="40" t="s">
        <v>35</v>
      </c>
      <c r="AN116" s="35" t="s">
        <v>928</v>
      </c>
      <c r="AO116" s="8">
        <v>0</v>
      </c>
      <c r="AP116" s="8">
        <v>59</v>
      </c>
      <c r="AQ116" s="8">
        <v>59.01</v>
      </c>
      <c r="AR116" s="8">
        <v>79</v>
      </c>
      <c r="AS116" s="8">
        <v>79.010000000000005</v>
      </c>
      <c r="AT116" s="36">
        <v>110</v>
      </c>
      <c r="AU116" s="33">
        <v>0</v>
      </c>
      <c r="AV116" s="33">
        <v>0</v>
      </c>
      <c r="AW116" s="8">
        <v>0</v>
      </c>
      <c r="AX116" s="8">
        <v>0</v>
      </c>
      <c r="AY116" s="8">
        <v>0</v>
      </c>
      <c r="AZ116" s="8">
        <v>0</v>
      </c>
      <c r="BA116" s="8">
        <v>0</v>
      </c>
      <c r="BB116" s="8">
        <v>0</v>
      </c>
      <c r="BC116" s="8">
        <v>0</v>
      </c>
      <c r="BD116" s="8">
        <v>0</v>
      </c>
      <c r="BE116" s="8">
        <v>0</v>
      </c>
      <c r="BF116" s="8">
        <v>0</v>
      </c>
      <c r="BG116" s="8">
        <v>0</v>
      </c>
      <c r="BH116" s="8"/>
      <c r="BI116" s="8">
        <v>0</v>
      </c>
      <c r="BJ116" s="8"/>
      <c r="BK116" s="8">
        <v>0</v>
      </c>
      <c r="BL116" s="8"/>
      <c r="BM116" s="8">
        <v>0</v>
      </c>
      <c r="BN116" s="8"/>
      <c r="BO116" s="8">
        <v>0</v>
      </c>
      <c r="BP116" s="8"/>
      <c r="BQ116" s="8">
        <v>1</v>
      </c>
      <c r="BR116" s="8"/>
      <c r="BS116" s="8">
        <v>1</v>
      </c>
    </row>
    <row r="117" spans="1:72" ht="17.100000000000001" customHeight="1">
      <c r="A117" s="45">
        <v>2095</v>
      </c>
      <c r="B117" s="42">
        <v>21111</v>
      </c>
      <c r="C117" s="4" t="s">
        <v>903</v>
      </c>
      <c r="D117" s="5">
        <v>7</v>
      </c>
      <c r="E117" s="4" t="s">
        <v>64</v>
      </c>
      <c r="F117" s="6">
        <v>0</v>
      </c>
      <c r="G117" s="4" t="s">
        <v>64</v>
      </c>
      <c r="H117" s="7">
        <v>187</v>
      </c>
      <c r="I117" s="40" t="s">
        <v>70</v>
      </c>
      <c r="J117" s="42">
        <v>3</v>
      </c>
      <c r="K117" s="4" t="s">
        <v>47</v>
      </c>
      <c r="L117" s="4">
        <v>1</v>
      </c>
      <c r="M117" s="4" t="s">
        <v>52</v>
      </c>
      <c r="N117" s="4">
        <v>1</v>
      </c>
      <c r="O117" s="4" t="s">
        <v>65</v>
      </c>
      <c r="P117" s="4">
        <v>2</v>
      </c>
      <c r="Q117" s="4" t="s">
        <v>48</v>
      </c>
      <c r="R117" s="4">
        <v>5</v>
      </c>
      <c r="S117" s="4" t="s">
        <v>66</v>
      </c>
      <c r="T117" s="4" t="s">
        <v>43</v>
      </c>
      <c r="U117" s="4" t="s">
        <v>44</v>
      </c>
      <c r="V117" s="6">
        <v>231</v>
      </c>
      <c r="W117" s="4" t="s">
        <v>67</v>
      </c>
      <c r="X117" s="5"/>
      <c r="Y117" s="40" t="s">
        <v>34</v>
      </c>
      <c r="Z117" s="42" t="s">
        <v>169</v>
      </c>
      <c r="AA117" s="4" t="s">
        <v>172</v>
      </c>
      <c r="AB117" s="4" t="s">
        <v>72</v>
      </c>
      <c r="AC117" s="4" t="s">
        <v>173</v>
      </c>
      <c r="AD117" s="4" t="s">
        <v>174</v>
      </c>
      <c r="AE117" s="8" t="s">
        <v>925</v>
      </c>
      <c r="AF117" s="4">
        <v>2696</v>
      </c>
      <c r="AG117" s="4" t="s">
        <v>68</v>
      </c>
      <c r="AH117" s="27" t="s">
        <v>69</v>
      </c>
      <c r="AI117" s="29" t="s">
        <v>75</v>
      </c>
      <c r="AJ117" s="40">
        <v>1</v>
      </c>
      <c r="AK117" s="39">
        <v>0</v>
      </c>
      <c r="AL117" s="8" t="s">
        <v>37</v>
      </c>
      <c r="AM117" s="40" t="s">
        <v>35</v>
      </c>
      <c r="AN117" s="35" t="s">
        <v>928</v>
      </c>
      <c r="AO117" s="8">
        <v>0</v>
      </c>
      <c r="AP117" s="8">
        <v>59</v>
      </c>
      <c r="AQ117" s="8">
        <v>59.01</v>
      </c>
      <c r="AR117" s="8">
        <v>79</v>
      </c>
      <c r="AS117" s="8">
        <v>79.010000000000005</v>
      </c>
      <c r="AT117" s="36">
        <v>110</v>
      </c>
      <c r="AU117" s="33">
        <v>0</v>
      </c>
      <c r="AV117" s="33">
        <v>0</v>
      </c>
      <c r="AW117" s="8">
        <v>0</v>
      </c>
      <c r="AX117" s="8">
        <v>0</v>
      </c>
      <c r="AY117" s="8">
        <v>0</v>
      </c>
      <c r="AZ117" s="8">
        <v>0</v>
      </c>
      <c r="BA117" s="8">
        <v>0</v>
      </c>
      <c r="BB117" s="8">
        <v>0</v>
      </c>
      <c r="BC117" s="8">
        <v>0</v>
      </c>
      <c r="BD117" s="8">
        <v>0</v>
      </c>
      <c r="BE117" s="8">
        <v>0</v>
      </c>
      <c r="BF117" s="8">
        <v>0</v>
      </c>
      <c r="BG117" s="8">
        <v>0</v>
      </c>
      <c r="BH117" s="8"/>
      <c r="BI117" s="8">
        <v>0</v>
      </c>
      <c r="BJ117" s="8"/>
      <c r="BK117" s="8">
        <v>0</v>
      </c>
      <c r="BL117" s="8"/>
      <c r="BM117" s="8">
        <v>0</v>
      </c>
      <c r="BN117" s="8"/>
      <c r="BO117" s="8">
        <v>0</v>
      </c>
      <c r="BP117" s="8"/>
      <c r="BQ117" s="8">
        <v>1</v>
      </c>
      <c r="BR117" s="8"/>
      <c r="BS117" s="8">
        <v>1</v>
      </c>
    </row>
    <row r="118" spans="1:72" ht="17.100000000000001" customHeight="1">
      <c r="A118" s="45">
        <v>4386</v>
      </c>
      <c r="B118" s="42">
        <v>21111</v>
      </c>
      <c r="C118" s="4" t="s">
        <v>903</v>
      </c>
      <c r="D118" s="5">
        <v>7</v>
      </c>
      <c r="E118" s="4" t="s">
        <v>64</v>
      </c>
      <c r="F118" s="6">
        <v>0</v>
      </c>
      <c r="G118" s="4" t="s">
        <v>64</v>
      </c>
      <c r="H118" s="7">
        <v>188</v>
      </c>
      <c r="I118" s="40" t="s">
        <v>158</v>
      </c>
      <c r="J118" s="42">
        <v>3</v>
      </c>
      <c r="K118" s="4" t="s">
        <v>47</v>
      </c>
      <c r="L118" s="4">
        <v>1</v>
      </c>
      <c r="M118" s="4" t="s">
        <v>52</v>
      </c>
      <c r="N118" s="4">
        <v>1</v>
      </c>
      <c r="O118" s="4" t="s">
        <v>65</v>
      </c>
      <c r="P118" s="4">
        <v>2</v>
      </c>
      <c r="Q118" s="4" t="s">
        <v>48</v>
      </c>
      <c r="R118" s="4">
        <v>5</v>
      </c>
      <c r="S118" s="4" t="s">
        <v>66</v>
      </c>
      <c r="T118" s="4" t="s">
        <v>37</v>
      </c>
      <c r="U118" s="4" t="s">
        <v>38</v>
      </c>
      <c r="V118" s="6">
        <v>232</v>
      </c>
      <c r="W118" s="4" t="s">
        <v>155</v>
      </c>
      <c r="X118" s="5">
        <v>1</v>
      </c>
      <c r="Y118" s="40" t="s">
        <v>431</v>
      </c>
      <c r="Z118" s="42" t="s">
        <v>225</v>
      </c>
      <c r="AA118" s="4" t="s">
        <v>431</v>
      </c>
      <c r="AB118" s="4" t="s">
        <v>434</v>
      </c>
      <c r="AC118" s="4" t="s">
        <v>435</v>
      </c>
      <c r="AD118" s="4" t="s">
        <v>436</v>
      </c>
      <c r="AE118" s="8" t="s">
        <v>925</v>
      </c>
      <c r="AF118" s="4">
        <v>5568</v>
      </c>
      <c r="AG118" s="4" t="s">
        <v>432</v>
      </c>
      <c r="AH118" s="27" t="s">
        <v>433</v>
      </c>
      <c r="AI118" s="29" t="s">
        <v>63</v>
      </c>
      <c r="AJ118" s="40">
        <v>17</v>
      </c>
      <c r="AK118" s="39">
        <v>0</v>
      </c>
      <c r="AL118" s="8" t="s">
        <v>37</v>
      </c>
      <c r="AM118" s="40" t="s">
        <v>46</v>
      </c>
      <c r="AN118" s="35" t="s">
        <v>928</v>
      </c>
      <c r="AO118" s="8">
        <v>0</v>
      </c>
      <c r="AP118" s="8">
        <v>59</v>
      </c>
      <c r="AQ118" s="8">
        <v>59.01</v>
      </c>
      <c r="AR118" s="8">
        <v>79</v>
      </c>
      <c r="AS118" s="8">
        <v>79.010000000000005</v>
      </c>
      <c r="AT118" s="36">
        <v>110</v>
      </c>
      <c r="AU118" s="33">
        <v>0</v>
      </c>
      <c r="AV118" s="33">
        <v>0</v>
      </c>
      <c r="AW118" s="8">
        <v>2</v>
      </c>
      <c r="AX118" s="8">
        <v>2</v>
      </c>
      <c r="AY118" s="8">
        <v>2</v>
      </c>
      <c r="AZ118" s="8">
        <v>2</v>
      </c>
      <c r="BA118" s="8">
        <v>1</v>
      </c>
      <c r="BB118" s="8">
        <v>1</v>
      </c>
      <c r="BC118" s="8">
        <v>0</v>
      </c>
      <c r="BD118" s="8">
        <v>0</v>
      </c>
      <c r="BE118" s="8">
        <v>0</v>
      </c>
      <c r="BF118" s="8"/>
      <c r="BG118" s="8">
        <v>0</v>
      </c>
      <c r="BH118" s="8"/>
      <c r="BI118" s="8">
        <v>0</v>
      </c>
      <c r="BJ118" s="8"/>
      <c r="BK118" s="8">
        <v>0</v>
      </c>
      <c r="BL118" s="8"/>
      <c r="BM118" s="8">
        <v>5</v>
      </c>
      <c r="BN118" s="8"/>
      <c r="BO118" s="8">
        <v>5</v>
      </c>
      <c r="BP118" s="8"/>
      <c r="BQ118" s="8">
        <v>2</v>
      </c>
      <c r="BR118" s="8"/>
      <c r="BS118" s="8"/>
      <c r="BT118" s="30">
        <f>AV118+AX118+AZ118+BB118+BD118+BF118+BH118+BJ118+BL118+BN118+BP118+BR118</f>
        <v>5</v>
      </c>
    </row>
    <row r="119" spans="1:72" ht="17.100000000000001" customHeight="1">
      <c r="A119" s="45">
        <v>4392</v>
      </c>
      <c r="B119" s="42">
        <v>21111</v>
      </c>
      <c r="C119" s="4" t="s">
        <v>903</v>
      </c>
      <c r="D119" s="5">
        <v>7</v>
      </c>
      <c r="E119" s="4" t="s">
        <v>64</v>
      </c>
      <c r="F119" s="6">
        <v>0</v>
      </c>
      <c r="G119" s="4" t="s">
        <v>64</v>
      </c>
      <c r="H119" s="7">
        <v>188</v>
      </c>
      <c r="I119" s="40" t="s">
        <v>158</v>
      </c>
      <c r="J119" s="42">
        <v>3</v>
      </c>
      <c r="K119" s="4" t="s">
        <v>47</v>
      </c>
      <c r="L119" s="4">
        <v>1</v>
      </c>
      <c r="M119" s="4" t="s">
        <v>52</v>
      </c>
      <c r="N119" s="4">
        <v>1</v>
      </c>
      <c r="O119" s="4" t="s">
        <v>65</v>
      </c>
      <c r="P119" s="4">
        <v>2</v>
      </c>
      <c r="Q119" s="4" t="s">
        <v>48</v>
      </c>
      <c r="R119" s="4">
        <v>5</v>
      </c>
      <c r="S119" s="4" t="s">
        <v>66</v>
      </c>
      <c r="T119" s="4" t="s">
        <v>37</v>
      </c>
      <c r="U119" s="4" t="s">
        <v>38</v>
      </c>
      <c r="V119" s="6">
        <v>232</v>
      </c>
      <c r="W119" s="4" t="s">
        <v>155</v>
      </c>
      <c r="X119" s="5">
        <v>1</v>
      </c>
      <c r="Y119" s="40" t="s">
        <v>431</v>
      </c>
      <c r="Z119" s="42" t="s">
        <v>171</v>
      </c>
      <c r="AA119" s="4" t="s">
        <v>754</v>
      </c>
      <c r="AB119" s="4" t="s">
        <v>526</v>
      </c>
      <c r="AC119" s="4" t="s">
        <v>755</v>
      </c>
      <c r="AD119" s="4" t="s">
        <v>223</v>
      </c>
      <c r="AE119" s="8" t="s">
        <v>925</v>
      </c>
      <c r="AF119" s="4">
        <v>5575</v>
      </c>
      <c r="AG119" s="4" t="s">
        <v>227</v>
      </c>
      <c r="AH119" s="27" t="s">
        <v>49</v>
      </c>
      <c r="AI119" s="29" t="s">
        <v>229</v>
      </c>
      <c r="AJ119" s="40">
        <v>10</v>
      </c>
      <c r="AK119" s="39">
        <v>0</v>
      </c>
      <c r="AL119" s="8" t="s">
        <v>37</v>
      </c>
      <c r="AM119" s="40" t="s">
        <v>50</v>
      </c>
      <c r="AN119" s="35" t="s">
        <v>928</v>
      </c>
      <c r="AO119" s="8">
        <v>0</v>
      </c>
      <c r="AP119" s="8">
        <v>59</v>
      </c>
      <c r="AQ119" s="8">
        <v>59.01</v>
      </c>
      <c r="AR119" s="8">
        <v>79</v>
      </c>
      <c r="AS119" s="8">
        <v>79.010000000000005</v>
      </c>
      <c r="AT119" s="36">
        <v>110</v>
      </c>
      <c r="AU119" s="33">
        <v>0</v>
      </c>
      <c r="AV119" s="33">
        <v>0</v>
      </c>
      <c r="AW119" s="8">
        <v>0</v>
      </c>
      <c r="AX119" s="8">
        <v>0</v>
      </c>
      <c r="AY119" s="8">
        <v>2</v>
      </c>
      <c r="AZ119" s="8">
        <v>2</v>
      </c>
      <c r="BA119" s="8">
        <v>1</v>
      </c>
      <c r="BB119" s="8">
        <v>1</v>
      </c>
      <c r="BC119" s="8">
        <v>0</v>
      </c>
      <c r="BD119" s="8">
        <v>0</v>
      </c>
      <c r="BE119" s="8">
        <v>0</v>
      </c>
      <c r="BF119" s="8"/>
      <c r="BG119" s="8">
        <v>0</v>
      </c>
      <c r="BH119" s="8"/>
      <c r="BI119" s="8">
        <v>0</v>
      </c>
      <c r="BJ119" s="8"/>
      <c r="BK119" s="8">
        <v>0</v>
      </c>
      <c r="BL119" s="8"/>
      <c r="BM119" s="8">
        <v>2</v>
      </c>
      <c r="BN119" s="8"/>
      <c r="BO119" s="8">
        <v>3</v>
      </c>
      <c r="BP119" s="8"/>
      <c r="BQ119" s="8">
        <v>2</v>
      </c>
      <c r="BR119" s="8"/>
      <c r="BS119" s="8"/>
    </row>
    <row r="120" spans="1:72" ht="17.100000000000001" customHeight="1">
      <c r="A120" s="45">
        <v>4393</v>
      </c>
      <c r="B120" s="42">
        <v>21111</v>
      </c>
      <c r="C120" s="4" t="s">
        <v>903</v>
      </c>
      <c r="D120" s="5">
        <v>7</v>
      </c>
      <c r="E120" s="4" t="s">
        <v>64</v>
      </c>
      <c r="F120" s="6">
        <v>0</v>
      </c>
      <c r="G120" s="4" t="s">
        <v>64</v>
      </c>
      <c r="H120" s="7">
        <v>188</v>
      </c>
      <c r="I120" s="40" t="s">
        <v>158</v>
      </c>
      <c r="J120" s="42">
        <v>3</v>
      </c>
      <c r="K120" s="4" t="s">
        <v>47</v>
      </c>
      <c r="L120" s="4">
        <v>1</v>
      </c>
      <c r="M120" s="4" t="s">
        <v>52</v>
      </c>
      <c r="N120" s="4">
        <v>1</v>
      </c>
      <c r="O120" s="4" t="s">
        <v>65</v>
      </c>
      <c r="P120" s="4">
        <v>2</v>
      </c>
      <c r="Q120" s="4" t="s">
        <v>48</v>
      </c>
      <c r="R120" s="4">
        <v>5</v>
      </c>
      <c r="S120" s="4" t="s">
        <v>66</v>
      </c>
      <c r="T120" s="4" t="s">
        <v>37</v>
      </c>
      <c r="U120" s="4" t="s">
        <v>38</v>
      </c>
      <c r="V120" s="6">
        <v>232</v>
      </c>
      <c r="W120" s="4" t="s">
        <v>155</v>
      </c>
      <c r="X120" s="5">
        <v>1</v>
      </c>
      <c r="Y120" s="40" t="s">
        <v>431</v>
      </c>
      <c r="Z120" s="42" t="s">
        <v>171</v>
      </c>
      <c r="AA120" s="4" t="s">
        <v>758</v>
      </c>
      <c r="AB120" s="4" t="s">
        <v>759</v>
      </c>
      <c r="AC120" s="4" t="s">
        <v>760</v>
      </c>
      <c r="AD120" s="4" t="s">
        <v>223</v>
      </c>
      <c r="AE120" s="8" t="s">
        <v>925</v>
      </c>
      <c r="AF120" s="4">
        <v>5577</v>
      </c>
      <c r="AG120" s="4" t="s">
        <v>756</v>
      </c>
      <c r="AH120" s="27" t="s">
        <v>757</v>
      </c>
      <c r="AI120" s="29" t="s">
        <v>76</v>
      </c>
      <c r="AJ120" s="40">
        <v>5</v>
      </c>
      <c r="AK120" s="39">
        <v>0</v>
      </c>
      <c r="AL120" s="8" t="s">
        <v>37</v>
      </c>
      <c r="AM120" s="40" t="s">
        <v>35</v>
      </c>
      <c r="AN120" s="35" t="s">
        <v>928</v>
      </c>
      <c r="AO120" s="8">
        <v>0</v>
      </c>
      <c r="AP120" s="8">
        <v>59</v>
      </c>
      <c r="AQ120" s="8">
        <v>59.01</v>
      </c>
      <c r="AR120" s="8">
        <v>79</v>
      </c>
      <c r="AS120" s="8">
        <v>79.010000000000005</v>
      </c>
      <c r="AT120" s="36">
        <v>110</v>
      </c>
      <c r="AU120" s="33">
        <v>0</v>
      </c>
      <c r="AV120" s="33">
        <v>0</v>
      </c>
      <c r="AW120" s="8">
        <v>2</v>
      </c>
      <c r="AX120" s="8">
        <v>2</v>
      </c>
      <c r="AY120" s="8">
        <v>0</v>
      </c>
      <c r="AZ120" s="8">
        <v>0</v>
      </c>
      <c r="BA120" s="8">
        <v>0</v>
      </c>
      <c r="BB120" s="8">
        <v>0</v>
      </c>
      <c r="BC120" s="8">
        <v>0</v>
      </c>
      <c r="BD120" s="8">
        <v>0</v>
      </c>
      <c r="BE120" s="8">
        <v>0</v>
      </c>
      <c r="BF120" s="8"/>
      <c r="BG120" s="8">
        <v>0</v>
      </c>
      <c r="BH120" s="8"/>
      <c r="BI120" s="8">
        <v>0</v>
      </c>
      <c r="BJ120" s="8"/>
      <c r="BK120" s="8">
        <v>0</v>
      </c>
      <c r="BL120" s="8"/>
      <c r="BM120" s="8">
        <v>1</v>
      </c>
      <c r="BN120" s="8"/>
      <c r="BO120" s="8">
        <v>2</v>
      </c>
      <c r="BP120" s="8"/>
      <c r="BQ120" s="8">
        <v>0</v>
      </c>
      <c r="BR120" s="8"/>
      <c r="BS120" s="8"/>
    </row>
    <row r="121" spans="1:72" ht="17.100000000000001" customHeight="1">
      <c r="A121" s="45">
        <v>4394</v>
      </c>
      <c r="B121" s="42">
        <v>21111</v>
      </c>
      <c r="C121" s="4" t="s">
        <v>903</v>
      </c>
      <c r="D121" s="5">
        <v>7</v>
      </c>
      <c r="E121" s="4" t="s">
        <v>64</v>
      </c>
      <c r="F121" s="6">
        <v>0</v>
      </c>
      <c r="G121" s="4" t="s">
        <v>64</v>
      </c>
      <c r="H121" s="7">
        <v>188</v>
      </c>
      <c r="I121" s="40" t="s">
        <v>158</v>
      </c>
      <c r="J121" s="42">
        <v>3</v>
      </c>
      <c r="K121" s="4" t="s">
        <v>47</v>
      </c>
      <c r="L121" s="4">
        <v>1</v>
      </c>
      <c r="M121" s="4" t="s">
        <v>52</v>
      </c>
      <c r="N121" s="4">
        <v>1</v>
      </c>
      <c r="O121" s="4" t="s">
        <v>65</v>
      </c>
      <c r="P121" s="4">
        <v>2</v>
      </c>
      <c r="Q121" s="4" t="s">
        <v>48</v>
      </c>
      <c r="R121" s="4">
        <v>5</v>
      </c>
      <c r="S121" s="4" t="s">
        <v>66</v>
      </c>
      <c r="T121" s="4" t="s">
        <v>37</v>
      </c>
      <c r="U121" s="4" t="s">
        <v>38</v>
      </c>
      <c r="V121" s="6">
        <v>232</v>
      </c>
      <c r="W121" s="4" t="s">
        <v>155</v>
      </c>
      <c r="X121" s="5">
        <v>1</v>
      </c>
      <c r="Y121" s="40" t="s">
        <v>431</v>
      </c>
      <c r="Z121" s="42" t="s">
        <v>171</v>
      </c>
      <c r="AA121" s="4" t="s">
        <v>763</v>
      </c>
      <c r="AB121" s="4" t="s">
        <v>759</v>
      </c>
      <c r="AC121" s="4" t="s">
        <v>764</v>
      </c>
      <c r="AD121" s="4" t="s">
        <v>223</v>
      </c>
      <c r="AE121" s="8" t="s">
        <v>925</v>
      </c>
      <c r="AF121" s="4">
        <v>5578</v>
      </c>
      <c r="AG121" s="4" t="s">
        <v>761</v>
      </c>
      <c r="AH121" s="27" t="s">
        <v>762</v>
      </c>
      <c r="AI121" s="29" t="s">
        <v>328</v>
      </c>
      <c r="AJ121" s="40">
        <v>1</v>
      </c>
      <c r="AK121" s="39">
        <v>0</v>
      </c>
      <c r="AL121" s="8" t="s">
        <v>37</v>
      </c>
      <c r="AM121" s="40" t="s">
        <v>35</v>
      </c>
      <c r="AN121" s="35" t="s">
        <v>928</v>
      </c>
      <c r="AO121" s="8">
        <v>0</v>
      </c>
      <c r="AP121" s="8">
        <v>59</v>
      </c>
      <c r="AQ121" s="8">
        <v>59.01</v>
      </c>
      <c r="AR121" s="8">
        <v>79</v>
      </c>
      <c r="AS121" s="8">
        <v>79.010000000000005</v>
      </c>
      <c r="AT121" s="36">
        <v>110</v>
      </c>
      <c r="AU121" s="33">
        <v>0</v>
      </c>
      <c r="AV121" s="33">
        <v>0</v>
      </c>
      <c r="AW121" s="8">
        <v>0</v>
      </c>
      <c r="AX121" s="8">
        <v>0</v>
      </c>
      <c r="AY121" s="8">
        <v>0</v>
      </c>
      <c r="AZ121" s="8">
        <v>0</v>
      </c>
      <c r="BA121" s="8">
        <v>0</v>
      </c>
      <c r="BB121" s="8">
        <v>0</v>
      </c>
      <c r="BC121" s="8">
        <v>0</v>
      </c>
      <c r="BD121" s="8">
        <v>0</v>
      </c>
      <c r="BE121" s="8">
        <v>0</v>
      </c>
      <c r="BF121" s="8"/>
      <c r="BG121" s="8">
        <v>0</v>
      </c>
      <c r="BH121" s="8"/>
      <c r="BI121" s="8">
        <v>0</v>
      </c>
      <c r="BJ121" s="8"/>
      <c r="BK121" s="8">
        <v>0</v>
      </c>
      <c r="BL121" s="8"/>
      <c r="BM121" s="8">
        <v>1</v>
      </c>
      <c r="BN121" s="8"/>
      <c r="BO121" s="8">
        <v>0</v>
      </c>
      <c r="BP121" s="8"/>
      <c r="BQ121" s="8">
        <v>0</v>
      </c>
      <c r="BR121" s="8"/>
      <c r="BS121" s="8"/>
    </row>
    <row r="122" spans="1:72" ht="17.100000000000001" customHeight="1">
      <c r="A122" s="45">
        <v>4395</v>
      </c>
      <c r="B122" s="42">
        <v>21111</v>
      </c>
      <c r="C122" s="4" t="s">
        <v>903</v>
      </c>
      <c r="D122" s="5">
        <v>7</v>
      </c>
      <c r="E122" s="4" t="s">
        <v>64</v>
      </c>
      <c r="F122" s="6">
        <v>0</v>
      </c>
      <c r="G122" s="4" t="s">
        <v>64</v>
      </c>
      <c r="H122" s="7">
        <v>188</v>
      </c>
      <c r="I122" s="40" t="s">
        <v>158</v>
      </c>
      <c r="J122" s="42">
        <v>3</v>
      </c>
      <c r="K122" s="4" t="s">
        <v>47</v>
      </c>
      <c r="L122" s="4">
        <v>1</v>
      </c>
      <c r="M122" s="4" t="s">
        <v>52</v>
      </c>
      <c r="N122" s="4">
        <v>1</v>
      </c>
      <c r="O122" s="4" t="s">
        <v>65</v>
      </c>
      <c r="P122" s="4">
        <v>2</v>
      </c>
      <c r="Q122" s="4" t="s">
        <v>48</v>
      </c>
      <c r="R122" s="4">
        <v>5</v>
      </c>
      <c r="S122" s="4" t="s">
        <v>66</v>
      </c>
      <c r="T122" s="4" t="s">
        <v>37</v>
      </c>
      <c r="U122" s="4" t="s">
        <v>38</v>
      </c>
      <c r="V122" s="6">
        <v>232</v>
      </c>
      <c r="W122" s="4" t="s">
        <v>155</v>
      </c>
      <c r="X122" s="5">
        <v>1</v>
      </c>
      <c r="Y122" s="40" t="s">
        <v>431</v>
      </c>
      <c r="Z122" s="42" t="s">
        <v>171</v>
      </c>
      <c r="AA122" s="4" t="s">
        <v>767</v>
      </c>
      <c r="AB122" s="4" t="s">
        <v>768</v>
      </c>
      <c r="AC122" s="4" t="s">
        <v>769</v>
      </c>
      <c r="AD122" s="4" t="s">
        <v>223</v>
      </c>
      <c r="AE122" s="8" t="s">
        <v>925</v>
      </c>
      <c r="AF122" s="4">
        <v>5579</v>
      </c>
      <c r="AG122" s="4" t="s">
        <v>765</v>
      </c>
      <c r="AH122" s="27" t="s">
        <v>766</v>
      </c>
      <c r="AI122" s="29" t="s">
        <v>770</v>
      </c>
      <c r="AJ122" s="40">
        <v>1</v>
      </c>
      <c r="AK122" s="39">
        <v>0</v>
      </c>
      <c r="AL122" s="8" t="s">
        <v>37</v>
      </c>
      <c r="AM122" s="40" t="s">
        <v>35</v>
      </c>
      <c r="AN122" s="35" t="s">
        <v>928</v>
      </c>
      <c r="AO122" s="8">
        <v>0</v>
      </c>
      <c r="AP122" s="8">
        <v>59</v>
      </c>
      <c r="AQ122" s="8">
        <v>59.01</v>
      </c>
      <c r="AR122" s="8">
        <v>79</v>
      </c>
      <c r="AS122" s="8">
        <v>79.010000000000005</v>
      </c>
      <c r="AT122" s="36">
        <v>110</v>
      </c>
      <c r="AU122" s="33">
        <v>0</v>
      </c>
      <c r="AV122" s="33">
        <v>0</v>
      </c>
      <c r="AW122" s="8">
        <v>0</v>
      </c>
      <c r="AX122" s="8">
        <v>0</v>
      </c>
      <c r="AY122" s="8">
        <v>0</v>
      </c>
      <c r="AZ122" s="8">
        <v>0</v>
      </c>
      <c r="BA122" s="8">
        <v>0</v>
      </c>
      <c r="BB122" s="8">
        <v>0</v>
      </c>
      <c r="BC122" s="8">
        <v>0</v>
      </c>
      <c r="BD122" s="8">
        <v>0</v>
      </c>
      <c r="BE122" s="8">
        <v>0</v>
      </c>
      <c r="BF122" s="8"/>
      <c r="BG122" s="8">
        <v>0</v>
      </c>
      <c r="BH122" s="8"/>
      <c r="BI122" s="8">
        <v>0</v>
      </c>
      <c r="BJ122" s="8"/>
      <c r="BK122" s="8">
        <v>0</v>
      </c>
      <c r="BL122" s="8"/>
      <c r="BM122" s="8">
        <v>1</v>
      </c>
      <c r="BN122" s="8"/>
      <c r="BO122" s="8">
        <v>0</v>
      </c>
      <c r="BP122" s="8"/>
      <c r="BQ122" s="8">
        <v>0</v>
      </c>
      <c r="BR122" s="8"/>
      <c r="BS122" s="8"/>
    </row>
    <row r="123" spans="1:72" ht="17.100000000000001" customHeight="1">
      <c r="A123" s="45">
        <v>4387</v>
      </c>
      <c r="B123" s="42">
        <v>21111</v>
      </c>
      <c r="C123" s="4" t="s">
        <v>903</v>
      </c>
      <c r="D123" s="5">
        <v>7</v>
      </c>
      <c r="E123" s="4" t="s">
        <v>64</v>
      </c>
      <c r="F123" s="6">
        <v>0</v>
      </c>
      <c r="G123" s="4" t="s">
        <v>64</v>
      </c>
      <c r="H123" s="7">
        <v>188</v>
      </c>
      <c r="I123" s="40" t="s">
        <v>158</v>
      </c>
      <c r="J123" s="42">
        <v>3</v>
      </c>
      <c r="K123" s="4" t="s">
        <v>47</v>
      </c>
      <c r="L123" s="4">
        <v>1</v>
      </c>
      <c r="M123" s="4" t="s">
        <v>52</v>
      </c>
      <c r="N123" s="4">
        <v>1</v>
      </c>
      <c r="O123" s="4" t="s">
        <v>65</v>
      </c>
      <c r="P123" s="4">
        <v>2</v>
      </c>
      <c r="Q123" s="4" t="s">
        <v>48</v>
      </c>
      <c r="R123" s="4">
        <v>5</v>
      </c>
      <c r="S123" s="4" t="s">
        <v>66</v>
      </c>
      <c r="T123" s="4" t="s">
        <v>37</v>
      </c>
      <c r="U123" s="4" t="s">
        <v>38</v>
      </c>
      <c r="V123" s="6">
        <v>232</v>
      </c>
      <c r="W123" s="4" t="s">
        <v>155</v>
      </c>
      <c r="X123" s="5">
        <v>2</v>
      </c>
      <c r="Y123" s="40" t="s">
        <v>437</v>
      </c>
      <c r="Z123" s="42" t="s">
        <v>225</v>
      </c>
      <c r="AA123" s="4" t="s">
        <v>437</v>
      </c>
      <c r="AB123" s="4" t="s">
        <v>440</v>
      </c>
      <c r="AC123" s="4" t="s">
        <v>441</v>
      </c>
      <c r="AD123" s="4" t="s">
        <v>442</v>
      </c>
      <c r="AE123" s="8" t="s">
        <v>925</v>
      </c>
      <c r="AF123" s="4">
        <v>5569</v>
      </c>
      <c r="AG123" s="4" t="s">
        <v>438</v>
      </c>
      <c r="AH123" s="27" t="s">
        <v>439</v>
      </c>
      <c r="AI123" s="29" t="s">
        <v>51</v>
      </c>
      <c r="AJ123" s="40">
        <v>1</v>
      </c>
      <c r="AK123" s="39">
        <v>0</v>
      </c>
      <c r="AL123" s="8" t="s">
        <v>37</v>
      </c>
      <c r="AM123" s="40" t="s">
        <v>35</v>
      </c>
      <c r="AN123" s="35" t="s">
        <v>928</v>
      </c>
      <c r="AO123" s="8">
        <v>0</v>
      </c>
      <c r="AP123" s="8">
        <v>59</v>
      </c>
      <c r="AQ123" s="8">
        <v>59.01</v>
      </c>
      <c r="AR123" s="8">
        <v>79</v>
      </c>
      <c r="AS123" s="8">
        <v>79.010000000000005</v>
      </c>
      <c r="AT123" s="36">
        <v>110</v>
      </c>
      <c r="AU123" s="33">
        <v>0</v>
      </c>
      <c r="AV123" s="33">
        <v>30</v>
      </c>
      <c r="AW123" s="8">
        <v>0</v>
      </c>
      <c r="AX123" s="8">
        <v>18</v>
      </c>
      <c r="AY123" s="8">
        <v>0</v>
      </c>
      <c r="AZ123" s="8">
        <v>23</v>
      </c>
      <c r="BA123" s="8">
        <v>0</v>
      </c>
      <c r="BB123" s="8">
        <v>23</v>
      </c>
      <c r="BC123" s="8">
        <v>0</v>
      </c>
      <c r="BD123" s="8">
        <v>65</v>
      </c>
      <c r="BE123" s="8">
        <v>0</v>
      </c>
      <c r="BF123" s="8"/>
      <c r="BG123" s="8">
        <v>0</v>
      </c>
      <c r="BH123" s="8"/>
      <c r="BI123" s="8">
        <v>0</v>
      </c>
      <c r="BJ123" s="8"/>
      <c r="BK123" s="8">
        <v>1</v>
      </c>
      <c r="BL123" s="8"/>
      <c r="BM123" s="8">
        <v>0</v>
      </c>
      <c r="BN123" s="8"/>
      <c r="BO123" s="8">
        <v>0</v>
      </c>
      <c r="BP123" s="8"/>
      <c r="BQ123" s="8">
        <v>0</v>
      </c>
      <c r="BR123" s="8"/>
      <c r="BS123" s="8"/>
      <c r="BT123" s="30">
        <f>AV123+AX123+AZ123+BB123+BD123+BF123+BH123+BJ123+BL123+BN123+BP123+BR123</f>
        <v>159</v>
      </c>
    </row>
    <row r="124" spans="1:72" ht="17.100000000000001" customHeight="1">
      <c r="A124" s="45">
        <v>4396</v>
      </c>
      <c r="B124" s="42">
        <v>21111</v>
      </c>
      <c r="C124" s="4" t="s">
        <v>903</v>
      </c>
      <c r="D124" s="5">
        <v>7</v>
      </c>
      <c r="E124" s="4" t="s">
        <v>64</v>
      </c>
      <c r="F124" s="6">
        <v>0</v>
      </c>
      <c r="G124" s="4" t="s">
        <v>64</v>
      </c>
      <c r="H124" s="7">
        <v>188</v>
      </c>
      <c r="I124" s="40" t="s">
        <v>158</v>
      </c>
      <c r="J124" s="42">
        <v>3</v>
      </c>
      <c r="K124" s="4" t="s">
        <v>47</v>
      </c>
      <c r="L124" s="4">
        <v>1</v>
      </c>
      <c r="M124" s="4" t="s">
        <v>52</v>
      </c>
      <c r="N124" s="4">
        <v>1</v>
      </c>
      <c r="O124" s="4" t="s">
        <v>65</v>
      </c>
      <c r="P124" s="4">
        <v>2</v>
      </c>
      <c r="Q124" s="4" t="s">
        <v>48</v>
      </c>
      <c r="R124" s="4">
        <v>5</v>
      </c>
      <c r="S124" s="4" t="s">
        <v>66</v>
      </c>
      <c r="T124" s="4" t="s">
        <v>37</v>
      </c>
      <c r="U124" s="4" t="s">
        <v>38</v>
      </c>
      <c r="V124" s="6">
        <v>232</v>
      </c>
      <c r="W124" s="4" t="s">
        <v>155</v>
      </c>
      <c r="X124" s="5">
        <v>2</v>
      </c>
      <c r="Y124" s="40" t="s">
        <v>437</v>
      </c>
      <c r="Z124" s="42" t="s">
        <v>171</v>
      </c>
      <c r="AA124" s="4" t="s">
        <v>773</v>
      </c>
      <c r="AB124" s="4" t="s">
        <v>774</v>
      </c>
      <c r="AC124" s="4" t="s">
        <v>775</v>
      </c>
      <c r="AD124" s="4" t="s">
        <v>223</v>
      </c>
      <c r="AE124" s="8" t="s">
        <v>925</v>
      </c>
      <c r="AF124" s="4">
        <v>5580</v>
      </c>
      <c r="AG124" s="4" t="s">
        <v>771</v>
      </c>
      <c r="AH124" s="27" t="s">
        <v>772</v>
      </c>
      <c r="AI124" s="29" t="s">
        <v>228</v>
      </c>
      <c r="AJ124" s="40">
        <v>1</v>
      </c>
      <c r="AK124" s="39">
        <v>0</v>
      </c>
      <c r="AL124" s="8" t="s">
        <v>37</v>
      </c>
      <c r="AM124" s="40" t="s">
        <v>35</v>
      </c>
      <c r="AN124" s="35" t="s">
        <v>928</v>
      </c>
      <c r="AO124" s="8">
        <v>0</v>
      </c>
      <c r="AP124" s="8">
        <v>59</v>
      </c>
      <c r="AQ124" s="8">
        <v>59.01</v>
      </c>
      <c r="AR124" s="8">
        <v>79</v>
      </c>
      <c r="AS124" s="8">
        <v>79.010000000000005</v>
      </c>
      <c r="AT124" s="36">
        <v>110</v>
      </c>
      <c r="AU124" s="33">
        <v>0</v>
      </c>
      <c r="AV124" s="33">
        <v>80</v>
      </c>
      <c r="AW124" s="8">
        <v>0</v>
      </c>
      <c r="AX124" s="8">
        <v>50</v>
      </c>
      <c r="AY124" s="8">
        <v>0</v>
      </c>
      <c r="AZ124" s="8">
        <v>100</v>
      </c>
      <c r="BA124" s="8">
        <v>0</v>
      </c>
      <c r="BB124" s="8">
        <v>400</v>
      </c>
      <c r="BC124" s="8">
        <v>0</v>
      </c>
      <c r="BD124" s="8">
        <v>114</v>
      </c>
      <c r="BE124" s="8">
        <v>0</v>
      </c>
      <c r="BF124" s="8"/>
      <c r="BG124" s="8">
        <v>0</v>
      </c>
      <c r="BH124" s="8"/>
      <c r="BI124" s="8">
        <v>0</v>
      </c>
      <c r="BJ124" s="8"/>
      <c r="BK124" s="8">
        <v>1</v>
      </c>
      <c r="BL124" s="8"/>
      <c r="BM124" s="8">
        <v>0</v>
      </c>
      <c r="BN124" s="8"/>
      <c r="BO124" s="8">
        <v>0</v>
      </c>
      <c r="BP124" s="8"/>
      <c r="BQ124" s="8">
        <v>0</v>
      </c>
      <c r="BR124" s="8"/>
      <c r="BS124" s="8"/>
    </row>
    <row r="125" spans="1:72" ht="17.100000000000001" customHeight="1">
      <c r="A125" s="45">
        <v>4397</v>
      </c>
      <c r="B125" s="42">
        <v>21111</v>
      </c>
      <c r="C125" s="4" t="s">
        <v>903</v>
      </c>
      <c r="D125" s="5">
        <v>7</v>
      </c>
      <c r="E125" s="4" t="s">
        <v>64</v>
      </c>
      <c r="F125" s="6">
        <v>0</v>
      </c>
      <c r="G125" s="4" t="s">
        <v>64</v>
      </c>
      <c r="H125" s="7">
        <v>188</v>
      </c>
      <c r="I125" s="40" t="s">
        <v>158</v>
      </c>
      <c r="J125" s="42">
        <v>3</v>
      </c>
      <c r="K125" s="4" t="s">
        <v>47</v>
      </c>
      <c r="L125" s="4">
        <v>1</v>
      </c>
      <c r="M125" s="4" t="s">
        <v>52</v>
      </c>
      <c r="N125" s="4">
        <v>1</v>
      </c>
      <c r="O125" s="4" t="s">
        <v>65</v>
      </c>
      <c r="P125" s="4">
        <v>2</v>
      </c>
      <c r="Q125" s="4" t="s">
        <v>48</v>
      </c>
      <c r="R125" s="4">
        <v>5</v>
      </c>
      <c r="S125" s="4" t="s">
        <v>66</v>
      </c>
      <c r="T125" s="4" t="s">
        <v>37</v>
      </c>
      <c r="U125" s="4" t="s">
        <v>38</v>
      </c>
      <c r="V125" s="6">
        <v>232</v>
      </c>
      <c r="W125" s="4" t="s">
        <v>155</v>
      </c>
      <c r="X125" s="5">
        <v>2</v>
      </c>
      <c r="Y125" s="40" t="s">
        <v>437</v>
      </c>
      <c r="Z125" s="42" t="s">
        <v>171</v>
      </c>
      <c r="AA125" s="4" t="s">
        <v>778</v>
      </c>
      <c r="AB125" s="4" t="s">
        <v>779</v>
      </c>
      <c r="AC125" s="4" t="s">
        <v>780</v>
      </c>
      <c r="AD125" s="4" t="s">
        <v>223</v>
      </c>
      <c r="AE125" s="8" t="s">
        <v>925</v>
      </c>
      <c r="AF125" s="4">
        <v>5581</v>
      </c>
      <c r="AG125" s="4" t="s">
        <v>776</v>
      </c>
      <c r="AH125" s="27" t="s">
        <v>777</v>
      </c>
      <c r="AI125" s="29" t="s">
        <v>299</v>
      </c>
      <c r="AJ125" s="40">
        <v>1</v>
      </c>
      <c r="AK125" s="39">
        <v>0</v>
      </c>
      <c r="AL125" s="8" t="s">
        <v>37</v>
      </c>
      <c r="AM125" s="40" t="s">
        <v>35</v>
      </c>
      <c r="AN125" s="35" t="s">
        <v>928</v>
      </c>
      <c r="AO125" s="8">
        <v>0</v>
      </c>
      <c r="AP125" s="8">
        <v>59</v>
      </c>
      <c r="AQ125" s="8">
        <v>59.01</v>
      </c>
      <c r="AR125" s="8">
        <v>79</v>
      </c>
      <c r="AS125" s="8">
        <v>79.010000000000005</v>
      </c>
      <c r="AT125" s="36">
        <v>110</v>
      </c>
      <c r="AU125" s="33">
        <v>0</v>
      </c>
      <c r="AV125" s="33">
        <v>1</v>
      </c>
      <c r="AW125" s="8">
        <v>0</v>
      </c>
      <c r="AX125" s="8">
        <v>0</v>
      </c>
      <c r="AY125" s="8">
        <v>0</v>
      </c>
      <c r="AZ125" s="8">
        <v>0</v>
      </c>
      <c r="BA125" s="8">
        <v>0</v>
      </c>
      <c r="BB125" s="8">
        <v>0</v>
      </c>
      <c r="BC125" s="8">
        <v>0</v>
      </c>
      <c r="BD125" s="8">
        <v>0</v>
      </c>
      <c r="BE125" s="8">
        <v>0</v>
      </c>
      <c r="BF125" s="8"/>
      <c r="BG125" s="8">
        <v>0</v>
      </c>
      <c r="BH125" s="8"/>
      <c r="BI125" s="8">
        <v>0</v>
      </c>
      <c r="BJ125" s="8"/>
      <c r="BK125" s="8">
        <v>1</v>
      </c>
      <c r="BL125" s="8"/>
      <c r="BM125" s="8">
        <v>0</v>
      </c>
      <c r="BN125" s="8"/>
      <c r="BO125" s="8">
        <v>0</v>
      </c>
      <c r="BP125" s="8"/>
      <c r="BQ125" s="8">
        <v>0</v>
      </c>
      <c r="BR125" s="8"/>
      <c r="BS125" s="8"/>
    </row>
    <row r="126" spans="1:72" ht="17.100000000000001" customHeight="1">
      <c r="A126" s="45">
        <v>4398</v>
      </c>
      <c r="B126" s="42">
        <v>21111</v>
      </c>
      <c r="C126" s="4" t="s">
        <v>903</v>
      </c>
      <c r="D126" s="5">
        <v>7</v>
      </c>
      <c r="E126" s="4" t="s">
        <v>64</v>
      </c>
      <c r="F126" s="6">
        <v>0</v>
      </c>
      <c r="G126" s="4" t="s">
        <v>64</v>
      </c>
      <c r="H126" s="7">
        <v>188</v>
      </c>
      <c r="I126" s="40" t="s">
        <v>158</v>
      </c>
      <c r="J126" s="42">
        <v>3</v>
      </c>
      <c r="K126" s="4" t="s">
        <v>47</v>
      </c>
      <c r="L126" s="4">
        <v>1</v>
      </c>
      <c r="M126" s="4" t="s">
        <v>52</v>
      </c>
      <c r="N126" s="4">
        <v>1</v>
      </c>
      <c r="O126" s="4" t="s">
        <v>65</v>
      </c>
      <c r="P126" s="4">
        <v>2</v>
      </c>
      <c r="Q126" s="4" t="s">
        <v>48</v>
      </c>
      <c r="R126" s="4">
        <v>5</v>
      </c>
      <c r="S126" s="4" t="s">
        <v>66</v>
      </c>
      <c r="T126" s="4" t="s">
        <v>37</v>
      </c>
      <c r="U126" s="4" t="s">
        <v>38</v>
      </c>
      <c r="V126" s="6">
        <v>232</v>
      </c>
      <c r="W126" s="4" t="s">
        <v>155</v>
      </c>
      <c r="X126" s="5">
        <v>2</v>
      </c>
      <c r="Y126" s="40" t="s">
        <v>437</v>
      </c>
      <c r="Z126" s="42" t="s">
        <v>171</v>
      </c>
      <c r="AA126" s="4" t="s">
        <v>783</v>
      </c>
      <c r="AB126" s="4" t="s">
        <v>784</v>
      </c>
      <c r="AC126" s="4" t="s">
        <v>785</v>
      </c>
      <c r="AD126" s="4" t="s">
        <v>223</v>
      </c>
      <c r="AE126" s="8" t="s">
        <v>925</v>
      </c>
      <c r="AF126" s="4">
        <v>5582</v>
      </c>
      <c r="AG126" s="4" t="s">
        <v>781</v>
      </c>
      <c r="AH126" s="27" t="s">
        <v>782</v>
      </c>
      <c r="AI126" s="29" t="s">
        <v>22</v>
      </c>
      <c r="AJ126" s="40">
        <v>22</v>
      </c>
      <c r="AK126" s="39">
        <v>0</v>
      </c>
      <c r="AL126" s="8" t="s">
        <v>37</v>
      </c>
      <c r="AM126" s="40" t="s">
        <v>35</v>
      </c>
      <c r="AN126" s="35" t="s">
        <v>928</v>
      </c>
      <c r="AO126" s="8">
        <v>0</v>
      </c>
      <c r="AP126" s="8">
        <v>59</v>
      </c>
      <c r="AQ126" s="8">
        <v>59.01</v>
      </c>
      <c r="AR126" s="8">
        <v>79</v>
      </c>
      <c r="AS126" s="8">
        <v>79.010000000000005</v>
      </c>
      <c r="AT126" s="36">
        <v>110</v>
      </c>
      <c r="AU126" s="33">
        <v>0</v>
      </c>
      <c r="AV126" s="33">
        <v>0</v>
      </c>
      <c r="AW126" s="8">
        <v>2</v>
      </c>
      <c r="AX126" s="8">
        <v>0</v>
      </c>
      <c r="AY126" s="8">
        <v>2</v>
      </c>
      <c r="AZ126" s="8">
        <v>0</v>
      </c>
      <c r="BA126" s="8">
        <v>2</v>
      </c>
      <c r="BB126" s="8">
        <v>0</v>
      </c>
      <c r="BC126" s="8">
        <v>2</v>
      </c>
      <c r="BD126" s="8">
        <v>0</v>
      </c>
      <c r="BE126" s="8">
        <v>2</v>
      </c>
      <c r="BF126" s="8"/>
      <c r="BG126" s="8">
        <v>2</v>
      </c>
      <c r="BH126" s="8"/>
      <c r="BI126" s="8">
        <v>2</v>
      </c>
      <c r="BJ126" s="8"/>
      <c r="BK126" s="8">
        <v>2</v>
      </c>
      <c r="BL126" s="8"/>
      <c r="BM126" s="8">
        <v>2</v>
      </c>
      <c r="BN126" s="8"/>
      <c r="BO126" s="8">
        <v>2</v>
      </c>
      <c r="BP126" s="8"/>
      <c r="BQ126" s="8">
        <v>2</v>
      </c>
      <c r="BR126" s="8"/>
      <c r="BS126" s="8"/>
    </row>
    <row r="127" spans="1:72" ht="17.100000000000001" customHeight="1">
      <c r="A127" s="45">
        <v>4388</v>
      </c>
      <c r="B127" s="42">
        <v>21111</v>
      </c>
      <c r="C127" s="4" t="s">
        <v>903</v>
      </c>
      <c r="D127" s="5">
        <v>7</v>
      </c>
      <c r="E127" s="4" t="s">
        <v>64</v>
      </c>
      <c r="F127" s="6">
        <v>0</v>
      </c>
      <c r="G127" s="4" t="s">
        <v>64</v>
      </c>
      <c r="H127" s="7">
        <v>188</v>
      </c>
      <c r="I127" s="40" t="s">
        <v>158</v>
      </c>
      <c r="J127" s="42">
        <v>3</v>
      </c>
      <c r="K127" s="4" t="s">
        <v>47</v>
      </c>
      <c r="L127" s="4">
        <v>1</v>
      </c>
      <c r="M127" s="4" t="s">
        <v>52</v>
      </c>
      <c r="N127" s="4">
        <v>1</v>
      </c>
      <c r="O127" s="4" t="s">
        <v>65</v>
      </c>
      <c r="P127" s="4">
        <v>2</v>
      </c>
      <c r="Q127" s="4" t="s">
        <v>48</v>
      </c>
      <c r="R127" s="4">
        <v>5</v>
      </c>
      <c r="S127" s="4" t="s">
        <v>66</v>
      </c>
      <c r="T127" s="4" t="s">
        <v>37</v>
      </c>
      <c r="U127" s="4" t="s">
        <v>38</v>
      </c>
      <c r="V127" s="6">
        <v>232</v>
      </c>
      <c r="W127" s="4" t="s">
        <v>155</v>
      </c>
      <c r="X127" s="5">
        <v>3</v>
      </c>
      <c r="Y127" s="40" t="s">
        <v>443</v>
      </c>
      <c r="Z127" s="42" t="s">
        <v>225</v>
      </c>
      <c r="AA127" s="4" t="s">
        <v>443</v>
      </c>
      <c r="AB127" s="4" t="s">
        <v>446</v>
      </c>
      <c r="AC127" s="4" t="s">
        <v>447</v>
      </c>
      <c r="AD127" s="4" t="s">
        <v>448</v>
      </c>
      <c r="AE127" s="8" t="s">
        <v>925</v>
      </c>
      <c r="AF127" s="4">
        <v>5570</v>
      </c>
      <c r="AG127" s="4" t="s">
        <v>444</v>
      </c>
      <c r="AH127" s="27" t="s">
        <v>445</v>
      </c>
      <c r="AI127" s="29" t="s">
        <v>449</v>
      </c>
      <c r="AJ127" s="40">
        <v>170</v>
      </c>
      <c r="AK127" s="39">
        <v>0</v>
      </c>
      <c r="AL127" s="8" t="s">
        <v>37</v>
      </c>
      <c r="AM127" s="40" t="s">
        <v>35</v>
      </c>
      <c r="AN127" s="35" t="s">
        <v>928</v>
      </c>
      <c r="AO127" s="8">
        <v>0</v>
      </c>
      <c r="AP127" s="8">
        <v>59</v>
      </c>
      <c r="AQ127" s="8">
        <v>59.01</v>
      </c>
      <c r="AR127" s="8">
        <v>79</v>
      </c>
      <c r="AS127" s="8">
        <v>79.010000000000005</v>
      </c>
      <c r="AT127" s="36">
        <v>110</v>
      </c>
      <c r="AU127" s="33">
        <v>18</v>
      </c>
      <c r="AV127" s="33">
        <v>0</v>
      </c>
      <c r="AW127" s="8">
        <v>18</v>
      </c>
      <c r="AX127" s="8">
        <v>0</v>
      </c>
      <c r="AY127" s="8">
        <v>22</v>
      </c>
      <c r="AZ127" s="8">
        <v>0</v>
      </c>
      <c r="BA127" s="8">
        <v>22</v>
      </c>
      <c r="BB127" s="8">
        <v>0</v>
      </c>
      <c r="BC127" s="8">
        <v>23</v>
      </c>
      <c r="BD127" s="8">
        <v>0</v>
      </c>
      <c r="BE127" s="8">
        <v>23</v>
      </c>
      <c r="BF127" s="8"/>
      <c r="BG127" s="8">
        <v>22</v>
      </c>
      <c r="BH127" s="8"/>
      <c r="BI127" s="8">
        <v>22</v>
      </c>
      <c r="BJ127" s="8"/>
      <c r="BK127" s="8">
        <v>0</v>
      </c>
      <c r="BL127" s="8"/>
      <c r="BM127" s="8">
        <v>0</v>
      </c>
      <c r="BN127" s="8"/>
      <c r="BO127" s="8">
        <v>0</v>
      </c>
      <c r="BP127" s="8"/>
      <c r="BQ127" s="8">
        <v>0</v>
      </c>
      <c r="BR127" s="8"/>
      <c r="BS127" s="8"/>
      <c r="BT127" s="30">
        <f>AV127+AX127+AZ127+BB127+BD127+BF127+BH127+BJ127+BL127+BN127+BP127+BR127</f>
        <v>0</v>
      </c>
    </row>
    <row r="128" spans="1:72" ht="17.100000000000001" customHeight="1">
      <c r="A128" s="45">
        <v>4399</v>
      </c>
      <c r="B128" s="42">
        <v>21111</v>
      </c>
      <c r="C128" s="4" t="s">
        <v>903</v>
      </c>
      <c r="D128" s="5">
        <v>7</v>
      </c>
      <c r="E128" s="4" t="s">
        <v>64</v>
      </c>
      <c r="F128" s="6">
        <v>0</v>
      </c>
      <c r="G128" s="4" t="s">
        <v>64</v>
      </c>
      <c r="H128" s="7">
        <v>188</v>
      </c>
      <c r="I128" s="40" t="s">
        <v>158</v>
      </c>
      <c r="J128" s="42">
        <v>3</v>
      </c>
      <c r="K128" s="4" t="s">
        <v>47</v>
      </c>
      <c r="L128" s="4">
        <v>1</v>
      </c>
      <c r="M128" s="4" t="s">
        <v>52</v>
      </c>
      <c r="N128" s="4">
        <v>1</v>
      </c>
      <c r="O128" s="4" t="s">
        <v>65</v>
      </c>
      <c r="P128" s="4">
        <v>2</v>
      </c>
      <c r="Q128" s="4" t="s">
        <v>48</v>
      </c>
      <c r="R128" s="4">
        <v>5</v>
      </c>
      <c r="S128" s="4" t="s">
        <v>66</v>
      </c>
      <c r="T128" s="4" t="s">
        <v>37</v>
      </c>
      <c r="U128" s="4" t="s">
        <v>38</v>
      </c>
      <c r="V128" s="6">
        <v>232</v>
      </c>
      <c r="W128" s="4" t="s">
        <v>155</v>
      </c>
      <c r="X128" s="5">
        <v>3</v>
      </c>
      <c r="Y128" s="40" t="s">
        <v>443</v>
      </c>
      <c r="Z128" s="42" t="s">
        <v>171</v>
      </c>
      <c r="AA128" s="4" t="s">
        <v>788</v>
      </c>
      <c r="AB128" s="4" t="s">
        <v>789</v>
      </c>
      <c r="AC128" s="4" t="s">
        <v>790</v>
      </c>
      <c r="AD128" s="4" t="s">
        <v>223</v>
      </c>
      <c r="AE128" s="8" t="s">
        <v>925</v>
      </c>
      <c r="AF128" s="4">
        <v>5602</v>
      </c>
      <c r="AG128" s="4" t="s">
        <v>786</v>
      </c>
      <c r="AH128" s="27" t="s">
        <v>787</v>
      </c>
      <c r="AI128" s="29" t="s">
        <v>41</v>
      </c>
      <c r="AJ128" s="40">
        <v>170</v>
      </c>
      <c r="AK128" s="39">
        <v>0</v>
      </c>
      <c r="AL128" s="8" t="s">
        <v>37</v>
      </c>
      <c r="AM128" s="40" t="s">
        <v>35</v>
      </c>
      <c r="AN128" s="35" t="s">
        <v>928</v>
      </c>
      <c r="AO128" s="8">
        <v>0</v>
      </c>
      <c r="AP128" s="8">
        <v>59</v>
      </c>
      <c r="AQ128" s="8">
        <v>59.01</v>
      </c>
      <c r="AR128" s="8">
        <v>79</v>
      </c>
      <c r="AS128" s="8">
        <v>79.010000000000005</v>
      </c>
      <c r="AT128" s="36">
        <v>110</v>
      </c>
      <c r="AU128" s="33">
        <v>18</v>
      </c>
      <c r="AV128" s="33">
        <v>14</v>
      </c>
      <c r="AW128" s="8">
        <v>18</v>
      </c>
      <c r="AX128" s="8">
        <v>9</v>
      </c>
      <c r="AY128" s="8">
        <v>22</v>
      </c>
      <c r="AZ128" s="8">
        <v>0</v>
      </c>
      <c r="BA128" s="8">
        <v>22</v>
      </c>
      <c r="BB128" s="8">
        <v>5</v>
      </c>
      <c r="BC128" s="8">
        <v>23</v>
      </c>
      <c r="BD128" s="8">
        <v>12</v>
      </c>
      <c r="BE128" s="8">
        <v>23</v>
      </c>
      <c r="BF128" s="8"/>
      <c r="BG128" s="8">
        <v>22</v>
      </c>
      <c r="BH128" s="8"/>
      <c r="BI128" s="8">
        <v>22</v>
      </c>
      <c r="BJ128" s="8"/>
      <c r="BK128" s="8">
        <v>0</v>
      </c>
      <c r="BL128" s="8"/>
      <c r="BM128" s="8">
        <v>0</v>
      </c>
      <c r="BN128" s="8"/>
      <c r="BO128" s="8">
        <v>0</v>
      </c>
      <c r="BP128" s="8"/>
      <c r="BQ128" s="8">
        <v>0</v>
      </c>
      <c r="BR128" s="8"/>
      <c r="BS128" s="8"/>
    </row>
    <row r="129" spans="1:72" ht="17.100000000000001" customHeight="1">
      <c r="A129" s="45">
        <v>4400</v>
      </c>
      <c r="B129" s="42">
        <v>21111</v>
      </c>
      <c r="C129" s="4" t="s">
        <v>903</v>
      </c>
      <c r="D129" s="5">
        <v>7</v>
      </c>
      <c r="E129" s="4" t="s">
        <v>64</v>
      </c>
      <c r="F129" s="6">
        <v>0</v>
      </c>
      <c r="G129" s="4" t="s">
        <v>64</v>
      </c>
      <c r="H129" s="7">
        <v>188</v>
      </c>
      <c r="I129" s="40" t="s">
        <v>158</v>
      </c>
      <c r="J129" s="42">
        <v>3</v>
      </c>
      <c r="K129" s="4" t="s">
        <v>47</v>
      </c>
      <c r="L129" s="4">
        <v>1</v>
      </c>
      <c r="M129" s="4" t="s">
        <v>52</v>
      </c>
      <c r="N129" s="4">
        <v>1</v>
      </c>
      <c r="O129" s="4" t="s">
        <v>65</v>
      </c>
      <c r="P129" s="4">
        <v>2</v>
      </c>
      <c r="Q129" s="4" t="s">
        <v>48</v>
      </c>
      <c r="R129" s="4">
        <v>5</v>
      </c>
      <c r="S129" s="4" t="s">
        <v>66</v>
      </c>
      <c r="T129" s="4" t="s">
        <v>37</v>
      </c>
      <c r="U129" s="4" t="s">
        <v>38</v>
      </c>
      <c r="V129" s="6">
        <v>232</v>
      </c>
      <c r="W129" s="4" t="s">
        <v>155</v>
      </c>
      <c r="X129" s="5">
        <v>3</v>
      </c>
      <c r="Y129" s="40" t="s">
        <v>443</v>
      </c>
      <c r="Z129" s="42" t="s">
        <v>171</v>
      </c>
      <c r="AA129" s="4" t="s">
        <v>793</v>
      </c>
      <c r="AB129" s="4" t="s">
        <v>794</v>
      </c>
      <c r="AC129" s="4" t="s">
        <v>795</v>
      </c>
      <c r="AD129" s="4" t="s">
        <v>223</v>
      </c>
      <c r="AE129" s="8" t="s">
        <v>925</v>
      </c>
      <c r="AF129" s="4">
        <v>5588</v>
      </c>
      <c r="AG129" s="4" t="s">
        <v>791</v>
      </c>
      <c r="AH129" s="27" t="s">
        <v>792</v>
      </c>
      <c r="AI129" s="29" t="s">
        <v>796</v>
      </c>
      <c r="AJ129" s="40">
        <v>170</v>
      </c>
      <c r="AK129" s="39">
        <v>0</v>
      </c>
      <c r="AL129" s="8" t="s">
        <v>37</v>
      </c>
      <c r="AM129" s="40" t="s">
        <v>35</v>
      </c>
      <c r="AN129" s="35" t="s">
        <v>928</v>
      </c>
      <c r="AO129" s="8">
        <v>0</v>
      </c>
      <c r="AP129" s="8">
        <v>59</v>
      </c>
      <c r="AQ129" s="8">
        <v>59.01</v>
      </c>
      <c r="AR129" s="8">
        <v>79</v>
      </c>
      <c r="AS129" s="8">
        <v>79.010000000000005</v>
      </c>
      <c r="AT129" s="36">
        <v>110</v>
      </c>
      <c r="AU129" s="33">
        <v>18</v>
      </c>
      <c r="AV129" s="33">
        <v>14</v>
      </c>
      <c r="AW129" s="8">
        <v>18</v>
      </c>
      <c r="AX129" s="8">
        <v>0</v>
      </c>
      <c r="AY129" s="8">
        <v>22</v>
      </c>
      <c r="AZ129" s="8">
        <v>2</v>
      </c>
      <c r="BA129" s="8">
        <v>22</v>
      </c>
      <c r="BB129" s="8">
        <v>1</v>
      </c>
      <c r="BC129" s="8">
        <v>23</v>
      </c>
      <c r="BD129" s="8">
        <v>9</v>
      </c>
      <c r="BE129" s="8">
        <v>23</v>
      </c>
      <c r="BF129" s="8"/>
      <c r="BG129" s="8">
        <v>22</v>
      </c>
      <c r="BH129" s="8"/>
      <c r="BI129" s="8">
        <v>22</v>
      </c>
      <c r="BJ129" s="8"/>
      <c r="BK129" s="8">
        <v>0</v>
      </c>
      <c r="BL129" s="8"/>
      <c r="BM129" s="8">
        <v>0</v>
      </c>
      <c r="BN129" s="8"/>
      <c r="BO129" s="8">
        <v>0</v>
      </c>
      <c r="BP129" s="8"/>
      <c r="BQ129" s="8">
        <v>0</v>
      </c>
      <c r="BR129" s="8"/>
      <c r="BS129" s="8"/>
    </row>
    <row r="130" spans="1:72" ht="17.100000000000001" customHeight="1">
      <c r="A130" s="45">
        <v>4401</v>
      </c>
      <c r="B130" s="42">
        <v>21111</v>
      </c>
      <c r="C130" s="4" t="s">
        <v>903</v>
      </c>
      <c r="D130" s="5">
        <v>7</v>
      </c>
      <c r="E130" s="4" t="s">
        <v>64</v>
      </c>
      <c r="F130" s="6">
        <v>0</v>
      </c>
      <c r="G130" s="4" t="s">
        <v>64</v>
      </c>
      <c r="H130" s="7">
        <v>188</v>
      </c>
      <c r="I130" s="40" t="s">
        <v>158</v>
      </c>
      <c r="J130" s="42">
        <v>3</v>
      </c>
      <c r="K130" s="4" t="s">
        <v>47</v>
      </c>
      <c r="L130" s="4">
        <v>1</v>
      </c>
      <c r="M130" s="4" t="s">
        <v>52</v>
      </c>
      <c r="N130" s="4">
        <v>1</v>
      </c>
      <c r="O130" s="4" t="s">
        <v>65</v>
      </c>
      <c r="P130" s="4">
        <v>2</v>
      </c>
      <c r="Q130" s="4" t="s">
        <v>48</v>
      </c>
      <c r="R130" s="4">
        <v>5</v>
      </c>
      <c r="S130" s="4" t="s">
        <v>66</v>
      </c>
      <c r="T130" s="4" t="s">
        <v>37</v>
      </c>
      <c r="U130" s="4" t="s">
        <v>38</v>
      </c>
      <c r="V130" s="6">
        <v>232</v>
      </c>
      <c r="W130" s="4" t="s">
        <v>155</v>
      </c>
      <c r="X130" s="5">
        <v>3</v>
      </c>
      <c r="Y130" s="40" t="s">
        <v>443</v>
      </c>
      <c r="Z130" s="42" t="s">
        <v>171</v>
      </c>
      <c r="AA130" s="4" t="s">
        <v>799</v>
      </c>
      <c r="AB130" s="4" t="s">
        <v>800</v>
      </c>
      <c r="AC130" s="4" t="s">
        <v>801</v>
      </c>
      <c r="AD130" s="4" t="s">
        <v>223</v>
      </c>
      <c r="AE130" s="8" t="s">
        <v>925</v>
      </c>
      <c r="AF130" s="4">
        <v>5589</v>
      </c>
      <c r="AG130" s="4" t="s">
        <v>797</v>
      </c>
      <c r="AH130" s="27" t="s">
        <v>798</v>
      </c>
      <c r="AI130" s="29" t="s">
        <v>61</v>
      </c>
      <c r="AJ130" s="40">
        <v>1</v>
      </c>
      <c r="AK130" s="39">
        <v>0</v>
      </c>
      <c r="AL130" s="8" t="s">
        <v>37</v>
      </c>
      <c r="AM130" s="40" t="s">
        <v>35</v>
      </c>
      <c r="AN130" s="35" t="s">
        <v>928</v>
      </c>
      <c r="AO130" s="8">
        <v>0</v>
      </c>
      <c r="AP130" s="8">
        <v>59</v>
      </c>
      <c r="AQ130" s="8">
        <v>59.01</v>
      </c>
      <c r="AR130" s="8">
        <v>79</v>
      </c>
      <c r="AS130" s="8">
        <v>79.010000000000005</v>
      </c>
      <c r="AT130" s="36">
        <v>110</v>
      </c>
      <c r="AU130" s="33">
        <v>0</v>
      </c>
      <c r="AV130" s="33">
        <v>0</v>
      </c>
      <c r="AW130" s="8">
        <v>0</v>
      </c>
      <c r="AX130" s="8">
        <v>0</v>
      </c>
      <c r="AY130" s="8">
        <v>0</v>
      </c>
      <c r="AZ130" s="8">
        <v>0</v>
      </c>
      <c r="BA130" s="8">
        <v>0</v>
      </c>
      <c r="BB130" s="8">
        <v>0</v>
      </c>
      <c r="BC130" s="8">
        <v>0</v>
      </c>
      <c r="BD130" s="8">
        <v>0</v>
      </c>
      <c r="BE130" s="8">
        <v>0</v>
      </c>
      <c r="BF130" s="8"/>
      <c r="BG130" s="8">
        <v>0</v>
      </c>
      <c r="BH130" s="8"/>
      <c r="BI130" s="8">
        <v>0</v>
      </c>
      <c r="BJ130" s="8"/>
      <c r="BK130" s="8">
        <v>1</v>
      </c>
      <c r="BL130" s="8"/>
      <c r="BM130" s="8">
        <v>0</v>
      </c>
      <c r="BN130" s="8"/>
      <c r="BO130" s="8">
        <v>0</v>
      </c>
      <c r="BP130" s="8"/>
      <c r="BQ130" s="8">
        <v>0</v>
      </c>
      <c r="BR130" s="8"/>
      <c r="BS130" s="8"/>
    </row>
    <row r="131" spans="1:72" ht="17.100000000000001" customHeight="1">
      <c r="A131" s="45">
        <v>4402</v>
      </c>
      <c r="B131" s="42">
        <v>21111</v>
      </c>
      <c r="C131" s="4" t="s">
        <v>903</v>
      </c>
      <c r="D131" s="5">
        <v>7</v>
      </c>
      <c r="E131" s="4" t="s">
        <v>64</v>
      </c>
      <c r="F131" s="6">
        <v>0</v>
      </c>
      <c r="G131" s="4" t="s">
        <v>64</v>
      </c>
      <c r="H131" s="7">
        <v>188</v>
      </c>
      <c r="I131" s="40" t="s">
        <v>158</v>
      </c>
      <c r="J131" s="42">
        <v>3</v>
      </c>
      <c r="K131" s="4" t="s">
        <v>47</v>
      </c>
      <c r="L131" s="4">
        <v>1</v>
      </c>
      <c r="M131" s="4" t="s">
        <v>52</v>
      </c>
      <c r="N131" s="4">
        <v>1</v>
      </c>
      <c r="O131" s="4" t="s">
        <v>65</v>
      </c>
      <c r="P131" s="4">
        <v>2</v>
      </c>
      <c r="Q131" s="4" t="s">
        <v>48</v>
      </c>
      <c r="R131" s="4">
        <v>5</v>
      </c>
      <c r="S131" s="4" t="s">
        <v>66</v>
      </c>
      <c r="T131" s="4" t="s">
        <v>37</v>
      </c>
      <c r="U131" s="4" t="s">
        <v>38</v>
      </c>
      <c r="V131" s="6">
        <v>232</v>
      </c>
      <c r="W131" s="4" t="s">
        <v>155</v>
      </c>
      <c r="X131" s="5">
        <v>3</v>
      </c>
      <c r="Y131" s="40" t="s">
        <v>443</v>
      </c>
      <c r="Z131" s="42" t="s">
        <v>171</v>
      </c>
      <c r="AA131" s="4" t="s">
        <v>804</v>
      </c>
      <c r="AB131" s="4" t="s">
        <v>805</v>
      </c>
      <c r="AC131" s="4" t="s">
        <v>806</v>
      </c>
      <c r="AD131" s="4" t="s">
        <v>223</v>
      </c>
      <c r="AE131" s="8" t="s">
        <v>925</v>
      </c>
      <c r="AF131" s="4">
        <v>5590</v>
      </c>
      <c r="AG131" s="4" t="s">
        <v>802</v>
      </c>
      <c r="AH131" s="27" t="s">
        <v>803</v>
      </c>
      <c r="AI131" s="29" t="s">
        <v>807</v>
      </c>
      <c r="AJ131" s="40">
        <v>170</v>
      </c>
      <c r="AK131" s="39">
        <v>0</v>
      </c>
      <c r="AL131" s="8" t="s">
        <v>37</v>
      </c>
      <c r="AM131" s="40" t="s">
        <v>35</v>
      </c>
      <c r="AN131" s="35" t="s">
        <v>928</v>
      </c>
      <c r="AO131" s="8">
        <v>0</v>
      </c>
      <c r="AP131" s="8">
        <v>59</v>
      </c>
      <c r="AQ131" s="8">
        <v>59.01</v>
      </c>
      <c r="AR131" s="8">
        <v>79</v>
      </c>
      <c r="AS131" s="8">
        <v>79.010000000000005</v>
      </c>
      <c r="AT131" s="36">
        <v>110</v>
      </c>
      <c r="AU131" s="33">
        <v>0</v>
      </c>
      <c r="AV131" s="33">
        <v>0</v>
      </c>
      <c r="AW131" s="8">
        <v>0</v>
      </c>
      <c r="AX131" s="8">
        <v>0</v>
      </c>
      <c r="AY131" s="8">
        <v>0</v>
      </c>
      <c r="AZ131" s="8">
        <v>0</v>
      </c>
      <c r="BA131" s="8">
        <v>0</v>
      </c>
      <c r="BB131" s="8">
        <v>0</v>
      </c>
      <c r="BC131" s="8">
        <v>0</v>
      </c>
      <c r="BD131" s="8">
        <v>0</v>
      </c>
      <c r="BE131" s="8">
        <v>0</v>
      </c>
      <c r="BF131" s="8"/>
      <c r="BG131" s="8">
        <v>0</v>
      </c>
      <c r="BH131" s="8"/>
      <c r="BI131" s="8">
        <v>0</v>
      </c>
      <c r="BJ131" s="8"/>
      <c r="BK131" s="8">
        <v>1</v>
      </c>
      <c r="BL131" s="8"/>
      <c r="BM131" s="8">
        <v>0</v>
      </c>
      <c r="BN131" s="8"/>
      <c r="BO131" s="8">
        <v>0</v>
      </c>
      <c r="BP131" s="8"/>
      <c r="BQ131" s="8">
        <v>0</v>
      </c>
      <c r="BR131" s="8"/>
      <c r="BS131" s="8"/>
    </row>
    <row r="132" spans="1:72" ht="17.100000000000001" customHeight="1">
      <c r="A132" s="45">
        <v>4389</v>
      </c>
      <c r="B132" s="42">
        <v>21111</v>
      </c>
      <c r="C132" s="4" t="s">
        <v>903</v>
      </c>
      <c r="D132" s="5">
        <v>7</v>
      </c>
      <c r="E132" s="4" t="s">
        <v>64</v>
      </c>
      <c r="F132" s="6">
        <v>0</v>
      </c>
      <c r="G132" s="4" t="s">
        <v>64</v>
      </c>
      <c r="H132" s="7">
        <v>188</v>
      </c>
      <c r="I132" s="40" t="s">
        <v>158</v>
      </c>
      <c r="J132" s="42">
        <v>3</v>
      </c>
      <c r="K132" s="4" t="s">
        <v>47</v>
      </c>
      <c r="L132" s="4">
        <v>1</v>
      </c>
      <c r="M132" s="4" t="s">
        <v>52</v>
      </c>
      <c r="N132" s="4">
        <v>1</v>
      </c>
      <c r="O132" s="4" t="s">
        <v>65</v>
      </c>
      <c r="P132" s="4">
        <v>2</v>
      </c>
      <c r="Q132" s="4" t="s">
        <v>48</v>
      </c>
      <c r="R132" s="4">
        <v>5</v>
      </c>
      <c r="S132" s="4" t="s">
        <v>66</v>
      </c>
      <c r="T132" s="4" t="s">
        <v>37</v>
      </c>
      <c r="U132" s="4" t="s">
        <v>38</v>
      </c>
      <c r="V132" s="6">
        <v>232</v>
      </c>
      <c r="W132" s="4" t="s">
        <v>155</v>
      </c>
      <c r="X132" s="5">
        <v>4</v>
      </c>
      <c r="Y132" s="40" t="s">
        <v>450</v>
      </c>
      <c r="Z132" s="42" t="s">
        <v>225</v>
      </c>
      <c r="AA132" s="4" t="s">
        <v>450</v>
      </c>
      <c r="AB132" s="4" t="s">
        <v>453</v>
      </c>
      <c r="AC132" s="4" t="s">
        <v>454</v>
      </c>
      <c r="AD132" s="4" t="s">
        <v>448</v>
      </c>
      <c r="AE132" s="8" t="s">
        <v>925</v>
      </c>
      <c r="AF132" s="4">
        <v>5571</v>
      </c>
      <c r="AG132" s="4" t="s">
        <v>451</v>
      </c>
      <c r="AH132" s="27" t="s">
        <v>452</v>
      </c>
      <c r="AI132" s="29" t="s">
        <v>199</v>
      </c>
      <c r="AJ132" s="40">
        <v>40</v>
      </c>
      <c r="AK132" s="39">
        <v>0</v>
      </c>
      <c r="AL132" s="8" t="s">
        <v>37</v>
      </c>
      <c r="AM132" s="40" t="s">
        <v>46</v>
      </c>
      <c r="AN132" s="35" t="s">
        <v>928</v>
      </c>
      <c r="AO132" s="8">
        <v>0</v>
      </c>
      <c r="AP132" s="8">
        <v>59</v>
      </c>
      <c r="AQ132" s="8">
        <v>59.01</v>
      </c>
      <c r="AR132" s="8">
        <v>79</v>
      </c>
      <c r="AS132" s="8">
        <v>79.010000000000005</v>
      </c>
      <c r="AT132" s="36">
        <v>110</v>
      </c>
      <c r="AU132" s="33">
        <v>3</v>
      </c>
      <c r="AV132" s="33">
        <v>0</v>
      </c>
      <c r="AW132" s="8">
        <v>3</v>
      </c>
      <c r="AX132" s="8">
        <v>0</v>
      </c>
      <c r="AY132" s="8">
        <v>4</v>
      </c>
      <c r="AZ132" s="8">
        <v>0</v>
      </c>
      <c r="BA132" s="8">
        <v>4</v>
      </c>
      <c r="BB132" s="8">
        <v>0</v>
      </c>
      <c r="BC132" s="8">
        <v>4</v>
      </c>
      <c r="BD132" s="8">
        <v>0</v>
      </c>
      <c r="BE132" s="8">
        <v>4</v>
      </c>
      <c r="BF132" s="8"/>
      <c r="BG132" s="8">
        <v>3</v>
      </c>
      <c r="BH132" s="8"/>
      <c r="BI132" s="8">
        <v>3</v>
      </c>
      <c r="BJ132" s="8"/>
      <c r="BK132" s="8">
        <v>3</v>
      </c>
      <c r="BL132" s="8"/>
      <c r="BM132" s="8">
        <v>3</v>
      </c>
      <c r="BN132" s="8"/>
      <c r="BO132" s="8">
        <v>3</v>
      </c>
      <c r="BP132" s="8"/>
      <c r="BQ132" s="8">
        <v>3</v>
      </c>
      <c r="BR132" s="8"/>
      <c r="BS132" s="8"/>
      <c r="BT132" s="30">
        <f>AV132+AX132+AZ132+BB132+BD132+BF132+BH132+BJ132+BL132+BN132+BP132+BR132</f>
        <v>0</v>
      </c>
    </row>
    <row r="133" spans="1:72" ht="17.100000000000001" customHeight="1">
      <c r="A133" s="45">
        <v>4403</v>
      </c>
      <c r="B133" s="42">
        <v>21111</v>
      </c>
      <c r="C133" s="4" t="s">
        <v>903</v>
      </c>
      <c r="D133" s="5">
        <v>7</v>
      </c>
      <c r="E133" s="4" t="s">
        <v>64</v>
      </c>
      <c r="F133" s="6">
        <v>0</v>
      </c>
      <c r="G133" s="4" t="s">
        <v>64</v>
      </c>
      <c r="H133" s="7">
        <v>188</v>
      </c>
      <c r="I133" s="40" t="s">
        <v>158</v>
      </c>
      <c r="J133" s="42">
        <v>3</v>
      </c>
      <c r="K133" s="4" t="s">
        <v>47</v>
      </c>
      <c r="L133" s="4">
        <v>1</v>
      </c>
      <c r="M133" s="4" t="s">
        <v>52</v>
      </c>
      <c r="N133" s="4">
        <v>1</v>
      </c>
      <c r="O133" s="4" t="s">
        <v>65</v>
      </c>
      <c r="P133" s="4">
        <v>2</v>
      </c>
      <c r="Q133" s="4" t="s">
        <v>48</v>
      </c>
      <c r="R133" s="4">
        <v>5</v>
      </c>
      <c r="S133" s="4" t="s">
        <v>66</v>
      </c>
      <c r="T133" s="4" t="s">
        <v>37</v>
      </c>
      <c r="U133" s="4" t="s">
        <v>38</v>
      </c>
      <c r="V133" s="6">
        <v>232</v>
      </c>
      <c r="W133" s="4" t="s">
        <v>155</v>
      </c>
      <c r="X133" s="5">
        <v>4</v>
      </c>
      <c r="Y133" s="40" t="s">
        <v>450</v>
      </c>
      <c r="Z133" s="42" t="s">
        <v>171</v>
      </c>
      <c r="AA133" s="4" t="s">
        <v>809</v>
      </c>
      <c r="AB133" s="4" t="s">
        <v>810</v>
      </c>
      <c r="AC133" s="4" t="s">
        <v>811</v>
      </c>
      <c r="AD133" s="4" t="s">
        <v>223</v>
      </c>
      <c r="AE133" s="8" t="s">
        <v>925</v>
      </c>
      <c r="AF133" s="4">
        <v>5591</v>
      </c>
      <c r="AG133" s="4" t="s">
        <v>808</v>
      </c>
      <c r="AH133" s="27" t="s">
        <v>452</v>
      </c>
      <c r="AI133" s="29" t="s">
        <v>199</v>
      </c>
      <c r="AJ133" s="40">
        <v>2</v>
      </c>
      <c r="AK133" s="39">
        <v>0</v>
      </c>
      <c r="AL133" s="8" t="s">
        <v>37</v>
      </c>
      <c r="AM133" s="40" t="s">
        <v>45</v>
      </c>
      <c r="AN133" s="35" t="s">
        <v>928</v>
      </c>
      <c r="AO133" s="8">
        <v>0</v>
      </c>
      <c r="AP133" s="8">
        <v>59</v>
      </c>
      <c r="AQ133" s="8">
        <v>59.01</v>
      </c>
      <c r="AR133" s="8">
        <v>79</v>
      </c>
      <c r="AS133" s="8">
        <v>79.010000000000005</v>
      </c>
      <c r="AT133" s="36">
        <v>110</v>
      </c>
      <c r="AU133" s="33">
        <v>0</v>
      </c>
      <c r="AV133" s="33">
        <v>0</v>
      </c>
      <c r="AW133" s="8">
        <v>0</v>
      </c>
      <c r="AX133" s="8">
        <v>0</v>
      </c>
      <c r="AY133" s="8">
        <v>0</v>
      </c>
      <c r="AZ133" s="8">
        <v>0</v>
      </c>
      <c r="BA133" s="8">
        <v>0</v>
      </c>
      <c r="BB133" s="8">
        <v>0</v>
      </c>
      <c r="BC133" s="8">
        <v>1</v>
      </c>
      <c r="BD133" s="8">
        <v>0</v>
      </c>
      <c r="BE133" s="8">
        <v>0</v>
      </c>
      <c r="BF133" s="8"/>
      <c r="BG133" s="8">
        <v>0</v>
      </c>
      <c r="BH133" s="8"/>
      <c r="BI133" s="8">
        <v>0</v>
      </c>
      <c r="BJ133" s="8"/>
      <c r="BK133" s="8">
        <v>0</v>
      </c>
      <c r="BL133" s="8"/>
      <c r="BM133" s="8">
        <v>0</v>
      </c>
      <c r="BN133" s="8"/>
      <c r="BO133" s="8">
        <v>1</v>
      </c>
      <c r="BP133" s="8"/>
      <c r="BQ133" s="8">
        <v>0</v>
      </c>
      <c r="BR133" s="8"/>
      <c r="BS133" s="8"/>
    </row>
    <row r="134" spans="1:72" ht="17.100000000000001" customHeight="1">
      <c r="A134" s="45">
        <v>4404</v>
      </c>
      <c r="B134" s="42">
        <v>21111</v>
      </c>
      <c r="C134" s="4" t="s">
        <v>903</v>
      </c>
      <c r="D134" s="5">
        <v>7</v>
      </c>
      <c r="E134" s="4" t="s">
        <v>64</v>
      </c>
      <c r="F134" s="6">
        <v>0</v>
      </c>
      <c r="G134" s="4" t="s">
        <v>64</v>
      </c>
      <c r="H134" s="7">
        <v>188</v>
      </c>
      <c r="I134" s="40" t="s">
        <v>158</v>
      </c>
      <c r="J134" s="42">
        <v>3</v>
      </c>
      <c r="K134" s="4" t="s">
        <v>47</v>
      </c>
      <c r="L134" s="4">
        <v>1</v>
      </c>
      <c r="M134" s="4" t="s">
        <v>52</v>
      </c>
      <c r="N134" s="4">
        <v>1</v>
      </c>
      <c r="O134" s="4" t="s">
        <v>65</v>
      </c>
      <c r="P134" s="4">
        <v>2</v>
      </c>
      <c r="Q134" s="4" t="s">
        <v>48</v>
      </c>
      <c r="R134" s="4">
        <v>5</v>
      </c>
      <c r="S134" s="4" t="s">
        <v>66</v>
      </c>
      <c r="T134" s="4" t="s">
        <v>37</v>
      </c>
      <c r="U134" s="4" t="s">
        <v>38</v>
      </c>
      <c r="V134" s="6">
        <v>232</v>
      </c>
      <c r="W134" s="4" t="s">
        <v>155</v>
      </c>
      <c r="X134" s="5">
        <v>4</v>
      </c>
      <c r="Y134" s="40" t="s">
        <v>450</v>
      </c>
      <c r="Z134" s="42" t="s">
        <v>171</v>
      </c>
      <c r="AA134" s="4" t="s">
        <v>814</v>
      </c>
      <c r="AB134" s="4" t="s">
        <v>815</v>
      </c>
      <c r="AC134" s="4" t="s">
        <v>816</v>
      </c>
      <c r="AD134" s="4" t="s">
        <v>223</v>
      </c>
      <c r="AE134" s="8" t="s">
        <v>925</v>
      </c>
      <c r="AF134" s="4">
        <v>5592</v>
      </c>
      <c r="AG134" s="4" t="s">
        <v>812</v>
      </c>
      <c r="AH134" s="27" t="s">
        <v>813</v>
      </c>
      <c r="AI134" s="29" t="s">
        <v>170</v>
      </c>
      <c r="AJ134" s="40">
        <v>10</v>
      </c>
      <c r="AK134" s="39">
        <v>0</v>
      </c>
      <c r="AL134" s="8" t="s">
        <v>37</v>
      </c>
      <c r="AM134" s="40" t="s">
        <v>45</v>
      </c>
      <c r="AN134" s="35" t="s">
        <v>928</v>
      </c>
      <c r="AO134" s="8">
        <v>0</v>
      </c>
      <c r="AP134" s="8">
        <v>59</v>
      </c>
      <c r="AQ134" s="8">
        <v>59.01</v>
      </c>
      <c r="AR134" s="8">
        <v>79</v>
      </c>
      <c r="AS134" s="8">
        <v>79.010000000000005</v>
      </c>
      <c r="AT134" s="36">
        <v>110</v>
      </c>
      <c r="AU134" s="33">
        <v>0</v>
      </c>
      <c r="AV134" s="33">
        <v>0</v>
      </c>
      <c r="AW134" s="8">
        <v>1</v>
      </c>
      <c r="AX134" s="8">
        <v>0</v>
      </c>
      <c r="AY134" s="8">
        <v>1</v>
      </c>
      <c r="AZ134" s="8">
        <v>0</v>
      </c>
      <c r="BA134" s="8">
        <v>1</v>
      </c>
      <c r="BB134" s="8">
        <v>0</v>
      </c>
      <c r="BC134" s="8">
        <v>1</v>
      </c>
      <c r="BD134" s="8">
        <v>0</v>
      </c>
      <c r="BE134" s="8">
        <v>1</v>
      </c>
      <c r="BF134" s="8"/>
      <c r="BG134" s="8">
        <v>1</v>
      </c>
      <c r="BH134" s="8"/>
      <c r="BI134" s="8">
        <v>1</v>
      </c>
      <c r="BJ134" s="8"/>
      <c r="BK134" s="8">
        <v>1</v>
      </c>
      <c r="BL134" s="8"/>
      <c r="BM134" s="8">
        <v>1</v>
      </c>
      <c r="BN134" s="8"/>
      <c r="BO134" s="8">
        <v>1</v>
      </c>
      <c r="BP134" s="8"/>
      <c r="BQ134" s="8">
        <v>0</v>
      </c>
      <c r="BR134" s="8"/>
      <c r="BS134" s="8"/>
    </row>
    <row r="135" spans="1:72" ht="17.100000000000001" customHeight="1">
      <c r="A135" s="45">
        <v>4405</v>
      </c>
      <c r="B135" s="42">
        <v>21111</v>
      </c>
      <c r="C135" s="4" t="s">
        <v>903</v>
      </c>
      <c r="D135" s="5">
        <v>7</v>
      </c>
      <c r="E135" s="4" t="s">
        <v>64</v>
      </c>
      <c r="F135" s="6">
        <v>0</v>
      </c>
      <c r="G135" s="4" t="s">
        <v>64</v>
      </c>
      <c r="H135" s="7">
        <v>188</v>
      </c>
      <c r="I135" s="40" t="s">
        <v>158</v>
      </c>
      <c r="J135" s="42">
        <v>3</v>
      </c>
      <c r="K135" s="4" t="s">
        <v>47</v>
      </c>
      <c r="L135" s="4">
        <v>1</v>
      </c>
      <c r="M135" s="4" t="s">
        <v>52</v>
      </c>
      <c r="N135" s="4">
        <v>1</v>
      </c>
      <c r="O135" s="4" t="s">
        <v>65</v>
      </c>
      <c r="P135" s="4">
        <v>2</v>
      </c>
      <c r="Q135" s="4" t="s">
        <v>48</v>
      </c>
      <c r="R135" s="4">
        <v>5</v>
      </c>
      <c r="S135" s="4" t="s">
        <v>66</v>
      </c>
      <c r="T135" s="4" t="s">
        <v>37</v>
      </c>
      <c r="U135" s="4" t="s">
        <v>38</v>
      </c>
      <c r="V135" s="6">
        <v>232</v>
      </c>
      <c r="W135" s="4" t="s">
        <v>155</v>
      </c>
      <c r="X135" s="5">
        <v>4</v>
      </c>
      <c r="Y135" s="40" t="s">
        <v>450</v>
      </c>
      <c r="Z135" s="42" t="s">
        <v>171</v>
      </c>
      <c r="AA135" s="4" t="s">
        <v>819</v>
      </c>
      <c r="AB135" s="4" t="s">
        <v>810</v>
      </c>
      <c r="AC135" s="4" t="s">
        <v>820</v>
      </c>
      <c r="AD135" s="4" t="s">
        <v>223</v>
      </c>
      <c r="AE135" s="8" t="s">
        <v>925</v>
      </c>
      <c r="AF135" s="4">
        <v>5593</v>
      </c>
      <c r="AG135" s="4" t="s">
        <v>817</v>
      </c>
      <c r="AH135" s="27" t="s">
        <v>818</v>
      </c>
      <c r="AI135" s="29" t="s">
        <v>199</v>
      </c>
      <c r="AJ135" s="40">
        <v>38</v>
      </c>
      <c r="AK135" s="39">
        <v>0</v>
      </c>
      <c r="AL135" s="8" t="s">
        <v>37</v>
      </c>
      <c r="AM135" s="40" t="s">
        <v>46</v>
      </c>
      <c r="AN135" s="35" t="s">
        <v>928</v>
      </c>
      <c r="AO135" s="8">
        <v>0</v>
      </c>
      <c r="AP135" s="8">
        <v>59</v>
      </c>
      <c r="AQ135" s="8">
        <v>59.01</v>
      </c>
      <c r="AR135" s="8">
        <v>79</v>
      </c>
      <c r="AS135" s="8">
        <v>79.010000000000005</v>
      </c>
      <c r="AT135" s="36">
        <v>110</v>
      </c>
      <c r="AU135" s="33">
        <v>3</v>
      </c>
      <c r="AV135" s="33">
        <v>0</v>
      </c>
      <c r="AW135" s="8">
        <v>3</v>
      </c>
      <c r="AX135" s="8">
        <v>0</v>
      </c>
      <c r="AY135" s="8">
        <v>4</v>
      </c>
      <c r="AZ135" s="8">
        <v>0</v>
      </c>
      <c r="BA135" s="8">
        <v>4</v>
      </c>
      <c r="BB135" s="8">
        <v>0</v>
      </c>
      <c r="BC135" s="8">
        <v>3</v>
      </c>
      <c r="BD135" s="8">
        <v>0</v>
      </c>
      <c r="BE135" s="8">
        <v>4</v>
      </c>
      <c r="BF135" s="8"/>
      <c r="BG135" s="8">
        <v>3</v>
      </c>
      <c r="BH135" s="8"/>
      <c r="BI135" s="8">
        <v>3</v>
      </c>
      <c r="BJ135" s="8"/>
      <c r="BK135" s="8">
        <v>3</v>
      </c>
      <c r="BL135" s="8"/>
      <c r="BM135" s="8">
        <v>3</v>
      </c>
      <c r="BN135" s="8"/>
      <c r="BO135" s="8">
        <v>2</v>
      </c>
      <c r="BP135" s="8"/>
      <c r="BQ135" s="8">
        <v>3</v>
      </c>
      <c r="BR135" s="8"/>
      <c r="BS135" s="8"/>
    </row>
    <row r="136" spans="1:72" ht="17.100000000000001" customHeight="1">
      <c r="A136" s="45">
        <v>4406</v>
      </c>
      <c r="B136" s="42">
        <v>21111</v>
      </c>
      <c r="C136" s="4" t="s">
        <v>903</v>
      </c>
      <c r="D136" s="5">
        <v>7</v>
      </c>
      <c r="E136" s="4" t="s">
        <v>64</v>
      </c>
      <c r="F136" s="6">
        <v>0</v>
      </c>
      <c r="G136" s="4" t="s">
        <v>64</v>
      </c>
      <c r="H136" s="7">
        <v>188</v>
      </c>
      <c r="I136" s="40" t="s">
        <v>158</v>
      </c>
      <c r="J136" s="42">
        <v>3</v>
      </c>
      <c r="K136" s="4" t="s">
        <v>47</v>
      </c>
      <c r="L136" s="4">
        <v>1</v>
      </c>
      <c r="M136" s="4" t="s">
        <v>52</v>
      </c>
      <c r="N136" s="4">
        <v>1</v>
      </c>
      <c r="O136" s="4" t="s">
        <v>65</v>
      </c>
      <c r="P136" s="4">
        <v>2</v>
      </c>
      <c r="Q136" s="4" t="s">
        <v>48</v>
      </c>
      <c r="R136" s="4">
        <v>5</v>
      </c>
      <c r="S136" s="4" t="s">
        <v>66</v>
      </c>
      <c r="T136" s="4" t="s">
        <v>37</v>
      </c>
      <c r="U136" s="4" t="s">
        <v>38</v>
      </c>
      <c r="V136" s="6">
        <v>232</v>
      </c>
      <c r="W136" s="4" t="s">
        <v>155</v>
      </c>
      <c r="X136" s="5">
        <v>4</v>
      </c>
      <c r="Y136" s="40" t="s">
        <v>450</v>
      </c>
      <c r="Z136" s="42" t="s">
        <v>171</v>
      </c>
      <c r="AA136" s="4" t="s">
        <v>823</v>
      </c>
      <c r="AB136" s="4" t="s">
        <v>810</v>
      </c>
      <c r="AC136" s="4" t="s">
        <v>820</v>
      </c>
      <c r="AD136" s="4" t="s">
        <v>223</v>
      </c>
      <c r="AE136" s="8" t="s">
        <v>925</v>
      </c>
      <c r="AF136" s="4">
        <v>5594</v>
      </c>
      <c r="AG136" s="4" t="s">
        <v>821</v>
      </c>
      <c r="AH136" s="27" t="s">
        <v>822</v>
      </c>
      <c r="AI136" s="29" t="s">
        <v>170</v>
      </c>
      <c r="AJ136" s="40">
        <v>10</v>
      </c>
      <c r="AK136" s="39">
        <v>0</v>
      </c>
      <c r="AL136" s="8" t="s">
        <v>37</v>
      </c>
      <c r="AM136" s="40" t="s">
        <v>46</v>
      </c>
      <c r="AN136" s="35" t="s">
        <v>928</v>
      </c>
      <c r="AO136" s="8">
        <v>0</v>
      </c>
      <c r="AP136" s="8">
        <v>59</v>
      </c>
      <c r="AQ136" s="8">
        <v>59.01</v>
      </c>
      <c r="AR136" s="8">
        <v>79</v>
      </c>
      <c r="AS136" s="8">
        <v>79.010000000000005</v>
      </c>
      <c r="AT136" s="36">
        <v>110</v>
      </c>
      <c r="AU136" s="33">
        <v>0</v>
      </c>
      <c r="AV136" s="33">
        <v>0</v>
      </c>
      <c r="AW136" s="8">
        <v>1</v>
      </c>
      <c r="AX136" s="8">
        <v>0</v>
      </c>
      <c r="AY136" s="8">
        <v>1</v>
      </c>
      <c r="AZ136" s="8">
        <v>0</v>
      </c>
      <c r="BA136" s="8">
        <v>1</v>
      </c>
      <c r="BB136" s="8">
        <v>0</v>
      </c>
      <c r="BC136" s="8">
        <v>1</v>
      </c>
      <c r="BD136" s="8">
        <v>0</v>
      </c>
      <c r="BE136" s="8">
        <v>1</v>
      </c>
      <c r="BF136" s="8"/>
      <c r="BG136" s="8">
        <v>1</v>
      </c>
      <c r="BH136" s="8"/>
      <c r="BI136" s="8">
        <v>1</v>
      </c>
      <c r="BJ136" s="8"/>
      <c r="BK136" s="8">
        <v>1</v>
      </c>
      <c r="BL136" s="8"/>
      <c r="BM136" s="8">
        <v>1</v>
      </c>
      <c r="BN136" s="8"/>
      <c r="BO136" s="8">
        <v>1</v>
      </c>
      <c r="BP136" s="8"/>
      <c r="BQ136" s="8"/>
      <c r="BR136" s="8"/>
      <c r="BS136" s="8"/>
    </row>
    <row r="137" spans="1:72" ht="17.100000000000001" customHeight="1">
      <c r="A137" s="45">
        <v>4390</v>
      </c>
      <c r="B137" s="42">
        <v>21111</v>
      </c>
      <c r="C137" s="4" t="s">
        <v>903</v>
      </c>
      <c r="D137" s="5">
        <v>7</v>
      </c>
      <c r="E137" s="4" t="s">
        <v>64</v>
      </c>
      <c r="F137" s="6">
        <v>0</v>
      </c>
      <c r="G137" s="4" t="s">
        <v>64</v>
      </c>
      <c r="H137" s="7">
        <v>188</v>
      </c>
      <c r="I137" s="40" t="s">
        <v>158</v>
      </c>
      <c r="J137" s="42">
        <v>3</v>
      </c>
      <c r="K137" s="4" t="s">
        <v>47</v>
      </c>
      <c r="L137" s="4">
        <v>1</v>
      </c>
      <c r="M137" s="4" t="s">
        <v>52</v>
      </c>
      <c r="N137" s="4">
        <v>1</v>
      </c>
      <c r="O137" s="4" t="s">
        <v>65</v>
      </c>
      <c r="P137" s="4">
        <v>2</v>
      </c>
      <c r="Q137" s="4" t="s">
        <v>48</v>
      </c>
      <c r="R137" s="4">
        <v>5</v>
      </c>
      <c r="S137" s="4" t="s">
        <v>66</v>
      </c>
      <c r="T137" s="4" t="s">
        <v>37</v>
      </c>
      <c r="U137" s="4" t="s">
        <v>38</v>
      </c>
      <c r="V137" s="6">
        <v>232</v>
      </c>
      <c r="W137" s="4" t="s">
        <v>155</v>
      </c>
      <c r="X137" s="5">
        <v>5</v>
      </c>
      <c r="Y137" s="40" t="s">
        <v>455</v>
      </c>
      <c r="Z137" s="42" t="s">
        <v>225</v>
      </c>
      <c r="AA137" s="4" t="s">
        <v>455</v>
      </c>
      <c r="AB137" s="4" t="s">
        <v>458</v>
      </c>
      <c r="AC137" s="4" t="s">
        <v>459</v>
      </c>
      <c r="AD137" s="4" t="s">
        <v>448</v>
      </c>
      <c r="AE137" s="8" t="s">
        <v>925</v>
      </c>
      <c r="AF137" s="4">
        <v>5572</v>
      </c>
      <c r="AG137" s="4" t="s">
        <v>456</v>
      </c>
      <c r="AH137" s="27" t="s">
        <v>457</v>
      </c>
      <c r="AI137" s="29" t="s">
        <v>62</v>
      </c>
      <c r="AJ137" s="40">
        <v>1584</v>
      </c>
      <c r="AK137" s="39">
        <v>0</v>
      </c>
      <c r="AL137" s="8" t="s">
        <v>37</v>
      </c>
      <c r="AM137" s="40" t="s">
        <v>46</v>
      </c>
      <c r="AN137" s="35" t="s">
        <v>928</v>
      </c>
      <c r="AO137" s="8">
        <v>0</v>
      </c>
      <c r="AP137" s="8">
        <v>59</v>
      </c>
      <c r="AQ137" s="8">
        <v>59.01</v>
      </c>
      <c r="AR137" s="8">
        <v>79</v>
      </c>
      <c r="AS137" s="8">
        <v>79.010000000000005</v>
      </c>
      <c r="AT137" s="36">
        <v>110</v>
      </c>
      <c r="AU137" s="33">
        <v>132</v>
      </c>
      <c r="AV137" s="33">
        <v>178</v>
      </c>
      <c r="AW137" s="8">
        <v>132</v>
      </c>
      <c r="AX137" s="8">
        <v>174</v>
      </c>
      <c r="AY137" s="8">
        <v>132</v>
      </c>
      <c r="AZ137" s="8">
        <v>178</v>
      </c>
      <c r="BA137" s="8">
        <v>132</v>
      </c>
      <c r="BB137" s="8">
        <v>140</v>
      </c>
      <c r="BC137" s="8">
        <v>132</v>
      </c>
      <c r="BD137" s="8">
        <v>187</v>
      </c>
      <c r="BE137" s="8">
        <v>132</v>
      </c>
      <c r="BF137" s="8"/>
      <c r="BG137" s="8">
        <v>132</v>
      </c>
      <c r="BH137" s="8"/>
      <c r="BI137" s="8">
        <v>132</v>
      </c>
      <c r="BJ137" s="8"/>
      <c r="BK137" s="8">
        <v>132</v>
      </c>
      <c r="BL137" s="8"/>
      <c r="BM137" s="8">
        <v>132</v>
      </c>
      <c r="BN137" s="8"/>
      <c r="BO137" s="8">
        <v>132</v>
      </c>
      <c r="BP137" s="8"/>
      <c r="BQ137" s="8">
        <v>132</v>
      </c>
      <c r="BR137" s="8"/>
      <c r="BS137" s="8"/>
      <c r="BT137" s="30">
        <f>AV137+AX137+AZ137+BB137+BD137+BF137+BH137+BJ137+BL137+BN137+BP137+BR137</f>
        <v>857</v>
      </c>
    </row>
    <row r="138" spans="1:72" ht="17.100000000000001" customHeight="1">
      <c r="A138" s="45">
        <v>4407</v>
      </c>
      <c r="B138" s="42">
        <v>21111</v>
      </c>
      <c r="C138" s="4" t="s">
        <v>903</v>
      </c>
      <c r="D138" s="5">
        <v>7</v>
      </c>
      <c r="E138" s="4" t="s">
        <v>64</v>
      </c>
      <c r="F138" s="6">
        <v>0</v>
      </c>
      <c r="G138" s="4" t="s">
        <v>64</v>
      </c>
      <c r="H138" s="7">
        <v>188</v>
      </c>
      <c r="I138" s="40" t="s">
        <v>158</v>
      </c>
      <c r="J138" s="42">
        <v>3</v>
      </c>
      <c r="K138" s="4" t="s">
        <v>47</v>
      </c>
      <c r="L138" s="4">
        <v>1</v>
      </c>
      <c r="M138" s="4" t="s">
        <v>52</v>
      </c>
      <c r="N138" s="4">
        <v>1</v>
      </c>
      <c r="O138" s="4" t="s">
        <v>65</v>
      </c>
      <c r="P138" s="4">
        <v>2</v>
      </c>
      <c r="Q138" s="4" t="s">
        <v>48</v>
      </c>
      <c r="R138" s="4">
        <v>5</v>
      </c>
      <c r="S138" s="4" t="s">
        <v>66</v>
      </c>
      <c r="T138" s="4" t="s">
        <v>37</v>
      </c>
      <c r="U138" s="4" t="s">
        <v>38</v>
      </c>
      <c r="V138" s="6">
        <v>232</v>
      </c>
      <c r="W138" s="4" t="s">
        <v>155</v>
      </c>
      <c r="X138" s="5">
        <v>5</v>
      </c>
      <c r="Y138" s="40" t="s">
        <v>455</v>
      </c>
      <c r="Z138" s="42" t="s">
        <v>171</v>
      </c>
      <c r="AA138" s="4" t="s">
        <v>825</v>
      </c>
      <c r="AB138" s="4" t="s">
        <v>458</v>
      </c>
      <c r="AC138" s="4" t="s">
        <v>826</v>
      </c>
      <c r="AD138" s="4" t="s">
        <v>223</v>
      </c>
      <c r="AE138" s="8" t="s">
        <v>925</v>
      </c>
      <c r="AF138" s="4">
        <v>5595</v>
      </c>
      <c r="AG138" s="4" t="s">
        <v>529</v>
      </c>
      <c r="AH138" s="27" t="s">
        <v>824</v>
      </c>
      <c r="AI138" s="29" t="s">
        <v>62</v>
      </c>
      <c r="AJ138" s="40">
        <v>794</v>
      </c>
      <c r="AK138" s="39">
        <v>0</v>
      </c>
      <c r="AL138" s="8" t="s">
        <v>37</v>
      </c>
      <c r="AM138" s="40" t="s">
        <v>46</v>
      </c>
      <c r="AN138" s="35" t="s">
        <v>928</v>
      </c>
      <c r="AO138" s="8">
        <v>0</v>
      </c>
      <c r="AP138" s="8">
        <v>59</v>
      </c>
      <c r="AQ138" s="8">
        <v>59.01</v>
      </c>
      <c r="AR138" s="8">
        <v>79</v>
      </c>
      <c r="AS138" s="8">
        <v>79.010000000000005</v>
      </c>
      <c r="AT138" s="36">
        <v>110</v>
      </c>
      <c r="AU138" s="33">
        <v>66.17</v>
      </c>
      <c r="AV138" s="33">
        <v>61</v>
      </c>
      <c r="AW138" s="8">
        <v>66.17</v>
      </c>
      <c r="AX138" s="8">
        <v>49</v>
      </c>
      <c r="AY138" s="8">
        <v>66.17</v>
      </c>
      <c r="AZ138" s="8">
        <v>93</v>
      </c>
      <c r="BA138" s="8">
        <v>66.17</v>
      </c>
      <c r="BB138" s="8">
        <v>36</v>
      </c>
      <c r="BC138" s="8">
        <v>66.17</v>
      </c>
      <c r="BD138" s="8">
        <v>70</v>
      </c>
      <c r="BE138" s="8">
        <v>66.17</v>
      </c>
      <c r="BF138" s="8"/>
      <c r="BG138" s="8">
        <v>66.17</v>
      </c>
      <c r="BH138" s="8"/>
      <c r="BI138" s="8">
        <v>66.17</v>
      </c>
      <c r="BJ138" s="8"/>
      <c r="BK138" s="8">
        <v>66.17</v>
      </c>
      <c r="BL138" s="8"/>
      <c r="BM138" s="8">
        <v>66.17</v>
      </c>
      <c r="BN138" s="8"/>
      <c r="BO138" s="8">
        <v>66.17</v>
      </c>
      <c r="BP138" s="8"/>
      <c r="BQ138" s="8">
        <v>66.17</v>
      </c>
      <c r="BR138" s="8"/>
      <c r="BS138" s="8"/>
    </row>
    <row r="139" spans="1:72" ht="17.100000000000001" customHeight="1">
      <c r="A139" s="45">
        <v>4408</v>
      </c>
      <c r="B139" s="42">
        <v>21111</v>
      </c>
      <c r="C139" s="4" t="s">
        <v>903</v>
      </c>
      <c r="D139" s="5">
        <v>7</v>
      </c>
      <c r="E139" s="4" t="s">
        <v>64</v>
      </c>
      <c r="F139" s="6">
        <v>0</v>
      </c>
      <c r="G139" s="4" t="s">
        <v>64</v>
      </c>
      <c r="H139" s="7">
        <v>188</v>
      </c>
      <c r="I139" s="40" t="s">
        <v>158</v>
      </c>
      <c r="J139" s="42">
        <v>3</v>
      </c>
      <c r="K139" s="4" t="s">
        <v>47</v>
      </c>
      <c r="L139" s="4">
        <v>1</v>
      </c>
      <c r="M139" s="4" t="s">
        <v>52</v>
      </c>
      <c r="N139" s="4">
        <v>1</v>
      </c>
      <c r="O139" s="4" t="s">
        <v>65</v>
      </c>
      <c r="P139" s="4">
        <v>2</v>
      </c>
      <c r="Q139" s="4" t="s">
        <v>48</v>
      </c>
      <c r="R139" s="4">
        <v>5</v>
      </c>
      <c r="S139" s="4" t="s">
        <v>66</v>
      </c>
      <c r="T139" s="4" t="s">
        <v>37</v>
      </c>
      <c r="U139" s="4" t="s">
        <v>38</v>
      </c>
      <c r="V139" s="6">
        <v>232</v>
      </c>
      <c r="W139" s="4" t="s">
        <v>155</v>
      </c>
      <c r="X139" s="5">
        <v>5</v>
      </c>
      <c r="Y139" s="40" t="s">
        <v>455</v>
      </c>
      <c r="Z139" s="42" t="s">
        <v>171</v>
      </c>
      <c r="AA139" s="4" t="s">
        <v>829</v>
      </c>
      <c r="AB139" s="4" t="s">
        <v>458</v>
      </c>
      <c r="AC139" s="4" t="s">
        <v>830</v>
      </c>
      <c r="AD139" s="4" t="s">
        <v>223</v>
      </c>
      <c r="AE139" s="8" t="s">
        <v>925</v>
      </c>
      <c r="AF139" s="4">
        <v>5596</v>
      </c>
      <c r="AG139" s="4" t="s">
        <v>827</v>
      </c>
      <c r="AH139" s="27" t="s">
        <v>828</v>
      </c>
      <c r="AI139" s="29" t="s">
        <v>355</v>
      </c>
      <c r="AJ139" s="40">
        <v>790</v>
      </c>
      <c r="AK139" s="39">
        <v>0</v>
      </c>
      <c r="AL139" s="8" t="s">
        <v>37</v>
      </c>
      <c r="AM139" s="40" t="s">
        <v>46</v>
      </c>
      <c r="AN139" s="35" t="s">
        <v>928</v>
      </c>
      <c r="AO139" s="8">
        <v>0</v>
      </c>
      <c r="AP139" s="8">
        <v>59</v>
      </c>
      <c r="AQ139" s="8">
        <v>59.01</v>
      </c>
      <c r="AR139" s="8">
        <v>79</v>
      </c>
      <c r="AS139" s="8">
        <v>79.010000000000005</v>
      </c>
      <c r="AT139" s="36">
        <v>110</v>
      </c>
      <c r="AU139" s="33">
        <v>65.84</v>
      </c>
      <c r="AV139" s="33">
        <v>117</v>
      </c>
      <c r="AW139" s="8">
        <v>65.84</v>
      </c>
      <c r="AX139" s="8">
        <v>125</v>
      </c>
      <c r="AY139" s="8">
        <v>65.84</v>
      </c>
      <c r="AZ139" s="8">
        <v>85</v>
      </c>
      <c r="BA139" s="8">
        <v>65.84</v>
      </c>
      <c r="BB139" s="8">
        <v>104</v>
      </c>
      <c r="BC139" s="8">
        <v>65.84</v>
      </c>
      <c r="BD139" s="8">
        <v>117</v>
      </c>
      <c r="BE139" s="8">
        <v>65.84</v>
      </c>
      <c r="BF139" s="8"/>
      <c r="BG139" s="8">
        <v>65.84</v>
      </c>
      <c r="BH139" s="8"/>
      <c r="BI139" s="8">
        <v>65.84</v>
      </c>
      <c r="BJ139" s="8"/>
      <c r="BK139" s="8">
        <v>65.84</v>
      </c>
      <c r="BL139" s="8"/>
      <c r="BM139" s="8">
        <v>65.84</v>
      </c>
      <c r="BN139" s="8"/>
      <c r="BO139" s="8">
        <v>65.84</v>
      </c>
      <c r="BP139" s="8"/>
      <c r="BQ139" s="8">
        <v>65.84</v>
      </c>
      <c r="BR139" s="8"/>
      <c r="BS139" s="8"/>
    </row>
    <row r="140" spans="1:72" ht="17.100000000000001" customHeight="1">
      <c r="A140" s="45">
        <v>4409</v>
      </c>
      <c r="B140" s="42">
        <v>21111</v>
      </c>
      <c r="C140" s="4" t="s">
        <v>903</v>
      </c>
      <c r="D140" s="5">
        <v>7</v>
      </c>
      <c r="E140" s="4" t="s">
        <v>64</v>
      </c>
      <c r="F140" s="6">
        <v>0</v>
      </c>
      <c r="G140" s="4" t="s">
        <v>64</v>
      </c>
      <c r="H140" s="7">
        <v>188</v>
      </c>
      <c r="I140" s="40" t="s">
        <v>158</v>
      </c>
      <c r="J140" s="42">
        <v>3</v>
      </c>
      <c r="K140" s="4" t="s">
        <v>47</v>
      </c>
      <c r="L140" s="4">
        <v>1</v>
      </c>
      <c r="M140" s="4" t="s">
        <v>52</v>
      </c>
      <c r="N140" s="4">
        <v>1</v>
      </c>
      <c r="O140" s="4" t="s">
        <v>65</v>
      </c>
      <c r="P140" s="4">
        <v>2</v>
      </c>
      <c r="Q140" s="4" t="s">
        <v>48</v>
      </c>
      <c r="R140" s="4">
        <v>5</v>
      </c>
      <c r="S140" s="4" t="s">
        <v>66</v>
      </c>
      <c r="T140" s="4" t="s">
        <v>37</v>
      </c>
      <c r="U140" s="4" t="s">
        <v>38</v>
      </c>
      <c r="V140" s="6">
        <v>232</v>
      </c>
      <c r="W140" s="4" t="s">
        <v>155</v>
      </c>
      <c r="X140" s="5">
        <v>5</v>
      </c>
      <c r="Y140" s="40" t="s">
        <v>455</v>
      </c>
      <c r="Z140" s="42" t="s">
        <v>171</v>
      </c>
      <c r="AA140" s="4" t="s">
        <v>833</v>
      </c>
      <c r="AB140" s="4" t="s">
        <v>458</v>
      </c>
      <c r="AC140" s="4" t="s">
        <v>834</v>
      </c>
      <c r="AD140" s="4" t="s">
        <v>223</v>
      </c>
      <c r="AE140" s="8" t="s">
        <v>925</v>
      </c>
      <c r="AF140" s="4">
        <v>5597</v>
      </c>
      <c r="AG140" s="4" t="s">
        <v>831</v>
      </c>
      <c r="AH140" s="27" t="s">
        <v>832</v>
      </c>
      <c r="AI140" s="29" t="s">
        <v>835</v>
      </c>
      <c r="AJ140" s="40">
        <v>790</v>
      </c>
      <c r="AK140" s="39">
        <v>0</v>
      </c>
      <c r="AL140" s="8" t="s">
        <v>37</v>
      </c>
      <c r="AM140" s="40" t="s">
        <v>46</v>
      </c>
      <c r="AN140" s="35" t="s">
        <v>928</v>
      </c>
      <c r="AO140" s="8">
        <v>0</v>
      </c>
      <c r="AP140" s="8">
        <v>59</v>
      </c>
      <c r="AQ140" s="8">
        <v>59.01</v>
      </c>
      <c r="AR140" s="8">
        <v>79</v>
      </c>
      <c r="AS140" s="8">
        <v>79.010000000000005</v>
      </c>
      <c r="AT140" s="36">
        <v>110</v>
      </c>
      <c r="AU140" s="33">
        <v>65.84</v>
      </c>
      <c r="AV140" s="33">
        <v>117</v>
      </c>
      <c r="AW140" s="8">
        <v>65.84</v>
      </c>
      <c r="AX140" s="8">
        <v>125</v>
      </c>
      <c r="AY140" s="8">
        <v>65.84</v>
      </c>
      <c r="AZ140" s="8">
        <v>85</v>
      </c>
      <c r="BA140" s="8">
        <v>65.84</v>
      </c>
      <c r="BB140" s="8">
        <v>104</v>
      </c>
      <c r="BC140" s="8">
        <v>65.84</v>
      </c>
      <c r="BD140" s="8">
        <v>117</v>
      </c>
      <c r="BE140" s="8">
        <v>65.84</v>
      </c>
      <c r="BF140" s="8"/>
      <c r="BG140" s="8">
        <v>65.84</v>
      </c>
      <c r="BH140" s="8"/>
      <c r="BI140" s="8">
        <v>65.84</v>
      </c>
      <c r="BJ140" s="8"/>
      <c r="BK140" s="8">
        <v>65.84</v>
      </c>
      <c r="BL140" s="8"/>
      <c r="BM140" s="8">
        <v>65.84</v>
      </c>
      <c r="BN140" s="8"/>
      <c r="BO140" s="8">
        <v>65.84</v>
      </c>
      <c r="BP140" s="8"/>
      <c r="BQ140" s="8">
        <v>65.84</v>
      </c>
      <c r="BR140" s="8"/>
      <c r="BS140" s="8"/>
    </row>
    <row r="141" spans="1:72" ht="17.100000000000001" customHeight="1">
      <c r="A141" s="45">
        <v>4410</v>
      </c>
      <c r="B141" s="42">
        <v>21111</v>
      </c>
      <c r="C141" s="4" t="s">
        <v>903</v>
      </c>
      <c r="D141" s="5">
        <v>7</v>
      </c>
      <c r="E141" s="4" t="s">
        <v>64</v>
      </c>
      <c r="F141" s="6">
        <v>0</v>
      </c>
      <c r="G141" s="4" t="s">
        <v>64</v>
      </c>
      <c r="H141" s="7">
        <v>188</v>
      </c>
      <c r="I141" s="40" t="s">
        <v>158</v>
      </c>
      <c r="J141" s="42">
        <v>3</v>
      </c>
      <c r="K141" s="4" t="s">
        <v>47</v>
      </c>
      <c r="L141" s="4">
        <v>1</v>
      </c>
      <c r="M141" s="4" t="s">
        <v>52</v>
      </c>
      <c r="N141" s="4">
        <v>1</v>
      </c>
      <c r="O141" s="4" t="s">
        <v>65</v>
      </c>
      <c r="P141" s="4">
        <v>2</v>
      </c>
      <c r="Q141" s="4" t="s">
        <v>48</v>
      </c>
      <c r="R141" s="4">
        <v>5</v>
      </c>
      <c r="S141" s="4" t="s">
        <v>66</v>
      </c>
      <c r="T141" s="4" t="s">
        <v>37</v>
      </c>
      <c r="U141" s="4" t="s">
        <v>38</v>
      </c>
      <c r="V141" s="6">
        <v>232</v>
      </c>
      <c r="W141" s="4" t="s">
        <v>155</v>
      </c>
      <c r="X141" s="5">
        <v>5</v>
      </c>
      <c r="Y141" s="40" t="s">
        <v>455</v>
      </c>
      <c r="Z141" s="42" t="s">
        <v>171</v>
      </c>
      <c r="AA141" s="4" t="s">
        <v>838</v>
      </c>
      <c r="AB141" s="4" t="s">
        <v>839</v>
      </c>
      <c r="AC141" s="4" t="s">
        <v>840</v>
      </c>
      <c r="AD141" s="4" t="s">
        <v>223</v>
      </c>
      <c r="AE141" s="8" t="s">
        <v>925</v>
      </c>
      <c r="AF141" s="4">
        <v>5598</v>
      </c>
      <c r="AG141" s="4" t="s">
        <v>836</v>
      </c>
      <c r="AH141" s="27" t="s">
        <v>837</v>
      </c>
      <c r="AI141" s="29" t="s">
        <v>528</v>
      </c>
      <c r="AJ141" s="40">
        <v>790</v>
      </c>
      <c r="AK141" s="39">
        <v>0</v>
      </c>
      <c r="AL141" s="8" t="s">
        <v>37</v>
      </c>
      <c r="AM141" s="40" t="s">
        <v>46</v>
      </c>
      <c r="AN141" s="35" t="s">
        <v>928</v>
      </c>
      <c r="AO141" s="8">
        <v>0</v>
      </c>
      <c r="AP141" s="8">
        <v>59</v>
      </c>
      <c r="AQ141" s="8">
        <v>59.01</v>
      </c>
      <c r="AR141" s="8">
        <v>79</v>
      </c>
      <c r="AS141" s="8">
        <v>79.010000000000005</v>
      </c>
      <c r="AT141" s="36">
        <v>110</v>
      </c>
      <c r="AU141" s="33">
        <v>65.84</v>
      </c>
      <c r="AV141" s="33"/>
      <c r="AW141" s="8">
        <v>65.84</v>
      </c>
      <c r="AX141" s="8"/>
      <c r="AY141" s="8">
        <v>65.84</v>
      </c>
      <c r="AZ141" s="8"/>
      <c r="BA141" s="8">
        <v>65.84</v>
      </c>
      <c r="BB141" s="8"/>
      <c r="BC141" s="8">
        <v>65.84</v>
      </c>
      <c r="BD141" s="8"/>
      <c r="BE141" s="8">
        <v>65.84</v>
      </c>
      <c r="BF141" s="8"/>
      <c r="BG141" s="8">
        <v>65.84</v>
      </c>
      <c r="BH141" s="8"/>
      <c r="BI141" s="8">
        <v>65.84</v>
      </c>
      <c r="BJ141" s="8"/>
      <c r="BK141" s="8">
        <v>65.84</v>
      </c>
      <c r="BL141" s="8"/>
      <c r="BM141" s="8">
        <v>65.84</v>
      </c>
      <c r="BN141" s="8"/>
      <c r="BO141" s="8">
        <v>65.84</v>
      </c>
      <c r="BP141" s="8"/>
      <c r="BQ141" s="8">
        <v>65.84</v>
      </c>
      <c r="BR141" s="8"/>
      <c r="BS141" s="8"/>
    </row>
    <row r="142" spans="1:72" ht="17.100000000000001" customHeight="1">
      <c r="A142" s="45">
        <v>4391</v>
      </c>
      <c r="B142" s="42">
        <v>21111</v>
      </c>
      <c r="C142" s="4" t="s">
        <v>903</v>
      </c>
      <c r="D142" s="5">
        <v>7</v>
      </c>
      <c r="E142" s="4" t="s">
        <v>64</v>
      </c>
      <c r="F142" s="6">
        <v>0</v>
      </c>
      <c r="G142" s="4" t="s">
        <v>64</v>
      </c>
      <c r="H142" s="7">
        <v>188</v>
      </c>
      <c r="I142" s="40" t="s">
        <v>158</v>
      </c>
      <c r="J142" s="42">
        <v>3</v>
      </c>
      <c r="K142" s="4" t="s">
        <v>47</v>
      </c>
      <c r="L142" s="4">
        <v>1</v>
      </c>
      <c r="M142" s="4" t="s">
        <v>52</v>
      </c>
      <c r="N142" s="4">
        <v>1</v>
      </c>
      <c r="O142" s="4" t="s">
        <v>65</v>
      </c>
      <c r="P142" s="4">
        <v>2</v>
      </c>
      <c r="Q142" s="4" t="s">
        <v>48</v>
      </c>
      <c r="R142" s="4">
        <v>5</v>
      </c>
      <c r="S142" s="4" t="s">
        <v>66</v>
      </c>
      <c r="T142" s="4" t="s">
        <v>37</v>
      </c>
      <c r="U142" s="4" t="s">
        <v>38</v>
      </c>
      <c r="V142" s="6">
        <v>232</v>
      </c>
      <c r="W142" s="4" t="s">
        <v>155</v>
      </c>
      <c r="X142" s="5">
        <v>6</v>
      </c>
      <c r="Y142" s="40" t="s">
        <v>460</v>
      </c>
      <c r="Z142" s="42" t="s">
        <v>225</v>
      </c>
      <c r="AA142" s="4" t="s">
        <v>460</v>
      </c>
      <c r="AB142" s="4" t="s">
        <v>463</v>
      </c>
      <c r="AC142" s="4" t="s">
        <v>464</v>
      </c>
      <c r="AD142" s="4" t="s">
        <v>448</v>
      </c>
      <c r="AE142" s="8" t="s">
        <v>925</v>
      </c>
      <c r="AF142" s="4">
        <v>5573</v>
      </c>
      <c r="AG142" s="4" t="s">
        <v>461</v>
      </c>
      <c r="AH142" s="27" t="s">
        <v>462</v>
      </c>
      <c r="AI142" s="29" t="s">
        <v>55</v>
      </c>
      <c r="AJ142" s="40">
        <v>6</v>
      </c>
      <c r="AK142" s="39">
        <v>0</v>
      </c>
      <c r="AL142" s="8" t="s">
        <v>37</v>
      </c>
      <c r="AM142" s="40" t="s">
        <v>35</v>
      </c>
      <c r="AN142" s="35" t="s">
        <v>928</v>
      </c>
      <c r="AO142" s="8">
        <v>0</v>
      </c>
      <c r="AP142" s="8">
        <v>59</v>
      </c>
      <c r="AQ142" s="8">
        <v>59.01</v>
      </c>
      <c r="AR142" s="8">
        <v>79</v>
      </c>
      <c r="AS142" s="8">
        <v>79.010000000000005</v>
      </c>
      <c r="AT142" s="36">
        <v>110</v>
      </c>
      <c r="AU142" s="33">
        <v>0</v>
      </c>
      <c r="AV142" s="33">
        <v>0</v>
      </c>
      <c r="AW142" s="8">
        <v>0</v>
      </c>
      <c r="AX142" s="8">
        <v>0</v>
      </c>
      <c r="AY142" s="8">
        <v>0</v>
      </c>
      <c r="AZ142" s="8">
        <v>0</v>
      </c>
      <c r="BA142" s="8">
        <v>1</v>
      </c>
      <c r="BB142" s="8">
        <v>0</v>
      </c>
      <c r="BC142" s="8">
        <v>1</v>
      </c>
      <c r="BD142" s="8">
        <v>0</v>
      </c>
      <c r="BE142" s="8">
        <v>1</v>
      </c>
      <c r="BF142" s="8"/>
      <c r="BG142" s="8">
        <v>1</v>
      </c>
      <c r="BH142" s="8"/>
      <c r="BI142" s="8">
        <v>1</v>
      </c>
      <c r="BJ142" s="8"/>
      <c r="BK142" s="8">
        <v>1</v>
      </c>
      <c r="BL142" s="8"/>
      <c r="BM142" s="8">
        <v>0</v>
      </c>
      <c r="BN142" s="8"/>
      <c r="BO142" s="8">
        <v>0</v>
      </c>
      <c r="BP142" s="8"/>
      <c r="BQ142" s="8">
        <v>0</v>
      </c>
      <c r="BR142" s="8"/>
      <c r="BS142" s="8"/>
      <c r="BT142" s="30">
        <f>AV142+AX142+AZ142+BB142+BD142+BF142+BH142+BJ142+BL142+BN142+BP142+BR142</f>
        <v>0</v>
      </c>
    </row>
    <row r="143" spans="1:72" ht="17.100000000000001" customHeight="1">
      <c r="A143" s="45">
        <v>4411</v>
      </c>
      <c r="B143" s="42">
        <v>21111</v>
      </c>
      <c r="C143" s="4" t="s">
        <v>903</v>
      </c>
      <c r="D143" s="5">
        <v>7</v>
      </c>
      <c r="E143" s="4" t="s">
        <v>64</v>
      </c>
      <c r="F143" s="6">
        <v>0</v>
      </c>
      <c r="G143" s="4" t="s">
        <v>64</v>
      </c>
      <c r="H143" s="7">
        <v>188</v>
      </c>
      <c r="I143" s="40" t="s">
        <v>158</v>
      </c>
      <c r="J143" s="42">
        <v>3</v>
      </c>
      <c r="K143" s="4" t="s">
        <v>47</v>
      </c>
      <c r="L143" s="4">
        <v>1</v>
      </c>
      <c r="M143" s="4" t="s">
        <v>52</v>
      </c>
      <c r="N143" s="4">
        <v>1</v>
      </c>
      <c r="O143" s="4" t="s">
        <v>65</v>
      </c>
      <c r="P143" s="4">
        <v>2</v>
      </c>
      <c r="Q143" s="4" t="s">
        <v>48</v>
      </c>
      <c r="R143" s="4">
        <v>5</v>
      </c>
      <c r="S143" s="4" t="s">
        <v>66</v>
      </c>
      <c r="T143" s="4" t="s">
        <v>37</v>
      </c>
      <c r="U143" s="4" t="s">
        <v>38</v>
      </c>
      <c r="V143" s="6">
        <v>232</v>
      </c>
      <c r="W143" s="4" t="s">
        <v>155</v>
      </c>
      <c r="X143" s="5">
        <v>6</v>
      </c>
      <c r="Y143" s="40" t="s">
        <v>460</v>
      </c>
      <c r="Z143" s="42" t="s">
        <v>171</v>
      </c>
      <c r="AA143" s="4" t="s">
        <v>843</v>
      </c>
      <c r="AB143" s="4" t="s">
        <v>844</v>
      </c>
      <c r="AC143" s="4" t="s">
        <v>464</v>
      </c>
      <c r="AD143" s="4" t="s">
        <v>223</v>
      </c>
      <c r="AE143" s="8" t="s">
        <v>925</v>
      </c>
      <c r="AF143" s="4">
        <v>5599</v>
      </c>
      <c r="AG143" s="4" t="s">
        <v>841</v>
      </c>
      <c r="AH143" s="27" t="s">
        <v>842</v>
      </c>
      <c r="AI143" s="29" t="s">
        <v>845</v>
      </c>
      <c r="AJ143" s="40">
        <v>213</v>
      </c>
      <c r="AK143" s="39">
        <v>0</v>
      </c>
      <c r="AL143" s="8" t="s">
        <v>37</v>
      </c>
      <c r="AM143" s="40" t="s">
        <v>35</v>
      </c>
      <c r="AN143" s="35" t="s">
        <v>928</v>
      </c>
      <c r="AO143" s="8">
        <v>0</v>
      </c>
      <c r="AP143" s="8">
        <v>59</v>
      </c>
      <c r="AQ143" s="8">
        <v>59.01</v>
      </c>
      <c r="AR143" s="8">
        <v>79</v>
      </c>
      <c r="AS143" s="8">
        <v>79.010000000000005</v>
      </c>
      <c r="AT143" s="36">
        <v>110</v>
      </c>
      <c r="AU143" s="33">
        <v>23</v>
      </c>
      <c r="AV143" s="33">
        <v>0</v>
      </c>
      <c r="AW143" s="8">
        <v>23</v>
      </c>
      <c r="AX143" s="8">
        <v>0</v>
      </c>
      <c r="AY143" s="8">
        <v>23</v>
      </c>
      <c r="AZ143" s="8">
        <v>0</v>
      </c>
      <c r="BA143" s="8">
        <v>23</v>
      </c>
      <c r="BB143" s="8">
        <v>0</v>
      </c>
      <c r="BC143" s="8">
        <v>23</v>
      </c>
      <c r="BD143" s="8">
        <v>0</v>
      </c>
      <c r="BE143" s="8">
        <v>24</v>
      </c>
      <c r="BF143" s="8"/>
      <c r="BG143" s="8">
        <v>24</v>
      </c>
      <c r="BH143" s="8"/>
      <c r="BI143" s="8">
        <v>24</v>
      </c>
      <c r="BJ143" s="8"/>
      <c r="BK143" s="8">
        <v>24</v>
      </c>
      <c r="BL143" s="8"/>
      <c r="BM143" s="8">
        <v>0</v>
      </c>
      <c r="BN143" s="8"/>
      <c r="BO143" s="8">
        <v>0</v>
      </c>
      <c r="BP143" s="8"/>
      <c r="BQ143" s="8">
        <v>0</v>
      </c>
      <c r="BR143" s="8"/>
      <c r="BS143" s="8"/>
    </row>
    <row r="144" spans="1:72" ht="17.100000000000001" customHeight="1">
      <c r="A144" s="45">
        <v>4412</v>
      </c>
      <c r="B144" s="42">
        <v>21111</v>
      </c>
      <c r="C144" s="4" t="s">
        <v>903</v>
      </c>
      <c r="D144" s="5">
        <v>7</v>
      </c>
      <c r="E144" s="4" t="s">
        <v>64</v>
      </c>
      <c r="F144" s="6">
        <v>0</v>
      </c>
      <c r="G144" s="4" t="s">
        <v>64</v>
      </c>
      <c r="H144" s="7">
        <v>188</v>
      </c>
      <c r="I144" s="40" t="s">
        <v>158</v>
      </c>
      <c r="J144" s="42">
        <v>3</v>
      </c>
      <c r="K144" s="4" t="s">
        <v>47</v>
      </c>
      <c r="L144" s="4">
        <v>1</v>
      </c>
      <c r="M144" s="4" t="s">
        <v>52</v>
      </c>
      <c r="N144" s="4">
        <v>1</v>
      </c>
      <c r="O144" s="4" t="s">
        <v>65</v>
      </c>
      <c r="P144" s="4">
        <v>2</v>
      </c>
      <c r="Q144" s="4" t="s">
        <v>48</v>
      </c>
      <c r="R144" s="4">
        <v>5</v>
      </c>
      <c r="S144" s="4" t="s">
        <v>66</v>
      </c>
      <c r="T144" s="4" t="s">
        <v>37</v>
      </c>
      <c r="U144" s="4" t="s">
        <v>38</v>
      </c>
      <c r="V144" s="6">
        <v>232</v>
      </c>
      <c r="W144" s="4" t="s">
        <v>155</v>
      </c>
      <c r="X144" s="5">
        <v>6</v>
      </c>
      <c r="Y144" s="40" t="s">
        <v>460</v>
      </c>
      <c r="Z144" s="42" t="s">
        <v>171</v>
      </c>
      <c r="AA144" s="4" t="s">
        <v>848</v>
      </c>
      <c r="AB144" s="4" t="s">
        <v>849</v>
      </c>
      <c r="AC144" s="4" t="s">
        <v>850</v>
      </c>
      <c r="AD144" s="4" t="s">
        <v>223</v>
      </c>
      <c r="AE144" s="8" t="s">
        <v>925</v>
      </c>
      <c r="AF144" s="4">
        <v>5600</v>
      </c>
      <c r="AG144" s="4" t="s">
        <v>846</v>
      </c>
      <c r="AH144" s="27" t="s">
        <v>847</v>
      </c>
      <c r="AI144" s="29" t="s">
        <v>55</v>
      </c>
      <c r="AJ144" s="40">
        <v>1</v>
      </c>
      <c r="AK144" s="39">
        <v>0</v>
      </c>
      <c r="AL144" s="8" t="s">
        <v>37</v>
      </c>
      <c r="AM144" s="40" t="s">
        <v>35</v>
      </c>
      <c r="AN144" s="35" t="s">
        <v>928</v>
      </c>
      <c r="AO144" s="8">
        <v>0</v>
      </c>
      <c r="AP144" s="8">
        <v>59</v>
      </c>
      <c r="AQ144" s="8">
        <v>59.01</v>
      </c>
      <c r="AR144" s="8">
        <v>79</v>
      </c>
      <c r="AS144" s="8">
        <v>79.010000000000005</v>
      </c>
      <c r="AT144" s="36">
        <v>110</v>
      </c>
      <c r="AU144" s="33">
        <v>0</v>
      </c>
      <c r="AV144" s="33">
        <v>0</v>
      </c>
      <c r="AW144" s="8">
        <v>0</v>
      </c>
      <c r="AX144" s="8">
        <v>0</v>
      </c>
      <c r="AY144" s="8">
        <v>0</v>
      </c>
      <c r="AZ144" s="8">
        <v>0</v>
      </c>
      <c r="BA144" s="8">
        <v>0</v>
      </c>
      <c r="BB144" s="8">
        <v>0</v>
      </c>
      <c r="BC144" s="8">
        <v>0</v>
      </c>
      <c r="BD144" s="8">
        <v>0</v>
      </c>
      <c r="BE144" s="8">
        <v>0</v>
      </c>
      <c r="BF144" s="8"/>
      <c r="BG144" s="8">
        <v>0</v>
      </c>
      <c r="BH144" s="8"/>
      <c r="BI144" s="8">
        <v>0</v>
      </c>
      <c r="BJ144" s="8"/>
      <c r="BK144" s="8">
        <v>0</v>
      </c>
      <c r="BL144" s="8"/>
      <c r="BM144" s="8">
        <v>0</v>
      </c>
      <c r="BN144" s="8"/>
      <c r="BO144" s="8">
        <v>1</v>
      </c>
      <c r="BP144" s="8"/>
      <c r="BQ144" s="8">
        <v>0</v>
      </c>
      <c r="BR144" s="8"/>
      <c r="BS144" s="8"/>
    </row>
    <row r="145" spans="1:72" ht="17.100000000000001" customHeight="1">
      <c r="A145" s="45">
        <v>4384</v>
      </c>
      <c r="B145" s="42">
        <v>21111</v>
      </c>
      <c r="C145" s="4" t="s">
        <v>903</v>
      </c>
      <c r="D145" s="5">
        <v>7</v>
      </c>
      <c r="E145" s="4" t="s">
        <v>64</v>
      </c>
      <c r="F145" s="6">
        <v>0</v>
      </c>
      <c r="G145" s="4" t="s">
        <v>64</v>
      </c>
      <c r="H145" s="7">
        <v>188</v>
      </c>
      <c r="I145" s="40" t="s">
        <v>158</v>
      </c>
      <c r="J145" s="42">
        <v>3</v>
      </c>
      <c r="K145" s="4" t="s">
        <v>47</v>
      </c>
      <c r="L145" s="4">
        <v>1</v>
      </c>
      <c r="M145" s="4" t="s">
        <v>52</v>
      </c>
      <c r="N145" s="4">
        <v>1</v>
      </c>
      <c r="O145" s="4" t="s">
        <v>65</v>
      </c>
      <c r="P145" s="4">
        <v>2</v>
      </c>
      <c r="Q145" s="4" t="s">
        <v>48</v>
      </c>
      <c r="R145" s="4">
        <v>5</v>
      </c>
      <c r="S145" s="4" t="s">
        <v>66</v>
      </c>
      <c r="T145" s="4" t="s">
        <v>37</v>
      </c>
      <c r="U145" s="4" t="s">
        <v>38</v>
      </c>
      <c r="V145" s="6">
        <v>232</v>
      </c>
      <c r="W145" s="4" t="s">
        <v>155</v>
      </c>
      <c r="X145" s="5"/>
      <c r="Y145" s="40" t="s">
        <v>34</v>
      </c>
      <c r="Z145" s="42" t="s">
        <v>36</v>
      </c>
      <c r="AA145" s="4" t="s">
        <v>159</v>
      </c>
      <c r="AB145" s="4" t="s">
        <v>160</v>
      </c>
      <c r="AC145" s="4" t="s">
        <v>161</v>
      </c>
      <c r="AD145" s="4" t="s">
        <v>162</v>
      </c>
      <c r="AE145" s="8" t="s">
        <v>925</v>
      </c>
      <c r="AF145" s="4">
        <v>5567</v>
      </c>
      <c r="AG145" s="4" t="s">
        <v>156</v>
      </c>
      <c r="AH145" s="27" t="s">
        <v>157</v>
      </c>
      <c r="AI145" s="29" t="s">
        <v>163</v>
      </c>
      <c r="AJ145" s="40">
        <v>1818</v>
      </c>
      <c r="AK145" s="39">
        <v>0</v>
      </c>
      <c r="AL145" s="8" t="s">
        <v>37</v>
      </c>
      <c r="AM145" s="40" t="s">
        <v>46</v>
      </c>
      <c r="AN145" s="35" t="s">
        <v>928</v>
      </c>
      <c r="AO145" s="8">
        <v>0</v>
      </c>
      <c r="AP145" s="8">
        <v>59</v>
      </c>
      <c r="AQ145" s="8">
        <v>59.01</v>
      </c>
      <c r="AR145" s="8">
        <v>79</v>
      </c>
      <c r="AS145" s="8">
        <v>79.010000000000005</v>
      </c>
      <c r="AT145" s="36">
        <v>110</v>
      </c>
      <c r="AU145" s="33">
        <v>153</v>
      </c>
      <c r="AV145" s="33">
        <v>0</v>
      </c>
      <c r="AW145" s="8">
        <v>155</v>
      </c>
      <c r="AX145" s="8">
        <v>0</v>
      </c>
      <c r="AY145" s="8">
        <v>160</v>
      </c>
      <c r="AZ145" s="8">
        <v>0</v>
      </c>
      <c r="BA145" s="8">
        <v>160</v>
      </c>
      <c r="BB145" s="8">
        <v>0</v>
      </c>
      <c r="BC145" s="8">
        <v>160</v>
      </c>
      <c r="BD145" s="8">
        <v>0</v>
      </c>
      <c r="BE145" s="8">
        <v>160</v>
      </c>
      <c r="BF145" s="8"/>
      <c r="BG145" s="8">
        <v>158</v>
      </c>
      <c r="BH145" s="8"/>
      <c r="BI145" s="8">
        <v>158</v>
      </c>
      <c r="BJ145" s="8"/>
      <c r="BK145" s="8">
        <v>136</v>
      </c>
      <c r="BL145" s="8"/>
      <c r="BM145" s="8">
        <v>140</v>
      </c>
      <c r="BN145" s="8"/>
      <c r="BO145" s="8">
        <v>141</v>
      </c>
      <c r="BP145" s="8"/>
      <c r="BQ145" s="8">
        <v>137</v>
      </c>
      <c r="BR145" s="8"/>
      <c r="BS145" s="8"/>
    </row>
    <row r="146" spans="1:72" ht="17.100000000000001" customHeight="1">
      <c r="A146" s="45">
        <v>4385</v>
      </c>
      <c r="B146" s="42">
        <v>21111</v>
      </c>
      <c r="C146" s="4" t="s">
        <v>903</v>
      </c>
      <c r="D146" s="5">
        <v>7</v>
      </c>
      <c r="E146" s="4" t="s">
        <v>64</v>
      </c>
      <c r="F146" s="6">
        <v>0</v>
      </c>
      <c r="G146" s="4" t="s">
        <v>64</v>
      </c>
      <c r="H146" s="7">
        <v>188</v>
      </c>
      <c r="I146" s="40" t="s">
        <v>158</v>
      </c>
      <c r="J146" s="42">
        <v>3</v>
      </c>
      <c r="K146" s="4" t="s">
        <v>47</v>
      </c>
      <c r="L146" s="4">
        <v>1</v>
      </c>
      <c r="M146" s="4" t="s">
        <v>52</v>
      </c>
      <c r="N146" s="4">
        <v>1</v>
      </c>
      <c r="O146" s="4" t="s">
        <v>65</v>
      </c>
      <c r="P146" s="4">
        <v>2</v>
      </c>
      <c r="Q146" s="4" t="s">
        <v>48</v>
      </c>
      <c r="R146" s="4">
        <v>5</v>
      </c>
      <c r="S146" s="4" t="s">
        <v>66</v>
      </c>
      <c r="T146" s="4" t="s">
        <v>37</v>
      </c>
      <c r="U146" s="4" t="s">
        <v>38</v>
      </c>
      <c r="V146" s="6">
        <v>232</v>
      </c>
      <c r="W146" s="4" t="s">
        <v>155</v>
      </c>
      <c r="X146" s="5"/>
      <c r="Y146" s="40" t="s">
        <v>34</v>
      </c>
      <c r="Z146" s="42" t="s">
        <v>169</v>
      </c>
      <c r="AA146" s="4" t="s">
        <v>221</v>
      </c>
      <c r="AB146" s="4" t="s">
        <v>222</v>
      </c>
      <c r="AC146" s="4" t="s">
        <v>161</v>
      </c>
      <c r="AD146" s="4" t="s">
        <v>223</v>
      </c>
      <c r="AE146" s="8" t="s">
        <v>925</v>
      </c>
      <c r="AF146" s="4">
        <v>5619</v>
      </c>
      <c r="AG146" s="4" t="s">
        <v>220</v>
      </c>
      <c r="AH146" s="27" t="s">
        <v>157</v>
      </c>
      <c r="AI146" s="29" t="s">
        <v>163</v>
      </c>
      <c r="AJ146" s="40">
        <v>1818</v>
      </c>
      <c r="AK146" s="39">
        <v>0</v>
      </c>
      <c r="AL146" s="8" t="s">
        <v>37</v>
      </c>
      <c r="AM146" s="40" t="s">
        <v>46</v>
      </c>
      <c r="AN146" s="35" t="s">
        <v>928</v>
      </c>
      <c r="AO146" s="8">
        <v>0</v>
      </c>
      <c r="AP146" s="8">
        <v>59</v>
      </c>
      <c r="AQ146" s="8">
        <v>59.01</v>
      </c>
      <c r="AR146" s="8">
        <v>79</v>
      </c>
      <c r="AS146" s="8">
        <v>79.010000000000005</v>
      </c>
      <c r="AT146" s="36">
        <v>110</v>
      </c>
      <c r="AU146" s="33">
        <v>153</v>
      </c>
      <c r="AV146" s="33">
        <v>0</v>
      </c>
      <c r="AW146" s="8">
        <v>155</v>
      </c>
      <c r="AX146" s="8">
        <v>0</v>
      </c>
      <c r="AY146" s="8">
        <v>160</v>
      </c>
      <c r="AZ146" s="8"/>
      <c r="BA146" s="8">
        <v>160</v>
      </c>
      <c r="BB146" s="8">
        <v>0</v>
      </c>
      <c r="BC146" s="8">
        <v>160</v>
      </c>
      <c r="BD146" s="8">
        <v>0</v>
      </c>
      <c r="BE146" s="8">
        <v>160</v>
      </c>
      <c r="BF146" s="8"/>
      <c r="BG146" s="8">
        <v>158</v>
      </c>
      <c r="BH146" s="8"/>
      <c r="BI146" s="8">
        <v>158</v>
      </c>
      <c r="BJ146" s="8"/>
      <c r="BK146" s="8">
        <v>136</v>
      </c>
      <c r="BL146" s="8"/>
      <c r="BM146" s="8">
        <v>140</v>
      </c>
      <c r="BN146" s="8"/>
      <c r="BO146" s="8">
        <v>141</v>
      </c>
      <c r="BP146" s="8"/>
      <c r="BQ146" s="8">
        <v>137</v>
      </c>
      <c r="BR146" s="8"/>
      <c r="BS146" s="8"/>
    </row>
    <row r="147" spans="1:72" ht="17.100000000000001" customHeight="1">
      <c r="A147" s="45">
        <v>2519</v>
      </c>
      <c r="B147" s="42">
        <v>21111</v>
      </c>
      <c r="C147" s="4" t="s">
        <v>903</v>
      </c>
      <c r="D147" s="5">
        <v>7</v>
      </c>
      <c r="E147" s="4" t="s">
        <v>64</v>
      </c>
      <c r="F147" s="6">
        <v>0</v>
      </c>
      <c r="G147" s="4" t="s">
        <v>64</v>
      </c>
      <c r="H147" s="7">
        <v>189</v>
      </c>
      <c r="I147" s="40" t="s">
        <v>80</v>
      </c>
      <c r="J147" s="42">
        <v>3</v>
      </c>
      <c r="K147" s="4" t="s">
        <v>47</v>
      </c>
      <c r="L147" s="4">
        <v>1</v>
      </c>
      <c r="M147" s="4" t="s">
        <v>52</v>
      </c>
      <c r="N147" s="4">
        <v>1</v>
      </c>
      <c r="O147" s="4" t="s">
        <v>65</v>
      </c>
      <c r="P147" s="4">
        <v>2</v>
      </c>
      <c r="Q147" s="4" t="s">
        <v>48</v>
      </c>
      <c r="R147" s="4">
        <v>2</v>
      </c>
      <c r="S147" s="4" t="s">
        <v>77</v>
      </c>
      <c r="T147" s="4" t="s">
        <v>8</v>
      </c>
      <c r="U147" s="4" t="s">
        <v>42</v>
      </c>
      <c r="V147" s="6">
        <v>233</v>
      </c>
      <c r="W147" s="4" t="s">
        <v>78</v>
      </c>
      <c r="X147" s="5">
        <v>1</v>
      </c>
      <c r="Y147" s="40" t="s">
        <v>250</v>
      </c>
      <c r="Z147" s="42" t="s">
        <v>225</v>
      </c>
      <c r="AA147" s="4" t="s">
        <v>250</v>
      </c>
      <c r="AB147" s="4" t="s">
        <v>252</v>
      </c>
      <c r="AC147" s="4" t="s">
        <v>253</v>
      </c>
      <c r="AD147" s="4" t="s">
        <v>181</v>
      </c>
      <c r="AE147" s="8" t="s">
        <v>925</v>
      </c>
      <c r="AF147" s="4">
        <v>3367</v>
      </c>
      <c r="AG147" s="4" t="s">
        <v>251</v>
      </c>
      <c r="AH147" s="27" t="s">
        <v>251</v>
      </c>
      <c r="AI147" s="29" t="s">
        <v>254</v>
      </c>
      <c r="AJ147" s="117">
        <f>+AJ151</f>
        <v>4</v>
      </c>
      <c r="AK147" s="39">
        <v>0</v>
      </c>
      <c r="AL147" s="8" t="s">
        <v>37</v>
      </c>
      <c r="AM147" s="40" t="s">
        <v>35</v>
      </c>
      <c r="AN147" s="35" t="s">
        <v>928</v>
      </c>
      <c r="AO147" s="8">
        <v>0</v>
      </c>
      <c r="AP147" s="8">
        <v>59</v>
      </c>
      <c r="AQ147" s="8">
        <v>59.01</v>
      </c>
      <c r="AR147" s="8">
        <v>79</v>
      </c>
      <c r="AS147" s="8">
        <v>79.010000000000005</v>
      </c>
      <c r="AT147" s="36">
        <v>110</v>
      </c>
      <c r="AU147" s="114">
        <v>0</v>
      </c>
      <c r="AV147" s="114">
        <v>0</v>
      </c>
      <c r="AW147" s="115">
        <v>1</v>
      </c>
      <c r="AX147" s="115">
        <v>1</v>
      </c>
      <c r="AY147" s="115">
        <v>1</v>
      </c>
      <c r="AZ147" s="115">
        <v>1</v>
      </c>
      <c r="BA147" s="115">
        <v>1</v>
      </c>
      <c r="BB147" s="115">
        <v>2</v>
      </c>
      <c r="BC147" s="115">
        <v>1</v>
      </c>
      <c r="BD147" s="8">
        <v>0</v>
      </c>
      <c r="BE147" s="8">
        <v>0</v>
      </c>
      <c r="BF147" s="159">
        <v>1</v>
      </c>
      <c r="BG147" s="8">
        <v>0</v>
      </c>
      <c r="BH147" s="8"/>
      <c r="BI147" s="8">
        <v>0</v>
      </c>
      <c r="BJ147" s="8"/>
      <c r="BK147" s="8">
        <v>0</v>
      </c>
      <c r="BL147" s="8"/>
      <c r="BM147" s="8">
        <v>0</v>
      </c>
      <c r="BN147" s="8"/>
      <c r="BO147" s="8">
        <v>0</v>
      </c>
      <c r="BP147" s="8"/>
      <c r="BQ147" s="8">
        <v>0</v>
      </c>
      <c r="BR147" s="8"/>
      <c r="BS147" s="8">
        <v>4</v>
      </c>
      <c r="BT147" s="30">
        <f>AV147+AX147+AZ147+BB147+BD147+BF147+BH147+BJ147+BL147+BN147+BP147+BR147</f>
        <v>5</v>
      </c>
    </row>
    <row r="148" spans="1:72" ht="17.100000000000001" customHeight="1">
      <c r="A148" s="45">
        <v>2545</v>
      </c>
      <c r="B148" s="42">
        <v>21111</v>
      </c>
      <c r="C148" s="4" t="s">
        <v>903</v>
      </c>
      <c r="D148" s="5">
        <v>7</v>
      </c>
      <c r="E148" s="4" t="s">
        <v>64</v>
      </c>
      <c r="F148" s="6">
        <v>0</v>
      </c>
      <c r="G148" s="4" t="s">
        <v>64</v>
      </c>
      <c r="H148" s="7">
        <v>189</v>
      </c>
      <c r="I148" s="40" t="s">
        <v>80</v>
      </c>
      <c r="J148" s="42">
        <v>3</v>
      </c>
      <c r="K148" s="4" t="s">
        <v>47</v>
      </c>
      <c r="L148" s="4">
        <v>1</v>
      </c>
      <c r="M148" s="4" t="s">
        <v>52</v>
      </c>
      <c r="N148" s="4">
        <v>1</v>
      </c>
      <c r="O148" s="4" t="s">
        <v>65</v>
      </c>
      <c r="P148" s="4">
        <v>2</v>
      </c>
      <c r="Q148" s="4" t="s">
        <v>48</v>
      </c>
      <c r="R148" s="4">
        <v>2</v>
      </c>
      <c r="S148" s="4" t="s">
        <v>77</v>
      </c>
      <c r="T148" s="4" t="s">
        <v>8</v>
      </c>
      <c r="U148" s="4" t="s">
        <v>42</v>
      </c>
      <c r="V148" s="6">
        <v>233</v>
      </c>
      <c r="W148" s="4" t="s">
        <v>78</v>
      </c>
      <c r="X148" s="5">
        <v>1</v>
      </c>
      <c r="Y148" s="40" t="s">
        <v>250</v>
      </c>
      <c r="Z148" s="42" t="s">
        <v>171</v>
      </c>
      <c r="AA148" s="4" t="s">
        <v>550</v>
      </c>
      <c r="AB148" s="4" t="s">
        <v>551</v>
      </c>
      <c r="AC148" s="4" t="s">
        <v>552</v>
      </c>
      <c r="AD148" s="4" t="s">
        <v>181</v>
      </c>
      <c r="AE148" s="8" t="s">
        <v>925</v>
      </c>
      <c r="AF148" s="4">
        <v>3317</v>
      </c>
      <c r="AG148" s="4" t="s">
        <v>79</v>
      </c>
      <c r="AH148" s="27" t="s">
        <v>79</v>
      </c>
      <c r="AI148" s="29" t="s">
        <v>85</v>
      </c>
      <c r="AJ148" s="116">
        <v>140</v>
      </c>
      <c r="AK148" s="39">
        <v>0</v>
      </c>
      <c r="AL148" s="8" t="s">
        <v>37</v>
      </c>
      <c r="AM148" s="40" t="s">
        <v>35</v>
      </c>
      <c r="AN148" s="35" t="s">
        <v>928</v>
      </c>
      <c r="AO148" s="8">
        <v>0</v>
      </c>
      <c r="AP148" s="8">
        <v>59</v>
      </c>
      <c r="AQ148" s="8">
        <v>59.01</v>
      </c>
      <c r="AR148" s="8">
        <v>79</v>
      </c>
      <c r="AS148" s="8">
        <v>79.010000000000005</v>
      </c>
      <c r="AT148" s="36">
        <v>110</v>
      </c>
      <c r="AU148" s="112">
        <v>0</v>
      </c>
      <c r="AV148" s="112">
        <v>0</v>
      </c>
      <c r="AW148" s="113">
        <v>0</v>
      </c>
      <c r="AX148" s="113">
        <v>0</v>
      </c>
      <c r="AY148" s="113">
        <v>0</v>
      </c>
      <c r="AZ148" s="113">
        <v>0</v>
      </c>
      <c r="BA148" s="113">
        <v>0</v>
      </c>
      <c r="BB148" s="113">
        <v>0</v>
      </c>
      <c r="BC148" s="113">
        <v>0</v>
      </c>
      <c r="BD148" s="8">
        <v>0</v>
      </c>
      <c r="BE148" s="8">
        <v>0</v>
      </c>
      <c r="BF148" s="160">
        <v>0</v>
      </c>
      <c r="BG148" s="8">
        <v>0</v>
      </c>
      <c r="BH148" s="8"/>
      <c r="BI148" s="8">
        <v>0</v>
      </c>
      <c r="BJ148" s="8"/>
      <c r="BK148" s="8">
        <v>0</v>
      </c>
      <c r="BL148" s="8"/>
      <c r="BM148" s="8">
        <v>0</v>
      </c>
      <c r="BN148" s="8"/>
      <c r="BO148" s="8">
        <v>0</v>
      </c>
      <c r="BP148" s="8"/>
      <c r="BQ148" s="8">
        <v>140</v>
      </c>
      <c r="BR148" s="8"/>
      <c r="BS148" s="8">
        <v>140</v>
      </c>
    </row>
    <row r="149" spans="1:72" ht="17.100000000000001" customHeight="1">
      <c r="A149" s="45">
        <v>2547</v>
      </c>
      <c r="B149" s="42">
        <v>21111</v>
      </c>
      <c r="C149" s="4" t="s">
        <v>903</v>
      </c>
      <c r="D149" s="5">
        <v>7</v>
      </c>
      <c r="E149" s="4" t="s">
        <v>64</v>
      </c>
      <c r="F149" s="6">
        <v>0</v>
      </c>
      <c r="G149" s="4" t="s">
        <v>64</v>
      </c>
      <c r="H149" s="7">
        <v>189</v>
      </c>
      <c r="I149" s="40" t="s">
        <v>80</v>
      </c>
      <c r="J149" s="42">
        <v>3</v>
      </c>
      <c r="K149" s="4" t="s">
        <v>47</v>
      </c>
      <c r="L149" s="4">
        <v>1</v>
      </c>
      <c r="M149" s="4" t="s">
        <v>52</v>
      </c>
      <c r="N149" s="4">
        <v>1</v>
      </c>
      <c r="O149" s="4" t="s">
        <v>65</v>
      </c>
      <c r="P149" s="4">
        <v>2</v>
      </c>
      <c r="Q149" s="4" t="s">
        <v>48</v>
      </c>
      <c r="R149" s="4">
        <v>2</v>
      </c>
      <c r="S149" s="4" t="s">
        <v>77</v>
      </c>
      <c r="T149" s="4" t="s">
        <v>8</v>
      </c>
      <c r="U149" s="4" t="s">
        <v>42</v>
      </c>
      <c r="V149" s="6">
        <v>233</v>
      </c>
      <c r="W149" s="4" t="s">
        <v>78</v>
      </c>
      <c r="X149" s="5">
        <v>1</v>
      </c>
      <c r="Y149" s="40" t="s">
        <v>250</v>
      </c>
      <c r="Z149" s="42" t="s">
        <v>171</v>
      </c>
      <c r="AA149" s="4" t="s">
        <v>553</v>
      </c>
      <c r="AB149" s="4" t="s">
        <v>551</v>
      </c>
      <c r="AC149" s="4" t="s">
        <v>552</v>
      </c>
      <c r="AD149" s="4" t="s">
        <v>181</v>
      </c>
      <c r="AE149" s="8" t="s">
        <v>925</v>
      </c>
      <c r="AF149" s="4">
        <v>3317</v>
      </c>
      <c r="AG149" s="4" t="s">
        <v>79</v>
      </c>
      <c r="AH149" s="27" t="s">
        <v>79</v>
      </c>
      <c r="AI149" s="29" t="s">
        <v>85</v>
      </c>
      <c r="AJ149" s="116">
        <v>20</v>
      </c>
      <c r="AK149" s="39">
        <v>0</v>
      </c>
      <c r="AL149" s="8" t="s">
        <v>37</v>
      </c>
      <c r="AM149" s="40" t="s">
        <v>35</v>
      </c>
      <c r="AN149" s="35" t="s">
        <v>928</v>
      </c>
      <c r="AO149" s="8">
        <v>0</v>
      </c>
      <c r="AP149" s="8">
        <v>59</v>
      </c>
      <c r="AQ149" s="8">
        <v>59.01</v>
      </c>
      <c r="AR149" s="8">
        <v>79</v>
      </c>
      <c r="AS149" s="8">
        <v>79.010000000000005</v>
      </c>
      <c r="AT149" s="36">
        <v>110</v>
      </c>
      <c r="AU149" s="112">
        <v>0</v>
      </c>
      <c r="AV149" s="112">
        <v>0</v>
      </c>
      <c r="AW149" s="113">
        <v>0</v>
      </c>
      <c r="AX149" s="113">
        <v>0</v>
      </c>
      <c r="AY149" s="113">
        <v>0</v>
      </c>
      <c r="AZ149" s="113">
        <v>0</v>
      </c>
      <c r="BA149" s="113">
        <v>0</v>
      </c>
      <c r="BB149" s="113">
        <v>0</v>
      </c>
      <c r="BC149" s="113">
        <v>0</v>
      </c>
      <c r="BD149" s="8">
        <v>0</v>
      </c>
      <c r="BE149" s="8">
        <v>0</v>
      </c>
      <c r="BF149" s="160">
        <v>0</v>
      </c>
      <c r="BG149" s="8">
        <v>0</v>
      </c>
      <c r="BH149" s="8"/>
      <c r="BI149" s="8">
        <v>0</v>
      </c>
      <c r="BJ149" s="8"/>
      <c r="BK149" s="8">
        <v>0</v>
      </c>
      <c r="BL149" s="8"/>
      <c r="BM149" s="8">
        <v>0</v>
      </c>
      <c r="BN149" s="8"/>
      <c r="BO149" s="8">
        <v>0</v>
      </c>
      <c r="BP149" s="8"/>
      <c r="BQ149" s="8">
        <v>20</v>
      </c>
      <c r="BR149" s="8"/>
      <c r="BS149" s="8">
        <v>20</v>
      </c>
    </row>
    <row r="150" spans="1:72" ht="17.100000000000001" customHeight="1">
      <c r="A150" s="45">
        <v>4358</v>
      </c>
      <c r="B150" s="42">
        <v>21111</v>
      </c>
      <c r="C150" s="4" t="s">
        <v>903</v>
      </c>
      <c r="D150" s="5">
        <v>7</v>
      </c>
      <c r="E150" s="4" t="s">
        <v>64</v>
      </c>
      <c r="F150" s="6">
        <v>0</v>
      </c>
      <c r="G150" s="4" t="s">
        <v>64</v>
      </c>
      <c r="H150" s="7">
        <v>189</v>
      </c>
      <c r="I150" s="40" t="s">
        <v>80</v>
      </c>
      <c r="J150" s="42">
        <v>3</v>
      </c>
      <c r="K150" s="4" t="s">
        <v>47</v>
      </c>
      <c r="L150" s="4">
        <v>1</v>
      </c>
      <c r="M150" s="4" t="s">
        <v>52</v>
      </c>
      <c r="N150" s="4">
        <v>1</v>
      </c>
      <c r="O150" s="4" t="s">
        <v>65</v>
      </c>
      <c r="P150" s="4">
        <v>2</v>
      </c>
      <c r="Q150" s="4" t="s">
        <v>48</v>
      </c>
      <c r="R150" s="4">
        <v>2</v>
      </c>
      <c r="S150" s="4" t="s">
        <v>77</v>
      </c>
      <c r="T150" s="4" t="s">
        <v>8</v>
      </c>
      <c r="U150" s="4" t="s">
        <v>42</v>
      </c>
      <c r="V150" s="6">
        <v>233</v>
      </c>
      <c r="W150" s="4" t="s">
        <v>78</v>
      </c>
      <c r="X150" s="5">
        <v>2</v>
      </c>
      <c r="Y150" s="40" t="s">
        <v>406</v>
      </c>
      <c r="Z150" s="42" t="s">
        <v>225</v>
      </c>
      <c r="AA150" s="4" t="s">
        <v>406</v>
      </c>
      <c r="AB150" s="4" t="s">
        <v>409</v>
      </c>
      <c r="AC150" s="4" t="s">
        <v>410</v>
      </c>
      <c r="AD150" s="4" t="s">
        <v>411</v>
      </c>
      <c r="AE150" s="8" t="s">
        <v>925</v>
      </c>
      <c r="AF150" s="4">
        <v>3548</v>
      </c>
      <c r="AG150" s="4" t="s">
        <v>407</v>
      </c>
      <c r="AH150" s="27" t="s">
        <v>408</v>
      </c>
      <c r="AI150" s="29" t="s">
        <v>85</v>
      </c>
      <c r="AJ150" s="117">
        <f>+AJ148+AJ149+AJ152</f>
        <v>210</v>
      </c>
      <c r="AK150" s="39">
        <v>0</v>
      </c>
      <c r="AL150" s="8" t="s">
        <v>37</v>
      </c>
      <c r="AM150" s="40" t="s">
        <v>35</v>
      </c>
      <c r="AN150" s="35" t="s">
        <v>928</v>
      </c>
      <c r="AO150" s="8">
        <v>0</v>
      </c>
      <c r="AP150" s="8">
        <v>59</v>
      </c>
      <c r="AQ150" s="8">
        <v>59.01</v>
      </c>
      <c r="AR150" s="8">
        <v>79</v>
      </c>
      <c r="AS150" s="8">
        <v>79.010000000000005</v>
      </c>
      <c r="AT150" s="36">
        <v>110</v>
      </c>
      <c r="AU150" s="114">
        <v>0</v>
      </c>
      <c r="AV150" s="114">
        <v>0</v>
      </c>
      <c r="AW150" s="115">
        <v>0</v>
      </c>
      <c r="AX150" s="115">
        <v>0</v>
      </c>
      <c r="AY150" s="115">
        <v>0</v>
      </c>
      <c r="AZ150" s="115">
        <v>0</v>
      </c>
      <c r="BA150" s="115">
        <v>0</v>
      </c>
      <c r="BB150" s="115">
        <v>0</v>
      </c>
      <c r="BC150" s="115">
        <v>0</v>
      </c>
      <c r="BD150" s="8">
        <v>0</v>
      </c>
      <c r="BE150" s="8">
        <v>0</v>
      </c>
      <c r="BF150" s="159">
        <v>0</v>
      </c>
      <c r="BG150" s="8">
        <v>0</v>
      </c>
      <c r="BH150" s="8"/>
      <c r="BI150" s="8">
        <v>0</v>
      </c>
      <c r="BJ150" s="8"/>
      <c r="BK150" s="8">
        <v>0</v>
      </c>
      <c r="BL150" s="8"/>
      <c r="BM150" s="8">
        <v>0</v>
      </c>
      <c r="BN150" s="8"/>
      <c r="BO150" s="8">
        <v>0</v>
      </c>
      <c r="BP150" s="8"/>
      <c r="BQ150" s="8">
        <v>210</v>
      </c>
      <c r="BR150" s="8"/>
      <c r="BS150" s="8">
        <v>210</v>
      </c>
      <c r="BT150" s="30">
        <f>AV150+AX150+AZ150+BB150+BD150+BF150+BH150+BJ150+BL150+BN150+BP150+BR150</f>
        <v>0</v>
      </c>
    </row>
    <row r="151" spans="1:72" ht="17.100000000000001" customHeight="1">
      <c r="A151" s="45">
        <v>2766</v>
      </c>
      <c r="B151" s="42">
        <v>21111</v>
      </c>
      <c r="C151" s="4" t="s">
        <v>903</v>
      </c>
      <c r="D151" s="5">
        <v>7</v>
      </c>
      <c r="E151" s="4" t="s">
        <v>64</v>
      </c>
      <c r="F151" s="6">
        <v>0</v>
      </c>
      <c r="G151" s="4" t="s">
        <v>64</v>
      </c>
      <c r="H151" s="7">
        <v>189</v>
      </c>
      <c r="I151" s="40" t="s">
        <v>80</v>
      </c>
      <c r="J151" s="42">
        <v>3</v>
      </c>
      <c r="K151" s="4" t="s">
        <v>47</v>
      </c>
      <c r="L151" s="4">
        <v>1</v>
      </c>
      <c r="M151" s="4" t="s">
        <v>52</v>
      </c>
      <c r="N151" s="4">
        <v>1</v>
      </c>
      <c r="O151" s="4" t="s">
        <v>65</v>
      </c>
      <c r="P151" s="4">
        <v>2</v>
      </c>
      <c r="Q151" s="4" t="s">
        <v>48</v>
      </c>
      <c r="R151" s="4">
        <v>2</v>
      </c>
      <c r="S151" s="4" t="s">
        <v>77</v>
      </c>
      <c r="T151" s="4" t="s">
        <v>8</v>
      </c>
      <c r="U151" s="4" t="s">
        <v>42</v>
      </c>
      <c r="V151" s="6">
        <v>233</v>
      </c>
      <c r="W151" s="4" t="s">
        <v>78</v>
      </c>
      <c r="X151" s="5">
        <v>2</v>
      </c>
      <c r="Y151" s="40" t="s">
        <v>406</v>
      </c>
      <c r="Z151" s="42" t="s">
        <v>171</v>
      </c>
      <c r="AA151" s="4" t="s">
        <v>597</v>
      </c>
      <c r="AB151" s="4" t="s">
        <v>252</v>
      </c>
      <c r="AC151" s="4" t="s">
        <v>415</v>
      </c>
      <c r="AD151" s="4" t="s">
        <v>181</v>
      </c>
      <c r="AE151" s="8" t="s">
        <v>925</v>
      </c>
      <c r="AF151" s="4">
        <v>3689</v>
      </c>
      <c r="AG151" s="4" t="s">
        <v>596</v>
      </c>
      <c r="AH151" s="27" t="s">
        <v>418</v>
      </c>
      <c r="AI151" s="29" t="s">
        <v>85</v>
      </c>
      <c r="AJ151" s="116">
        <v>4</v>
      </c>
      <c r="AK151" s="39">
        <v>0</v>
      </c>
      <c r="AL151" s="8" t="s">
        <v>37</v>
      </c>
      <c r="AM151" s="40" t="s">
        <v>35</v>
      </c>
      <c r="AN151" s="35" t="s">
        <v>928</v>
      </c>
      <c r="AO151" s="8">
        <v>0</v>
      </c>
      <c r="AP151" s="8">
        <v>59</v>
      </c>
      <c r="AQ151" s="8">
        <v>59.01</v>
      </c>
      <c r="AR151" s="8">
        <v>79</v>
      </c>
      <c r="AS151" s="8">
        <v>79.010000000000005</v>
      </c>
      <c r="AT151" s="36">
        <v>110</v>
      </c>
      <c r="AU151" s="112">
        <v>0</v>
      </c>
      <c r="AV151" s="112">
        <v>0</v>
      </c>
      <c r="AW151" s="113">
        <v>1</v>
      </c>
      <c r="AX151" s="113">
        <v>1</v>
      </c>
      <c r="AY151" s="113">
        <v>1</v>
      </c>
      <c r="AZ151" s="113">
        <v>1</v>
      </c>
      <c r="BA151" s="113">
        <v>1</v>
      </c>
      <c r="BB151" s="113">
        <v>2</v>
      </c>
      <c r="BC151" s="113">
        <v>1</v>
      </c>
      <c r="BD151" s="8">
        <v>0</v>
      </c>
      <c r="BE151" s="8">
        <v>0</v>
      </c>
      <c r="BF151" s="160">
        <v>1</v>
      </c>
      <c r="BG151" s="8">
        <v>0</v>
      </c>
      <c r="BH151" s="8"/>
      <c r="BI151" s="8">
        <v>0</v>
      </c>
      <c r="BJ151" s="8"/>
      <c r="BK151" s="8">
        <v>0</v>
      </c>
      <c r="BL151" s="8"/>
      <c r="BM151" s="8">
        <v>0</v>
      </c>
      <c r="BN151" s="8"/>
      <c r="BO151" s="8">
        <v>0</v>
      </c>
      <c r="BP151" s="8"/>
      <c r="BQ151" s="8"/>
      <c r="BR151" s="8"/>
      <c r="BS151" s="8"/>
    </row>
    <row r="152" spans="1:72" ht="17.100000000000001" customHeight="1">
      <c r="A152" s="45">
        <v>2809</v>
      </c>
      <c r="B152" s="42">
        <v>21111</v>
      </c>
      <c r="C152" s="4" t="s">
        <v>903</v>
      </c>
      <c r="D152" s="5">
        <v>7</v>
      </c>
      <c r="E152" s="4" t="s">
        <v>64</v>
      </c>
      <c r="F152" s="6">
        <v>0</v>
      </c>
      <c r="G152" s="4" t="s">
        <v>64</v>
      </c>
      <c r="H152" s="7">
        <v>189</v>
      </c>
      <c r="I152" s="40" t="s">
        <v>80</v>
      </c>
      <c r="J152" s="42">
        <v>3</v>
      </c>
      <c r="K152" s="4" t="s">
        <v>47</v>
      </c>
      <c r="L152" s="4">
        <v>1</v>
      </c>
      <c r="M152" s="4" t="s">
        <v>52</v>
      </c>
      <c r="N152" s="4">
        <v>1</v>
      </c>
      <c r="O152" s="4" t="s">
        <v>65</v>
      </c>
      <c r="P152" s="4">
        <v>2</v>
      </c>
      <c r="Q152" s="4" t="s">
        <v>48</v>
      </c>
      <c r="R152" s="4">
        <v>2</v>
      </c>
      <c r="S152" s="4" t="s">
        <v>77</v>
      </c>
      <c r="T152" s="4" t="s">
        <v>8</v>
      </c>
      <c r="U152" s="4" t="s">
        <v>42</v>
      </c>
      <c r="V152" s="6">
        <v>233</v>
      </c>
      <c r="W152" s="4" t="s">
        <v>78</v>
      </c>
      <c r="X152" s="5">
        <v>2</v>
      </c>
      <c r="Y152" s="40" t="s">
        <v>406</v>
      </c>
      <c r="Z152" s="42" t="s">
        <v>171</v>
      </c>
      <c r="AA152" s="4" t="s">
        <v>605</v>
      </c>
      <c r="AB152" s="4" t="s">
        <v>551</v>
      </c>
      <c r="AC152" s="4" t="s">
        <v>415</v>
      </c>
      <c r="AD152" s="4" t="s">
        <v>181</v>
      </c>
      <c r="AE152" s="8" t="s">
        <v>925</v>
      </c>
      <c r="AF152" s="4">
        <v>3789</v>
      </c>
      <c r="AG152" s="4" t="s">
        <v>603</v>
      </c>
      <c r="AH152" s="27" t="s">
        <v>604</v>
      </c>
      <c r="AI152" s="29" t="s">
        <v>85</v>
      </c>
      <c r="AJ152" s="116">
        <v>50</v>
      </c>
      <c r="AK152" s="39">
        <v>0</v>
      </c>
      <c r="AL152" s="8" t="s">
        <v>37</v>
      </c>
      <c r="AM152" s="40" t="s">
        <v>35</v>
      </c>
      <c r="AN152" s="35" t="s">
        <v>928</v>
      </c>
      <c r="AO152" s="8">
        <v>0</v>
      </c>
      <c r="AP152" s="8">
        <v>59</v>
      </c>
      <c r="AQ152" s="8">
        <v>59.01</v>
      </c>
      <c r="AR152" s="8">
        <v>79</v>
      </c>
      <c r="AS152" s="8">
        <v>79.010000000000005</v>
      </c>
      <c r="AT152" s="36">
        <v>110</v>
      </c>
      <c r="AU152" s="112">
        <v>0</v>
      </c>
      <c r="AV152" s="112">
        <v>0</v>
      </c>
      <c r="AW152" s="113">
        <v>0</v>
      </c>
      <c r="AX152" s="113">
        <v>0</v>
      </c>
      <c r="AY152" s="113">
        <v>0</v>
      </c>
      <c r="AZ152" s="113">
        <v>0</v>
      </c>
      <c r="BA152" s="113">
        <v>0</v>
      </c>
      <c r="BB152" s="113">
        <v>0</v>
      </c>
      <c r="BC152" s="113">
        <v>0</v>
      </c>
      <c r="BD152" s="8">
        <v>0</v>
      </c>
      <c r="BE152" s="8">
        <v>0</v>
      </c>
      <c r="BF152" s="160">
        <v>0</v>
      </c>
      <c r="BG152" s="8">
        <v>0</v>
      </c>
      <c r="BH152" s="8"/>
      <c r="BI152" s="8">
        <v>0</v>
      </c>
      <c r="BJ152" s="8"/>
      <c r="BK152" s="8">
        <v>0</v>
      </c>
      <c r="BL152" s="8"/>
      <c r="BM152" s="8">
        <v>0</v>
      </c>
      <c r="BN152" s="8"/>
      <c r="BO152" s="8">
        <v>0</v>
      </c>
      <c r="BP152" s="8"/>
      <c r="BQ152" s="8">
        <v>50</v>
      </c>
      <c r="BR152" s="8"/>
      <c r="BS152" s="8">
        <v>50</v>
      </c>
    </row>
    <row r="153" spans="1:72" ht="17.100000000000001" customHeight="1">
      <c r="A153" s="45">
        <v>4359</v>
      </c>
      <c r="B153" s="42">
        <v>21111</v>
      </c>
      <c r="C153" s="4" t="s">
        <v>903</v>
      </c>
      <c r="D153" s="5">
        <v>7</v>
      </c>
      <c r="E153" s="4" t="s">
        <v>64</v>
      </c>
      <c r="F153" s="6">
        <v>0</v>
      </c>
      <c r="G153" s="4" t="s">
        <v>64</v>
      </c>
      <c r="H153" s="7">
        <v>189</v>
      </c>
      <c r="I153" s="40" t="s">
        <v>80</v>
      </c>
      <c r="J153" s="42">
        <v>3</v>
      </c>
      <c r="K153" s="4" t="s">
        <v>47</v>
      </c>
      <c r="L153" s="4">
        <v>1</v>
      </c>
      <c r="M153" s="4" t="s">
        <v>52</v>
      </c>
      <c r="N153" s="4">
        <v>1</v>
      </c>
      <c r="O153" s="4" t="s">
        <v>65</v>
      </c>
      <c r="P153" s="4">
        <v>2</v>
      </c>
      <c r="Q153" s="4" t="s">
        <v>48</v>
      </c>
      <c r="R153" s="4">
        <v>2</v>
      </c>
      <c r="S153" s="4" t="s">
        <v>77</v>
      </c>
      <c r="T153" s="4" t="s">
        <v>8</v>
      </c>
      <c r="U153" s="4" t="s">
        <v>42</v>
      </c>
      <c r="V153" s="6">
        <v>233</v>
      </c>
      <c r="W153" s="4" t="s">
        <v>78</v>
      </c>
      <c r="X153" s="5">
        <v>3</v>
      </c>
      <c r="Y153" s="40" t="s">
        <v>412</v>
      </c>
      <c r="Z153" s="42" t="s">
        <v>225</v>
      </c>
      <c r="AA153" s="4" t="s">
        <v>412</v>
      </c>
      <c r="AB153" s="4" t="s">
        <v>409</v>
      </c>
      <c r="AC153" s="4" t="s">
        <v>415</v>
      </c>
      <c r="AD153" s="4" t="s">
        <v>181</v>
      </c>
      <c r="AE153" s="8" t="s">
        <v>925</v>
      </c>
      <c r="AF153" s="4">
        <v>5566</v>
      </c>
      <c r="AG153" s="4" t="s">
        <v>413</v>
      </c>
      <c r="AH153" s="27" t="s">
        <v>414</v>
      </c>
      <c r="AI153" s="29" t="s">
        <v>61</v>
      </c>
      <c r="AJ153" s="117">
        <v>11</v>
      </c>
      <c r="AK153" s="39">
        <v>11</v>
      </c>
      <c r="AL153" s="8" t="s">
        <v>37</v>
      </c>
      <c r="AM153" s="40" t="s">
        <v>35</v>
      </c>
      <c r="AN153" s="35" t="s">
        <v>928</v>
      </c>
      <c r="AO153" s="8">
        <v>0</v>
      </c>
      <c r="AP153" s="8">
        <v>59</v>
      </c>
      <c r="AQ153" s="8">
        <v>59.01</v>
      </c>
      <c r="AR153" s="8">
        <v>79</v>
      </c>
      <c r="AS153" s="8">
        <v>79.010000000000005</v>
      </c>
      <c r="AT153" s="36">
        <v>110</v>
      </c>
      <c r="AU153" s="114">
        <v>1</v>
      </c>
      <c r="AV153" s="114">
        <v>1</v>
      </c>
      <c r="AW153" s="115">
        <v>1</v>
      </c>
      <c r="AX153" s="115">
        <v>1</v>
      </c>
      <c r="AY153" s="115">
        <v>1</v>
      </c>
      <c r="AZ153" s="115">
        <v>1</v>
      </c>
      <c r="BA153" s="115">
        <v>1</v>
      </c>
      <c r="BB153" s="115">
        <v>1</v>
      </c>
      <c r="BC153" s="115">
        <v>1</v>
      </c>
      <c r="BD153" s="8">
        <v>1</v>
      </c>
      <c r="BE153" s="8">
        <v>1</v>
      </c>
      <c r="BF153" s="161">
        <v>1</v>
      </c>
      <c r="BG153" s="8">
        <v>1</v>
      </c>
      <c r="BH153" s="8"/>
      <c r="BI153" s="8">
        <v>1</v>
      </c>
      <c r="BJ153" s="8"/>
      <c r="BK153" s="8">
        <v>1</v>
      </c>
      <c r="BL153" s="8"/>
      <c r="BM153" s="8">
        <v>1</v>
      </c>
      <c r="BN153" s="8"/>
      <c r="BO153" s="8">
        <v>1</v>
      </c>
      <c r="BP153" s="8"/>
      <c r="BQ153" s="8">
        <v>0</v>
      </c>
      <c r="BR153" s="8"/>
      <c r="BS153" s="8">
        <v>11</v>
      </c>
      <c r="BT153" s="30">
        <f>AV153+AX153+AZ153+BB153+BD153+BF153+BH153+BJ153+BL153+BN153+BP153+BR153</f>
        <v>6</v>
      </c>
    </row>
    <row r="154" spans="1:72" ht="17.100000000000001" customHeight="1">
      <c r="A154" s="45">
        <v>2713</v>
      </c>
      <c r="B154" s="42">
        <v>21111</v>
      </c>
      <c r="C154" s="4" t="s">
        <v>903</v>
      </c>
      <c r="D154" s="5">
        <v>7</v>
      </c>
      <c r="E154" s="4" t="s">
        <v>64</v>
      </c>
      <c r="F154" s="6">
        <v>0</v>
      </c>
      <c r="G154" s="4" t="s">
        <v>64</v>
      </c>
      <c r="H154" s="7">
        <v>189</v>
      </c>
      <c r="I154" s="40" t="s">
        <v>80</v>
      </c>
      <c r="J154" s="42">
        <v>3</v>
      </c>
      <c r="K154" s="4" t="s">
        <v>47</v>
      </c>
      <c r="L154" s="4">
        <v>1</v>
      </c>
      <c r="M154" s="4" t="s">
        <v>52</v>
      </c>
      <c r="N154" s="4">
        <v>1</v>
      </c>
      <c r="O154" s="4" t="s">
        <v>65</v>
      </c>
      <c r="P154" s="4">
        <v>2</v>
      </c>
      <c r="Q154" s="4" t="s">
        <v>48</v>
      </c>
      <c r="R154" s="4">
        <v>2</v>
      </c>
      <c r="S154" s="4" t="s">
        <v>77</v>
      </c>
      <c r="T154" s="4" t="s">
        <v>8</v>
      </c>
      <c r="U154" s="4" t="s">
        <v>42</v>
      </c>
      <c r="V154" s="6">
        <v>233</v>
      </c>
      <c r="W154" s="4" t="s">
        <v>78</v>
      </c>
      <c r="X154" s="5">
        <v>3</v>
      </c>
      <c r="Y154" s="40" t="s">
        <v>412</v>
      </c>
      <c r="Z154" s="42" t="s">
        <v>171</v>
      </c>
      <c r="AA154" s="4" t="s">
        <v>572</v>
      </c>
      <c r="AB154" s="4" t="s">
        <v>573</v>
      </c>
      <c r="AC154" s="4" t="s">
        <v>574</v>
      </c>
      <c r="AD154" s="4" t="s">
        <v>181</v>
      </c>
      <c r="AE154" s="8" t="s">
        <v>925</v>
      </c>
      <c r="AF154" s="4">
        <v>3397</v>
      </c>
      <c r="AG154" s="4" t="s">
        <v>570</v>
      </c>
      <c r="AH154" s="27" t="s">
        <v>571</v>
      </c>
      <c r="AI154" s="29" t="s">
        <v>575</v>
      </c>
      <c r="AJ154" s="117">
        <v>700</v>
      </c>
      <c r="AK154" s="39">
        <v>0</v>
      </c>
      <c r="AL154" s="8" t="s">
        <v>37</v>
      </c>
      <c r="AM154" s="40" t="s">
        <v>46</v>
      </c>
      <c r="AN154" s="35" t="s">
        <v>928</v>
      </c>
      <c r="AO154" s="8">
        <v>0</v>
      </c>
      <c r="AP154" s="8">
        <v>59</v>
      </c>
      <c r="AQ154" s="8">
        <v>59.01</v>
      </c>
      <c r="AR154" s="8">
        <v>79</v>
      </c>
      <c r="AS154" s="8">
        <v>79.010000000000005</v>
      </c>
      <c r="AT154" s="36">
        <v>110</v>
      </c>
      <c r="AU154" s="114">
        <v>64</v>
      </c>
      <c r="AV154" s="114">
        <v>83</v>
      </c>
      <c r="AW154" s="114">
        <v>64</v>
      </c>
      <c r="AX154" s="115">
        <v>74</v>
      </c>
      <c r="AY154" s="114">
        <v>64</v>
      </c>
      <c r="AZ154" s="115">
        <v>74</v>
      </c>
      <c r="BA154" s="114">
        <v>64</v>
      </c>
      <c r="BB154" s="115">
        <v>81</v>
      </c>
      <c r="BC154" s="114">
        <v>64</v>
      </c>
      <c r="BD154" s="8">
        <v>97</v>
      </c>
      <c r="BE154" s="8">
        <v>0</v>
      </c>
      <c r="BF154" s="161">
        <v>97</v>
      </c>
      <c r="BG154" s="8">
        <v>0</v>
      </c>
      <c r="BH154" s="8"/>
      <c r="BI154" s="8">
        <v>0</v>
      </c>
      <c r="BJ154" s="8"/>
      <c r="BK154" s="8">
        <v>0</v>
      </c>
      <c r="BL154" s="8"/>
      <c r="BM154" s="8">
        <v>0</v>
      </c>
      <c r="BN154" s="8"/>
      <c r="BO154" s="8">
        <v>0</v>
      </c>
      <c r="BP154" s="8"/>
      <c r="BQ154" s="8">
        <v>700</v>
      </c>
      <c r="BR154" s="8"/>
      <c r="BS154" s="8">
        <v>700</v>
      </c>
    </row>
    <row r="155" spans="1:72" ht="17.100000000000001" customHeight="1">
      <c r="A155" s="45">
        <v>4360</v>
      </c>
      <c r="B155" s="42">
        <v>21111</v>
      </c>
      <c r="C155" s="4" t="s">
        <v>903</v>
      </c>
      <c r="D155" s="5">
        <v>7</v>
      </c>
      <c r="E155" s="4" t="s">
        <v>64</v>
      </c>
      <c r="F155" s="6">
        <v>0</v>
      </c>
      <c r="G155" s="4" t="s">
        <v>64</v>
      </c>
      <c r="H155" s="7">
        <v>189</v>
      </c>
      <c r="I155" s="40" t="s">
        <v>80</v>
      </c>
      <c r="J155" s="42">
        <v>3</v>
      </c>
      <c r="K155" s="4" t="s">
        <v>47</v>
      </c>
      <c r="L155" s="4">
        <v>1</v>
      </c>
      <c r="M155" s="4" t="s">
        <v>52</v>
      </c>
      <c r="N155" s="4">
        <v>1</v>
      </c>
      <c r="O155" s="4" t="s">
        <v>65</v>
      </c>
      <c r="P155" s="4">
        <v>2</v>
      </c>
      <c r="Q155" s="4" t="s">
        <v>48</v>
      </c>
      <c r="R155" s="4">
        <v>2</v>
      </c>
      <c r="S155" s="4" t="s">
        <v>77</v>
      </c>
      <c r="T155" s="4" t="s">
        <v>8</v>
      </c>
      <c r="U155" s="4" t="s">
        <v>42</v>
      </c>
      <c r="V155" s="6">
        <v>233</v>
      </c>
      <c r="W155" s="4" t="s">
        <v>78</v>
      </c>
      <c r="X155" s="5">
        <v>4</v>
      </c>
      <c r="Y155" s="40" t="s">
        <v>416</v>
      </c>
      <c r="Z155" s="42" t="s">
        <v>225</v>
      </c>
      <c r="AA155" s="4" t="s">
        <v>416</v>
      </c>
      <c r="AB155" s="4" t="s">
        <v>409</v>
      </c>
      <c r="AC155" s="4" t="s">
        <v>410</v>
      </c>
      <c r="AD155" s="4" t="s">
        <v>181</v>
      </c>
      <c r="AE155" s="8" t="s">
        <v>925</v>
      </c>
      <c r="AF155" s="4">
        <v>3728</v>
      </c>
      <c r="AG155" s="4" t="s">
        <v>417</v>
      </c>
      <c r="AH155" s="27" t="s">
        <v>418</v>
      </c>
      <c r="AI155" s="29" t="s">
        <v>85</v>
      </c>
      <c r="AJ155" s="116">
        <v>17</v>
      </c>
      <c r="AK155" s="39">
        <v>0</v>
      </c>
      <c r="AL155" s="8" t="s">
        <v>37</v>
      </c>
      <c r="AM155" s="40" t="s">
        <v>35</v>
      </c>
      <c r="AN155" s="35" t="s">
        <v>928</v>
      </c>
      <c r="AO155" s="8">
        <v>0</v>
      </c>
      <c r="AP155" s="8">
        <v>59</v>
      </c>
      <c r="AQ155" s="8">
        <v>59.01</v>
      </c>
      <c r="AR155" s="8">
        <v>79</v>
      </c>
      <c r="AS155" s="8">
        <v>79.010000000000005</v>
      </c>
      <c r="AT155" s="36">
        <v>110</v>
      </c>
      <c r="AU155" s="114">
        <v>0</v>
      </c>
      <c r="AV155" s="114">
        <v>0</v>
      </c>
      <c r="AW155" s="115">
        <v>0</v>
      </c>
      <c r="AX155" s="115">
        <v>0</v>
      </c>
      <c r="AY155" s="115">
        <v>1</v>
      </c>
      <c r="AZ155" s="115">
        <v>1</v>
      </c>
      <c r="BA155" s="115">
        <v>0</v>
      </c>
      <c r="BB155" s="115">
        <v>0</v>
      </c>
      <c r="BC155" s="115">
        <v>3</v>
      </c>
      <c r="BD155" s="8">
        <v>3</v>
      </c>
      <c r="BE155" s="8">
        <v>1</v>
      </c>
      <c r="BF155" s="161">
        <v>1</v>
      </c>
      <c r="BG155" s="8">
        <v>2</v>
      </c>
      <c r="BH155" s="8"/>
      <c r="BI155" s="8">
        <v>3</v>
      </c>
      <c r="BJ155" s="8"/>
      <c r="BK155" s="8">
        <v>3</v>
      </c>
      <c r="BL155" s="8"/>
      <c r="BM155" s="8">
        <v>2</v>
      </c>
      <c r="BN155" s="8"/>
      <c r="BO155" s="8">
        <v>1</v>
      </c>
      <c r="BP155" s="8"/>
      <c r="BQ155" s="8">
        <v>0</v>
      </c>
      <c r="BR155" s="8"/>
      <c r="BS155" s="8">
        <v>0</v>
      </c>
      <c r="BT155" s="30">
        <f>AV155+AX155+AZ155+BB155+BD155+BF155+BH155+BJ155+BL155+BN155+BP155+BR155</f>
        <v>5</v>
      </c>
    </row>
    <row r="156" spans="1:72" ht="17.100000000000001" customHeight="1">
      <c r="A156" s="45">
        <v>2715</v>
      </c>
      <c r="B156" s="42">
        <v>21111</v>
      </c>
      <c r="C156" s="4" t="s">
        <v>903</v>
      </c>
      <c r="D156" s="5">
        <v>7</v>
      </c>
      <c r="E156" s="4" t="s">
        <v>64</v>
      </c>
      <c r="F156" s="6">
        <v>0</v>
      </c>
      <c r="G156" s="4" t="s">
        <v>64</v>
      </c>
      <c r="H156" s="7">
        <v>189</v>
      </c>
      <c r="I156" s="40" t="s">
        <v>80</v>
      </c>
      <c r="J156" s="42">
        <v>3</v>
      </c>
      <c r="K156" s="4" t="s">
        <v>47</v>
      </c>
      <c r="L156" s="4">
        <v>1</v>
      </c>
      <c r="M156" s="4" t="s">
        <v>52</v>
      </c>
      <c r="N156" s="4">
        <v>1</v>
      </c>
      <c r="O156" s="4" t="s">
        <v>65</v>
      </c>
      <c r="P156" s="4">
        <v>2</v>
      </c>
      <c r="Q156" s="4" t="s">
        <v>48</v>
      </c>
      <c r="R156" s="4">
        <v>2</v>
      </c>
      <c r="S156" s="4" t="s">
        <v>77</v>
      </c>
      <c r="T156" s="4" t="s">
        <v>8</v>
      </c>
      <c r="U156" s="4" t="s">
        <v>42</v>
      </c>
      <c r="V156" s="6">
        <v>233</v>
      </c>
      <c r="W156" s="4" t="s">
        <v>78</v>
      </c>
      <c r="X156" s="5">
        <v>4</v>
      </c>
      <c r="Y156" s="40" t="s">
        <v>416</v>
      </c>
      <c r="Z156" s="42" t="s">
        <v>171</v>
      </c>
      <c r="AA156" s="4" t="s">
        <v>576</v>
      </c>
      <c r="AB156" s="4" t="s">
        <v>577</v>
      </c>
      <c r="AC156" s="4" t="s">
        <v>410</v>
      </c>
      <c r="AD156" s="4" t="s">
        <v>181</v>
      </c>
      <c r="AE156" s="8" t="s">
        <v>925</v>
      </c>
      <c r="AF156" s="4">
        <v>3388</v>
      </c>
      <c r="AG156" s="4" t="s">
        <v>407</v>
      </c>
      <c r="AH156" s="27" t="s">
        <v>79</v>
      </c>
      <c r="AI156" s="29" t="s">
        <v>85</v>
      </c>
      <c r="AJ156" s="116">
        <v>17</v>
      </c>
      <c r="AK156" s="39">
        <v>0</v>
      </c>
      <c r="AL156" s="8" t="s">
        <v>37</v>
      </c>
      <c r="AM156" s="40" t="s">
        <v>35</v>
      </c>
      <c r="AN156" s="35" t="s">
        <v>928</v>
      </c>
      <c r="AO156" s="8">
        <v>0</v>
      </c>
      <c r="AP156" s="8">
        <v>59</v>
      </c>
      <c r="AQ156" s="8">
        <v>59.01</v>
      </c>
      <c r="AR156" s="8">
        <v>79</v>
      </c>
      <c r="AS156" s="8">
        <v>79.010000000000005</v>
      </c>
      <c r="AT156" s="36">
        <v>110</v>
      </c>
      <c r="AU156" s="114">
        <v>0</v>
      </c>
      <c r="AV156" s="114">
        <v>0</v>
      </c>
      <c r="AW156" s="115">
        <v>0</v>
      </c>
      <c r="AX156" s="115">
        <v>0</v>
      </c>
      <c r="AY156" s="115">
        <v>1</v>
      </c>
      <c r="AZ156" s="115">
        <v>1</v>
      </c>
      <c r="BA156" s="115">
        <v>0</v>
      </c>
      <c r="BB156" s="115">
        <v>0</v>
      </c>
      <c r="BC156" s="115">
        <v>3</v>
      </c>
      <c r="BD156" s="8">
        <v>3</v>
      </c>
      <c r="BE156" s="8">
        <v>1</v>
      </c>
      <c r="BF156" s="161">
        <v>1</v>
      </c>
      <c r="BG156" s="8">
        <v>2</v>
      </c>
      <c r="BH156" s="8"/>
      <c r="BI156" s="8">
        <v>3</v>
      </c>
      <c r="BJ156" s="8"/>
      <c r="BK156" s="8">
        <v>3</v>
      </c>
      <c r="BL156" s="8"/>
      <c r="BM156" s="8">
        <v>2</v>
      </c>
      <c r="BN156" s="8"/>
      <c r="BO156" s="8">
        <v>1</v>
      </c>
      <c r="BP156" s="8"/>
      <c r="BQ156" s="8">
        <v>0</v>
      </c>
      <c r="BR156" s="8"/>
      <c r="BS156" s="8">
        <v>0</v>
      </c>
    </row>
    <row r="157" spans="1:72" ht="17.100000000000001" customHeight="1">
      <c r="A157" s="45">
        <v>2811</v>
      </c>
      <c r="B157" s="42">
        <v>21111</v>
      </c>
      <c r="C157" s="4" t="s">
        <v>903</v>
      </c>
      <c r="D157" s="5">
        <v>7</v>
      </c>
      <c r="E157" s="4" t="s">
        <v>64</v>
      </c>
      <c r="F157" s="6">
        <v>0</v>
      </c>
      <c r="G157" s="4" t="s">
        <v>64</v>
      </c>
      <c r="H157" s="7">
        <v>189</v>
      </c>
      <c r="I157" s="40" t="s">
        <v>80</v>
      </c>
      <c r="J157" s="42">
        <v>3</v>
      </c>
      <c r="K157" s="4" t="s">
        <v>47</v>
      </c>
      <c r="L157" s="4">
        <v>1</v>
      </c>
      <c r="M157" s="4" t="s">
        <v>52</v>
      </c>
      <c r="N157" s="4">
        <v>1</v>
      </c>
      <c r="O157" s="4" t="s">
        <v>65</v>
      </c>
      <c r="P157" s="4">
        <v>2</v>
      </c>
      <c r="Q157" s="4" t="s">
        <v>48</v>
      </c>
      <c r="R157" s="4">
        <v>2</v>
      </c>
      <c r="S157" s="4" t="s">
        <v>77</v>
      </c>
      <c r="T157" s="4" t="s">
        <v>8</v>
      </c>
      <c r="U157" s="4" t="s">
        <v>42</v>
      </c>
      <c r="V157" s="6">
        <v>233</v>
      </c>
      <c r="W157" s="4" t="s">
        <v>78</v>
      </c>
      <c r="X157" s="5">
        <v>4</v>
      </c>
      <c r="Y157" s="40" t="s">
        <v>416</v>
      </c>
      <c r="Z157" s="42" t="s">
        <v>171</v>
      </c>
      <c r="AA157" s="4" t="s">
        <v>607</v>
      </c>
      <c r="AB157" s="4" t="s">
        <v>252</v>
      </c>
      <c r="AC157" s="4" t="s">
        <v>415</v>
      </c>
      <c r="AD157" s="4" t="s">
        <v>181</v>
      </c>
      <c r="AE157" s="8" t="s">
        <v>925</v>
      </c>
      <c r="AF157" s="4">
        <v>3649</v>
      </c>
      <c r="AG157" s="4" t="s">
        <v>606</v>
      </c>
      <c r="AH157" s="27" t="s">
        <v>251</v>
      </c>
      <c r="AI157" s="29" t="s">
        <v>608</v>
      </c>
      <c r="AJ157" s="120">
        <v>4</v>
      </c>
      <c r="AK157" s="39">
        <v>0</v>
      </c>
      <c r="AL157" s="8" t="s">
        <v>37</v>
      </c>
      <c r="AM157" s="40" t="s">
        <v>35</v>
      </c>
      <c r="AN157" s="35" t="s">
        <v>928</v>
      </c>
      <c r="AO157" s="8">
        <v>0</v>
      </c>
      <c r="AP157" s="8">
        <v>59</v>
      </c>
      <c r="AQ157" s="8">
        <v>59.01</v>
      </c>
      <c r="AR157" s="8">
        <v>79</v>
      </c>
      <c r="AS157" s="8">
        <v>79.010000000000005</v>
      </c>
      <c r="AT157" s="36">
        <v>110</v>
      </c>
      <c r="AU157" s="114">
        <v>0</v>
      </c>
      <c r="AV157" s="114">
        <v>0</v>
      </c>
      <c r="AW157" s="115">
        <v>1</v>
      </c>
      <c r="AX157" s="115">
        <v>0</v>
      </c>
      <c r="AY157" s="115">
        <v>1</v>
      </c>
      <c r="AZ157" s="115">
        <v>0</v>
      </c>
      <c r="BA157" s="115">
        <v>1</v>
      </c>
      <c r="BB157" s="115">
        <v>0</v>
      </c>
      <c r="BC157" s="115">
        <v>1</v>
      </c>
      <c r="BD157" s="8">
        <v>0</v>
      </c>
      <c r="BE157" s="8">
        <v>0</v>
      </c>
      <c r="BF157" s="160">
        <v>1</v>
      </c>
      <c r="BG157" s="8">
        <v>0</v>
      </c>
      <c r="BH157" s="8"/>
      <c r="BI157" s="8">
        <v>0</v>
      </c>
      <c r="BJ157" s="8"/>
      <c r="BK157" s="8">
        <v>0</v>
      </c>
      <c r="BL157" s="8"/>
      <c r="BM157" s="8">
        <v>0</v>
      </c>
      <c r="BN157" s="8"/>
      <c r="BO157" s="8">
        <v>0</v>
      </c>
      <c r="BP157" s="8"/>
      <c r="BQ157" s="8">
        <v>0</v>
      </c>
      <c r="BR157" s="8"/>
      <c r="BS157" s="8"/>
    </row>
    <row r="158" spans="1:72" ht="17.100000000000001" customHeight="1">
      <c r="A158" s="45">
        <v>2498</v>
      </c>
      <c r="B158" s="42">
        <v>21111</v>
      </c>
      <c r="C158" s="4" t="s">
        <v>903</v>
      </c>
      <c r="D158" s="5">
        <v>7</v>
      </c>
      <c r="E158" s="4" t="s">
        <v>64</v>
      </c>
      <c r="F158" s="6">
        <v>0</v>
      </c>
      <c r="G158" s="4" t="s">
        <v>64</v>
      </c>
      <c r="H158" s="7">
        <v>189</v>
      </c>
      <c r="I158" s="40" t="s">
        <v>80</v>
      </c>
      <c r="J158" s="42">
        <v>3</v>
      </c>
      <c r="K158" s="4" t="s">
        <v>47</v>
      </c>
      <c r="L158" s="4">
        <v>1</v>
      </c>
      <c r="M158" s="4" t="s">
        <v>52</v>
      </c>
      <c r="N158" s="4">
        <v>1</v>
      </c>
      <c r="O158" s="4" t="s">
        <v>65</v>
      </c>
      <c r="P158" s="4">
        <v>2</v>
      </c>
      <c r="Q158" s="4" t="s">
        <v>48</v>
      </c>
      <c r="R158" s="4">
        <v>2</v>
      </c>
      <c r="S158" s="4" t="s">
        <v>77</v>
      </c>
      <c r="T158" s="4" t="s">
        <v>8</v>
      </c>
      <c r="U158" s="4" t="s">
        <v>42</v>
      </c>
      <c r="V158" s="6">
        <v>233</v>
      </c>
      <c r="W158" s="4" t="s">
        <v>78</v>
      </c>
      <c r="X158" s="5"/>
      <c r="Y158" s="40" t="s">
        <v>34</v>
      </c>
      <c r="Z158" s="42" t="s">
        <v>36</v>
      </c>
      <c r="AA158" s="4" t="s">
        <v>81</v>
      </c>
      <c r="AB158" s="4" t="s">
        <v>82</v>
      </c>
      <c r="AC158" s="4" t="s">
        <v>83</v>
      </c>
      <c r="AD158" s="4" t="s">
        <v>84</v>
      </c>
      <c r="AE158" s="8" t="s">
        <v>925</v>
      </c>
      <c r="AF158" s="4">
        <v>3317</v>
      </c>
      <c r="AG158" s="4" t="s">
        <v>79</v>
      </c>
      <c r="AH158" s="27" t="s">
        <v>79</v>
      </c>
      <c r="AI158" s="29" t="s">
        <v>85</v>
      </c>
      <c r="AJ158" s="117">
        <v>210</v>
      </c>
      <c r="AK158" s="39">
        <v>0</v>
      </c>
      <c r="AL158" s="8" t="s">
        <v>37</v>
      </c>
      <c r="AM158" s="40" t="s">
        <v>35</v>
      </c>
      <c r="AN158" s="35" t="s">
        <v>928</v>
      </c>
      <c r="AO158" s="8">
        <v>0</v>
      </c>
      <c r="AP158" s="8">
        <v>59</v>
      </c>
      <c r="AQ158" s="8">
        <v>59.01</v>
      </c>
      <c r="AR158" s="8">
        <v>79</v>
      </c>
      <c r="AS158" s="8">
        <v>79.010000000000005</v>
      </c>
      <c r="AT158" s="36">
        <v>110</v>
      </c>
      <c r="AU158" s="114">
        <v>0</v>
      </c>
      <c r="AV158" s="114">
        <v>0</v>
      </c>
      <c r="AW158" s="115">
        <v>0</v>
      </c>
      <c r="AX158" s="115">
        <v>0</v>
      </c>
      <c r="AY158" s="115">
        <v>0</v>
      </c>
      <c r="AZ158" s="115">
        <v>0</v>
      </c>
      <c r="BA158" s="115">
        <v>0</v>
      </c>
      <c r="BB158" s="115">
        <v>0</v>
      </c>
      <c r="BC158" s="115">
        <v>0</v>
      </c>
      <c r="BD158" s="8">
        <v>0</v>
      </c>
      <c r="BE158" s="8">
        <v>0</v>
      </c>
      <c r="BF158" s="162">
        <v>0</v>
      </c>
      <c r="BG158" s="8">
        <v>0</v>
      </c>
      <c r="BH158" s="8"/>
      <c r="BI158" s="8">
        <v>0</v>
      </c>
      <c r="BJ158" s="8"/>
      <c r="BK158" s="8">
        <v>0</v>
      </c>
      <c r="BL158" s="8"/>
      <c r="BM158" s="8">
        <v>0</v>
      </c>
      <c r="BN158" s="8"/>
      <c r="BO158" s="8">
        <v>0</v>
      </c>
      <c r="BP158" s="8"/>
      <c r="BQ158" s="8">
        <v>210</v>
      </c>
      <c r="BR158" s="8"/>
      <c r="BS158" s="8"/>
    </row>
    <row r="159" spans="1:72" ht="17.100000000000001" customHeight="1">
      <c r="A159" s="45">
        <v>2507</v>
      </c>
      <c r="B159" s="42">
        <v>21111</v>
      </c>
      <c r="C159" s="4" t="s">
        <v>903</v>
      </c>
      <c r="D159" s="5">
        <v>7</v>
      </c>
      <c r="E159" s="4" t="s">
        <v>64</v>
      </c>
      <c r="F159" s="6">
        <v>0</v>
      </c>
      <c r="G159" s="4" t="s">
        <v>64</v>
      </c>
      <c r="H159" s="7">
        <v>189</v>
      </c>
      <c r="I159" s="40" t="s">
        <v>80</v>
      </c>
      <c r="J159" s="42">
        <v>3</v>
      </c>
      <c r="K159" s="4" t="s">
        <v>47</v>
      </c>
      <c r="L159" s="4">
        <v>1</v>
      </c>
      <c r="M159" s="4" t="s">
        <v>52</v>
      </c>
      <c r="N159" s="4">
        <v>1</v>
      </c>
      <c r="O159" s="4" t="s">
        <v>65</v>
      </c>
      <c r="P159" s="4">
        <v>2</v>
      </c>
      <c r="Q159" s="4" t="s">
        <v>48</v>
      </c>
      <c r="R159" s="4">
        <v>2</v>
      </c>
      <c r="S159" s="4" t="s">
        <v>77</v>
      </c>
      <c r="T159" s="4" t="s">
        <v>8</v>
      </c>
      <c r="U159" s="4" t="s">
        <v>42</v>
      </c>
      <c r="V159" s="6">
        <v>233</v>
      </c>
      <c r="W159" s="4" t="s">
        <v>78</v>
      </c>
      <c r="X159" s="5"/>
      <c r="Y159" s="40" t="s">
        <v>34</v>
      </c>
      <c r="Z159" s="42" t="s">
        <v>169</v>
      </c>
      <c r="AA159" s="4" t="s">
        <v>178</v>
      </c>
      <c r="AB159" s="4" t="s">
        <v>179</v>
      </c>
      <c r="AC159" s="4" t="s">
        <v>180</v>
      </c>
      <c r="AD159" s="4" t="s">
        <v>181</v>
      </c>
      <c r="AE159" s="8" t="s">
        <v>925</v>
      </c>
      <c r="AF159" s="4">
        <v>3356</v>
      </c>
      <c r="AG159" s="4" t="s">
        <v>177</v>
      </c>
      <c r="AH159" s="27" t="s">
        <v>79</v>
      </c>
      <c r="AI159" s="29" t="s">
        <v>85</v>
      </c>
      <c r="AJ159" s="117">
        <v>210</v>
      </c>
      <c r="AK159" s="39">
        <v>0</v>
      </c>
      <c r="AL159" s="8" t="s">
        <v>37</v>
      </c>
      <c r="AM159" s="40" t="s">
        <v>35</v>
      </c>
      <c r="AN159" s="35" t="s">
        <v>928</v>
      </c>
      <c r="AO159" s="8">
        <v>0</v>
      </c>
      <c r="AP159" s="8">
        <v>59</v>
      </c>
      <c r="AQ159" s="8">
        <v>59.01</v>
      </c>
      <c r="AR159" s="8">
        <v>79</v>
      </c>
      <c r="AS159" s="8">
        <v>79.010000000000005</v>
      </c>
      <c r="AT159" s="36">
        <v>110</v>
      </c>
      <c r="AU159" s="114">
        <v>0</v>
      </c>
      <c r="AV159" s="114">
        <v>0</v>
      </c>
      <c r="AW159" s="115">
        <v>0</v>
      </c>
      <c r="AX159" s="115">
        <v>0</v>
      </c>
      <c r="AY159" s="115">
        <v>0</v>
      </c>
      <c r="AZ159" s="115">
        <v>0</v>
      </c>
      <c r="BA159" s="115">
        <v>0</v>
      </c>
      <c r="BB159" s="115">
        <v>0</v>
      </c>
      <c r="BC159" s="115">
        <v>0</v>
      </c>
      <c r="BD159" s="8">
        <v>0</v>
      </c>
      <c r="BE159" s="8">
        <v>0</v>
      </c>
      <c r="BF159" s="162">
        <v>0</v>
      </c>
      <c r="BG159" s="8">
        <v>0</v>
      </c>
      <c r="BH159" s="8"/>
      <c r="BI159" s="8">
        <v>0</v>
      </c>
      <c r="BJ159" s="8"/>
      <c r="BK159" s="8">
        <v>0</v>
      </c>
      <c r="BL159" s="8"/>
      <c r="BM159" s="8">
        <v>0</v>
      </c>
      <c r="BN159" s="8"/>
      <c r="BO159" s="8">
        <v>0</v>
      </c>
      <c r="BP159" s="8"/>
      <c r="BQ159" s="8">
        <v>210</v>
      </c>
      <c r="BR159" s="8"/>
      <c r="BS159" s="8"/>
    </row>
    <row r="160" spans="1:72" ht="17.100000000000001" customHeight="1">
      <c r="A160" s="45">
        <v>4245</v>
      </c>
      <c r="B160" s="42">
        <v>21121</v>
      </c>
      <c r="C160" s="4" t="s">
        <v>904</v>
      </c>
      <c r="D160" s="5">
        <v>7</v>
      </c>
      <c r="E160" s="4" t="s">
        <v>64</v>
      </c>
      <c r="F160" s="6">
        <v>30</v>
      </c>
      <c r="G160" s="4" t="s">
        <v>131</v>
      </c>
      <c r="H160" s="7">
        <v>194</v>
      </c>
      <c r="I160" s="40" t="s">
        <v>131</v>
      </c>
      <c r="J160" s="42">
        <v>3</v>
      </c>
      <c r="K160" s="4" t="s">
        <v>47</v>
      </c>
      <c r="L160" s="4">
        <v>1</v>
      </c>
      <c r="M160" s="4" t="s">
        <v>52</v>
      </c>
      <c r="N160" s="4">
        <v>1</v>
      </c>
      <c r="O160" s="4" t="s">
        <v>65</v>
      </c>
      <c r="P160" s="4">
        <v>2</v>
      </c>
      <c r="Q160" s="4" t="s">
        <v>48</v>
      </c>
      <c r="R160" s="4">
        <v>5</v>
      </c>
      <c r="S160" s="4" t="s">
        <v>66</v>
      </c>
      <c r="T160" s="4" t="s">
        <v>8</v>
      </c>
      <c r="U160" s="4" t="s">
        <v>42</v>
      </c>
      <c r="V160" s="6">
        <v>234</v>
      </c>
      <c r="W160" s="4" t="s">
        <v>128</v>
      </c>
      <c r="X160" s="5">
        <v>1</v>
      </c>
      <c r="Y160" s="40" t="s">
        <v>347</v>
      </c>
      <c r="Z160" s="42" t="s">
        <v>225</v>
      </c>
      <c r="AA160" s="4" t="s">
        <v>347</v>
      </c>
      <c r="AB160" s="4" t="s">
        <v>350</v>
      </c>
      <c r="AC160" s="4" t="s">
        <v>351</v>
      </c>
      <c r="AD160" s="4" t="s">
        <v>352</v>
      </c>
      <c r="AE160" s="8" t="s">
        <v>925</v>
      </c>
      <c r="AF160" s="4">
        <v>5443</v>
      </c>
      <c r="AG160" s="4" t="s">
        <v>348</v>
      </c>
      <c r="AH160" s="27" t="s">
        <v>349</v>
      </c>
      <c r="AI160" s="29" t="s">
        <v>353</v>
      </c>
      <c r="AJ160" s="40">
        <v>300</v>
      </c>
      <c r="AK160" s="39">
        <v>200</v>
      </c>
      <c r="AL160" s="8" t="s">
        <v>37</v>
      </c>
      <c r="AM160" s="40" t="s">
        <v>40</v>
      </c>
      <c r="AN160" s="35" t="s">
        <v>928</v>
      </c>
      <c r="AO160" s="8">
        <v>0</v>
      </c>
      <c r="AP160" s="8">
        <v>50</v>
      </c>
      <c r="AQ160" s="8">
        <v>50.01</v>
      </c>
      <c r="AR160" s="8">
        <v>85</v>
      </c>
      <c r="AS160" s="8">
        <v>85.01</v>
      </c>
      <c r="AT160" s="36">
        <v>110</v>
      </c>
      <c r="AU160" s="33">
        <v>25</v>
      </c>
      <c r="AV160" s="33">
        <v>77</v>
      </c>
      <c r="AW160" s="8">
        <v>25</v>
      </c>
      <c r="AX160" s="8">
        <v>114</v>
      </c>
      <c r="AY160" s="8">
        <v>25</v>
      </c>
      <c r="AZ160" s="8">
        <v>91</v>
      </c>
      <c r="BA160" s="8">
        <v>25</v>
      </c>
      <c r="BB160" s="8">
        <v>24</v>
      </c>
      <c r="BC160" s="8">
        <v>25</v>
      </c>
      <c r="BD160" s="8">
        <v>59</v>
      </c>
      <c r="BE160" s="8">
        <v>25</v>
      </c>
      <c r="BF160" s="8">
        <v>108</v>
      </c>
      <c r="BG160" s="8">
        <v>25</v>
      </c>
      <c r="BH160" s="8"/>
      <c r="BI160" s="8">
        <v>25</v>
      </c>
      <c r="BJ160" s="8"/>
      <c r="BK160" s="8">
        <v>25</v>
      </c>
      <c r="BL160" s="8"/>
      <c r="BM160" s="8">
        <v>25</v>
      </c>
      <c r="BN160" s="8"/>
      <c r="BO160" s="8">
        <v>25</v>
      </c>
      <c r="BP160" s="8"/>
      <c r="BQ160" s="8">
        <v>25</v>
      </c>
      <c r="BR160" s="8"/>
      <c r="BS160" s="8">
        <v>300</v>
      </c>
      <c r="BT160" s="30">
        <f>AV160+AX160+AZ160+BB160+BD160+BF160+BH160+BJ160+BL160+BN160+BP160+BR160</f>
        <v>473</v>
      </c>
    </row>
    <row r="161" spans="1:72" ht="17.100000000000001" customHeight="1">
      <c r="A161" s="45">
        <v>4246</v>
      </c>
      <c r="B161" s="42">
        <v>21121</v>
      </c>
      <c r="C161" s="4" t="s">
        <v>904</v>
      </c>
      <c r="D161" s="5">
        <v>7</v>
      </c>
      <c r="E161" s="4" t="s">
        <v>64</v>
      </c>
      <c r="F161" s="6">
        <v>30</v>
      </c>
      <c r="G161" s="4" t="s">
        <v>131</v>
      </c>
      <c r="H161" s="7">
        <v>194</v>
      </c>
      <c r="I161" s="40" t="s">
        <v>131</v>
      </c>
      <c r="J161" s="42">
        <v>3</v>
      </c>
      <c r="K161" s="4" t="s">
        <v>47</v>
      </c>
      <c r="L161" s="4">
        <v>1</v>
      </c>
      <c r="M161" s="4" t="s">
        <v>52</v>
      </c>
      <c r="N161" s="4">
        <v>1</v>
      </c>
      <c r="O161" s="4" t="s">
        <v>65</v>
      </c>
      <c r="P161" s="4">
        <v>2</v>
      </c>
      <c r="Q161" s="4" t="s">
        <v>48</v>
      </c>
      <c r="R161" s="4">
        <v>5</v>
      </c>
      <c r="S161" s="4" t="s">
        <v>66</v>
      </c>
      <c r="T161" s="4" t="s">
        <v>8</v>
      </c>
      <c r="U161" s="4" t="s">
        <v>42</v>
      </c>
      <c r="V161" s="6">
        <v>234</v>
      </c>
      <c r="W161" s="4" t="s">
        <v>128</v>
      </c>
      <c r="X161" s="5">
        <v>1</v>
      </c>
      <c r="Y161" s="40" t="s">
        <v>347</v>
      </c>
      <c r="Z161" s="42" t="s">
        <v>171</v>
      </c>
      <c r="AA161" s="4" t="s">
        <v>691</v>
      </c>
      <c r="AB161" s="4" t="s">
        <v>692</v>
      </c>
      <c r="AC161" s="4" t="s">
        <v>693</v>
      </c>
      <c r="AD161" s="4" t="s">
        <v>694</v>
      </c>
      <c r="AE161" s="8" t="s">
        <v>925</v>
      </c>
      <c r="AF161" s="4">
        <v>5440</v>
      </c>
      <c r="AG161" s="4" t="s">
        <v>689</v>
      </c>
      <c r="AH161" s="27" t="s">
        <v>690</v>
      </c>
      <c r="AI161" s="29" t="s">
        <v>102</v>
      </c>
      <c r="AJ161" s="40">
        <v>300</v>
      </c>
      <c r="AK161" s="39">
        <v>200</v>
      </c>
      <c r="AL161" s="8" t="s">
        <v>37</v>
      </c>
      <c r="AM161" s="40" t="s">
        <v>40</v>
      </c>
      <c r="AN161" s="35" t="s">
        <v>928</v>
      </c>
      <c r="AO161" s="8">
        <v>0</v>
      </c>
      <c r="AP161" s="8">
        <v>50</v>
      </c>
      <c r="AQ161" s="8">
        <v>50.01</v>
      </c>
      <c r="AR161" s="8">
        <v>85</v>
      </c>
      <c r="AS161" s="8">
        <v>85.01</v>
      </c>
      <c r="AT161" s="36">
        <v>110</v>
      </c>
      <c r="AU161" s="33">
        <v>25</v>
      </c>
      <c r="AV161" s="33">
        <v>77</v>
      </c>
      <c r="AW161" s="8">
        <v>25</v>
      </c>
      <c r="AX161" s="8">
        <v>114</v>
      </c>
      <c r="AY161" s="8">
        <v>25</v>
      </c>
      <c r="AZ161" s="8">
        <v>91</v>
      </c>
      <c r="BA161" s="8">
        <v>25</v>
      </c>
      <c r="BB161" s="8">
        <v>24</v>
      </c>
      <c r="BC161" s="8">
        <v>25</v>
      </c>
      <c r="BD161" s="8">
        <v>59</v>
      </c>
      <c r="BE161" s="8">
        <v>25</v>
      </c>
      <c r="BF161" s="8">
        <v>108</v>
      </c>
      <c r="BG161" s="8">
        <v>25</v>
      </c>
      <c r="BH161" s="8"/>
      <c r="BI161" s="8">
        <v>25</v>
      </c>
      <c r="BJ161" s="8"/>
      <c r="BK161" s="8">
        <v>25</v>
      </c>
      <c r="BL161" s="8"/>
      <c r="BM161" s="8">
        <v>25</v>
      </c>
      <c r="BN161" s="8"/>
      <c r="BO161" s="8">
        <v>25</v>
      </c>
      <c r="BP161" s="8"/>
      <c r="BQ161" s="8">
        <v>25</v>
      </c>
      <c r="BR161" s="8"/>
      <c r="BS161" s="8">
        <v>300</v>
      </c>
    </row>
    <row r="162" spans="1:72" ht="17.100000000000001" customHeight="1">
      <c r="A162" s="45">
        <v>4337</v>
      </c>
      <c r="B162" s="42">
        <v>21121</v>
      </c>
      <c r="C162" s="4" t="s">
        <v>904</v>
      </c>
      <c r="D162" s="5">
        <v>7</v>
      </c>
      <c r="E162" s="4" t="s">
        <v>64</v>
      </c>
      <c r="F162" s="6">
        <v>30</v>
      </c>
      <c r="G162" s="4" t="s">
        <v>131</v>
      </c>
      <c r="H162" s="7">
        <v>194</v>
      </c>
      <c r="I162" s="40" t="s">
        <v>131</v>
      </c>
      <c r="J162" s="42">
        <v>3</v>
      </c>
      <c r="K162" s="4" t="s">
        <v>47</v>
      </c>
      <c r="L162" s="4">
        <v>1</v>
      </c>
      <c r="M162" s="4" t="s">
        <v>52</v>
      </c>
      <c r="N162" s="4">
        <v>1</v>
      </c>
      <c r="O162" s="4" t="s">
        <v>65</v>
      </c>
      <c r="P162" s="4">
        <v>2</v>
      </c>
      <c r="Q162" s="4" t="s">
        <v>48</v>
      </c>
      <c r="R162" s="4">
        <v>5</v>
      </c>
      <c r="S162" s="4" t="s">
        <v>66</v>
      </c>
      <c r="T162" s="4" t="s">
        <v>8</v>
      </c>
      <c r="U162" s="4" t="s">
        <v>42</v>
      </c>
      <c r="V162" s="6">
        <v>234</v>
      </c>
      <c r="W162" s="4" t="s">
        <v>128</v>
      </c>
      <c r="X162" s="5">
        <v>2</v>
      </c>
      <c r="Y162" s="40" t="s">
        <v>356</v>
      </c>
      <c r="Z162" s="42" t="s">
        <v>225</v>
      </c>
      <c r="AA162" s="4" t="s">
        <v>356</v>
      </c>
      <c r="AB162" s="4" t="s">
        <v>359</v>
      </c>
      <c r="AC162" s="4" t="s">
        <v>360</v>
      </c>
      <c r="AD162" s="4" t="s">
        <v>352</v>
      </c>
      <c r="AE162" s="8" t="s">
        <v>925</v>
      </c>
      <c r="AF162" s="4">
        <v>5544</v>
      </c>
      <c r="AG162" s="4" t="s">
        <v>357</v>
      </c>
      <c r="AH162" s="27" t="s">
        <v>358</v>
      </c>
      <c r="AI162" s="29" t="s">
        <v>361</v>
      </c>
      <c r="AJ162" s="40">
        <v>600</v>
      </c>
      <c r="AK162" s="39">
        <v>500</v>
      </c>
      <c r="AL162" s="8" t="s">
        <v>37</v>
      </c>
      <c r="AM162" s="40" t="s">
        <v>40</v>
      </c>
      <c r="AN162" s="35" t="s">
        <v>928</v>
      </c>
      <c r="AO162" s="8">
        <v>0</v>
      </c>
      <c r="AP162" s="8">
        <v>50</v>
      </c>
      <c r="AQ162" s="8">
        <v>50.01</v>
      </c>
      <c r="AR162" s="8">
        <v>85</v>
      </c>
      <c r="AS162" s="8">
        <v>85.01</v>
      </c>
      <c r="AT162" s="36">
        <v>110</v>
      </c>
      <c r="AU162" s="33">
        <v>50</v>
      </c>
      <c r="AV162" s="33">
        <v>9</v>
      </c>
      <c r="AW162" s="8">
        <v>50</v>
      </c>
      <c r="AX162" s="8">
        <v>49</v>
      </c>
      <c r="AY162" s="8">
        <v>50</v>
      </c>
      <c r="AZ162" s="8">
        <v>186</v>
      </c>
      <c r="BA162" s="8">
        <v>50</v>
      </c>
      <c r="BB162" s="8">
        <v>150</v>
      </c>
      <c r="BC162" s="8">
        <v>50</v>
      </c>
      <c r="BD162" s="8">
        <v>120</v>
      </c>
      <c r="BE162" s="8">
        <v>50</v>
      </c>
      <c r="BF162" s="8">
        <v>427</v>
      </c>
      <c r="BG162" s="8">
        <v>50</v>
      </c>
      <c r="BH162" s="8"/>
      <c r="BI162" s="8">
        <v>50</v>
      </c>
      <c r="BJ162" s="8"/>
      <c r="BK162" s="8">
        <v>50</v>
      </c>
      <c r="BL162" s="8"/>
      <c r="BM162" s="8">
        <v>50</v>
      </c>
      <c r="BN162" s="8"/>
      <c r="BO162" s="8">
        <v>50</v>
      </c>
      <c r="BP162" s="8"/>
      <c r="BQ162" s="8">
        <v>50</v>
      </c>
      <c r="BR162" s="8"/>
      <c r="BS162" s="8">
        <v>600</v>
      </c>
      <c r="BT162" s="30">
        <f>AV162+AX162+AZ162+BB162+BD162+BF162+BH162+BJ162+BL162+BN162+BP162+BR162</f>
        <v>941</v>
      </c>
    </row>
    <row r="163" spans="1:72" ht="17.100000000000001" customHeight="1">
      <c r="A163" s="45">
        <v>4874</v>
      </c>
      <c r="B163" s="42">
        <v>21121</v>
      </c>
      <c r="C163" s="4" t="s">
        <v>904</v>
      </c>
      <c r="D163" s="5">
        <v>7</v>
      </c>
      <c r="E163" s="4" t="s">
        <v>64</v>
      </c>
      <c r="F163" s="6">
        <v>30</v>
      </c>
      <c r="G163" s="4" t="s">
        <v>131</v>
      </c>
      <c r="H163" s="7">
        <v>194</v>
      </c>
      <c r="I163" s="40" t="s">
        <v>131</v>
      </c>
      <c r="J163" s="42">
        <v>3</v>
      </c>
      <c r="K163" s="4" t="s">
        <v>47</v>
      </c>
      <c r="L163" s="4">
        <v>1</v>
      </c>
      <c r="M163" s="4" t="s">
        <v>52</v>
      </c>
      <c r="N163" s="4">
        <v>1</v>
      </c>
      <c r="O163" s="4" t="s">
        <v>65</v>
      </c>
      <c r="P163" s="4">
        <v>2</v>
      </c>
      <c r="Q163" s="4" t="s">
        <v>48</v>
      </c>
      <c r="R163" s="4">
        <v>5</v>
      </c>
      <c r="S163" s="4" t="s">
        <v>66</v>
      </c>
      <c r="T163" s="4" t="s">
        <v>8</v>
      </c>
      <c r="U163" s="4" t="s">
        <v>42</v>
      </c>
      <c r="V163" s="6">
        <v>234</v>
      </c>
      <c r="W163" s="4" t="s">
        <v>128</v>
      </c>
      <c r="X163" s="5">
        <v>2</v>
      </c>
      <c r="Y163" s="40" t="s">
        <v>356</v>
      </c>
      <c r="Z163" s="42" t="s">
        <v>171</v>
      </c>
      <c r="AA163" s="4" t="s">
        <v>852</v>
      </c>
      <c r="AB163" s="4" t="s">
        <v>359</v>
      </c>
      <c r="AC163" s="4" t="s">
        <v>360</v>
      </c>
      <c r="AD163" s="4" t="s">
        <v>352</v>
      </c>
      <c r="AE163" s="8" t="s">
        <v>925</v>
      </c>
      <c r="AF163" s="4">
        <v>6100</v>
      </c>
      <c r="AG163" s="4" t="s">
        <v>357</v>
      </c>
      <c r="AH163" s="27" t="s">
        <v>851</v>
      </c>
      <c r="AI163" s="29" t="s">
        <v>361</v>
      </c>
      <c r="AJ163" s="40">
        <v>600</v>
      </c>
      <c r="AK163" s="39">
        <v>0</v>
      </c>
      <c r="AL163" s="8" t="s">
        <v>927</v>
      </c>
      <c r="AM163" s="40" t="s">
        <v>46</v>
      </c>
      <c r="AN163" s="35" t="s">
        <v>928</v>
      </c>
      <c r="AO163" s="8">
        <v>0</v>
      </c>
      <c r="AP163" s="8">
        <v>59</v>
      </c>
      <c r="AQ163" s="8">
        <v>59.01</v>
      </c>
      <c r="AR163" s="8">
        <v>79</v>
      </c>
      <c r="AS163" s="8">
        <v>79.010000000000005</v>
      </c>
      <c r="AT163" s="36">
        <v>110</v>
      </c>
      <c r="AU163" s="33">
        <v>50</v>
      </c>
      <c r="AV163" s="33">
        <v>9</v>
      </c>
      <c r="AW163" s="8">
        <v>50</v>
      </c>
      <c r="AX163" s="8">
        <v>49</v>
      </c>
      <c r="AY163" s="8">
        <v>50</v>
      </c>
      <c r="AZ163" s="8">
        <v>186</v>
      </c>
      <c r="BA163" s="8">
        <v>50</v>
      </c>
      <c r="BB163" s="8">
        <v>150</v>
      </c>
      <c r="BC163" s="8">
        <v>50</v>
      </c>
      <c r="BD163" s="8">
        <v>120</v>
      </c>
      <c r="BE163" s="8">
        <v>50</v>
      </c>
      <c r="BF163" s="8">
        <v>427</v>
      </c>
      <c r="BG163" s="8">
        <v>50</v>
      </c>
      <c r="BH163" s="8"/>
      <c r="BI163" s="8">
        <v>50</v>
      </c>
      <c r="BJ163" s="8"/>
      <c r="BK163" s="8">
        <v>50</v>
      </c>
      <c r="BL163" s="8"/>
      <c r="BM163" s="8">
        <v>50</v>
      </c>
      <c r="BN163" s="8"/>
      <c r="BO163" s="8">
        <v>50</v>
      </c>
      <c r="BP163" s="8"/>
      <c r="BQ163" s="8">
        <v>50</v>
      </c>
      <c r="BR163" s="8"/>
      <c r="BS163" s="8">
        <v>600</v>
      </c>
    </row>
    <row r="164" spans="1:72" ht="17.100000000000001" customHeight="1">
      <c r="A164" s="45">
        <v>4338</v>
      </c>
      <c r="B164" s="42">
        <v>21121</v>
      </c>
      <c r="C164" s="4" t="s">
        <v>904</v>
      </c>
      <c r="D164" s="5">
        <v>7</v>
      </c>
      <c r="E164" s="4" t="s">
        <v>64</v>
      </c>
      <c r="F164" s="6">
        <v>30</v>
      </c>
      <c r="G164" s="4" t="s">
        <v>131</v>
      </c>
      <c r="H164" s="7">
        <v>194</v>
      </c>
      <c r="I164" s="40" t="s">
        <v>131</v>
      </c>
      <c r="J164" s="42">
        <v>3</v>
      </c>
      <c r="K164" s="4" t="s">
        <v>47</v>
      </c>
      <c r="L164" s="4">
        <v>1</v>
      </c>
      <c r="M164" s="4" t="s">
        <v>52</v>
      </c>
      <c r="N164" s="4">
        <v>1</v>
      </c>
      <c r="O164" s="4" t="s">
        <v>65</v>
      </c>
      <c r="P164" s="4">
        <v>2</v>
      </c>
      <c r="Q164" s="4" t="s">
        <v>48</v>
      </c>
      <c r="R164" s="4">
        <v>5</v>
      </c>
      <c r="S164" s="4" t="s">
        <v>66</v>
      </c>
      <c r="T164" s="4" t="s">
        <v>8</v>
      </c>
      <c r="U164" s="4" t="s">
        <v>42</v>
      </c>
      <c r="V164" s="6">
        <v>234</v>
      </c>
      <c r="W164" s="4" t="s">
        <v>128</v>
      </c>
      <c r="X164" s="5">
        <v>3</v>
      </c>
      <c r="Y164" s="40" t="s">
        <v>362</v>
      </c>
      <c r="Z164" s="42" t="s">
        <v>225</v>
      </c>
      <c r="AA164" s="4" t="s">
        <v>362</v>
      </c>
      <c r="AB164" s="4" t="s">
        <v>365</v>
      </c>
      <c r="AC164" s="4" t="s">
        <v>366</v>
      </c>
      <c r="AD164" s="4" t="s">
        <v>367</v>
      </c>
      <c r="AE164" s="8" t="s">
        <v>925</v>
      </c>
      <c r="AF164" s="4">
        <v>5446</v>
      </c>
      <c r="AG164" s="4" t="s">
        <v>363</v>
      </c>
      <c r="AH164" s="27" t="s">
        <v>364</v>
      </c>
      <c r="AI164" s="29" t="s">
        <v>368</v>
      </c>
      <c r="AJ164" s="40">
        <v>5</v>
      </c>
      <c r="AK164" s="39">
        <v>30</v>
      </c>
      <c r="AL164" s="8" t="s">
        <v>37</v>
      </c>
      <c r="AM164" s="40" t="s">
        <v>40</v>
      </c>
      <c r="AN164" s="35" t="s">
        <v>928</v>
      </c>
      <c r="AO164" s="8">
        <v>0</v>
      </c>
      <c r="AP164" s="8">
        <v>50</v>
      </c>
      <c r="AQ164" s="8">
        <v>50.01</v>
      </c>
      <c r="AR164" s="8">
        <v>85</v>
      </c>
      <c r="AS164" s="8">
        <v>85.01</v>
      </c>
      <c r="AT164" s="36">
        <v>110</v>
      </c>
      <c r="AU164" s="33">
        <v>0</v>
      </c>
      <c r="AV164" s="33">
        <v>0</v>
      </c>
      <c r="AW164" s="8">
        <v>0</v>
      </c>
      <c r="AX164" s="8">
        <v>0</v>
      </c>
      <c r="AY164" s="8">
        <v>0</v>
      </c>
      <c r="AZ164" s="8">
        <v>0</v>
      </c>
      <c r="BA164" s="8">
        <v>0</v>
      </c>
      <c r="BB164" s="8">
        <v>0</v>
      </c>
      <c r="BC164" s="8">
        <v>0</v>
      </c>
      <c r="BD164" s="8">
        <v>0</v>
      </c>
      <c r="BE164" s="8">
        <v>0</v>
      </c>
      <c r="BF164" s="8">
        <v>0</v>
      </c>
      <c r="BG164" s="8">
        <v>0</v>
      </c>
      <c r="BH164" s="8"/>
      <c r="BI164" s="8">
        <v>0</v>
      </c>
      <c r="BJ164" s="8"/>
      <c r="BK164" s="8">
        <v>0</v>
      </c>
      <c r="BL164" s="8"/>
      <c r="BM164" s="8">
        <v>0</v>
      </c>
      <c r="BN164" s="8"/>
      <c r="BO164" s="8">
        <v>5</v>
      </c>
      <c r="BP164" s="8"/>
      <c r="BQ164" s="8">
        <v>0</v>
      </c>
      <c r="BR164" s="8"/>
      <c r="BS164" s="8">
        <v>5</v>
      </c>
      <c r="BT164" s="30">
        <f>AV164+AX164+AZ164+BB164+BD164+BF164+BH164+BJ164+BL164+BN164+BP164+BR164</f>
        <v>0</v>
      </c>
    </row>
    <row r="165" spans="1:72" ht="17.100000000000001" customHeight="1">
      <c r="A165" s="45">
        <v>4949</v>
      </c>
      <c r="B165" s="42">
        <v>21121</v>
      </c>
      <c r="C165" s="4" t="s">
        <v>904</v>
      </c>
      <c r="D165" s="5">
        <v>7</v>
      </c>
      <c r="E165" s="4" t="s">
        <v>64</v>
      </c>
      <c r="F165" s="6">
        <v>30</v>
      </c>
      <c r="G165" s="4" t="s">
        <v>131</v>
      </c>
      <c r="H165" s="7">
        <v>194</v>
      </c>
      <c r="I165" s="40" t="s">
        <v>131</v>
      </c>
      <c r="J165" s="42">
        <v>3</v>
      </c>
      <c r="K165" s="4" t="s">
        <v>47</v>
      </c>
      <c r="L165" s="4">
        <v>1</v>
      </c>
      <c r="M165" s="4" t="s">
        <v>52</v>
      </c>
      <c r="N165" s="4">
        <v>1</v>
      </c>
      <c r="O165" s="4" t="s">
        <v>65</v>
      </c>
      <c r="P165" s="4">
        <v>2</v>
      </c>
      <c r="Q165" s="4" t="s">
        <v>48</v>
      </c>
      <c r="R165" s="4">
        <v>5</v>
      </c>
      <c r="S165" s="4" t="s">
        <v>66</v>
      </c>
      <c r="T165" s="4" t="s">
        <v>8</v>
      </c>
      <c r="U165" s="4" t="s">
        <v>42</v>
      </c>
      <c r="V165" s="6">
        <v>234</v>
      </c>
      <c r="W165" s="4" t="s">
        <v>128</v>
      </c>
      <c r="X165" s="5">
        <v>3</v>
      </c>
      <c r="Y165" s="40" t="s">
        <v>362</v>
      </c>
      <c r="Z165" s="42" t="s">
        <v>171</v>
      </c>
      <c r="AA165" s="4" t="s">
        <v>900</v>
      </c>
      <c r="AB165" s="4" t="s">
        <v>365</v>
      </c>
      <c r="AC165" s="4" t="s">
        <v>366</v>
      </c>
      <c r="AD165" s="4" t="s">
        <v>367</v>
      </c>
      <c r="AE165" s="8" t="s">
        <v>925</v>
      </c>
      <c r="AF165" s="4">
        <v>6166</v>
      </c>
      <c r="AG165" s="4" t="s">
        <v>363</v>
      </c>
      <c r="AH165" s="27" t="s">
        <v>899</v>
      </c>
      <c r="AI165" s="29" t="s">
        <v>368</v>
      </c>
      <c r="AJ165" s="40">
        <v>5</v>
      </c>
      <c r="AK165" s="39">
        <v>0</v>
      </c>
      <c r="AL165" s="8" t="s">
        <v>927</v>
      </c>
      <c r="AM165" s="40" t="s">
        <v>46</v>
      </c>
      <c r="AN165" s="35" t="s">
        <v>928</v>
      </c>
      <c r="AO165" s="8">
        <v>0</v>
      </c>
      <c r="AP165" s="8">
        <v>59</v>
      </c>
      <c r="AQ165" s="8">
        <v>59.01</v>
      </c>
      <c r="AR165" s="8">
        <v>79</v>
      </c>
      <c r="AS165" s="8">
        <v>79.010000000000005</v>
      </c>
      <c r="AT165" s="36">
        <v>110</v>
      </c>
      <c r="AU165" s="33">
        <v>0</v>
      </c>
      <c r="AV165" s="33">
        <v>0</v>
      </c>
      <c r="AW165" s="8">
        <v>0</v>
      </c>
      <c r="AX165" s="8">
        <v>0</v>
      </c>
      <c r="AY165" s="8">
        <v>0</v>
      </c>
      <c r="AZ165" s="8">
        <v>0</v>
      </c>
      <c r="BA165" s="8">
        <v>0</v>
      </c>
      <c r="BB165" s="8">
        <v>0</v>
      </c>
      <c r="BC165" s="8">
        <v>0</v>
      </c>
      <c r="BD165" s="8">
        <v>0</v>
      </c>
      <c r="BE165" s="8">
        <v>0</v>
      </c>
      <c r="BF165" s="8">
        <v>0</v>
      </c>
      <c r="BG165" s="8">
        <v>0</v>
      </c>
      <c r="BH165" s="8"/>
      <c r="BI165" s="8">
        <v>0</v>
      </c>
      <c r="BJ165" s="8"/>
      <c r="BK165" s="8">
        <v>0</v>
      </c>
      <c r="BL165" s="8"/>
      <c r="BM165" s="8">
        <v>0</v>
      </c>
      <c r="BN165" s="8"/>
      <c r="BO165" s="8">
        <v>5</v>
      </c>
      <c r="BP165" s="8"/>
      <c r="BQ165" s="8">
        <v>0</v>
      </c>
      <c r="BR165" s="8"/>
      <c r="BS165" s="8">
        <v>5</v>
      </c>
    </row>
    <row r="166" spans="1:72" ht="17.100000000000001" customHeight="1">
      <c r="A166" s="45">
        <v>4339</v>
      </c>
      <c r="B166" s="42">
        <v>21121</v>
      </c>
      <c r="C166" s="4" t="s">
        <v>904</v>
      </c>
      <c r="D166" s="5">
        <v>7</v>
      </c>
      <c r="E166" s="4" t="s">
        <v>64</v>
      </c>
      <c r="F166" s="6">
        <v>30</v>
      </c>
      <c r="G166" s="4" t="s">
        <v>131</v>
      </c>
      <c r="H166" s="7">
        <v>194</v>
      </c>
      <c r="I166" s="40" t="s">
        <v>131</v>
      </c>
      <c r="J166" s="42">
        <v>3</v>
      </c>
      <c r="K166" s="4" t="s">
        <v>47</v>
      </c>
      <c r="L166" s="4">
        <v>1</v>
      </c>
      <c r="M166" s="4" t="s">
        <v>52</v>
      </c>
      <c r="N166" s="4">
        <v>1</v>
      </c>
      <c r="O166" s="4" t="s">
        <v>65</v>
      </c>
      <c r="P166" s="4">
        <v>2</v>
      </c>
      <c r="Q166" s="4" t="s">
        <v>48</v>
      </c>
      <c r="R166" s="4">
        <v>5</v>
      </c>
      <c r="S166" s="4" t="s">
        <v>66</v>
      </c>
      <c r="T166" s="4" t="s">
        <v>8</v>
      </c>
      <c r="U166" s="4" t="s">
        <v>42</v>
      </c>
      <c r="V166" s="6">
        <v>234</v>
      </c>
      <c r="W166" s="4" t="s">
        <v>128</v>
      </c>
      <c r="X166" s="5">
        <v>4</v>
      </c>
      <c r="Y166" s="40" t="s">
        <v>369</v>
      </c>
      <c r="Z166" s="42" t="s">
        <v>225</v>
      </c>
      <c r="AA166" s="4" t="s">
        <v>369</v>
      </c>
      <c r="AB166" s="4" t="s">
        <v>372</v>
      </c>
      <c r="AC166" s="4" t="s">
        <v>373</v>
      </c>
      <c r="AD166" s="4" t="s">
        <v>374</v>
      </c>
      <c r="AE166" s="8" t="s">
        <v>925</v>
      </c>
      <c r="AF166" s="4">
        <v>5543</v>
      </c>
      <c r="AG166" s="4" t="s">
        <v>370</v>
      </c>
      <c r="AH166" s="27" t="s">
        <v>371</v>
      </c>
      <c r="AI166" s="29" t="s">
        <v>375</v>
      </c>
      <c r="AJ166" s="40">
        <v>300</v>
      </c>
      <c r="AK166" s="39">
        <v>500</v>
      </c>
      <c r="AL166" s="8" t="s">
        <v>37</v>
      </c>
      <c r="AM166" s="40" t="s">
        <v>40</v>
      </c>
      <c r="AN166" s="35" t="s">
        <v>928</v>
      </c>
      <c r="AO166" s="8">
        <v>0</v>
      </c>
      <c r="AP166" s="8">
        <v>50</v>
      </c>
      <c r="AQ166" s="8">
        <v>50.01</v>
      </c>
      <c r="AR166" s="8">
        <v>85</v>
      </c>
      <c r="AS166" s="8">
        <v>85.01</v>
      </c>
      <c r="AT166" s="36">
        <v>110</v>
      </c>
      <c r="AU166" s="33">
        <v>25</v>
      </c>
      <c r="AV166" s="33">
        <v>60</v>
      </c>
      <c r="AW166" s="8">
        <v>25</v>
      </c>
      <c r="AX166" s="8">
        <v>64</v>
      </c>
      <c r="AY166" s="8">
        <v>25</v>
      </c>
      <c r="AZ166" s="8">
        <v>68</v>
      </c>
      <c r="BA166" s="8">
        <v>25</v>
      </c>
      <c r="BB166" s="8">
        <v>65</v>
      </c>
      <c r="BC166" s="8">
        <v>25</v>
      </c>
      <c r="BD166" s="8">
        <v>42</v>
      </c>
      <c r="BE166" s="8">
        <v>25</v>
      </c>
      <c r="BF166" s="8">
        <v>214</v>
      </c>
      <c r="BG166" s="8">
        <v>25</v>
      </c>
      <c r="BH166" s="8"/>
      <c r="BI166" s="8">
        <v>25</v>
      </c>
      <c r="BJ166" s="8"/>
      <c r="BK166" s="8">
        <v>25</v>
      </c>
      <c r="BL166" s="8"/>
      <c r="BM166" s="8">
        <v>25</v>
      </c>
      <c r="BN166" s="8"/>
      <c r="BO166" s="8">
        <v>25</v>
      </c>
      <c r="BP166" s="8"/>
      <c r="BQ166" s="8">
        <v>25</v>
      </c>
      <c r="BR166" s="8"/>
      <c r="BS166" s="8">
        <v>300</v>
      </c>
      <c r="BT166" s="30">
        <f>AV166+AX166+AZ166+BB166+BD166+BF166+BH166+BJ166+BL166+BN166+BP166+BR166</f>
        <v>513</v>
      </c>
    </row>
    <row r="167" spans="1:72" ht="17.100000000000001" customHeight="1">
      <c r="A167" s="45">
        <v>4948</v>
      </c>
      <c r="B167" s="42">
        <v>21121</v>
      </c>
      <c r="C167" s="4" t="s">
        <v>904</v>
      </c>
      <c r="D167" s="5">
        <v>7</v>
      </c>
      <c r="E167" s="4" t="s">
        <v>64</v>
      </c>
      <c r="F167" s="6">
        <v>30</v>
      </c>
      <c r="G167" s="4" t="s">
        <v>131</v>
      </c>
      <c r="H167" s="7">
        <v>194</v>
      </c>
      <c r="I167" s="40" t="s">
        <v>131</v>
      </c>
      <c r="J167" s="42">
        <v>3</v>
      </c>
      <c r="K167" s="4" t="s">
        <v>47</v>
      </c>
      <c r="L167" s="4">
        <v>1</v>
      </c>
      <c r="M167" s="4" t="s">
        <v>52</v>
      </c>
      <c r="N167" s="4">
        <v>1</v>
      </c>
      <c r="O167" s="4" t="s">
        <v>65</v>
      </c>
      <c r="P167" s="4">
        <v>2</v>
      </c>
      <c r="Q167" s="4" t="s">
        <v>48</v>
      </c>
      <c r="R167" s="4">
        <v>5</v>
      </c>
      <c r="S167" s="4" t="s">
        <v>66</v>
      </c>
      <c r="T167" s="4" t="s">
        <v>8</v>
      </c>
      <c r="U167" s="4" t="s">
        <v>42</v>
      </c>
      <c r="V167" s="6">
        <v>234</v>
      </c>
      <c r="W167" s="4" t="s">
        <v>128</v>
      </c>
      <c r="X167" s="5">
        <v>4</v>
      </c>
      <c r="Y167" s="40" t="s">
        <v>369</v>
      </c>
      <c r="Z167" s="42" t="s">
        <v>171</v>
      </c>
      <c r="AA167" s="4" t="s">
        <v>897</v>
      </c>
      <c r="AB167" s="4" t="s">
        <v>372</v>
      </c>
      <c r="AC167" s="4" t="s">
        <v>906</v>
      </c>
      <c r="AD167" s="4" t="s">
        <v>374</v>
      </c>
      <c r="AE167" s="8" t="s">
        <v>925</v>
      </c>
      <c r="AF167" s="4">
        <v>6165</v>
      </c>
      <c r="AG167" s="4" t="s">
        <v>895</v>
      </c>
      <c r="AH167" s="27" t="s">
        <v>896</v>
      </c>
      <c r="AI167" s="29" t="s">
        <v>898</v>
      </c>
      <c r="AJ167" s="40">
        <v>300</v>
      </c>
      <c r="AK167" s="39">
        <v>0</v>
      </c>
      <c r="AL167" s="8" t="s">
        <v>927</v>
      </c>
      <c r="AM167" s="40" t="s">
        <v>46</v>
      </c>
      <c r="AN167" s="35" t="s">
        <v>928</v>
      </c>
      <c r="AO167" s="8">
        <v>0</v>
      </c>
      <c r="AP167" s="8">
        <v>59</v>
      </c>
      <c r="AQ167" s="8">
        <v>59.01</v>
      </c>
      <c r="AR167" s="8">
        <v>79</v>
      </c>
      <c r="AS167" s="8">
        <v>79.010000000000005</v>
      </c>
      <c r="AT167" s="36">
        <v>110</v>
      </c>
      <c r="AU167" s="33">
        <v>25</v>
      </c>
      <c r="AV167" s="33">
        <v>60</v>
      </c>
      <c r="AW167" s="8">
        <v>25</v>
      </c>
      <c r="AX167" s="8">
        <v>64</v>
      </c>
      <c r="AY167" s="8">
        <v>25</v>
      </c>
      <c r="AZ167" s="8">
        <v>68</v>
      </c>
      <c r="BA167" s="8">
        <v>25</v>
      </c>
      <c r="BB167" s="8">
        <v>65</v>
      </c>
      <c r="BC167" s="8">
        <v>25</v>
      </c>
      <c r="BD167" s="8">
        <v>42</v>
      </c>
      <c r="BE167" s="8">
        <v>25</v>
      </c>
      <c r="BF167" s="8">
        <v>214</v>
      </c>
      <c r="BG167" s="8">
        <v>25</v>
      </c>
      <c r="BH167" s="8"/>
      <c r="BI167" s="8">
        <v>25</v>
      </c>
      <c r="BJ167" s="8"/>
      <c r="BK167" s="8">
        <v>25</v>
      </c>
      <c r="BL167" s="8"/>
      <c r="BM167" s="8">
        <v>25</v>
      </c>
      <c r="BN167" s="8"/>
      <c r="BO167" s="8">
        <v>25</v>
      </c>
      <c r="BP167" s="8"/>
      <c r="BQ167" s="8">
        <v>25</v>
      </c>
      <c r="BR167" s="8"/>
      <c r="BS167" s="8">
        <v>300</v>
      </c>
    </row>
    <row r="168" spans="1:72" ht="17.100000000000001" customHeight="1">
      <c r="A168" s="45">
        <v>4331</v>
      </c>
      <c r="B168" s="42">
        <v>21121</v>
      </c>
      <c r="C168" s="4" t="s">
        <v>904</v>
      </c>
      <c r="D168" s="5">
        <v>7</v>
      </c>
      <c r="E168" s="4" t="s">
        <v>64</v>
      </c>
      <c r="F168" s="6">
        <v>30</v>
      </c>
      <c r="G168" s="4" t="s">
        <v>131</v>
      </c>
      <c r="H168" s="7">
        <v>194</v>
      </c>
      <c r="I168" s="40" t="s">
        <v>131</v>
      </c>
      <c r="J168" s="42">
        <v>3</v>
      </c>
      <c r="K168" s="4" t="s">
        <v>47</v>
      </c>
      <c r="L168" s="4">
        <v>1</v>
      </c>
      <c r="M168" s="4" t="s">
        <v>52</v>
      </c>
      <c r="N168" s="4">
        <v>1</v>
      </c>
      <c r="O168" s="4" t="s">
        <v>65</v>
      </c>
      <c r="P168" s="4">
        <v>2</v>
      </c>
      <c r="Q168" s="4" t="s">
        <v>48</v>
      </c>
      <c r="R168" s="4">
        <v>5</v>
      </c>
      <c r="S168" s="4" t="s">
        <v>66</v>
      </c>
      <c r="T168" s="4" t="s">
        <v>8</v>
      </c>
      <c r="U168" s="4" t="s">
        <v>42</v>
      </c>
      <c r="V168" s="6">
        <v>234</v>
      </c>
      <c r="W168" s="4" t="s">
        <v>128</v>
      </c>
      <c r="X168" s="5"/>
      <c r="Y168" s="40" t="s">
        <v>34</v>
      </c>
      <c r="Z168" s="42" t="s">
        <v>36</v>
      </c>
      <c r="AA168" s="4" t="s">
        <v>132</v>
      </c>
      <c r="AB168" s="4" t="s">
        <v>133</v>
      </c>
      <c r="AC168" s="4" t="s">
        <v>134</v>
      </c>
      <c r="AD168" s="4" t="s">
        <v>135</v>
      </c>
      <c r="AE168" s="8" t="s">
        <v>925</v>
      </c>
      <c r="AF168" s="4">
        <v>5536</v>
      </c>
      <c r="AG168" s="4" t="s">
        <v>129</v>
      </c>
      <c r="AH168" s="27" t="s">
        <v>130</v>
      </c>
      <c r="AI168" s="29" t="s">
        <v>51</v>
      </c>
      <c r="AJ168" s="40">
        <v>1</v>
      </c>
      <c r="AK168" s="39">
        <v>1</v>
      </c>
      <c r="AL168" s="8" t="s">
        <v>927</v>
      </c>
      <c r="AM168" s="40" t="s">
        <v>40</v>
      </c>
      <c r="AN168" s="35" t="s">
        <v>928</v>
      </c>
      <c r="AO168" s="8">
        <v>0</v>
      </c>
      <c r="AP168" s="8">
        <v>50</v>
      </c>
      <c r="AQ168" s="8">
        <v>50.01</v>
      </c>
      <c r="AR168" s="8">
        <v>85</v>
      </c>
      <c r="AS168" s="8">
        <v>85.01</v>
      </c>
      <c r="AT168" s="36">
        <v>110</v>
      </c>
      <c r="AU168" s="33">
        <v>0</v>
      </c>
      <c r="AV168" s="33">
        <v>0</v>
      </c>
      <c r="AW168" s="8">
        <v>0</v>
      </c>
      <c r="AX168" s="8">
        <v>0</v>
      </c>
      <c r="AY168" s="8">
        <v>0</v>
      </c>
      <c r="AZ168" s="8">
        <v>0</v>
      </c>
      <c r="BA168" s="8">
        <v>0</v>
      </c>
      <c r="BB168" s="8">
        <v>0</v>
      </c>
      <c r="BC168" s="8">
        <v>0</v>
      </c>
      <c r="BD168" s="8">
        <v>0</v>
      </c>
      <c r="BE168" s="8">
        <v>0</v>
      </c>
      <c r="BF168" s="8">
        <v>0</v>
      </c>
      <c r="BG168" s="8">
        <v>0</v>
      </c>
      <c r="BH168" s="8"/>
      <c r="BI168" s="8">
        <v>0</v>
      </c>
      <c r="BJ168" s="8"/>
      <c r="BK168" s="8">
        <v>0</v>
      </c>
      <c r="BL168" s="8"/>
      <c r="BM168" s="8">
        <v>0</v>
      </c>
      <c r="BN168" s="8"/>
      <c r="BO168" s="8">
        <v>1</v>
      </c>
      <c r="BP168" s="8"/>
      <c r="BQ168" s="8">
        <v>0</v>
      </c>
      <c r="BR168" s="8"/>
      <c r="BS168" s="8">
        <v>1</v>
      </c>
    </row>
    <row r="169" spans="1:72" ht="17.100000000000001" customHeight="1">
      <c r="A169" s="45">
        <v>4332</v>
      </c>
      <c r="B169" s="42">
        <v>21121</v>
      </c>
      <c r="C169" s="4" t="s">
        <v>904</v>
      </c>
      <c r="D169" s="5">
        <v>7</v>
      </c>
      <c r="E169" s="4" t="s">
        <v>64</v>
      </c>
      <c r="F169" s="6">
        <v>30</v>
      </c>
      <c r="G169" s="4" t="s">
        <v>131</v>
      </c>
      <c r="H169" s="7">
        <v>194</v>
      </c>
      <c r="I169" s="40" t="s">
        <v>131</v>
      </c>
      <c r="J169" s="42">
        <v>3</v>
      </c>
      <c r="K169" s="4" t="s">
        <v>47</v>
      </c>
      <c r="L169" s="4">
        <v>1</v>
      </c>
      <c r="M169" s="4" t="s">
        <v>52</v>
      </c>
      <c r="N169" s="4">
        <v>1</v>
      </c>
      <c r="O169" s="4" t="s">
        <v>65</v>
      </c>
      <c r="P169" s="4">
        <v>2</v>
      </c>
      <c r="Q169" s="4" t="s">
        <v>48</v>
      </c>
      <c r="R169" s="4">
        <v>5</v>
      </c>
      <c r="S169" s="4" t="s">
        <v>66</v>
      </c>
      <c r="T169" s="4" t="s">
        <v>8</v>
      </c>
      <c r="U169" s="4" t="s">
        <v>42</v>
      </c>
      <c r="V169" s="6">
        <v>234</v>
      </c>
      <c r="W169" s="4" t="s">
        <v>128</v>
      </c>
      <c r="X169" s="5"/>
      <c r="Y169" s="40" t="s">
        <v>34</v>
      </c>
      <c r="Z169" s="42" t="s">
        <v>169</v>
      </c>
      <c r="AA169" s="4" t="s">
        <v>207</v>
      </c>
      <c r="AB169" s="4" t="s">
        <v>208</v>
      </c>
      <c r="AC169" s="4" t="s">
        <v>907</v>
      </c>
      <c r="AD169" s="4" t="s">
        <v>209</v>
      </c>
      <c r="AE169" s="8" t="s">
        <v>925</v>
      </c>
      <c r="AF169" s="4">
        <v>5538</v>
      </c>
      <c r="AG169" s="4" t="s">
        <v>205</v>
      </c>
      <c r="AH169" s="27" t="s">
        <v>206</v>
      </c>
      <c r="AI169" s="29" t="s">
        <v>59</v>
      </c>
      <c r="AJ169" s="40">
        <v>1</v>
      </c>
      <c r="AK169" s="39">
        <v>1</v>
      </c>
      <c r="AL169" s="8" t="s">
        <v>37</v>
      </c>
      <c r="AM169" s="40" t="s">
        <v>40</v>
      </c>
      <c r="AN169" s="35" t="s">
        <v>928</v>
      </c>
      <c r="AO169" s="8">
        <v>0</v>
      </c>
      <c r="AP169" s="8">
        <v>50</v>
      </c>
      <c r="AQ169" s="8">
        <v>50.01</v>
      </c>
      <c r="AR169" s="8">
        <v>85</v>
      </c>
      <c r="AS169" s="8">
        <v>85.01</v>
      </c>
      <c r="AT169" s="36">
        <v>110</v>
      </c>
      <c r="AU169" s="33">
        <v>0</v>
      </c>
      <c r="AV169" s="33">
        <v>0</v>
      </c>
      <c r="AW169" s="8">
        <v>0</v>
      </c>
      <c r="AX169" s="8">
        <v>0</v>
      </c>
      <c r="AY169" s="8">
        <v>0</v>
      </c>
      <c r="AZ169" s="8">
        <v>0</v>
      </c>
      <c r="BA169" s="8">
        <v>0</v>
      </c>
      <c r="BB169" s="8">
        <v>0</v>
      </c>
      <c r="BC169" s="8">
        <v>0</v>
      </c>
      <c r="BD169" s="8">
        <v>0</v>
      </c>
      <c r="BE169" s="8">
        <v>0</v>
      </c>
      <c r="BF169" s="8">
        <v>0</v>
      </c>
      <c r="BG169" s="8">
        <v>0</v>
      </c>
      <c r="BH169" s="8"/>
      <c r="BI169" s="8">
        <v>0</v>
      </c>
      <c r="BJ169" s="8"/>
      <c r="BK169" s="8">
        <v>0</v>
      </c>
      <c r="BL169" s="8"/>
      <c r="BM169" s="8">
        <v>0</v>
      </c>
      <c r="BN169" s="8"/>
      <c r="BO169" s="8">
        <v>1</v>
      </c>
      <c r="BP169" s="8"/>
      <c r="BQ169" s="8">
        <v>0</v>
      </c>
      <c r="BR169" s="8"/>
      <c r="BS169" s="8">
        <v>1</v>
      </c>
    </row>
    <row r="170" spans="1:72" ht="17.100000000000001" customHeight="1">
      <c r="A170" s="45">
        <v>3176</v>
      </c>
      <c r="B170" s="42">
        <v>21121</v>
      </c>
      <c r="C170" s="4" t="s">
        <v>904</v>
      </c>
      <c r="D170" s="5">
        <v>7</v>
      </c>
      <c r="E170" s="4" t="s">
        <v>64</v>
      </c>
      <c r="F170" s="6">
        <v>26</v>
      </c>
      <c r="G170" s="4" t="s">
        <v>106</v>
      </c>
      <c r="H170" s="7">
        <v>190</v>
      </c>
      <c r="I170" s="40" t="s">
        <v>106</v>
      </c>
      <c r="J170" s="42">
        <v>3</v>
      </c>
      <c r="K170" s="4" t="s">
        <v>47</v>
      </c>
      <c r="L170" s="4">
        <v>1</v>
      </c>
      <c r="M170" s="4" t="s">
        <v>52</v>
      </c>
      <c r="N170" s="4">
        <v>1</v>
      </c>
      <c r="O170" s="4" t="s">
        <v>65</v>
      </c>
      <c r="P170" s="4">
        <v>2</v>
      </c>
      <c r="Q170" s="4" t="s">
        <v>48</v>
      </c>
      <c r="R170" s="4">
        <v>5</v>
      </c>
      <c r="S170" s="4" t="s">
        <v>66</v>
      </c>
      <c r="T170" s="4" t="s">
        <v>8</v>
      </c>
      <c r="U170" s="4" t="s">
        <v>42</v>
      </c>
      <c r="V170" s="6">
        <v>235</v>
      </c>
      <c r="W170" s="4" t="s">
        <v>103</v>
      </c>
      <c r="X170" s="5">
        <v>1</v>
      </c>
      <c r="Y170" s="40" t="s">
        <v>329</v>
      </c>
      <c r="Z170" s="42" t="s">
        <v>225</v>
      </c>
      <c r="AA170" s="4" t="s">
        <v>329</v>
      </c>
      <c r="AB170" s="4" t="s">
        <v>108</v>
      </c>
      <c r="AC170" s="4" t="s">
        <v>109</v>
      </c>
      <c r="AD170" s="4" t="s">
        <v>108</v>
      </c>
      <c r="AE170" s="8" t="s">
        <v>925</v>
      </c>
      <c r="AF170" s="4">
        <v>4271</v>
      </c>
      <c r="AG170" s="4" t="s">
        <v>330</v>
      </c>
      <c r="AH170" s="27" t="s">
        <v>331</v>
      </c>
      <c r="AI170" s="29" t="s">
        <v>59</v>
      </c>
      <c r="AJ170" s="40">
        <v>15</v>
      </c>
      <c r="AK170" s="39">
        <v>15</v>
      </c>
      <c r="AL170" s="8" t="s">
        <v>37</v>
      </c>
      <c r="AM170" s="40" t="s">
        <v>35</v>
      </c>
      <c r="AN170" s="35" t="s">
        <v>928</v>
      </c>
      <c r="AO170" s="8">
        <v>0</v>
      </c>
      <c r="AP170" s="8">
        <v>55</v>
      </c>
      <c r="AQ170" s="8">
        <v>55.01</v>
      </c>
      <c r="AR170" s="8">
        <v>79</v>
      </c>
      <c r="AS170" s="8">
        <v>79.010000000000005</v>
      </c>
      <c r="AT170" s="36">
        <v>110</v>
      </c>
      <c r="AU170" s="33">
        <v>5</v>
      </c>
      <c r="AV170" s="33">
        <v>5</v>
      </c>
      <c r="AW170" s="8">
        <v>4</v>
      </c>
      <c r="AX170" s="8">
        <v>12</v>
      </c>
      <c r="AY170" s="8">
        <v>2</v>
      </c>
      <c r="AZ170" s="8">
        <v>16</v>
      </c>
      <c r="BA170" s="8">
        <v>2</v>
      </c>
      <c r="BB170" s="8">
        <v>27</v>
      </c>
      <c r="BC170" s="8">
        <v>3</v>
      </c>
      <c r="BD170" s="8">
        <v>17</v>
      </c>
      <c r="BE170" s="8">
        <v>4</v>
      </c>
      <c r="BF170" s="8">
        <v>16</v>
      </c>
      <c r="BG170" s="8">
        <v>4</v>
      </c>
      <c r="BH170" s="8"/>
      <c r="BI170" s="8">
        <v>2</v>
      </c>
      <c r="BJ170" s="8"/>
      <c r="BK170" s="8">
        <v>4</v>
      </c>
      <c r="BL170" s="8"/>
      <c r="BM170" s="8">
        <v>4</v>
      </c>
      <c r="BN170" s="8"/>
      <c r="BO170" s="8">
        <v>1</v>
      </c>
      <c r="BP170" s="8"/>
      <c r="BQ170" s="8">
        <v>0</v>
      </c>
      <c r="BR170" s="8"/>
      <c r="BS170" s="8"/>
      <c r="BT170" s="30">
        <f>AV170+AX170+AZ170+BB170+BD170+BF170+BH170+BJ170+BL170+BN170+BP170+BR170</f>
        <v>93</v>
      </c>
    </row>
    <row r="171" spans="1:72" ht="17.100000000000001" customHeight="1">
      <c r="A171" s="45">
        <v>3127</v>
      </c>
      <c r="B171" s="42">
        <v>21121</v>
      </c>
      <c r="C171" s="4" t="s">
        <v>904</v>
      </c>
      <c r="D171" s="5">
        <v>7</v>
      </c>
      <c r="E171" s="4" t="s">
        <v>64</v>
      </c>
      <c r="F171" s="6">
        <v>26</v>
      </c>
      <c r="G171" s="4" t="s">
        <v>106</v>
      </c>
      <c r="H171" s="7">
        <v>190</v>
      </c>
      <c r="I171" s="40" t="s">
        <v>106</v>
      </c>
      <c r="J171" s="42">
        <v>3</v>
      </c>
      <c r="K171" s="4" t="s">
        <v>47</v>
      </c>
      <c r="L171" s="4">
        <v>1</v>
      </c>
      <c r="M171" s="4" t="s">
        <v>52</v>
      </c>
      <c r="N171" s="4">
        <v>1</v>
      </c>
      <c r="O171" s="4" t="s">
        <v>65</v>
      </c>
      <c r="P171" s="4">
        <v>2</v>
      </c>
      <c r="Q171" s="4" t="s">
        <v>48</v>
      </c>
      <c r="R171" s="4">
        <v>5</v>
      </c>
      <c r="S171" s="4" t="s">
        <v>66</v>
      </c>
      <c r="T171" s="4" t="s">
        <v>8</v>
      </c>
      <c r="U171" s="4" t="s">
        <v>42</v>
      </c>
      <c r="V171" s="6">
        <v>235</v>
      </c>
      <c r="W171" s="4" t="s">
        <v>103</v>
      </c>
      <c r="X171" s="5">
        <v>2</v>
      </c>
      <c r="Y171" s="40" t="s">
        <v>303</v>
      </c>
      <c r="Z171" s="42" t="s">
        <v>225</v>
      </c>
      <c r="AA171" s="4" t="s">
        <v>303</v>
      </c>
      <c r="AB171" s="4" t="s">
        <v>108</v>
      </c>
      <c r="AC171" s="4" t="s">
        <v>306</v>
      </c>
      <c r="AD171" s="4" t="s">
        <v>108</v>
      </c>
      <c r="AE171" s="8" t="s">
        <v>925</v>
      </c>
      <c r="AF171" s="4">
        <v>4211</v>
      </c>
      <c r="AG171" s="4" t="s">
        <v>304</v>
      </c>
      <c r="AH171" s="27" t="s">
        <v>305</v>
      </c>
      <c r="AI171" s="29" t="s">
        <v>59</v>
      </c>
      <c r="AJ171" s="40">
        <v>3</v>
      </c>
      <c r="AK171" s="39">
        <v>3</v>
      </c>
      <c r="AL171" s="8" t="s">
        <v>37</v>
      </c>
      <c r="AM171" s="40" t="s">
        <v>35</v>
      </c>
      <c r="AN171" s="35" t="s">
        <v>928</v>
      </c>
      <c r="AO171" s="8">
        <v>0</v>
      </c>
      <c r="AP171" s="8">
        <v>55</v>
      </c>
      <c r="AQ171" s="8">
        <v>55.01</v>
      </c>
      <c r="AR171" s="8">
        <v>79</v>
      </c>
      <c r="AS171" s="8">
        <v>79.010000000000005</v>
      </c>
      <c r="AT171" s="36">
        <v>110</v>
      </c>
      <c r="AU171" s="33">
        <v>0</v>
      </c>
      <c r="AV171" s="33">
        <v>0</v>
      </c>
      <c r="AW171" s="8">
        <v>0</v>
      </c>
      <c r="AX171" s="8">
        <v>0</v>
      </c>
      <c r="AY171" s="8">
        <v>0</v>
      </c>
      <c r="AZ171" s="8">
        <v>0</v>
      </c>
      <c r="BA171" s="8">
        <v>0</v>
      </c>
      <c r="BB171" s="8">
        <v>0</v>
      </c>
      <c r="BC171" s="8">
        <v>0</v>
      </c>
      <c r="BD171" s="8">
        <v>0</v>
      </c>
      <c r="BE171" s="8">
        <v>0</v>
      </c>
      <c r="BF171" s="8">
        <v>0</v>
      </c>
      <c r="BG171" s="8">
        <v>1</v>
      </c>
      <c r="BH171" s="8"/>
      <c r="BI171" s="8">
        <v>1</v>
      </c>
      <c r="BJ171" s="8"/>
      <c r="BK171" s="8">
        <v>1</v>
      </c>
      <c r="BL171" s="8"/>
      <c r="BM171" s="8">
        <v>0</v>
      </c>
      <c r="BN171" s="8"/>
      <c r="BO171" s="8">
        <v>0</v>
      </c>
      <c r="BP171" s="8"/>
      <c r="BQ171" s="8">
        <v>0</v>
      </c>
      <c r="BR171" s="8"/>
      <c r="BS171" s="8"/>
      <c r="BT171" s="30">
        <f>AV171+AX171+AZ171+BB171+BD171+BF171+BH171+BJ171+BL171+BN171+BP171+BR171</f>
        <v>0</v>
      </c>
    </row>
    <row r="172" spans="1:72" ht="17.100000000000001" customHeight="1">
      <c r="A172" s="45">
        <v>3116</v>
      </c>
      <c r="B172" s="42">
        <v>21121</v>
      </c>
      <c r="C172" s="4" t="s">
        <v>904</v>
      </c>
      <c r="D172" s="5">
        <v>7</v>
      </c>
      <c r="E172" s="4" t="s">
        <v>64</v>
      </c>
      <c r="F172" s="6">
        <v>26</v>
      </c>
      <c r="G172" s="4" t="s">
        <v>106</v>
      </c>
      <c r="H172" s="7">
        <v>190</v>
      </c>
      <c r="I172" s="40" t="s">
        <v>106</v>
      </c>
      <c r="J172" s="42">
        <v>3</v>
      </c>
      <c r="K172" s="4" t="s">
        <v>47</v>
      </c>
      <c r="L172" s="4">
        <v>1</v>
      </c>
      <c r="M172" s="4" t="s">
        <v>52</v>
      </c>
      <c r="N172" s="4">
        <v>1</v>
      </c>
      <c r="O172" s="4" t="s">
        <v>65</v>
      </c>
      <c r="P172" s="4">
        <v>2</v>
      </c>
      <c r="Q172" s="4" t="s">
        <v>48</v>
      </c>
      <c r="R172" s="4">
        <v>5</v>
      </c>
      <c r="S172" s="4" t="s">
        <v>66</v>
      </c>
      <c r="T172" s="4" t="s">
        <v>8</v>
      </c>
      <c r="U172" s="4" t="s">
        <v>42</v>
      </c>
      <c r="V172" s="6">
        <v>235</v>
      </c>
      <c r="W172" s="4" t="s">
        <v>103</v>
      </c>
      <c r="X172" s="5">
        <v>2</v>
      </c>
      <c r="Y172" s="40" t="s">
        <v>303</v>
      </c>
      <c r="Z172" s="42" t="s">
        <v>171</v>
      </c>
      <c r="AA172" s="4" t="s">
        <v>610</v>
      </c>
      <c r="AB172" s="4" t="s">
        <v>611</v>
      </c>
      <c r="AC172" s="4" t="s">
        <v>612</v>
      </c>
      <c r="AD172" s="4" t="s">
        <v>611</v>
      </c>
      <c r="AE172" s="8" t="s">
        <v>925</v>
      </c>
      <c r="AF172" s="4">
        <v>4157</v>
      </c>
      <c r="AG172" s="4" t="s">
        <v>176</v>
      </c>
      <c r="AH172" s="27" t="s">
        <v>609</v>
      </c>
      <c r="AI172" s="29" t="s">
        <v>118</v>
      </c>
      <c r="AJ172" s="40">
        <v>80</v>
      </c>
      <c r="AK172" s="39">
        <v>60</v>
      </c>
      <c r="AL172" s="8" t="s">
        <v>37</v>
      </c>
      <c r="AM172" s="40" t="s">
        <v>35</v>
      </c>
      <c r="AN172" s="35" t="s">
        <v>928</v>
      </c>
      <c r="AO172" s="8">
        <v>0</v>
      </c>
      <c r="AP172" s="8">
        <v>55</v>
      </c>
      <c r="AQ172" s="8">
        <v>55.01</v>
      </c>
      <c r="AR172" s="8">
        <v>79</v>
      </c>
      <c r="AS172" s="8">
        <v>79.010000000000005</v>
      </c>
      <c r="AT172" s="36">
        <v>110</v>
      </c>
      <c r="AU172" s="33">
        <v>5</v>
      </c>
      <c r="AV172" s="33">
        <v>12</v>
      </c>
      <c r="AW172" s="8">
        <v>5</v>
      </c>
      <c r="AX172" s="8">
        <v>7</v>
      </c>
      <c r="AY172" s="8">
        <v>5</v>
      </c>
      <c r="AZ172" s="8">
        <v>7</v>
      </c>
      <c r="BA172" s="8">
        <v>4</v>
      </c>
      <c r="BB172" s="8">
        <v>2</v>
      </c>
      <c r="BC172" s="8">
        <v>4</v>
      </c>
      <c r="BD172" s="8">
        <v>8</v>
      </c>
      <c r="BE172" s="8">
        <v>4</v>
      </c>
      <c r="BF172" s="8">
        <v>21</v>
      </c>
      <c r="BG172" s="8">
        <v>4</v>
      </c>
      <c r="BH172" s="8"/>
      <c r="BI172" s="8">
        <v>4</v>
      </c>
      <c r="BJ172" s="8"/>
      <c r="BK172" s="8">
        <v>4</v>
      </c>
      <c r="BL172" s="8"/>
      <c r="BM172" s="8">
        <v>4</v>
      </c>
      <c r="BN172" s="8"/>
      <c r="BO172" s="8">
        <v>4</v>
      </c>
      <c r="BP172" s="8"/>
      <c r="BQ172" s="8">
        <v>4</v>
      </c>
      <c r="BR172" s="8"/>
      <c r="BS172" s="8">
        <v>4</v>
      </c>
    </row>
    <row r="173" spans="1:72" ht="17.100000000000001" customHeight="1">
      <c r="A173" s="45">
        <v>3129</v>
      </c>
      <c r="B173" s="42">
        <v>21121</v>
      </c>
      <c r="C173" s="4" t="s">
        <v>904</v>
      </c>
      <c r="D173" s="5">
        <v>7</v>
      </c>
      <c r="E173" s="4" t="s">
        <v>64</v>
      </c>
      <c r="F173" s="6">
        <v>26</v>
      </c>
      <c r="G173" s="4" t="s">
        <v>106</v>
      </c>
      <c r="H173" s="7">
        <v>190</v>
      </c>
      <c r="I173" s="40" t="s">
        <v>106</v>
      </c>
      <c r="J173" s="42">
        <v>3</v>
      </c>
      <c r="K173" s="4" t="s">
        <v>47</v>
      </c>
      <c r="L173" s="4">
        <v>1</v>
      </c>
      <c r="M173" s="4" t="s">
        <v>52</v>
      </c>
      <c r="N173" s="4">
        <v>1</v>
      </c>
      <c r="O173" s="4" t="s">
        <v>65</v>
      </c>
      <c r="P173" s="4">
        <v>2</v>
      </c>
      <c r="Q173" s="4" t="s">
        <v>48</v>
      </c>
      <c r="R173" s="4">
        <v>5</v>
      </c>
      <c r="S173" s="4" t="s">
        <v>66</v>
      </c>
      <c r="T173" s="4" t="s">
        <v>8</v>
      </c>
      <c r="U173" s="4" t="s">
        <v>42</v>
      </c>
      <c r="V173" s="6">
        <v>235</v>
      </c>
      <c r="W173" s="4" t="s">
        <v>103</v>
      </c>
      <c r="X173" s="5">
        <v>3</v>
      </c>
      <c r="Y173" s="40" t="s">
        <v>307</v>
      </c>
      <c r="Z173" s="42" t="s">
        <v>225</v>
      </c>
      <c r="AA173" s="4" t="s">
        <v>307</v>
      </c>
      <c r="AB173" s="4" t="s">
        <v>108</v>
      </c>
      <c r="AC173" s="4" t="s">
        <v>306</v>
      </c>
      <c r="AD173" s="4" t="s">
        <v>108</v>
      </c>
      <c r="AE173" s="8" t="s">
        <v>925</v>
      </c>
      <c r="AF173" s="4">
        <v>4204</v>
      </c>
      <c r="AG173" s="4" t="s">
        <v>308</v>
      </c>
      <c r="AH173" s="27" t="s">
        <v>309</v>
      </c>
      <c r="AI173" s="29" t="s">
        <v>59</v>
      </c>
      <c r="AJ173" s="40">
        <v>1</v>
      </c>
      <c r="AK173" s="39">
        <v>1</v>
      </c>
      <c r="AL173" s="8" t="s">
        <v>37</v>
      </c>
      <c r="AM173" s="40" t="s">
        <v>35</v>
      </c>
      <c r="AN173" s="35" t="s">
        <v>928</v>
      </c>
      <c r="AO173" s="8">
        <v>0</v>
      </c>
      <c r="AP173" s="8">
        <v>55</v>
      </c>
      <c r="AQ173" s="8">
        <v>55.01</v>
      </c>
      <c r="AR173" s="8">
        <v>79</v>
      </c>
      <c r="AS173" s="8">
        <v>79.010000000000005</v>
      </c>
      <c r="AT173" s="36">
        <v>110</v>
      </c>
      <c r="AU173" s="33">
        <v>0</v>
      </c>
      <c r="AV173" s="33">
        <v>0</v>
      </c>
      <c r="AW173" s="8">
        <v>0</v>
      </c>
      <c r="AX173" s="8">
        <v>0</v>
      </c>
      <c r="AY173" s="8">
        <v>0</v>
      </c>
      <c r="AZ173" s="8">
        <v>0</v>
      </c>
      <c r="BA173" s="8">
        <v>0</v>
      </c>
      <c r="BB173" s="8">
        <v>0</v>
      </c>
      <c r="BC173" s="8">
        <v>0</v>
      </c>
      <c r="BD173" s="8">
        <v>0</v>
      </c>
      <c r="BE173" s="8">
        <v>0</v>
      </c>
      <c r="BF173" s="8">
        <v>0</v>
      </c>
      <c r="BG173" s="8">
        <v>0</v>
      </c>
      <c r="BH173" s="8"/>
      <c r="BI173" s="8">
        <v>0</v>
      </c>
      <c r="BJ173" s="8"/>
      <c r="BK173" s="8">
        <v>0</v>
      </c>
      <c r="BL173" s="8"/>
      <c r="BM173" s="8">
        <v>0</v>
      </c>
      <c r="BN173" s="8"/>
      <c r="BO173" s="8">
        <v>0</v>
      </c>
      <c r="BP173" s="8"/>
      <c r="BQ173" s="8">
        <v>0</v>
      </c>
      <c r="BR173" s="8"/>
      <c r="BS173" s="8"/>
      <c r="BT173" s="30">
        <f>AV173+AX173+AZ173+BB173+BD173+BF173+BH173+BJ173+BL173+BN173+BP173+BR173</f>
        <v>0</v>
      </c>
    </row>
    <row r="174" spans="1:72" ht="17.100000000000001" customHeight="1">
      <c r="A174" s="45">
        <v>3106</v>
      </c>
      <c r="B174" s="42">
        <v>21121</v>
      </c>
      <c r="C174" s="4" t="s">
        <v>904</v>
      </c>
      <c r="D174" s="5">
        <v>7</v>
      </c>
      <c r="E174" s="4" t="s">
        <v>64</v>
      </c>
      <c r="F174" s="6">
        <v>26</v>
      </c>
      <c r="G174" s="4" t="s">
        <v>106</v>
      </c>
      <c r="H174" s="7">
        <v>190</v>
      </c>
      <c r="I174" s="40" t="s">
        <v>106</v>
      </c>
      <c r="J174" s="42">
        <v>3</v>
      </c>
      <c r="K174" s="4" t="s">
        <v>47</v>
      </c>
      <c r="L174" s="4">
        <v>1</v>
      </c>
      <c r="M174" s="4" t="s">
        <v>52</v>
      </c>
      <c r="N174" s="4">
        <v>1</v>
      </c>
      <c r="O174" s="4" t="s">
        <v>65</v>
      </c>
      <c r="P174" s="4">
        <v>2</v>
      </c>
      <c r="Q174" s="4" t="s">
        <v>48</v>
      </c>
      <c r="R174" s="4">
        <v>5</v>
      </c>
      <c r="S174" s="4" t="s">
        <v>66</v>
      </c>
      <c r="T174" s="4" t="s">
        <v>8</v>
      </c>
      <c r="U174" s="4" t="s">
        <v>42</v>
      </c>
      <c r="V174" s="6">
        <v>235</v>
      </c>
      <c r="W174" s="4" t="s">
        <v>103</v>
      </c>
      <c r="X174" s="5"/>
      <c r="Y174" s="40" t="s">
        <v>34</v>
      </c>
      <c r="Z174" s="42" t="s">
        <v>36</v>
      </c>
      <c r="AA174" s="4" t="s">
        <v>107</v>
      </c>
      <c r="AB174" s="4" t="s">
        <v>108</v>
      </c>
      <c r="AC174" s="4" t="s">
        <v>109</v>
      </c>
      <c r="AD174" s="4" t="s">
        <v>108</v>
      </c>
      <c r="AE174" s="8" t="s">
        <v>925</v>
      </c>
      <c r="AF174" s="4">
        <v>4143</v>
      </c>
      <c r="AG174" s="4" t="s">
        <v>104</v>
      </c>
      <c r="AH174" s="27" t="s">
        <v>105</v>
      </c>
      <c r="AI174" s="29" t="s">
        <v>59</v>
      </c>
      <c r="AJ174" s="40">
        <v>19</v>
      </c>
      <c r="AK174" s="39">
        <v>19</v>
      </c>
      <c r="AL174" s="8" t="s">
        <v>37</v>
      </c>
      <c r="AM174" s="40" t="s">
        <v>35</v>
      </c>
      <c r="AN174" s="35" t="s">
        <v>928</v>
      </c>
      <c r="AO174" s="8">
        <v>0</v>
      </c>
      <c r="AP174" s="8">
        <v>55</v>
      </c>
      <c r="AQ174" s="8">
        <v>55.01</v>
      </c>
      <c r="AR174" s="8">
        <v>79</v>
      </c>
      <c r="AS174" s="8">
        <v>79.010000000000005</v>
      </c>
      <c r="AT174" s="36">
        <v>110</v>
      </c>
      <c r="AU174" s="33">
        <v>5</v>
      </c>
      <c r="AV174" s="33">
        <v>5</v>
      </c>
      <c r="AW174" s="8">
        <v>4</v>
      </c>
      <c r="AX174" s="8">
        <v>3</v>
      </c>
      <c r="AY174" s="8">
        <v>2</v>
      </c>
      <c r="AZ174" s="8">
        <v>6</v>
      </c>
      <c r="BA174" s="8">
        <v>2</v>
      </c>
      <c r="BB174" s="8">
        <v>13</v>
      </c>
      <c r="BC174" s="8">
        <v>3</v>
      </c>
      <c r="BD174" s="8">
        <v>17</v>
      </c>
      <c r="BE174" s="8">
        <v>4</v>
      </c>
      <c r="BF174" s="8">
        <v>16</v>
      </c>
      <c r="BG174" s="8">
        <v>5</v>
      </c>
      <c r="BH174" s="8"/>
      <c r="BI174" s="8">
        <v>3</v>
      </c>
      <c r="BJ174" s="8"/>
      <c r="BK174" s="8">
        <v>5</v>
      </c>
      <c r="BL174" s="8"/>
      <c r="BM174" s="8">
        <v>4</v>
      </c>
      <c r="BN174" s="8"/>
      <c r="BO174" s="8">
        <v>1</v>
      </c>
      <c r="BP174" s="8"/>
      <c r="BQ174" s="8">
        <v>0</v>
      </c>
      <c r="BR174" s="8"/>
      <c r="BS174" s="8"/>
    </row>
    <row r="175" spans="1:72" ht="17.100000000000001" customHeight="1">
      <c r="A175" s="45">
        <v>3110</v>
      </c>
      <c r="B175" s="42">
        <v>21121</v>
      </c>
      <c r="C175" s="4" t="s">
        <v>904</v>
      </c>
      <c r="D175" s="5">
        <v>7</v>
      </c>
      <c r="E175" s="4" t="s">
        <v>64</v>
      </c>
      <c r="F175" s="6">
        <v>26</v>
      </c>
      <c r="G175" s="4" t="s">
        <v>106</v>
      </c>
      <c r="H175" s="7">
        <v>190</v>
      </c>
      <c r="I175" s="40" t="s">
        <v>106</v>
      </c>
      <c r="J175" s="42">
        <v>3</v>
      </c>
      <c r="K175" s="4" t="s">
        <v>47</v>
      </c>
      <c r="L175" s="4">
        <v>1</v>
      </c>
      <c r="M175" s="4" t="s">
        <v>52</v>
      </c>
      <c r="N175" s="4">
        <v>1</v>
      </c>
      <c r="O175" s="4" t="s">
        <v>65</v>
      </c>
      <c r="P175" s="4">
        <v>2</v>
      </c>
      <c r="Q175" s="4" t="s">
        <v>48</v>
      </c>
      <c r="R175" s="4">
        <v>5</v>
      </c>
      <c r="S175" s="4" t="s">
        <v>66</v>
      </c>
      <c r="T175" s="4" t="s">
        <v>8</v>
      </c>
      <c r="U175" s="4" t="s">
        <v>42</v>
      </c>
      <c r="V175" s="6">
        <v>235</v>
      </c>
      <c r="W175" s="4" t="s">
        <v>103</v>
      </c>
      <c r="X175" s="5"/>
      <c r="Y175" s="40" t="s">
        <v>34</v>
      </c>
      <c r="Z175" s="42" t="s">
        <v>169</v>
      </c>
      <c r="AA175" s="4" t="s">
        <v>191</v>
      </c>
      <c r="AB175" s="4" t="s">
        <v>108</v>
      </c>
      <c r="AC175" s="4" t="s">
        <v>109</v>
      </c>
      <c r="AD175" s="4" t="s">
        <v>108</v>
      </c>
      <c r="AE175" s="8" t="s">
        <v>925</v>
      </c>
      <c r="AF175" s="4">
        <v>4139</v>
      </c>
      <c r="AG175" s="4" t="s">
        <v>189</v>
      </c>
      <c r="AH175" s="27" t="s">
        <v>190</v>
      </c>
      <c r="AI175" s="29" t="s">
        <v>192</v>
      </c>
      <c r="AJ175" s="40">
        <v>3000</v>
      </c>
      <c r="AK175" s="39">
        <v>3</v>
      </c>
      <c r="AL175" s="8" t="s">
        <v>37</v>
      </c>
      <c r="AM175" s="40" t="s">
        <v>35</v>
      </c>
      <c r="AN175" s="35" t="s">
        <v>928</v>
      </c>
      <c r="AO175" s="8">
        <v>0</v>
      </c>
      <c r="AP175" s="8">
        <v>55</v>
      </c>
      <c r="AQ175" s="8">
        <v>55.01</v>
      </c>
      <c r="AR175" s="8">
        <v>79</v>
      </c>
      <c r="AS175" s="8">
        <v>79.010000000000005</v>
      </c>
      <c r="AT175" s="36">
        <v>110</v>
      </c>
      <c r="AU175" s="33">
        <v>500</v>
      </c>
      <c r="AV175" s="33">
        <v>265</v>
      </c>
      <c r="AW175" s="8">
        <v>200</v>
      </c>
      <c r="AX175" s="8">
        <v>339</v>
      </c>
      <c r="AY175" s="8">
        <v>300</v>
      </c>
      <c r="AZ175" s="8">
        <v>52</v>
      </c>
      <c r="BA175" s="8">
        <v>200</v>
      </c>
      <c r="BB175" s="8">
        <v>454</v>
      </c>
      <c r="BC175" s="8">
        <v>300</v>
      </c>
      <c r="BD175" s="8">
        <v>299</v>
      </c>
      <c r="BE175" s="8">
        <v>300</v>
      </c>
      <c r="BF175" s="8">
        <v>64</v>
      </c>
      <c r="BG175" s="8">
        <v>300</v>
      </c>
      <c r="BH175" s="8"/>
      <c r="BI175" s="8">
        <v>300</v>
      </c>
      <c r="BJ175" s="8"/>
      <c r="BK175" s="8">
        <v>300</v>
      </c>
      <c r="BL175" s="8"/>
      <c r="BM175" s="8">
        <v>300</v>
      </c>
      <c r="BN175" s="8"/>
      <c r="BO175" s="8">
        <v>200</v>
      </c>
      <c r="BP175" s="8"/>
      <c r="BQ175" s="8">
        <v>0</v>
      </c>
      <c r="BR175" s="8"/>
      <c r="BS175" s="8"/>
    </row>
    <row r="176" spans="1:72" ht="17.100000000000001" customHeight="1">
      <c r="A176" s="45">
        <v>4163</v>
      </c>
      <c r="B176" s="42">
        <v>21121</v>
      </c>
      <c r="C176" s="4" t="s">
        <v>904</v>
      </c>
      <c r="D176" s="5">
        <v>7</v>
      </c>
      <c r="E176" s="4" t="s">
        <v>64</v>
      </c>
      <c r="F176" s="6">
        <v>27</v>
      </c>
      <c r="G176" s="4" t="s">
        <v>122</v>
      </c>
      <c r="H176" s="7">
        <v>191</v>
      </c>
      <c r="I176" s="40" t="s">
        <v>122</v>
      </c>
      <c r="J176" s="42">
        <v>3</v>
      </c>
      <c r="K176" s="4" t="s">
        <v>47</v>
      </c>
      <c r="L176" s="4">
        <v>1</v>
      </c>
      <c r="M176" s="4" t="s">
        <v>52</v>
      </c>
      <c r="N176" s="4">
        <v>1</v>
      </c>
      <c r="O176" s="4" t="s">
        <v>65</v>
      </c>
      <c r="P176" s="4">
        <v>2</v>
      </c>
      <c r="Q176" s="4" t="s">
        <v>48</v>
      </c>
      <c r="R176" s="4">
        <v>2</v>
      </c>
      <c r="S176" s="4" t="s">
        <v>77</v>
      </c>
      <c r="T176" s="4" t="s">
        <v>43</v>
      </c>
      <c r="U176" s="4" t="s">
        <v>44</v>
      </c>
      <c r="V176" s="6">
        <v>236</v>
      </c>
      <c r="W176" s="4" t="s">
        <v>119</v>
      </c>
      <c r="X176" s="5">
        <v>1</v>
      </c>
      <c r="Y176" s="40" t="s">
        <v>341</v>
      </c>
      <c r="Z176" s="42" t="s">
        <v>225</v>
      </c>
      <c r="AA176" s="4" t="s">
        <v>341</v>
      </c>
      <c r="AB176" s="4" t="s">
        <v>344</v>
      </c>
      <c r="AC176" s="4" t="s">
        <v>345</v>
      </c>
      <c r="AD176" s="4" t="s">
        <v>346</v>
      </c>
      <c r="AE176" s="8" t="s">
        <v>925</v>
      </c>
      <c r="AF176" s="4">
        <v>5344</v>
      </c>
      <c r="AG176" s="4" t="s">
        <v>342</v>
      </c>
      <c r="AH176" s="27" t="s">
        <v>343</v>
      </c>
      <c r="AI176" s="29" t="s">
        <v>175</v>
      </c>
      <c r="AJ176" s="117">
        <v>120</v>
      </c>
      <c r="AK176" s="39">
        <v>0</v>
      </c>
      <c r="AL176" s="8" t="s">
        <v>37</v>
      </c>
      <c r="AM176" s="40" t="s">
        <v>46</v>
      </c>
      <c r="AN176" s="35" t="s">
        <v>928</v>
      </c>
      <c r="AO176" s="8">
        <v>0</v>
      </c>
      <c r="AP176" s="8">
        <v>59</v>
      </c>
      <c r="AQ176" s="8">
        <v>59.01</v>
      </c>
      <c r="AR176" s="8">
        <v>79.989999999999995</v>
      </c>
      <c r="AS176" s="8">
        <v>80</v>
      </c>
      <c r="AT176" s="36">
        <v>110</v>
      </c>
      <c r="AU176" s="33">
        <v>0</v>
      </c>
      <c r="AV176" s="33">
        <v>5</v>
      </c>
      <c r="AW176" s="8">
        <v>0</v>
      </c>
      <c r="AX176" s="8">
        <v>3</v>
      </c>
      <c r="AY176" s="8">
        <v>10</v>
      </c>
      <c r="AZ176" s="8">
        <v>1</v>
      </c>
      <c r="BA176" s="8">
        <v>15</v>
      </c>
      <c r="BB176" s="8">
        <v>0</v>
      </c>
      <c r="BC176" s="8">
        <v>15</v>
      </c>
      <c r="BD176" s="8">
        <v>3</v>
      </c>
      <c r="BE176" s="8">
        <v>20</v>
      </c>
      <c r="BF176" s="8"/>
      <c r="BG176" s="8">
        <v>20</v>
      </c>
      <c r="BH176" s="8"/>
      <c r="BI176" s="8">
        <v>10</v>
      </c>
      <c r="BJ176" s="8"/>
      <c r="BK176" s="8">
        <v>10</v>
      </c>
      <c r="BL176" s="8"/>
      <c r="BM176" s="8">
        <v>10</v>
      </c>
      <c r="BN176" s="8"/>
      <c r="BO176" s="8">
        <v>10</v>
      </c>
      <c r="BP176" s="8"/>
      <c r="BQ176" s="8">
        <v>0</v>
      </c>
      <c r="BR176" s="8"/>
      <c r="BS176" s="8">
        <v>120</v>
      </c>
      <c r="BT176" s="30">
        <f>AV176+AX176+AZ176+BB176+BD176+BF176+BH176+BJ176+BL176+BN176+BP176+BR176</f>
        <v>12</v>
      </c>
    </row>
    <row r="177" spans="1:72" ht="17.100000000000001" customHeight="1">
      <c r="A177" s="45">
        <v>4164</v>
      </c>
      <c r="B177" s="42">
        <v>21121</v>
      </c>
      <c r="C177" s="4" t="s">
        <v>904</v>
      </c>
      <c r="D177" s="5">
        <v>7</v>
      </c>
      <c r="E177" s="4" t="s">
        <v>64</v>
      </c>
      <c r="F177" s="6">
        <v>27</v>
      </c>
      <c r="G177" s="4" t="s">
        <v>122</v>
      </c>
      <c r="H177" s="7">
        <v>191</v>
      </c>
      <c r="I177" s="40" t="s">
        <v>122</v>
      </c>
      <c r="J177" s="42">
        <v>3</v>
      </c>
      <c r="K177" s="4" t="s">
        <v>47</v>
      </c>
      <c r="L177" s="4">
        <v>1</v>
      </c>
      <c r="M177" s="4" t="s">
        <v>52</v>
      </c>
      <c r="N177" s="4">
        <v>1</v>
      </c>
      <c r="O177" s="4" t="s">
        <v>65</v>
      </c>
      <c r="P177" s="4">
        <v>2</v>
      </c>
      <c r="Q177" s="4" t="s">
        <v>48</v>
      </c>
      <c r="R177" s="4">
        <v>2</v>
      </c>
      <c r="S177" s="4" t="s">
        <v>77</v>
      </c>
      <c r="T177" s="4" t="s">
        <v>43</v>
      </c>
      <c r="U177" s="4" t="s">
        <v>44</v>
      </c>
      <c r="V177" s="6">
        <v>236</v>
      </c>
      <c r="W177" s="4" t="s">
        <v>119</v>
      </c>
      <c r="X177" s="5">
        <v>1</v>
      </c>
      <c r="Y177" s="40" t="s">
        <v>341</v>
      </c>
      <c r="Z177" s="42" t="s">
        <v>171</v>
      </c>
      <c r="AA177" s="4" t="s">
        <v>688</v>
      </c>
      <c r="AB177" s="4" t="s">
        <v>344</v>
      </c>
      <c r="AC177" s="4" t="s">
        <v>908</v>
      </c>
      <c r="AD177" s="4" t="s">
        <v>346</v>
      </c>
      <c r="AE177" s="8" t="s">
        <v>925</v>
      </c>
      <c r="AF177" s="4">
        <v>5344</v>
      </c>
      <c r="AG177" s="4" t="s">
        <v>342</v>
      </c>
      <c r="AH177" s="27" t="s">
        <v>343</v>
      </c>
      <c r="AI177" s="29" t="s">
        <v>39</v>
      </c>
      <c r="AJ177" s="117">
        <v>120</v>
      </c>
      <c r="AK177" s="39">
        <v>0</v>
      </c>
      <c r="AL177" s="8" t="s">
        <v>37</v>
      </c>
      <c r="AM177" s="40" t="s">
        <v>46</v>
      </c>
      <c r="AN177" s="35" t="s">
        <v>928</v>
      </c>
      <c r="AO177" s="8">
        <v>0</v>
      </c>
      <c r="AP177" s="8">
        <v>59</v>
      </c>
      <c r="AQ177" s="8">
        <v>59.01</v>
      </c>
      <c r="AR177" s="8">
        <v>79.989999999999995</v>
      </c>
      <c r="AS177" s="8">
        <v>80</v>
      </c>
      <c r="AT177" s="36">
        <v>110</v>
      </c>
      <c r="AU177" s="33">
        <v>0</v>
      </c>
      <c r="AV177" s="33">
        <v>5</v>
      </c>
      <c r="AW177" s="8">
        <v>0</v>
      </c>
      <c r="AX177" s="8">
        <v>3</v>
      </c>
      <c r="AY177" s="8">
        <v>10</v>
      </c>
      <c r="AZ177" s="8">
        <v>1</v>
      </c>
      <c r="BA177" s="8">
        <v>15</v>
      </c>
      <c r="BB177" s="8">
        <v>0</v>
      </c>
      <c r="BC177" s="8">
        <v>15</v>
      </c>
      <c r="BD177" s="8">
        <v>3</v>
      </c>
      <c r="BE177" s="8">
        <v>20</v>
      </c>
      <c r="BF177" s="8"/>
      <c r="BG177" s="8">
        <v>20</v>
      </c>
      <c r="BH177" s="8"/>
      <c r="BI177" s="8">
        <v>10</v>
      </c>
      <c r="BJ177" s="8"/>
      <c r="BK177" s="8">
        <v>10</v>
      </c>
      <c r="BL177" s="8"/>
      <c r="BM177" s="8">
        <v>10</v>
      </c>
      <c r="BN177" s="8"/>
      <c r="BO177" s="8">
        <v>10</v>
      </c>
      <c r="BP177" s="8"/>
      <c r="BQ177" s="8">
        <v>0</v>
      </c>
      <c r="BR177" s="8"/>
      <c r="BS177" s="8">
        <v>120</v>
      </c>
    </row>
    <row r="178" spans="1:72" ht="17.100000000000001" customHeight="1">
      <c r="A178" s="54">
        <v>4898</v>
      </c>
      <c r="B178" s="55">
        <v>21121</v>
      </c>
      <c r="C178" s="56" t="s">
        <v>904</v>
      </c>
      <c r="D178" s="57">
        <v>7</v>
      </c>
      <c r="E178" s="56" t="s">
        <v>64</v>
      </c>
      <c r="F178" s="58">
        <v>27</v>
      </c>
      <c r="G178" s="56" t="s">
        <v>122</v>
      </c>
      <c r="H178" s="59">
        <v>191</v>
      </c>
      <c r="I178" s="53" t="s">
        <v>122</v>
      </c>
      <c r="J178" s="55">
        <v>3</v>
      </c>
      <c r="K178" s="56" t="s">
        <v>47</v>
      </c>
      <c r="L178" s="56">
        <v>1</v>
      </c>
      <c r="M178" s="56" t="s">
        <v>52</v>
      </c>
      <c r="N178" s="56">
        <v>1</v>
      </c>
      <c r="O178" s="56" t="s">
        <v>65</v>
      </c>
      <c r="P178" s="56">
        <v>2</v>
      </c>
      <c r="Q178" s="56" t="s">
        <v>48</v>
      </c>
      <c r="R178" s="56">
        <v>2</v>
      </c>
      <c r="S178" s="56" t="s">
        <v>77</v>
      </c>
      <c r="T178" s="56" t="s">
        <v>43</v>
      </c>
      <c r="U178" s="56" t="s">
        <v>44</v>
      </c>
      <c r="V178" s="58">
        <v>236</v>
      </c>
      <c r="W178" s="56" t="s">
        <v>119</v>
      </c>
      <c r="X178" s="57">
        <v>2</v>
      </c>
      <c r="Y178" s="53" t="s">
        <v>465</v>
      </c>
      <c r="Z178" s="55" t="s">
        <v>225</v>
      </c>
      <c r="AA178" s="56" t="s">
        <v>465</v>
      </c>
      <c r="AB178" s="56" t="s">
        <v>468</v>
      </c>
      <c r="AC178" s="56" t="s">
        <v>469</v>
      </c>
      <c r="AD178" s="56" t="s">
        <v>470</v>
      </c>
      <c r="AE178" s="60" t="s">
        <v>925</v>
      </c>
      <c r="AF178" s="56">
        <v>6128</v>
      </c>
      <c r="AG178" s="56" t="s">
        <v>466</v>
      </c>
      <c r="AH178" s="61" t="s">
        <v>467</v>
      </c>
      <c r="AI178" s="62" t="s">
        <v>471</v>
      </c>
      <c r="AJ178" s="53">
        <v>3</v>
      </c>
      <c r="AK178" s="63">
        <v>0</v>
      </c>
      <c r="AL178" s="60" t="s">
        <v>37</v>
      </c>
      <c r="AM178" s="53" t="s">
        <v>46</v>
      </c>
      <c r="AN178" s="64" t="s">
        <v>928</v>
      </c>
      <c r="AO178" s="60">
        <v>0</v>
      </c>
      <c r="AP178" s="60">
        <v>59</v>
      </c>
      <c r="AQ178" s="60">
        <v>59.01</v>
      </c>
      <c r="AR178" s="60">
        <v>79</v>
      </c>
      <c r="AS178" s="60">
        <v>79.010000000000005</v>
      </c>
      <c r="AT178" s="65">
        <v>110</v>
      </c>
      <c r="AU178" s="139">
        <v>0</v>
      </c>
      <c r="AV178" s="30">
        <v>0</v>
      </c>
      <c r="AW178" s="140">
        <v>0</v>
      </c>
      <c r="AX178" s="30">
        <v>1</v>
      </c>
      <c r="AY178" s="140">
        <v>0</v>
      </c>
      <c r="AZ178" s="140">
        <v>0</v>
      </c>
      <c r="BA178" s="140">
        <v>0</v>
      </c>
      <c r="BB178" s="140">
        <v>0</v>
      </c>
      <c r="BC178" s="140">
        <v>0</v>
      </c>
      <c r="BD178" s="30">
        <v>1</v>
      </c>
      <c r="BE178" s="140">
        <v>0</v>
      </c>
      <c r="BF178" s="30">
        <v>1</v>
      </c>
      <c r="BG178" s="140">
        <v>0</v>
      </c>
      <c r="BH178" s="128"/>
      <c r="BI178" s="128">
        <v>0</v>
      </c>
      <c r="BJ178" s="128"/>
      <c r="BK178" s="128">
        <v>0</v>
      </c>
      <c r="BL178" s="128"/>
      <c r="BM178" s="128">
        <v>0</v>
      </c>
      <c r="BN178" s="128"/>
      <c r="BO178" s="128">
        <v>0</v>
      </c>
      <c r="BP178" s="128"/>
      <c r="BQ178" s="128">
        <v>0</v>
      </c>
      <c r="BR178" s="128"/>
      <c r="BS178" s="128"/>
      <c r="BT178" s="30">
        <f>AV178+AX178+AZ178+BB178+BD178+BF178+BH178+BJ178+BL178+BN178+BP178+BR178</f>
        <v>3</v>
      </c>
    </row>
    <row r="179" spans="1:72" ht="17.100000000000001" customHeight="1">
      <c r="A179" s="54">
        <v>4878</v>
      </c>
      <c r="B179" s="55">
        <v>21121</v>
      </c>
      <c r="C179" s="56" t="s">
        <v>904</v>
      </c>
      <c r="D179" s="57">
        <v>7</v>
      </c>
      <c r="E179" s="56" t="s">
        <v>64</v>
      </c>
      <c r="F179" s="58">
        <v>27</v>
      </c>
      <c r="G179" s="56" t="s">
        <v>122</v>
      </c>
      <c r="H179" s="59">
        <v>191</v>
      </c>
      <c r="I179" s="53" t="s">
        <v>122</v>
      </c>
      <c r="J179" s="55">
        <v>3</v>
      </c>
      <c r="K179" s="56" t="s">
        <v>47</v>
      </c>
      <c r="L179" s="56">
        <v>1</v>
      </c>
      <c r="M179" s="56" t="s">
        <v>52</v>
      </c>
      <c r="N179" s="56">
        <v>1</v>
      </c>
      <c r="O179" s="56" t="s">
        <v>65</v>
      </c>
      <c r="P179" s="56">
        <v>2</v>
      </c>
      <c r="Q179" s="56" t="s">
        <v>48</v>
      </c>
      <c r="R179" s="56">
        <v>2</v>
      </c>
      <c r="S179" s="56" t="s">
        <v>77</v>
      </c>
      <c r="T179" s="56" t="s">
        <v>43</v>
      </c>
      <c r="U179" s="56" t="s">
        <v>44</v>
      </c>
      <c r="V179" s="58">
        <v>236</v>
      </c>
      <c r="W179" s="56" t="s">
        <v>119</v>
      </c>
      <c r="X179" s="57">
        <v>2</v>
      </c>
      <c r="Y179" s="53" t="s">
        <v>465</v>
      </c>
      <c r="Z179" s="55" t="s">
        <v>171</v>
      </c>
      <c r="AA179" s="56" t="s">
        <v>855</v>
      </c>
      <c r="AB179" s="56" t="s">
        <v>468</v>
      </c>
      <c r="AC179" s="56" t="s">
        <v>909</v>
      </c>
      <c r="AD179" s="56" t="s">
        <v>470</v>
      </c>
      <c r="AE179" s="60" t="s">
        <v>925</v>
      </c>
      <c r="AF179" s="56">
        <v>6104</v>
      </c>
      <c r="AG179" s="56" t="s">
        <v>853</v>
      </c>
      <c r="AH179" s="61" t="s">
        <v>854</v>
      </c>
      <c r="AI179" s="62" t="s">
        <v>471</v>
      </c>
      <c r="AJ179" s="53">
        <v>3</v>
      </c>
      <c r="AK179" s="63">
        <v>0</v>
      </c>
      <c r="AL179" s="60" t="s">
        <v>37</v>
      </c>
      <c r="AM179" s="53" t="s">
        <v>46</v>
      </c>
      <c r="AN179" s="64" t="s">
        <v>928</v>
      </c>
      <c r="AO179" s="60">
        <v>0</v>
      </c>
      <c r="AP179" s="60">
        <v>59</v>
      </c>
      <c r="AQ179" s="60">
        <v>59.01</v>
      </c>
      <c r="AR179" s="60">
        <v>79</v>
      </c>
      <c r="AS179" s="60">
        <v>79.010000000000005</v>
      </c>
      <c r="AT179" s="65">
        <v>110</v>
      </c>
      <c r="AU179" s="139">
        <v>0</v>
      </c>
      <c r="AV179" s="30">
        <v>0</v>
      </c>
      <c r="AW179" s="140">
        <v>0</v>
      </c>
      <c r="AX179" s="30">
        <v>1</v>
      </c>
      <c r="AY179" s="140">
        <v>0</v>
      </c>
      <c r="AZ179" s="140">
        <v>0</v>
      </c>
      <c r="BA179" s="140">
        <v>0</v>
      </c>
      <c r="BB179" s="140">
        <v>0</v>
      </c>
      <c r="BC179" s="140">
        <v>0</v>
      </c>
      <c r="BD179" s="30">
        <v>1</v>
      </c>
      <c r="BE179" s="140">
        <v>0</v>
      </c>
      <c r="BF179" s="30">
        <v>1</v>
      </c>
      <c r="BG179" s="140">
        <v>0</v>
      </c>
      <c r="BH179" s="128"/>
      <c r="BI179" s="128">
        <v>0</v>
      </c>
      <c r="BJ179" s="128"/>
      <c r="BK179" s="128">
        <v>0</v>
      </c>
      <c r="BL179" s="128"/>
      <c r="BM179" s="128">
        <v>0</v>
      </c>
      <c r="BN179" s="128"/>
      <c r="BO179" s="128">
        <v>0</v>
      </c>
      <c r="BP179" s="128"/>
      <c r="BQ179" s="128">
        <v>0</v>
      </c>
      <c r="BR179" s="128"/>
      <c r="BS179" s="128"/>
    </row>
    <row r="180" spans="1:72" ht="17.100000000000001" customHeight="1">
      <c r="A180" s="45">
        <v>4901</v>
      </c>
      <c r="B180" s="42">
        <v>21121</v>
      </c>
      <c r="C180" s="4" t="s">
        <v>904</v>
      </c>
      <c r="D180" s="5">
        <v>7</v>
      </c>
      <c r="E180" s="4" t="s">
        <v>64</v>
      </c>
      <c r="F180" s="6">
        <v>27</v>
      </c>
      <c r="G180" s="4" t="s">
        <v>122</v>
      </c>
      <c r="H180" s="7">
        <v>191</v>
      </c>
      <c r="I180" s="40" t="s">
        <v>122</v>
      </c>
      <c r="J180" s="42">
        <v>3</v>
      </c>
      <c r="K180" s="4" t="s">
        <v>47</v>
      </c>
      <c r="L180" s="4">
        <v>1</v>
      </c>
      <c r="M180" s="4" t="s">
        <v>52</v>
      </c>
      <c r="N180" s="4">
        <v>1</v>
      </c>
      <c r="O180" s="4" t="s">
        <v>65</v>
      </c>
      <c r="P180" s="4">
        <v>2</v>
      </c>
      <c r="Q180" s="4" t="s">
        <v>48</v>
      </c>
      <c r="R180" s="4">
        <v>2</v>
      </c>
      <c r="S180" s="4" t="s">
        <v>77</v>
      </c>
      <c r="T180" s="4" t="s">
        <v>43</v>
      </c>
      <c r="U180" s="4" t="s">
        <v>44</v>
      </c>
      <c r="V180" s="6">
        <v>236</v>
      </c>
      <c r="W180" s="4" t="s">
        <v>119</v>
      </c>
      <c r="X180" s="5">
        <v>3</v>
      </c>
      <c r="Y180" s="40" t="s">
        <v>472</v>
      </c>
      <c r="Z180" s="42" t="s">
        <v>225</v>
      </c>
      <c r="AA180" s="4" t="s">
        <v>472</v>
      </c>
      <c r="AB180" s="4" t="s">
        <v>475</v>
      </c>
      <c r="AC180" s="4" t="s">
        <v>476</v>
      </c>
      <c r="AD180" s="4" t="s">
        <v>477</v>
      </c>
      <c r="AE180" s="8" t="s">
        <v>925</v>
      </c>
      <c r="AF180" s="4">
        <v>6132</v>
      </c>
      <c r="AG180" s="4" t="s">
        <v>473</v>
      </c>
      <c r="AH180" s="27" t="s">
        <v>474</v>
      </c>
      <c r="AI180" s="29" t="s">
        <v>478</v>
      </c>
      <c r="AJ180" s="117">
        <v>38</v>
      </c>
      <c r="AK180" s="39">
        <v>0</v>
      </c>
      <c r="AL180" s="8" t="s">
        <v>927</v>
      </c>
      <c r="AM180" s="40" t="s">
        <v>46</v>
      </c>
      <c r="AN180" s="35" t="s">
        <v>928</v>
      </c>
      <c r="AO180" s="8">
        <v>0</v>
      </c>
      <c r="AP180" s="8">
        <v>59</v>
      </c>
      <c r="AQ180" s="8">
        <v>59.01</v>
      </c>
      <c r="AR180" s="8">
        <v>79</v>
      </c>
      <c r="AS180" s="8">
        <v>79.010000000000005</v>
      </c>
      <c r="AT180" s="36">
        <v>110</v>
      </c>
      <c r="AU180" s="33">
        <v>3</v>
      </c>
      <c r="AV180" s="33">
        <v>5</v>
      </c>
      <c r="AW180" s="8">
        <v>3</v>
      </c>
      <c r="AX180" s="8">
        <v>5</v>
      </c>
      <c r="AY180" s="8">
        <v>3</v>
      </c>
      <c r="AZ180" s="8">
        <v>5</v>
      </c>
      <c r="BA180" s="8">
        <v>3</v>
      </c>
      <c r="BB180" s="8">
        <v>2</v>
      </c>
      <c r="BC180" s="8">
        <v>3</v>
      </c>
      <c r="BD180" s="8">
        <v>0</v>
      </c>
      <c r="BE180" s="8">
        <v>3</v>
      </c>
      <c r="BF180" s="8"/>
      <c r="BG180" s="8">
        <v>3</v>
      </c>
      <c r="BH180" s="8"/>
      <c r="BI180" s="8">
        <v>4</v>
      </c>
      <c r="BJ180" s="8"/>
      <c r="BK180" s="8">
        <v>3</v>
      </c>
      <c r="BL180" s="8"/>
      <c r="BM180" s="8">
        <v>3</v>
      </c>
      <c r="BN180" s="8"/>
      <c r="BO180" s="8">
        <v>7</v>
      </c>
      <c r="BP180" s="8"/>
      <c r="BQ180" s="8">
        <v>0</v>
      </c>
      <c r="BR180" s="8"/>
      <c r="BS180" s="8">
        <v>38</v>
      </c>
      <c r="BT180" s="30">
        <f>AV180+AX180+AZ180+BB180+BD180+BF180+BH180+BJ180+BL180+BN180+BP180+BR180</f>
        <v>17</v>
      </c>
    </row>
    <row r="181" spans="1:72" ht="17.100000000000001" customHeight="1">
      <c r="A181" s="45">
        <v>4880</v>
      </c>
      <c r="B181" s="42">
        <v>21121</v>
      </c>
      <c r="C181" s="4" t="s">
        <v>904</v>
      </c>
      <c r="D181" s="5">
        <v>7</v>
      </c>
      <c r="E181" s="4" t="s">
        <v>64</v>
      </c>
      <c r="F181" s="6">
        <v>27</v>
      </c>
      <c r="G181" s="4" t="s">
        <v>122</v>
      </c>
      <c r="H181" s="7">
        <v>191</v>
      </c>
      <c r="I181" s="40" t="s">
        <v>122</v>
      </c>
      <c r="J181" s="42">
        <v>3</v>
      </c>
      <c r="K181" s="4" t="s">
        <v>47</v>
      </c>
      <c r="L181" s="4">
        <v>1</v>
      </c>
      <c r="M181" s="4" t="s">
        <v>52</v>
      </c>
      <c r="N181" s="4">
        <v>1</v>
      </c>
      <c r="O181" s="4" t="s">
        <v>65</v>
      </c>
      <c r="P181" s="4">
        <v>2</v>
      </c>
      <c r="Q181" s="4" t="s">
        <v>48</v>
      </c>
      <c r="R181" s="4">
        <v>2</v>
      </c>
      <c r="S181" s="4" t="s">
        <v>77</v>
      </c>
      <c r="T181" s="4" t="s">
        <v>43</v>
      </c>
      <c r="U181" s="4" t="s">
        <v>44</v>
      </c>
      <c r="V181" s="6">
        <v>236</v>
      </c>
      <c r="W181" s="4" t="s">
        <v>119</v>
      </c>
      <c r="X181" s="5">
        <v>3</v>
      </c>
      <c r="Y181" s="40" t="s">
        <v>472</v>
      </c>
      <c r="Z181" s="42" t="s">
        <v>171</v>
      </c>
      <c r="AA181" s="4" t="s">
        <v>857</v>
      </c>
      <c r="AB181" s="4" t="s">
        <v>475</v>
      </c>
      <c r="AC181" s="4" t="s">
        <v>858</v>
      </c>
      <c r="AD181" s="4" t="s">
        <v>477</v>
      </c>
      <c r="AE181" s="8" t="s">
        <v>925</v>
      </c>
      <c r="AF181" s="4">
        <v>6106</v>
      </c>
      <c r="AG181" s="4" t="s">
        <v>856</v>
      </c>
      <c r="AH181" s="27" t="s">
        <v>474</v>
      </c>
      <c r="AI181" s="29" t="s">
        <v>478</v>
      </c>
      <c r="AJ181" s="117">
        <v>38</v>
      </c>
      <c r="AK181" s="39">
        <v>0</v>
      </c>
      <c r="AL181" s="8" t="s">
        <v>927</v>
      </c>
      <c r="AM181" s="40" t="s">
        <v>46</v>
      </c>
      <c r="AN181" s="35" t="s">
        <v>928</v>
      </c>
      <c r="AO181" s="8">
        <v>0</v>
      </c>
      <c r="AP181" s="8">
        <v>59</v>
      </c>
      <c r="AQ181" s="8">
        <v>59.01</v>
      </c>
      <c r="AR181" s="8">
        <v>79</v>
      </c>
      <c r="AS181" s="8">
        <v>79.010000000000005</v>
      </c>
      <c r="AT181" s="36">
        <v>110</v>
      </c>
      <c r="AU181" s="33">
        <v>3</v>
      </c>
      <c r="AV181" s="33">
        <v>5</v>
      </c>
      <c r="AW181" s="8">
        <v>3</v>
      </c>
      <c r="AX181" s="8">
        <v>5</v>
      </c>
      <c r="AY181" s="8">
        <v>3</v>
      </c>
      <c r="AZ181" s="8">
        <v>5</v>
      </c>
      <c r="BA181" s="8">
        <v>3</v>
      </c>
      <c r="BB181" s="8">
        <v>2</v>
      </c>
      <c r="BC181" s="8">
        <v>3</v>
      </c>
      <c r="BD181" s="8">
        <v>0</v>
      </c>
      <c r="BE181" s="8">
        <v>3</v>
      </c>
      <c r="BF181" s="8"/>
      <c r="BG181" s="8">
        <v>3</v>
      </c>
      <c r="BH181" s="8"/>
      <c r="BI181" s="8">
        <v>4</v>
      </c>
      <c r="BJ181" s="8"/>
      <c r="BK181" s="8">
        <v>3</v>
      </c>
      <c r="BL181" s="8"/>
      <c r="BM181" s="8">
        <v>3</v>
      </c>
      <c r="BN181" s="8"/>
      <c r="BO181" s="8">
        <v>7</v>
      </c>
      <c r="BP181" s="8"/>
      <c r="BQ181" s="8">
        <v>0</v>
      </c>
      <c r="BR181" s="8"/>
      <c r="BS181" s="8">
        <v>38</v>
      </c>
    </row>
    <row r="182" spans="1:72" ht="17.100000000000001" customHeight="1">
      <c r="A182" s="45">
        <v>4904</v>
      </c>
      <c r="B182" s="42">
        <v>21121</v>
      </c>
      <c r="C182" s="4" t="s">
        <v>904</v>
      </c>
      <c r="D182" s="5">
        <v>7</v>
      </c>
      <c r="E182" s="4" t="s">
        <v>64</v>
      </c>
      <c r="F182" s="6">
        <v>27</v>
      </c>
      <c r="G182" s="4" t="s">
        <v>122</v>
      </c>
      <c r="H182" s="7">
        <v>191</v>
      </c>
      <c r="I182" s="40" t="s">
        <v>122</v>
      </c>
      <c r="J182" s="42">
        <v>3</v>
      </c>
      <c r="K182" s="4" t="s">
        <v>47</v>
      </c>
      <c r="L182" s="4">
        <v>1</v>
      </c>
      <c r="M182" s="4" t="s">
        <v>52</v>
      </c>
      <c r="N182" s="4">
        <v>1</v>
      </c>
      <c r="O182" s="4" t="s">
        <v>65</v>
      </c>
      <c r="P182" s="4">
        <v>2</v>
      </c>
      <c r="Q182" s="4" t="s">
        <v>48</v>
      </c>
      <c r="R182" s="4">
        <v>2</v>
      </c>
      <c r="S182" s="4" t="s">
        <v>77</v>
      </c>
      <c r="T182" s="4" t="s">
        <v>43</v>
      </c>
      <c r="U182" s="4" t="s">
        <v>44</v>
      </c>
      <c r="V182" s="6">
        <v>236</v>
      </c>
      <c r="W182" s="4" t="s">
        <v>119</v>
      </c>
      <c r="X182" s="5">
        <v>4</v>
      </c>
      <c r="Y182" s="40" t="s">
        <v>479</v>
      </c>
      <c r="Z182" s="42" t="s">
        <v>225</v>
      </c>
      <c r="AA182" s="4" t="s">
        <v>479</v>
      </c>
      <c r="AB182" s="4" t="s">
        <v>482</v>
      </c>
      <c r="AC182" s="4" t="s">
        <v>483</v>
      </c>
      <c r="AD182" s="4" t="s">
        <v>477</v>
      </c>
      <c r="AE182" s="8" t="s">
        <v>925</v>
      </c>
      <c r="AF182" s="4">
        <v>6136</v>
      </c>
      <c r="AG182" s="4" t="s">
        <v>480</v>
      </c>
      <c r="AH182" s="27" t="s">
        <v>481</v>
      </c>
      <c r="AI182" s="29" t="s">
        <v>484</v>
      </c>
      <c r="AJ182" s="117">
        <v>18</v>
      </c>
      <c r="AK182" s="39">
        <v>0</v>
      </c>
      <c r="AL182" s="8" t="s">
        <v>927</v>
      </c>
      <c r="AM182" s="40" t="s">
        <v>46</v>
      </c>
      <c r="AN182" s="35" t="s">
        <v>928</v>
      </c>
      <c r="AO182" s="8">
        <v>0</v>
      </c>
      <c r="AP182" s="8">
        <v>59</v>
      </c>
      <c r="AQ182" s="8">
        <v>59.01</v>
      </c>
      <c r="AR182" s="8">
        <v>79</v>
      </c>
      <c r="AS182" s="8">
        <v>79.010000000000005</v>
      </c>
      <c r="AT182" s="36">
        <v>110</v>
      </c>
      <c r="AU182" s="33">
        <v>1</v>
      </c>
      <c r="AV182" s="33">
        <v>2</v>
      </c>
      <c r="AW182" s="8">
        <v>1</v>
      </c>
      <c r="AX182" s="8">
        <v>2</v>
      </c>
      <c r="AY182" s="8">
        <v>1</v>
      </c>
      <c r="AZ182" s="8">
        <v>3</v>
      </c>
      <c r="BA182" s="8">
        <v>1</v>
      </c>
      <c r="BB182" s="8">
        <v>6</v>
      </c>
      <c r="BC182" s="8">
        <v>1</v>
      </c>
      <c r="BD182" s="8">
        <v>5</v>
      </c>
      <c r="BE182" s="8">
        <v>1</v>
      </c>
      <c r="BF182" s="8"/>
      <c r="BG182" s="8">
        <v>1</v>
      </c>
      <c r="BH182" s="8"/>
      <c r="BI182" s="8">
        <v>2</v>
      </c>
      <c r="BJ182" s="8"/>
      <c r="BK182" s="8">
        <v>2</v>
      </c>
      <c r="BL182" s="8"/>
      <c r="BM182" s="8">
        <v>2</v>
      </c>
      <c r="BN182" s="8"/>
      <c r="BO182" s="8">
        <v>5</v>
      </c>
      <c r="BP182" s="8"/>
      <c r="BQ182" s="8">
        <v>0</v>
      </c>
      <c r="BR182" s="8"/>
      <c r="BS182" s="8">
        <v>18</v>
      </c>
      <c r="BT182" s="30">
        <f>AV182+AX182+AZ182+BB182+BD182+BF182+BH182+BJ182+BL182+BN182+BP182+BR182</f>
        <v>18</v>
      </c>
    </row>
    <row r="183" spans="1:72" ht="17.100000000000001" customHeight="1">
      <c r="A183" s="45">
        <v>4882</v>
      </c>
      <c r="B183" s="42">
        <v>21121</v>
      </c>
      <c r="C183" s="4" t="s">
        <v>904</v>
      </c>
      <c r="D183" s="5">
        <v>7</v>
      </c>
      <c r="E183" s="4" t="s">
        <v>64</v>
      </c>
      <c r="F183" s="6">
        <v>27</v>
      </c>
      <c r="G183" s="4" t="s">
        <v>122</v>
      </c>
      <c r="H183" s="7">
        <v>191</v>
      </c>
      <c r="I183" s="40" t="s">
        <v>122</v>
      </c>
      <c r="J183" s="42">
        <v>3</v>
      </c>
      <c r="K183" s="4" t="s">
        <v>47</v>
      </c>
      <c r="L183" s="4">
        <v>1</v>
      </c>
      <c r="M183" s="4" t="s">
        <v>52</v>
      </c>
      <c r="N183" s="4">
        <v>1</v>
      </c>
      <c r="O183" s="4" t="s">
        <v>65</v>
      </c>
      <c r="P183" s="4">
        <v>2</v>
      </c>
      <c r="Q183" s="4" t="s">
        <v>48</v>
      </c>
      <c r="R183" s="4">
        <v>2</v>
      </c>
      <c r="S183" s="4" t="s">
        <v>77</v>
      </c>
      <c r="T183" s="4" t="s">
        <v>43</v>
      </c>
      <c r="U183" s="4" t="s">
        <v>44</v>
      </c>
      <c r="V183" s="6">
        <v>236</v>
      </c>
      <c r="W183" s="4" t="s">
        <v>119</v>
      </c>
      <c r="X183" s="5">
        <v>4</v>
      </c>
      <c r="Y183" s="40" t="s">
        <v>479</v>
      </c>
      <c r="Z183" s="42" t="s">
        <v>171</v>
      </c>
      <c r="AA183" s="4" t="s">
        <v>860</v>
      </c>
      <c r="AB183" s="4" t="s">
        <v>482</v>
      </c>
      <c r="AC183" s="4" t="s">
        <v>910</v>
      </c>
      <c r="AD183" s="4" t="s">
        <v>477</v>
      </c>
      <c r="AE183" s="8" t="s">
        <v>926</v>
      </c>
      <c r="AF183" s="4">
        <v>6108</v>
      </c>
      <c r="AG183" s="4" t="s">
        <v>859</v>
      </c>
      <c r="AH183" s="27" t="s">
        <v>481</v>
      </c>
      <c r="AI183" s="29" t="s">
        <v>484</v>
      </c>
      <c r="AJ183" s="117">
        <v>18</v>
      </c>
      <c r="AK183" s="39">
        <v>0</v>
      </c>
      <c r="AL183" s="8" t="s">
        <v>927</v>
      </c>
      <c r="AM183" s="40" t="s">
        <v>46</v>
      </c>
      <c r="AN183" s="35" t="s">
        <v>928</v>
      </c>
      <c r="AO183" s="8">
        <v>0</v>
      </c>
      <c r="AP183" s="8">
        <v>59</v>
      </c>
      <c r="AQ183" s="8">
        <v>59.01</v>
      </c>
      <c r="AR183" s="8">
        <v>79</v>
      </c>
      <c r="AS183" s="8">
        <v>79.010000000000005</v>
      </c>
      <c r="AT183" s="36">
        <v>110</v>
      </c>
      <c r="AU183" s="33">
        <v>1</v>
      </c>
      <c r="AV183" s="33">
        <v>2</v>
      </c>
      <c r="AW183" s="8">
        <v>1</v>
      </c>
      <c r="AX183" s="8">
        <v>2</v>
      </c>
      <c r="AY183" s="8">
        <v>1</v>
      </c>
      <c r="AZ183" s="8">
        <v>3</v>
      </c>
      <c r="BA183" s="8">
        <v>1</v>
      </c>
      <c r="BB183" s="8">
        <v>6</v>
      </c>
      <c r="BC183" s="8">
        <v>1</v>
      </c>
      <c r="BD183" s="8">
        <v>5</v>
      </c>
      <c r="BE183" s="8">
        <v>1</v>
      </c>
      <c r="BF183" s="8"/>
      <c r="BG183" s="8">
        <v>1</v>
      </c>
      <c r="BH183" s="8"/>
      <c r="BI183" s="8">
        <v>2</v>
      </c>
      <c r="BJ183" s="8"/>
      <c r="BK183" s="8">
        <v>2</v>
      </c>
      <c r="BL183" s="8"/>
      <c r="BM183" s="8">
        <v>2</v>
      </c>
      <c r="BN183" s="8"/>
      <c r="BO183" s="8">
        <v>5</v>
      </c>
      <c r="BP183" s="8"/>
      <c r="BQ183" s="8">
        <v>0</v>
      </c>
      <c r="BR183" s="8"/>
      <c r="BS183" s="8">
        <v>18</v>
      </c>
    </row>
    <row r="184" spans="1:72" ht="17.100000000000001" customHeight="1">
      <c r="A184" s="45">
        <v>4906</v>
      </c>
      <c r="B184" s="42">
        <v>21121</v>
      </c>
      <c r="C184" s="4" t="s">
        <v>904</v>
      </c>
      <c r="D184" s="5">
        <v>7</v>
      </c>
      <c r="E184" s="4" t="s">
        <v>64</v>
      </c>
      <c r="F184" s="6">
        <v>27</v>
      </c>
      <c r="G184" s="4" t="s">
        <v>122</v>
      </c>
      <c r="H184" s="7">
        <v>191</v>
      </c>
      <c r="I184" s="40" t="s">
        <v>122</v>
      </c>
      <c r="J184" s="42">
        <v>3</v>
      </c>
      <c r="K184" s="4" t="s">
        <v>47</v>
      </c>
      <c r="L184" s="4">
        <v>1</v>
      </c>
      <c r="M184" s="4" t="s">
        <v>52</v>
      </c>
      <c r="N184" s="4">
        <v>1</v>
      </c>
      <c r="O184" s="4" t="s">
        <v>65</v>
      </c>
      <c r="P184" s="4">
        <v>2</v>
      </c>
      <c r="Q184" s="4" t="s">
        <v>48</v>
      </c>
      <c r="R184" s="4">
        <v>2</v>
      </c>
      <c r="S184" s="4" t="s">
        <v>77</v>
      </c>
      <c r="T184" s="4" t="s">
        <v>43</v>
      </c>
      <c r="U184" s="4" t="s">
        <v>44</v>
      </c>
      <c r="V184" s="6">
        <v>236</v>
      </c>
      <c r="W184" s="4" t="s">
        <v>119</v>
      </c>
      <c r="X184" s="5">
        <v>5</v>
      </c>
      <c r="Y184" s="40" t="s">
        <v>485</v>
      </c>
      <c r="Z184" s="42" t="s">
        <v>225</v>
      </c>
      <c r="AA184" s="4" t="s">
        <v>485</v>
      </c>
      <c r="AB184" s="4" t="s">
        <v>488</v>
      </c>
      <c r="AC184" s="4" t="s">
        <v>489</v>
      </c>
      <c r="AD184" s="4" t="s">
        <v>477</v>
      </c>
      <c r="AE184" s="8" t="s">
        <v>925</v>
      </c>
      <c r="AF184" s="4">
        <v>6141</v>
      </c>
      <c r="AG184" s="4" t="s">
        <v>486</v>
      </c>
      <c r="AH184" s="27" t="s">
        <v>487</v>
      </c>
      <c r="AI184" s="29" t="s">
        <v>490</v>
      </c>
      <c r="AJ184" s="117">
        <v>3</v>
      </c>
      <c r="AK184" s="39">
        <v>0</v>
      </c>
      <c r="AL184" s="8" t="s">
        <v>927</v>
      </c>
      <c r="AM184" s="40" t="s">
        <v>46</v>
      </c>
      <c r="AN184" s="35" t="s">
        <v>928</v>
      </c>
      <c r="AO184" s="8">
        <v>0</v>
      </c>
      <c r="AP184" s="8">
        <v>59</v>
      </c>
      <c r="AQ184" s="8">
        <v>59.01</v>
      </c>
      <c r="AR184" s="8">
        <v>79</v>
      </c>
      <c r="AS184" s="8">
        <v>79.010000000000005</v>
      </c>
      <c r="AT184" s="36">
        <v>110</v>
      </c>
      <c r="AU184" s="33">
        <v>0</v>
      </c>
      <c r="AV184" s="33">
        <v>0</v>
      </c>
      <c r="AW184" s="8">
        <v>0</v>
      </c>
      <c r="AX184" s="8">
        <v>0</v>
      </c>
      <c r="AY184" s="8">
        <v>0</v>
      </c>
      <c r="AZ184" s="8">
        <v>0</v>
      </c>
      <c r="BA184" s="8">
        <v>0</v>
      </c>
      <c r="BB184" s="8">
        <v>0</v>
      </c>
      <c r="BC184" s="8">
        <v>0</v>
      </c>
      <c r="BD184" s="8">
        <v>0</v>
      </c>
      <c r="BE184" s="8">
        <v>0</v>
      </c>
      <c r="BF184" s="8"/>
      <c r="BG184" s="8">
        <v>0</v>
      </c>
      <c r="BH184" s="8"/>
      <c r="BI184" s="8">
        <v>1</v>
      </c>
      <c r="BJ184" s="8"/>
      <c r="BK184" s="8">
        <v>1</v>
      </c>
      <c r="BL184" s="8"/>
      <c r="BM184" s="8">
        <v>1</v>
      </c>
      <c r="BN184" s="8"/>
      <c r="BO184" s="8">
        <v>0</v>
      </c>
      <c r="BP184" s="8"/>
      <c r="BQ184" s="8">
        <v>0</v>
      </c>
      <c r="BR184" s="8"/>
      <c r="BS184" s="8">
        <v>3</v>
      </c>
      <c r="BT184" s="30">
        <f>AV184+AX184+AZ184+BB184+BD184+BF184+BH184+BJ184+BL184+BN184+BP184+BR184</f>
        <v>0</v>
      </c>
    </row>
    <row r="185" spans="1:72" ht="17.100000000000001" customHeight="1">
      <c r="A185" s="45">
        <v>4883</v>
      </c>
      <c r="B185" s="42">
        <v>21121</v>
      </c>
      <c r="C185" s="4" t="s">
        <v>904</v>
      </c>
      <c r="D185" s="5">
        <v>7</v>
      </c>
      <c r="E185" s="4" t="s">
        <v>64</v>
      </c>
      <c r="F185" s="6">
        <v>27</v>
      </c>
      <c r="G185" s="4" t="s">
        <v>122</v>
      </c>
      <c r="H185" s="7">
        <v>191</v>
      </c>
      <c r="I185" s="40" t="s">
        <v>122</v>
      </c>
      <c r="J185" s="42">
        <v>3</v>
      </c>
      <c r="K185" s="4" t="s">
        <v>47</v>
      </c>
      <c r="L185" s="4">
        <v>1</v>
      </c>
      <c r="M185" s="4" t="s">
        <v>52</v>
      </c>
      <c r="N185" s="4">
        <v>1</v>
      </c>
      <c r="O185" s="4" t="s">
        <v>65</v>
      </c>
      <c r="P185" s="4">
        <v>2</v>
      </c>
      <c r="Q185" s="4" t="s">
        <v>48</v>
      </c>
      <c r="R185" s="4">
        <v>2</v>
      </c>
      <c r="S185" s="4" t="s">
        <v>77</v>
      </c>
      <c r="T185" s="4" t="s">
        <v>43</v>
      </c>
      <c r="U185" s="4" t="s">
        <v>44</v>
      </c>
      <c r="V185" s="6">
        <v>236</v>
      </c>
      <c r="W185" s="4" t="s">
        <v>119</v>
      </c>
      <c r="X185" s="5">
        <v>5</v>
      </c>
      <c r="Y185" s="40" t="s">
        <v>485</v>
      </c>
      <c r="Z185" s="42" t="s">
        <v>171</v>
      </c>
      <c r="AA185" s="4" t="s">
        <v>863</v>
      </c>
      <c r="AB185" s="4" t="s">
        <v>864</v>
      </c>
      <c r="AC185" s="4" t="s">
        <v>865</v>
      </c>
      <c r="AD185" s="4" t="s">
        <v>477</v>
      </c>
      <c r="AE185" s="8" t="s">
        <v>926</v>
      </c>
      <c r="AF185" s="4">
        <v>6109</v>
      </c>
      <c r="AG185" s="4" t="s">
        <v>861</v>
      </c>
      <c r="AH185" s="27" t="s">
        <v>862</v>
      </c>
      <c r="AI185" s="29" t="s">
        <v>866</v>
      </c>
      <c r="AJ185" s="117">
        <v>3</v>
      </c>
      <c r="AK185" s="39">
        <v>0</v>
      </c>
      <c r="AL185" s="8" t="s">
        <v>927</v>
      </c>
      <c r="AM185" s="40" t="s">
        <v>46</v>
      </c>
      <c r="AN185" s="35" t="s">
        <v>928</v>
      </c>
      <c r="AO185" s="8">
        <v>0</v>
      </c>
      <c r="AP185" s="8">
        <v>59</v>
      </c>
      <c r="AQ185" s="8">
        <v>59.01</v>
      </c>
      <c r="AR185" s="8">
        <v>79</v>
      </c>
      <c r="AS185" s="8">
        <v>79.010000000000005</v>
      </c>
      <c r="AT185" s="36">
        <v>110</v>
      </c>
      <c r="AU185" s="33">
        <v>0</v>
      </c>
      <c r="AV185" s="33">
        <v>0</v>
      </c>
      <c r="AW185" s="8">
        <v>0</v>
      </c>
      <c r="AX185" s="8">
        <v>0</v>
      </c>
      <c r="AY185" s="8">
        <v>0</v>
      </c>
      <c r="AZ185" s="8">
        <v>0</v>
      </c>
      <c r="BA185" s="8">
        <v>0</v>
      </c>
      <c r="BB185" s="8">
        <v>0</v>
      </c>
      <c r="BC185" s="8">
        <v>0</v>
      </c>
      <c r="BD185" s="8">
        <v>0</v>
      </c>
      <c r="BE185" s="8">
        <v>0</v>
      </c>
      <c r="BF185" s="8"/>
      <c r="BG185" s="8">
        <v>0</v>
      </c>
      <c r="BH185" s="8"/>
      <c r="BI185" s="8">
        <v>1</v>
      </c>
      <c r="BJ185" s="8"/>
      <c r="BK185" s="8">
        <v>1</v>
      </c>
      <c r="BL185" s="8"/>
      <c r="BM185" s="8">
        <v>1</v>
      </c>
      <c r="BN185" s="8"/>
      <c r="BO185" s="8">
        <v>0</v>
      </c>
      <c r="BP185" s="8"/>
      <c r="BQ185" s="8">
        <v>0</v>
      </c>
      <c r="BR185" s="8"/>
      <c r="BS185" s="8">
        <v>3</v>
      </c>
    </row>
    <row r="186" spans="1:72" ht="17.100000000000001" customHeight="1">
      <c r="A186" s="45">
        <v>4908</v>
      </c>
      <c r="B186" s="42">
        <v>21121</v>
      </c>
      <c r="C186" s="4" t="s">
        <v>904</v>
      </c>
      <c r="D186" s="5">
        <v>7</v>
      </c>
      <c r="E186" s="4" t="s">
        <v>64</v>
      </c>
      <c r="F186" s="6">
        <v>27</v>
      </c>
      <c r="G186" s="4" t="s">
        <v>122</v>
      </c>
      <c r="H186" s="7">
        <v>191</v>
      </c>
      <c r="I186" s="40" t="s">
        <v>122</v>
      </c>
      <c r="J186" s="42">
        <v>3</v>
      </c>
      <c r="K186" s="4" t="s">
        <v>47</v>
      </c>
      <c r="L186" s="4">
        <v>1</v>
      </c>
      <c r="M186" s="4" t="s">
        <v>52</v>
      </c>
      <c r="N186" s="4">
        <v>1</v>
      </c>
      <c r="O186" s="4" t="s">
        <v>65</v>
      </c>
      <c r="P186" s="4">
        <v>2</v>
      </c>
      <c r="Q186" s="4" t="s">
        <v>48</v>
      </c>
      <c r="R186" s="4">
        <v>2</v>
      </c>
      <c r="S186" s="4" t="s">
        <v>77</v>
      </c>
      <c r="T186" s="4" t="s">
        <v>43</v>
      </c>
      <c r="U186" s="4" t="s">
        <v>44</v>
      </c>
      <c r="V186" s="6">
        <v>236</v>
      </c>
      <c r="W186" s="4" t="s">
        <v>119</v>
      </c>
      <c r="X186" s="5">
        <v>6</v>
      </c>
      <c r="Y186" s="40" t="s">
        <v>491</v>
      </c>
      <c r="Z186" s="42" t="s">
        <v>225</v>
      </c>
      <c r="AA186" s="4" t="s">
        <v>491</v>
      </c>
      <c r="AB186" s="4" t="s">
        <v>494</v>
      </c>
      <c r="AC186" s="4" t="s">
        <v>911</v>
      </c>
      <c r="AD186" s="4" t="s">
        <v>477</v>
      </c>
      <c r="AE186" s="8" t="s">
        <v>925</v>
      </c>
      <c r="AF186" s="4">
        <v>6146</v>
      </c>
      <c r="AG186" s="4" t="s">
        <v>492</v>
      </c>
      <c r="AH186" s="27" t="s">
        <v>493</v>
      </c>
      <c r="AI186" s="29" t="s">
        <v>495</v>
      </c>
      <c r="AJ186" s="117">
        <v>1000</v>
      </c>
      <c r="AK186" s="39">
        <v>0</v>
      </c>
      <c r="AL186" s="8" t="s">
        <v>927</v>
      </c>
      <c r="AM186" s="40" t="s">
        <v>46</v>
      </c>
      <c r="AN186" s="35" t="s">
        <v>928</v>
      </c>
      <c r="AO186" s="8">
        <v>0</v>
      </c>
      <c r="AP186" s="8">
        <v>59</v>
      </c>
      <c r="AQ186" s="8">
        <v>59.01</v>
      </c>
      <c r="AR186" s="8">
        <v>79</v>
      </c>
      <c r="AS186" s="8">
        <v>79.010000000000005</v>
      </c>
      <c r="AT186" s="36">
        <v>110</v>
      </c>
      <c r="AU186" s="33">
        <v>0</v>
      </c>
      <c r="AV186" s="33">
        <v>0</v>
      </c>
      <c r="AW186" s="8">
        <v>25</v>
      </c>
      <c r="AX186" s="8">
        <v>0</v>
      </c>
      <c r="AY186" s="8">
        <v>25</v>
      </c>
      <c r="AZ186" s="8">
        <v>86</v>
      </c>
      <c r="BA186" s="8">
        <v>400</v>
      </c>
      <c r="BB186" s="8">
        <v>0</v>
      </c>
      <c r="BC186" s="8">
        <v>0</v>
      </c>
      <c r="BD186" s="8">
        <v>279</v>
      </c>
      <c r="BE186" s="8">
        <v>0</v>
      </c>
      <c r="BF186" s="8"/>
      <c r="BG186" s="8">
        <v>200</v>
      </c>
      <c r="BH186" s="8"/>
      <c r="BI186" s="8">
        <v>50</v>
      </c>
      <c r="BJ186" s="8"/>
      <c r="BK186" s="8">
        <v>50</v>
      </c>
      <c r="BL186" s="8"/>
      <c r="BM186" s="8">
        <v>150</v>
      </c>
      <c r="BN186" s="8"/>
      <c r="BO186" s="8">
        <v>100</v>
      </c>
      <c r="BP186" s="8"/>
      <c r="BQ186" s="8">
        <v>0</v>
      </c>
      <c r="BR186" s="8"/>
      <c r="BS186" s="8">
        <v>1000</v>
      </c>
      <c r="BT186" s="30">
        <f>AV186+AX186+AZ186+BB186+BD186+BF186+BH186+BJ186+BL186+BN186+BP186+BR186</f>
        <v>365</v>
      </c>
    </row>
    <row r="187" spans="1:72" ht="17.100000000000001" customHeight="1">
      <c r="A187" s="45">
        <v>4884</v>
      </c>
      <c r="B187" s="42">
        <v>21121</v>
      </c>
      <c r="C187" s="4" t="s">
        <v>904</v>
      </c>
      <c r="D187" s="5">
        <v>7</v>
      </c>
      <c r="E187" s="4" t="s">
        <v>64</v>
      </c>
      <c r="F187" s="6">
        <v>27</v>
      </c>
      <c r="G187" s="4" t="s">
        <v>122</v>
      </c>
      <c r="H187" s="7">
        <v>191</v>
      </c>
      <c r="I187" s="40" t="s">
        <v>122</v>
      </c>
      <c r="J187" s="42">
        <v>3</v>
      </c>
      <c r="K187" s="4" t="s">
        <v>47</v>
      </c>
      <c r="L187" s="4">
        <v>1</v>
      </c>
      <c r="M187" s="4" t="s">
        <v>52</v>
      </c>
      <c r="N187" s="4">
        <v>1</v>
      </c>
      <c r="O187" s="4" t="s">
        <v>65</v>
      </c>
      <c r="P187" s="4">
        <v>2</v>
      </c>
      <c r="Q187" s="4" t="s">
        <v>48</v>
      </c>
      <c r="R187" s="4">
        <v>2</v>
      </c>
      <c r="S187" s="4" t="s">
        <v>77</v>
      </c>
      <c r="T187" s="4" t="s">
        <v>43</v>
      </c>
      <c r="U187" s="4" t="s">
        <v>44</v>
      </c>
      <c r="V187" s="6">
        <v>236</v>
      </c>
      <c r="W187" s="4" t="s">
        <v>119</v>
      </c>
      <c r="X187" s="5">
        <v>6</v>
      </c>
      <c r="Y187" s="40" t="s">
        <v>491</v>
      </c>
      <c r="Z187" s="42" t="s">
        <v>171</v>
      </c>
      <c r="AA187" s="4" t="s">
        <v>869</v>
      </c>
      <c r="AB187" s="4" t="s">
        <v>870</v>
      </c>
      <c r="AC187" s="4" t="s">
        <v>871</v>
      </c>
      <c r="AD187" s="4" t="s">
        <v>477</v>
      </c>
      <c r="AE187" s="8" t="s">
        <v>925</v>
      </c>
      <c r="AF187" s="4">
        <v>6111</v>
      </c>
      <c r="AG187" s="4" t="s">
        <v>867</v>
      </c>
      <c r="AH187" s="27" t="s">
        <v>868</v>
      </c>
      <c r="AI187" s="29" t="s">
        <v>495</v>
      </c>
      <c r="AJ187" s="117">
        <v>1000</v>
      </c>
      <c r="AK187" s="39">
        <v>0</v>
      </c>
      <c r="AL187" s="8" t="s">
        <v>927</v>
      </c>
      <c r="AM187" s="40" t="s">
        <v>46</v>
      </c>
      <c r="AN187" s="35" t="s">
        <v>928</v>
      </c>
      <c r="AO187" s="8">
        <v>0</v>
      </c>
      <c r="AP187" s="8">
        <v>59</v>
      </c>
      <c r="AQ187" s="8">
        <v>59.01</v>
      </c>
      <c r="AR187" s="8">
        <v>79</v>
      </c>
      <c r="AS187" s="8">
        <v>79.010000000000005</v>
      </c>
      <c r="AT187" s="36">
        <v>110</v>
      </c>
      <c r="AU187" s="33">
        <v>0</v>
      </c>
      <c r="AV187" s="33">
        <v>0</v>
      </c>
      <c r="AW187" s="8">
        <v>25</v>
      </c>
      <c r="AX187" s="8">
        <v>0</v>
      </c>
      <c r="AY187" s="8">
        <v>25</v>
      </c>
      <c r="AZ187" s="8">
        <v>86</v>
      </c>
      <c r="BA187" s="8">
        <v>400</v>
      </c>
      <c r="BB187" s="8">
        <v>0</v>
      </c>
      <c r="BC187" s="8">
        <v>0</v>
      </c>
      <c r="BD187" s="8">
        <v>279</v>
      </c>
      <c r="BE187" s="8">
        <v>0</v>
      </c>
      <c r="BF187" s="8"/>
      <c r="BG187" s="8">
        <v>200</v>
      </c>
      <c r="BH187" s="8"/>
      <c r="BI187" s="8">
        <v>50</v>
      </c>
      <c r="BJ187" s="8"/>
      <c r="BK187" s="8">
        <v>50</v>
      </c>
      <c r="BL187" s="8"/>
      <c r="BM187" s="8">
        <v>150</v>
      </c>
      <c r="BN187" s="8"/>
      <c r="BO187" s="8">
        <v>100</v>
      </c>
      <c r="BP187" s="8"/>
      <c r="BQ187" s="8">
        <v>0</v>
      </c>
      <c r="BR187" s="8"/>
      <c r="BS187" s="8">
        <v>1000</v>
      </c>
    </row>
    <row r="188" spans="1:72" ht="17.100000000000001" customHeight="1">
      <c r="A188" s="45">
        <v>4909</v>
      </c>
      <c r="B188" s="42">
        <v>21121</v>
      </c>
      <c r="C188" s="4" t="s">
        <v>904</v>
      </c>
      <c r="D188" s="5">
        <v>7</v>
      </c>
      <c r="E188" s="4" t="s">
        <v>64</v>
      </c>
      <c r="F188" s="6">
        <v>27</v>
      </c>
      <c r="G188" s="4" t="s">
        <v>122</v>
      </c>
      <c r="H188" s="7">
        <v>191</v>
      </c>
      <c r="I188" s="40" t="s">
        <v>122</v>
      </c>
      <c r="J188" s="42">
        <v>3</v>
      </c>
      <c r="K188" s="4" t="s">
        <v>47</v>
      </c>
      <c r="L188" s="4">
        <v>1</v>
      </c>
      <c r="M188" s="4" t="s">
        <v>52</v>
      </c>
      <c r="N188" s="4">
        <v>1</v>
      </c>
      <c r="O188" s="4" t="s">
        <v>65</v>
      </c>
      <c r="P188" s="4">
        <v>2</v>
      </c>
      <c r="Q188" s="4" t="s">
        <v>48</v>
      </c>
      <c r="R188" s="4">
        <v>2</v>
      </c>
      <c r="S188" s="4" t="s">
        <v>77</v>
      </c>
      <c r="T188" s="4" t="s">
        <v>43</v>
      </c>
      <c r="U188" s="4" t="s">
        <v>44</v>
      </c>
      <c r="V188" s="6">
        <v>236</v>
      </c>
      <c r="W188" s="4" t="s">
        <v>119</v>
      </c>
      <c r="X188" s="5">
        <v>7</v>
      </c>
      <c r="Y188" s="40" t="s">
        <v>496</v>
      </c>
      <c r="Z188" s="42" t="s">
        <v>225</v>
      </c>
      <c r="AA188" s="4" t="s">
        <v>496</v>
      </c>
      <c r="AB188" s="4" t="s">
        <v>499</v>
      </c>
      <c r="AC188" s="4" t="s">
        <v>912</v>
      </c>
      <c r="AD188" s="4" t="s">
        <v>477</v>
      </c>
      <c r="AE188" s="8" t="s">
        <v>925</v>
      </c>
      <c r="AF188" s="4">
        <v>6150</v>
      </c>
      <c r="AG188" s="4" t="s">
        <v>497</v>
      </c>
      <c r="AH188" s="27" t="s">
        <v>498</v>
      </c>
      <c r="AI188" s="29" t="s">
        <v>500</v>
      </c>
      <c r="AJ188" s="117">
        <v>600</v>
      </c>
      <c r="AK188" s="39">
        <v>0</v>
      </c>
      <c r="AL188" s="8" t="s">
        <v>927</v>
      </c>
      <c r="AM188" s="40" t="s">
        <v>46</v>
      </c>
      <c r="AN188" s="35" t="s">
        <v>928</v>
      </c>
      <c r="AO188" s="8">
        <v>0</v>
      </c>
      <c r="AP188" s="8">
        <v>59</v>
      </c>
      <c r="AQ188" s="8">
        <v>59.01</v>
      </c>
      <c r="AR188" s="8">
        <v>79</v>
      </c>
      <c r="AS188" s="8">
        <v>79.010000000000005</v>
      </c>
      <c r="AT188" s="36">
        <v>110</v>
      </c>
      <c r="AU188" s="33">
        <v>0</v>
      </c>
      <c r="AV188" s="33">
        <v>0</v>
      </c>
      <c r="AW188" s="8">
        <v>0</v>
      </c>
      <c r="AX188" s="8">
        <v>0</v>
      </c>
      <c r="AY188" s="8">
        <v>252</v>
      </c>
      <c r="AZ188" s="8">
        <v>319</v>
      </c>
      <c r="BA188" s="8">
        <v>0</v>
      </c>
      <c r="BB188" s="8">
        <v>0</v>
      </c>
      <c r="BC188" s="8">
        <v>0</v>
      </c>
      <c r="BD188" s="8">
        <v>0</v>
      </c>
      <c r="BE188" s="8">
        <v>0</v>
      </c>
      <c r="BF188" s="8"/>
      <c r="BG188" s="8">
        <v>100</v>
      </c>
      <c r="BH188" s="8"/>
      <c r="BI188" s="8">
        <v>100</v>
      </c>
      <c r="BJ188" s="8"/>
      <c r="BK188" s="8">
        <v>0</v>
      </c>
      <c r="BL188" s="8"/>
      <c r="BM188" s="8">
        <v>148</v>
      </c>
      <c r="BN188" s="8"/>
      <c r="BO188" s="8">
        <v>0</v>
      </c>
      <c r="BP188" s="8"/>
      <c r="BQ188" s="8">
        <v>0</v>
      </c>
      <c r="BR188" s="8"/>
      <c r="BS188" s="8">
        <v>600</v>
      </c>
      <c r="BT188" s="30">
        <f>AV188+AX188+AZ188+BB188+BD188+BF188+BH188+BJ188+BL188+BN188+BP188+BR188</f>
        <v>319</v>
      </c>
    </row>
    <row r="189" spans="1:72" ht="17.100000000000001" customHeight="1">
      <c r="A189" s="45">
        <v>4885</v>
      </c>
      <c r="B189" s="42">
        <v>21121</v>
      </c>
      <c r="C189" s="4" t="s">
        <v>904</v>
      </c>
      <c r="D189" s="5">
        <v>7</v>
      </c>
      <c r="E189" s="4" t="s">
        <v>64</v>
      </c>
      <c r="F189" s="6">
        <v>27</v>
      </c>
      <c r="G189" s="4" t="s">
        <v>122</v>
      </c>
      <c r="H189" s="7">
        <v>191</v>
      </c>
      <c r="I189" s="40" t="s">
        <v>122</v>
      </c>
      <c r="J189" s="42">
        <v>3</v>
      </c>
      <c r="K189" s="4" t="s">
        <v>47</v>
      </c>
      <c r="L189" s="4">
        <v>1</v>
      </c>
      <c r="M189" s="4" t="s">
        <v>52</v>
      </c>
      <c r="N189" s="4">
        <v>1</v>
      </c>
      <c r="O189" s="4" t="s">
        <v>65</v>
      </c>
      <c r="P189" s="4">
        <v>2</v>
      </c>
      <c r="Q189" s="4" t="s">
        <v>48</v>
      </c>
      <c r="R189" s="4">
        <v>2</v>
      </c>
      <c r="S189" s="4" t="s">
        <v>77</v>
      </c>
      <c r="T189" s="4" t="s">
        <v>43</v>
      </c>
      <c r="U189" s="4" t="s">
        <v>44</v>
      </c>
      <c r="V189" s="6">
        <v>236</v>
      </c>
      <c r="W189" s="4" t="s">
        <v>119</v>
      </c>
      <c r="X189" s="5">
        <v>7</v>
      </c>
      <c r="Y189" s="40" t="s">
        <v>496</v>
      </c>
      <c r="Z189" s="42" t="s">
        <v>171</v>
      </c>
      <c r="AA189" s="4" t="s">
        <v>874</v>
      </c>
      <c r="AB189" s="4" t="s">
        <v>875</v>
      </c>
      <c r="AC189" s="4" t="s">
        <v>876</v>
      </c>
      <c r="AD189" s="4" t="s">
        <v>477</v>
      </c>
      <c r="AE189" s="8" t="s">
        <v>925</v>
      </c>
      <c r="AF189" s="4">
        <v>6113</v>
      </c>
      <c r="AG189" s="4" t="s">
        <v>872</v>
      </c>
      <c r="AH189" s="27" t="s">
        <v>873</v>
      </c>
      <c r="AI189" s="29" t="s">
        <v>877</v>
      </c>
      <c r="AJ189" s="117">
        <v>600</v>
      </c>
      <c r="AK189" s="39">
        <v>0</v>
      </c>
      <c r="AL189" s="8" t="s">
        <v>927</v>
      </c>
      <c r="AM189" s="40" t="s">
        <v>46</v>
      </c>
      <c r="AN189" s="35" t="s">
        <v>928</v>
      </c>
      <c r="AO189" s="8">
        <v>0</v>
      </c>
      <c r="AP189" s="8">
        <v>59</v>
      </c>
      <c r="AQ189" s="8">
        <v>59.01</v>
      </c>
      <c r="AR189" s="8">
        <v>79</v>
      </c>
      <c r="AS189" s="8">
        <v>79.010000000000005</v>
      </c>
      <c r="AT189" s="36">
        <v>110</v>
      </c>
      <c r="AU189" s="33">
        <v>0</v>
      </c>
      <c r="AV189" s="33">
        <v>0</v>
      </c>
      <c r="AW189" s="8">
        <v>0</v>
      </c>
      <c r="AX189" s="8">
        <v>0</v>
      </c>
      <c r="AY189" s="8">
        <v>252</v>
      </c>
      <c r="AZ189" s="8">
        <v>319</v>
      </c>
      <c r="BA189" s="8">
        <v>0</v>
      </c>
      <c r="BB189" s="8">
        <v>0</v>
      </c>
      <c r="BC189" s="8">
        <v>0</v>
      </c>
      <c r="BD189" s="8">
        <v>0</v>
      </c>
      <c r="BE189" s="8">
        <v>0</v>
      </c>
      <c r="BF189" s="8"/>
      <c r="BG189" s="8">
        <v>100</v>
      </c>
      <c r="BH189" s="8"/>
      <c r="BI189" s="8">
        <v>100</v>
      </c>
      <c r="BJ189" s="8"/>
      <c r="BK189" s="8">
        <v>0</v>
      </c>
      <c r="BL189" s="8"/>
      <c r="BM189" s="8">
        <v>148</v>
      </c>
      <c r="BN189" s="8"/>
      <c r="BO189" s="8">
        <v>0</v>
      </c>
      <c r="BP189" s="8"/>
      <c r="BQ189" s="8">
        <v>0</v>
      </c>
      <c r="BR189" s="8"/>
      <c r="BS189" s="8">
        <v>600</v>
      </c>
    </row>
    <row r="190" spans="1:72" ht="17.100000000000001" customHeight="1">
      <c r="A190" s="45">
        <v>4912</v>
      </c>
      <c r="B190" s="42">
        <v>21121</v>
      </c>
      <c r="C190" s="4" t="s">
        <v>904</v>
      </c>
      <c r="D190" s="5">
        <v>7</v>
      </c>
      <c r="E190" s="4" t="s">
        <v>64</v>
      </c>
      <c r="F190" s="6">
        <v>27</v>
      </c>
      <c r="G190" s="4" t="s">
        <v>122</v>
      </c>
      <c r="H190" s="7">
        <v>191</v>
      </c>
      <c r="I190" s="40" t="s">
        <v>122</v>
      </c>
      <c r="J190" s="42">
        <v>3</v>
      </c>
      <c r="K190" s="4" t="s">
        <v>47</v>
      </c>
      <c r="L190" s="4">
        <v>1</v>
      </c>
      <c r="M190" s="4" t="s">
        <v>52</v>
      </c>
      <c r="N190" s="4">
        <v>1</v>
      </c>
      <c r="O190" s="4" t="s">
        <v>65</v>
      </c>
      <c r="P190" s="4">
        <v>2</v>
      </c>
      <c r="Q190" s="4" t="s">
        <v>48</v>
      </c>
      <c r="R190" s="4">
        <v>2</v>
      </c>
      <c r="S190" s="4" t="s">
        <v>77</v>
      </c>
      <c r="T190" s="4" t="s">
        <v>43</v>
      </c>
      <c r="U190" s="4" t="s">
        <v>44</v>
      </c>
      <c r="V190" s="6">
        <v>236</v>
      </c>
      <c r="W190" s="4" t="s">
        <v>119</v>
      </c>
      <c r="X190" s="5">
        <v>8</v>
      </c>
      <c r="Y190" s="40" t="s">
        <v>501</v>
      </c>
      <c r="Z190" s="42" t="s">
        <v>225</v>
      </c>
      <c r="AA190" s="4" t="s">
        <v>501</v>
      </c>
      <c r="AB190" s="4" t="s">
        <v>504</v>
      </c>
      <c r="AC190" s="4" t="s">
        <v>505</v>
      </c>
      <c r="AD190" s="4" t="s">
        <v>477</v>
      </c>
      <c r="AE190" s="8" t="s">
        <v>925</v>
      </c>
      <c r="AF190" s="4">
        <v>6151</v>
      </c>
      <c r="AG190" s="4" t="s">
        <v>502</v>
      </c>
      <c r="AH190" s="27" t="s">
        <v>503</v>
      </c>
      <c r="AI190" s="29" t="s">
        <v>506</v>
      </c>
      <c r="AJ190" s="117">
        <v>2000</v>
      </c>
      <c r="AK190" s="39">
        <v>0</v>
      </c>
      <c r="AL190" s="8" t="s">
        <v>927</v>
      </c>
      <c r="AM190" s="40" t="s">
        <v>46</v>
      </c>
      <c r="AN190" s="35" t="s">
        <v>928</v>
      </c>
      <c r="AO190" s="8">
        <v>0</v>
      </c>
      <c r="AP190" s="8">
        <v>59</v>
      </c>
      <c r="AQ190" s="8">
        <v>59.01</v>
      </c>
      <c r="AR190" s="8">
        <v>79</v>
      </c>
      <c r="AS190" s="8">
        <v>79.010000000000005</v>
      </c>
      <c r="AT190" s="36">
        <v>110</v>
      </c>
      <c r="AU190" s="33">
        <v>0</v>
      </c>
      <c r="AV190" s="33">
        <v>135</v>
      </c>
      <c r="AW190" s="8">
        <v>300</v>
      </c>
      <c r="AX190" s="8">
        <v>325</v>
      </c>
      <c r="AY190" s="8">
        <v>200</v>
      </c>
      <c r="AZ190" s="8">
        <v>167</v>
      </c>
      <c r="BA190" s="8">
        <v>0</v>
      </c>
      <c r="BB190" s="8">
        <v>130</v>
      </c>
      <c r="BC190" s="8">
        <v>0</v>
      </c>
      <c r="BD190" s="8">
        <v>149</v>
      </c>
      <c r="BE190" s="8">
        <v>0</v>
      </c>
      <c r="BF190" s="8"/>
      <c r="BG190" s="8">
        <v>1000</v>
      </c>
      <c r="BH190" s="8"/>
      <c r="BI190" s="8">
        <v>100</v>
      </c>
      <c r="BJ190" s="8"/>
      <c r="BK190" s="8">
        <v>100</v>
      </c>
      <c r="BL190" s="8"/>
      <c r="BM190" s="8">
        <v>100</v>
      </c>
      <c r="BN190" s="8"/>
      <c r="BO190" s="8">
        <v>200</v>
      </c>
      <c r="BP190" s="8"/>
      <c r="BQ190" s="8">
        <v>0</v>
      </c>
      <c r="BR190" s="8"/>
      <c r="BS190" s="8">
        <v>2000</v>
      </c>
      <c r="BT190" s="30">
        <f>AV190+AX190+AZ190+BB190+BD190+BF190+BH190+BJ190+BL190+BN190+BP190+BR190</f>
        <v>906</v>
      </c>
    </row>
    <row r="191" spans="1:72" ht="17.100000000000001" customHeight="1">
      <c r="A191" s="45">
        <v>4886</v>
      </c>
      <c r="B191" s="42">
        <v>21121</v>
      </c>
      <c r="C191" s="4" t="s">
        <v>904</v>
      </c>
      <c r="D191" s="5">
        <v>7</v>
      </c>
      <c r="E191" s="4" t="s">
        <v>64</v>
      </c>
      <c r="F191" s="6">
        <v>27</v>
      </c>
      <c r="G191" s="4" t="s">
        <v>122</v>
      </c>
      <c r="H191" s="7">
        <v>191</v>
      </c>
      <c r="I191" s="40" t="s">
        <v>122</v>
      </c>
      <c r="J191" s="42">
        <v>3</v>
      </c>
      <c r="K191" s="4" t="s">
        <v>47</v>
      </c>
      <c r="L191" s="4">
        <v>1</v>
      </c>
      <c r="M191" s="4" t="s">
        <v>52</v>
      </c>
      <c r="N191" s="4">
        <v>1</v>
      </c>
      <c r="O191" s="4" t="s">
        <v>65</v>
      </c>
      <c r="P191" s="4">
        <v>2</v>
      </c>
      <c r="Q191" s="4" t="s">
        <v>48</v>
      </c>
      <c r="R191" s="4">
        <v>2</v>
      </c>
      <c r="S191" s="4" t="s">
        <v>77</v>
      </c>
      <c r="T191" s="4" t="s">
        <v>43</v>
      </c>
      <c r="U191" s="4" t="s">
        <v>44</v>
      </c>
      <c r="V191" s="6">
        <v>236</v>
      </c>
      <c r="W191" s="4" t="s">
        <v>119</v>
      </c>
      <c r="X191" s="5">
        <v>8</v>
      </c>
      <c r="Y191" s="40" t="s">
        <v>501</v>
      </c>
      <c r="Z191" s="42" t="s">
        <v>171</v>
      </c>
      <c r="AA191" s="4" t="s">
        <v>880</v>
      </c>
      <c r="AB191" s="4" t="s">
        <v>881</v>
      </c>
      <c r="AC191" s="4" t="s">
        <v>913</v>
      </c>
      <c r="AD191" s="4" t="s">
        <v>477</v>
      </c>
      <c r="AE191" s="8" t="s">
        <v>925</v>
      </c>
      <c r="AF191" s="4">
        <v>6114</v>
      </c>
      <c r="AG191" s="4" t="s">
        <v>878</v>
      </c>
      <c r="AH191" s="27" t="s">
        <v>879</v>
      </c>
      <c r="AI191" s="29" t="s">
        <v>354</v>
      </c>
      <c r="AJ191" s="117">
        <v>2000</v>
      </c>
      <c r="AK191" s="39">
        <v>0</v>
      </c>
      <c r="AL191" s="8" t="s">
        <v>927</v>
      </c>
      <c r="AM191" s="40" t="s">
        <v>46</v>
      </c>
      <c r="AN191" s="35" t="s">
        <v>928</v>
      </c>
      <c r="AO191" s="8">
        <v>0</v>
      </c>
      <c r="AP191" s="8">
        <v>59</v>
      </c>
      <c r="AQ191" s="8">
        <v>59.01</v>
      </c>
      <c r="AR191" s="8">
        <v>79</v>
      </c>
      <c r="AS191" s="8">
        <v>79.010000000000005</v>
      </c>
      <c r="AT191" s="36">
        <v>110</v>
      </c>
      <c r="AU191" s="33">
        <v>0</v>
      </c>
      <c r="AV191" s="33">
        <v>135</v>
      </c>
      <c r="AW191" s="8">
        <v>300</v>
      </c>
      <c r="AX191" s="8">
        <v>325</v>
      </c>
      <c r="AY191" s="8">
        <v>200</v>
      </c>
      <c r="AZ191" s="8">
        <v>167</v>
      </c>
      <c r="BA191" s="8">
        <v>0</v>
      </c>
      <c r="BB191" s="8">
        <v>130</v>
      </c>
      <c r="BC191" s="8">
        <v>0</v>
      </c>
      <c r="BD191" s="8">
        <v>149</v>
      </c>
      <c r="BE191" s="8">
        <v>0</v>
      </c>
      <c r="BF191" s="8"/>
      <c r="BG191" s="8">
        <v>1000</v>
      </c>
      <c r="BH191" s="8"/>
      <c r="BI191" s="8">
        <v>100</v>
      </c>
      <c r="BJ191" s="8"/>
      <c r="BK191" s="8">
        <v>100</v>
      </c>
      <c r="BL191" s="8"/>
      <c r="BM191" s="8">
        <v>100</v>
      </c>
      <c r="BN191" s="8"/>
      <c r="BO191" s="8">
        <v>200</v>
      </c>
      <c r="BP191" s="8"/>
      <c r="BQ191" s="8">
        <v>0</v>
      </c>
      <c r="BR191" s="8"/>
      <c r="BS191" s="8">
        <v>2000</v>
      </c>
    </row>
    <row r="192" spans="1:72" ht="17.100000000000001" customHeight="1">
      <c r="A192" s="45">
        <v>4923</v>
      </c>
      <c r="B192" s="42">
        <v>21121</v>
      </c>
      <c r="C192" s="4" t="s">
        <v>904</v>
      </c>
      <c r="D192" s="5">
        <v>7</v>
      </c>
      <c r="E192" s="4" t="s">
        <v>64</v>
      </c>
      <c r="F192" s="6">
        <v>27</v>
      </c>
      <c r="G192" s="4" t="s">
        <v>122</v>
      </c>
      <c r="H192" s="7">
        <v>191</v>
      </c>
      <c r="I192" s="40" t="s">
        <v>122</v>
      </c>
      <c r="J192" s="42">
        <v>3</v>
      </c>
      <c r="K192" s="4" t="s">
        <v>47</v>
      </c>
      <c r="L192" s="4">
        <v>1</v>
      </c>
      <c r="M192" s="4" t="s">
        <v>52</v>
      </c>
      <c r="N192" s="4">
        <v>1</v>
      </c>
      <c r="O192" s="4" t="s">
        <v>65</v>
      </c>
      <c r="P192" s="4">
        <v>2</v>
      </c>
      <c r="Q192" s="4" t="s">
        <v>48</v>
      </c>
      <c r="R192" s="4">
        <v>2</v>
      </c>
      <c r="S192" s="4" t="s">
        <v>77</v>
      </c>
      <c r="T192" s="4" t="s">
        <v>43</v>
      </c>
      <c r="U192" s="4" t="s">
        <v>44</v>
      </c>
      <c r="V192" s="6">
        <v>236</v>
      </c>
      <c r="W192" s="4" t="s">
        <v>119</v>
      </c>
      <c r="X192" s="5">
        <v>9</v>
      </c>
      <c r="Y192" s="40" t="s">
        <v>507</v>
      </c>
      <c r="Z192" s="42" t="s">
        <v>225</v>
      </c>
      <c r="AA192" s="4" t="s">
        <v>507</v>
      </c>
      <c r="AB192" s="4" t="s">
        <v>510</v>
      </c>
      <c r="AC192" s="4" t="s">
        <v>914</v>
      </c>
      <c r="AD192" s="4" t="s">
        <v>511</v>
      </c>
      <c r="AE192" s="8" t="s">
        <v>925</v>
      </c>
      <c r="AF192" s="4">
        <v>6155</v>
      </c>
      <c r="AG192" s="4" t="s">
        <v>508</v>
      </c>
      <c r="AH192" s="27" t="s">
        <v>509</v>
      </c>
      <c r="AI192" s="29" t="s">
        <v>512</v>
      </c>
      <c r="AJ192" s="117">
        <v>19</v>
      </c>
      <c r="AK192" s="39">
        <v>0</v>
      </c>
      <c r="AL192" s="8" t="s">
        <v>927</v>
      </c>
      <c r="AM192" s="40" t="s">
        <v>46</v>
      </c>
      <c r="AN192" s="35" t="s">
        <v>928</v>
      </c>
      <c r="AO192" s="8">
        <v>0</v>
      </c>
      <c r="AP192" s="8">
        <v>59</v>
      </c>
      <c r="AQ192" s="8">
        <v>59.01</v>
      </c>
      <c r="AR192" s="8">
        <v>79</v>
      </c>
      <c r="AS192" s="8">
        <v>79.010000000000005</v>
      </c>
      <c r="AT192" s="36">
        <v>110</v>
      </c>
      <c r="AU192" s="33">
        <v>2</v>
      </c>
      <c r="AV192" s="33">
        <v>2</v>
      </c>
      <c r="AW192" s="8">
        <v>2</v>
      </c>
      <c r="AX192" s="8">
        <v>2</v>
      </c>
      <c r="AY192" s="8">
        <v>1</v>
      </c>
      <c r="AZ192" s="8">
        <v>2</v>
      </c>
      <c r="BA192" s="8">
        <v>1</v>
      </c>
      <c r="BB192" s="8">
        <v>6</v>
      </c>
      <c r="BC192" s="8">
        <v>2</v>
      </c>
      <c r="BD192" s="8">
        <v>1</v>
      </c>
      <c r="BE192" s="8">
        <v>2</v>
      </c>
      <c r="BF192" s="8"/>
      <c r="BG192" s="8">
        <v>1</v>
      </c>
      <c r="BH192" s="8"/>
      <c r="BI192" s="8">
        <v>2</v>
      </c>
      <c r="BJ192" s="8"/>
      <c r="BK192" s="8">
        <v>2</v>
      </c>
      <c r="BL192" s="8"/>
      <c r="BM192" s="8">
        <v>1</v>
      </c>
      <c r="BN192" s="8"/>
      <c r="BO192" s="8">
        <v>2</v>
      </c>
      <c r="BP192" s="8"/>
      <c r="BQ192" s="8">
        <v>1</v>
      </c>
      <c r="BR192" s="8"/>
      <c r="BS192" s="8">
        <v>19</v>
      </c>
      <c r="BT192" s="30">
        <f>AV192+AX192+AZ192+BB192+BD192+BF192+BH192+BJ192+BL192+BN192+BP192+BR192</f>
        <v>13</v>
      </c>
    </row>
    <row r="193" spans="1:72" ht="17.100000000000001" customHeight="1">
      <c r="A193" s="45">
        <v>4887</v>
      </c>
      <c r="B193" s="42">
        <v>21121</v>
      </c>
      <c r="C193" s="4" t="s">
        <v>904</v>
      </c>
      <c r="D193" s="5">
        <v>7</v>
      </c>
      <c r="E193" s="4" t="s">
        <v>64</v>
      </c>
      <c r="F193" s="6">
        <v>27</v>
      </c>
      <c r="G193" s="4" t="s">
        <v>122</v>
      </c>
      <c r="H193" s="7">
        <v>191</v>
      </c>
      <c r="I193" s="40" t="s">
        <v>122</v>
      </c>
      <c r="J193" s="42">
        <v>3</v>
      </c>
      <c r="K193" s="4" t="s">
        <v>47</v>
      </c>
      <c r="L193" s="4">
        <v>1</v>
      </c>
      <c r="M193" s="4" t="s">
        <v>52</v>
      </c>
      <c r="N193" s="4">
        <v>1</v>
      </c>
      <c r="O193" s="4" t="s">
        <v>65</v>
      </c>
      <c r="P193" s="4">
        <v>2</v>
      </c>
      <c r="Q193" s="4" t="s">
        <v>48</v>
      </c>
      <c r="R193" s="4">
        <v>2</v>
      </c>
      <c r="S193" s="4" t="s">
        <v>77</v>
      </c>
      <c r="T193" s="4" t="s">
        <v>43</v>
      </c>
      <c r="U193" s="4" t="s">
        <v>44</v>
      </c>
      <c r="V193" s="6">
        <v>236</v>
      </c>
      <c r="W193" s="4" t="s">
        <v>119</v>
      </c>
      <c r="X193" s="5">
        <v>9</v>
      </c>
      <c r="Y193" s="40" t="s">
        <v>507</v>
      </c>
      <c r="Z193" s="42" t="s">
        <v>171</v>
      </c>
      <c r="AA193" s="4" t="s">
        <v>884</v>
      </c>
      <c r="AB193" s="4" t="s">
        <v>885</v>
      </c>
      <c r="AC193" s="4" t="s">
        <v>886</v>
      </c>
      <c r="AD193" s="4" t="s">
        <v>511</v>
      </c>
      <c r="AE193" s="8" t="s">
        <v>925</v>
      </c>
      <c r="AF193" s="4">
        <v>6117</v>
      </c>
      <c r="AG193" s="4" t="s">
        <v>882</v>
      </c>
      <c r="AH193" s="27" t="s">
        <v>883</v>
      </c>
      <c r="AI193" s="29" t="s">
        <v>887</v>
      </c>
      <c r="AJ193" s="117">
        <v>19</v>
      </c>
      <c r="AK193" s="39">
        <v>0</v>
      </c>
      <c r="AL193" s="8" t="s">
        <v>927</v>
      </c>
      <c r="AM193" s="40" t="s">
        <v>46</v>
      </c>
      <c r="AN193" s="35" t="s">
        <v>928</v>
      </c>
      <c r="AO193" s="8">
        <v>0</v>
      </c>
      <c r="AP193" s="8">
        <v>59</v>
      </c>
      <c r="AQ193" s="8">
        <v>59.01</v>
      </c>
      <c r="AR193" s="8">
        <v>79</v>
      </c>
      <c r="AS193" s="8">
        <v>79.010000000000005</v>
      </c>
      <c r="AT193" s="36">
        <v>110</v>
      </c>
      <c r="AU193" s="33">
        <v>2</v>
      </c>
      <c r="AV193" s="33">
        <v>2</v>
      </c>
      <c r="AW193" s="8">
        <v>2</v>
      </c>
      <c r="AX193" s="8">
        <v>2</v>
      </c>
      <c r="AY193" s="8">
        <v>1</v>
      </c>
      <c r="AZ193" s="8">
        <v>2</v>
      </c>
      <c r="BA193" s="8">
        <v>1</v>
      </c>
      <c r="BB193" s="8">
        <v>6</v>
      </c>
      <c r="BC193" s="8">
        <v>2</v>
      </c>
      <c r="BD193" s="8">
        <v>1</v>
      </c>
      <c r="BE193" s="8">
        <v>2</v>
      </c>
      <c r="BF193" s="8"/>
      <c r="BG193" s="8">
        <v>1</v>
      </c>
      <c r="BH193" s="8"/>
      <c r="BI193" s="8">
        <v>2</v>
      </c>
      <c r="BJ193" s="8"/>
      <c r="BK193" s="8">
        <v>2</v>
      </c>
      <c r="BL193" s="8"/>
      <c r="BM193" s="8">
        <v>1</v>
      </c>
      <c r="BN193" s="8"/>
      <c r="BO193" s="8">
        <v>2</v>
      </c>
      <c r="BP193" s="8"/>
      <c r="BQ193" s="8">
        <v>1</v>
      </c>
      <c r="BR193" s="8"/>
      <c r="BS193" s="8">
        <v>19</v>
      </c>
    </row>
    <row r="194" spans="1:72" ht="17.100000000000001" customHeight="1">
      <c r="A194" s="45">
        <v>4927</v>
      </c>
      <c r="B194" s="42">
        <v>21121</v>
      </c>
      <c r="C194" s="4" t="s">
        <v>904</v>
      </c>
      <c r="D194" s="5">
        <v>7</v>
      </c>
      <c r="E194" s="4" t="s">
        <v>64</v>
      </c>
      <c r="F194" s="6">
        <v>27</v>
      </c>
      <c r="G194" s="4" t="s">
        <v>122</v>
      </c>
      <c r="H194" s="7">
        <v>191</v>
      </c>
      <c r="I194" s="40" t="s">
        <v>122</v>
      </c>
      <c r="J194" s="42">
        <v>3</v>
      </c>
      <c r="K194" s="4" t="s">
        <v>47</v>
      </c>
      <c r="L194" s="4">
        <v>1</v>
      </c>
      <c r="M194" s="4" t="s">
        <v>52</v>
      </c>
      <c r="N194" s="4">
        <v>1</v>
      </c>
      <c r="O194" s="4" t="s">
        <v>65</v>
      </c>
      <c r="P194" s="4">
        <v>2</v>
      </c>
      <c r="Q194" s="4" t="s">
        <v>48</v>
      </c>
      <c r="R194" s="4">
        <v>2</v>
      </c>
      <c r="S194" s="4" t="s">
        <v>77</v>
      </c>
      <c r="T194" s="4" t="s">
        <v>43</v>
      </c>
      <c r="U194" s="4" t="s">
        <v>44</v>
      </c>
      <c r="V194" s="6">
        <v>236</v>
      </c>
      <c r="W194" s="4" t="s">
        <v>119</v>
      </c>
      <c r="X194" s="5">
        <v>10</v>
      </c>
      <c r="Y194" s="40" t="s">
        <v>513</v>
      </c>
      <c r="Z194" s="42" t="s">
        <v>225</v>
      </c>
      <c r="AA194" s="4" t="s">
        <v>513</v>
      </c>
      <c r="AB194" s="4" t="s">
        <v>516</v>
      </c>
      <c r="AC194" s="4" t="s">
        <v>517</v>
      </c>
      <c r="AD194" s="4" t="s">
        <v>511</v>
      </c>
      <c r="AE194" s="8" t="s">
        <v>925</v>
      </c>
      <c r="AF194" s="4">
        <v>6156</v>
      </c>
      <c r="AG194" s="4" t="s">
        <v>514</v>
      </c>
      <c r="AH194" s="27" t="s">
        <v>515</v>
      </c>
      <c r="AI194" s="29" t="s">
        <v>518</v>
      </c>
      <c r="AJ194" s="117">
        <v>1</v>
      </c>
      <c r="AK194" s="39">
        <v>0</v>
      </c>
      <c r="AL194" s="8" t="s">
        <v>927</v>
      </c>
      <c r="AM194" s="40" t="s">
        <v>46</v>
      </c>
      <c r="AN194" s="35" t="s">
        <v>928</v>
      </c>
      <c r="AO194" s="8">
        <v>0</v>
      </c>
      <c r="AP194" s="8">
        <v>59</v>
      </c>
      <c r="AQ194" s="8">
        <v>59.01</v>
      </c>
      <c r="AR194" s="8">
        <v>79</v>
      </c>
      <c r="AS194" s="8">
        <v>79.010000000000005</v>
      </c>
      <c r="AT194" s="36">
        <v>110</v>
      </c>
      <c r="AU194" s="33">
        <v>0</v>
      </c>
      <c r="AV194" s="33">
        <v>0</v>
      </c>
      <c r="AW194" s="8">
        <v>0</v>
      </c>
      <c r="AX194" s="8">
        <v>0</v>
      </c>
      <c r="AY194" s="8">
        <v>0</v>
      </c>
      <c r="AZ194" s="8">
        <v>0</v>
      </c>
      <c r="BA194" s="8">
        <v>0</v>
      </c>
      <c r="BB194" s="8">
        <v>0</v>
      </c>
      <c r="BC194" s="8">
        <v>0</v>
      </c>
      <c r="BD194" s="8">
        <v>0</v>
      </c>
      <c r="BE194" s="8">
        <v>0</v>
      </c>
      <c r="BF194" s="8"/>
      <c r="BG194" s="8">
        <v>0</v>
      </c>
      <c r="BH194" s="8"/>
      <c r="BI194" s="8">
        <v>0</v>
      </c>
      <c r="BJ194" s="8"/>
      <c r="BK194" s="8">
        <v>0</v>
      </c>
      <c r="BL194" s="8"/>
      <c r="BM194" s="8">
        <v>1</v>
      </c>
      <c r="BN194" s="8"/>
      <c r="BO194" s="8">
        <v>0</v>
      </c>
      <c r="BP194" s="8"/>
      <c r="BQ194" s="8">
        <v>0</v>
      </c>
      <c r="BR194" s="8"/>
      <c r="BS194" s="8">
        <v>1</v>
      </c>
      <c r="BT194" s="30">
        <f>AV194+AX194+AZ194+BB194+BD194+BF194+BH194+BJ194+BL194+BN194+BP194+BR194</f>
        <v>0</v>
      </c>
    </row>
    <row r="195" spans="1:72" ht="17.100000000000001" customHeight="1">
      <c r="A195" s="45">
        <v>4889</v>
      </c>
      <c r="B195" s="42">
        <v>21121</v>
      </c>
      <c r="C195" s="4" t="s">
        <v>904</v>
      </c>
      <c r="D195" s="5">
        <v>7</v>
      </c>
      <c r="E195" s="4" t="s">
        <v>64</v>
      </c>
      <c r="F195" s="6">
        <v>27</v>
      </c>
      <c r="G195" s="4" t="s">
        <v>122</v>
      </c>
      <c r="H195" s="7">
        <v>191</v>
      </c>
      <c r="I195" s="40" t="s">
        <v>122</v>
      </c>
      <c r="J195" s="42">
        <v>3</v>
      </c>
      <c r="K195" s="4" t="s">
        <v>47</v>
      </c>
      <c r="L195" s="4">
        <v>1</v>
      </c>
      <c r="M195" s="4" t="s">
        <v>52</v>
      </c>
      <c r="N195" s="4">
        <v>1</v>
      </c>
      <c r="O195" s="4" t="s">
        <v>65</v>
      </c>
      <c r="P195" s="4">
        <v>2</v>
      </c>
      <c r="Q195" s="4" t="s">
        <v>48</v>
      </c>
      <c r="R195" s="4">
        <v>2</v>
      </c>
      <c r="S195" s="4" t="s">
        <v>77</v>
      </c>
      <c r="T195" s="4" t="s">
        <v>43</v>
      </c>
      <c r="U195" s="4" t="s">
        <v>44</v>
      </c>
      <c r="V195" s="6">
        <v>236</v>
      </c>
      <c r="W195" s="4" t="s">
        <v>119</v>
      </c>
      <c r="X195" s="5">
        <v>10</v>
      </c>
      <c r="Y195" s="40" t="s">
        <v>513</v>
      </c>
      <c r="Z195" s="42" t="s">
        <v>171</v>
      </c>
      <c r="AA195" s="4" t="s">
        <v>889</v>
      </c>
      <c r="AB195" s="4" t="s">
        <v>516</v>
      </c>
      <c r="AC195" s="4" t="s">
        <v>890</v>
      </c>
      <c r="AD195" s="4" t="s">
        <v>511</v>
      </c>
      <c r="AE195" s="8" t="s">
        <v>925</v>
      </c>
      <c r="AF195" s="4">
        <v>6120</v>
      </c>
      <c r="AG195" s="4" t="s">
        <v>888</v>
      </c>
      <c r="AH195" s="27" t="s">
        <v>515</v>
      </c>
      <c r="AI195" s="29" t="s">
        <v>518</v>
      </c>
      <c r="AJ195" s="117">
        <v>1</v>
      </c>
      <c r="AK195" s="39">
        <v>0</v>
      </c>
      <c r="AL195" s="8" t="s">
        <v>927</v>
      </c>
      <c r="AM195" s="40" t="s">
        <v>46</v>
      </c>
      <c r="AN195" s="35" t="s">
        <v>928</v>
      </c>
      <c r="AO195" s="8">
        <v>0</v>
      </c>
      <c r="AP195" s="8">
        <v>59</v>
      </c>
      <c r="AQ195" s="8">
        <v>59.01</v>
      </c>
      <c r="AR195" s="8">
        <v>79</v>
      </c>
      <c r="AS195" s="8">
        <v>79.010000000000005</v>
      </c>
      <c r="AT195" s="36">
        <v>110</v>
      </c>
      <c r="AU195" s="33">
        <v>0</v>
      </c>
      <c r="AV195" s="33">
        <v>0</v>
      </c>
      <c r="AW195" s="8">
        <v>0</v>
      </c>
      <c r="AX195" s="8">
        <v>0</v>
      </c>
      <c r="AY195" s="8">
        <v>0</v>
      </c>
      <c r="AZ195" s="8">
        <v>0</v>
      </c>
      <c r="BA195" s="8">
        <v>0</v>
      </c>
      <c r="BB195" s="8">
        <v>0</v>
      </c>
      <c r="BC195" s="8">
        <v>0</v>
      </c>
      <c r="BD195" s="8">
        <v>0</v>
      </c>
      <c r="BE195" s="8">
        <v>0</v>
      </c>
      <c r="BF195" s="8"/>
      <c r="BG195" s="8">
        <v>0</v>
      </c>
      <c r="BH195" s="8"/>
      <c r="BI195" s="8">
        <v>0</v>
      </c>
      <c r="BJ195" s="8"/>
      <c r="BK195" s="8">
        <v>0</v>
      </c>
      <c r="BL195" s="8"/>
      <c r="BM195" s="8">
        <v>1</v>
      </c>
      <c r="BN195" s="8"/>
      <c r="BO195" s="8">
        <v>0</v>
      </c>
      <c r="BP195" s="8"/>
      <c r="BQ195" s="8">
        <v>0</v>
      </c>
      <c r="BR195" s="8"/>
      <c r="BS195" s="8">
        <v>1</v>
      </c>
    </row>
    <row r="196" spans="1:72" ht="17.100000000000001" customHeight="1">
      <c r="A196" s="45">
        <v>4930</v>
      </c>
      <c r="B196" s="42">
        <v>21121</v>
      </c>
      <c r="C196" s="4" t="s">
        <v>904</v>
      </c>
      <c r="D196" s="5">
        <v>7</v>
      </c>
      <c r="E196" s="4" t="s">
        <v>64</v>
      </c>
      <c r="F196" s="6">
        <v>27</v>
      </c>
      <c r="G196" s="4" t="s">
        <v>122</v>
      </c>
      <c r="H196" s="7">
        <v>191</v>
      </c>
      <c r="I196" s="40" t="s">
        <v>122</v>
      </c>
      <c r="J196" s="42">
        <v>3</v>
      </c>
      <c r="K196" s="4" t="s">
        <v>47</v>
      </c>
      <c r="L196" s="4">
        <v>1</v>
      </c>
      <c r="M196" s="4" t="s">
        <v>52</v>
      </c>
      <c r="N196" s="4">
        <v>1</v>
      </c>
      <c r="O196" s="4" t="s">
        <v>65</v>
      </c>
      <c r="P196" s="4">
        <v>2</v>
      </c>
      <c r="Q196" s="4" t="s">
        <v>48</v>
      </c>
      <c r="R196" s="4">
        <v>2</v>
      </c>
      <c r="S196" s="4" t="s">
        <v>77</v>
      </c>
      <c r="T196" s="4" t="s">
        <v>43</v>
      </c>
      <c r="U196" s="4" t="s">
        <v>44</v>
      </c>
      <c r="V196" s="6">
        <v>236</v>
      </c>
      <c r="W196" s="4" t="s">
        <v>119</v>
      </c>
      <c r="X196" s="5">
        <v>11</v>
      </c>
      <c r="Y196" s="40" t="s">
        <v>519</v>
      </c>
      <c r="Z196" s="42" t="s">
        <v>225</v>
      </c>
      <c r="AA196" s="4" t="s">
        <v>519</v>
      </c>
      <c r="AB196" s="4" t="s">
        <v>522</v>
      </c>
      <c r="AC196" s="4" t="s">
        <v>523</v>
      </c>
      <c r="AD196" s="4" t="s">
        <v>524</v>
      </c>
      <c r="AE196" s="8" t="s">
        <v>925</v>
      </c>
      <c r="AF196" s="4">
        <v>6157</v>
      </c>
      <c r="AG196" s="4" t="s">
        <v>520</v>
      </c>
      <c r="AH196" s="27" t="s">
        <v>521</v>
      </c>
      <c r="AI196" s="29" t="s">
        <v>525</v>
      </c>
      <c r="AJ196" s="117">
        <v>76</v>
      </c>
      <c r="AK196" s="39">
        <v>0</v>
      </c>
      <c r="AL196" s="8" t="s">
        <v>927</v>
      </c>
      <c r="AM196" s="40" t="s">
        <v>46</v>
      </c>
      <c r="AN196" s="35" t="s">
        <v>928</v>
      </c>
      <c r="AO196" s="8">
        <v>0</v>
      </c>
      <c r="AP196" s="8">
        <v>59</v>
      </c>
      <c r="AQ196" s="8">
        <v>59.01</v>
      </c>
      <c r="AR196" s="8">
        <v>79</v>
      </c>
      <c r="AS196" s="8">
        <v>79.010000000000005</v>
      </c>
      <c r="AT196" s="36">
        <v>110</v>
      </c>
      <c r="AU196" s="33">
        <v>7</v>
      </c>
      <c r="AV196" s="33">
        <v>20</v>
      </c>
      <c r="AW196" s="8">
        <v>7</v>
      </c>
      <c r="AX196" s="8">
        <v>6</v>
      </c>
      <c r="AY196" s="8">
        <v>5</v>
      </c>
      <c r="AZ196" s="8">
        <v>38</v>
      </c>
      <c r="BA196" s="8">
        <v>4</v>
      </c>
      <c r="BB196" s="8">
        <v>13</v>
      </c>
      <c r="BC196" s="8">
        <v>7</v>
      </c>
      <c r="BD196" s="8">
        <v>17</v>
      </c>
      <c r="BE196" s="8">
        <v>7</v>
      </c>
      <c r="BF196" s="8"/>
      <c r="BG196" s="8">
        <v>7</v>
      </c>
      <c r="BH196" s="8"/>
      <c r="BI196" s="8">
        <v>7</v>
      </c>
      <c r="BJ196" s="8"/>
      <c r="BK196" s="8">
        <v>7</v>
      </c>
      <c r="BL196" s="8"/>
      <c r="BM196" s="8">
        <v>7</v>
      </c>
      <c r="BN196" s="8"/>
      <c r="BO196" s="8">
        <v>7</v>
      </c>
      <c r="BP196" s="8"/>
      <c r="BQ196" s="8">
        <v>4</v>
      </c>
      <c r="BR196" s="8"/>
      <c r="BS196" s="8">
        <v>76</v>
      </c>
      <c r="BT196" s="30">
        <f>AV196+AX196+AZ196+BB196+BD196+BF196+BH196+BJ196+BL196+BN196+BP196+BR196</f>
        <v>94</v>
      </c>
    </row>
    <row r="197" spans="1:72" ht="17.100000000000001" customHeight="1">
      <c r="A197" s="45">
        <v>4892</v>
      </c>
      <c r="B197" s="42">
        <v>21121</v>
      </c>
      <c r="C197" s="4" t="s">
        <v>904</v>
      </c>
      <c r="D197" s="5">
        <v>7</v>
      </c>
      <c r="E197" s="4" t="s">
        <v>64</v>
      </c>
      <c r="F197" s="6">
        <v>27</v>
      </c>
      <c r="G197" s="4" t="s">
        <v>122</v>
      </c>
      <c r="H197" s="7">
        <v>191</v>
      </c>
      <c r="I197" s="40" t="s">
        <v>122</v>
      </c>
      <c r="J197" s="42">
        <v>3</v>
      </c>
      <c r="K197" s="4" t="s">
        <v>47</v>
      </c>
      <c r="L197" s="4">
        <v>1</v>
      </c>
      <c r="M197" s="4" t="s">
        <v>52</v>
      </c>
      <c r="N197" s="4">
        <v>1</v>
      </c>
      <c r="O197" s="4" t="s">
        <v>65</v>
      </c>
      <c r="P197" s="4">
        <v>2</v>
      </c>
      <c r="Q197" s="4" t="s">
        <v>48</v>
      </c>
      <c r="R197" s="4">
        <v>2</v>
      </c>
      <c r="S197" s="4" t="s">
        <v>77</v>
      </c>
      <c r="T197" s="4" t="s">
        <v>43</v>
      </c>
      <c r="U197" s="4" t="s">
        <v>44</v>
      </c>
      <c r="V197" s="6">
        <v>236</v>
      </c>
      <c r="W197" s="4" t="s">
        <v>119</v>
      </c>
      <c r="X197" s="5">
        <v>11</v>
      </c>
      <c r="Y197" s="40" t="s">
        <v>519</v>
      </c>
      <c r="Z197" s="42" t="s">
        <v>171</v>
      </c>
      <c r="AA197" s="4" t="s">
        <v>892</v>
      </c>
      <c r="AB197" s="4" t="s">
        <v>522</v>
      </c>
      <c r="AC197" s="4" t="s">
        <v>893</v>
      </c>
      <c r="AD197" s="4" t="s">
        <v>524</v>
      </c>
      <c r="AE197" s="8" t="s">
        <v>925</v>
      </c>
      <c r="AF197" s="4">
        <v>6122</v>
      </c>
      <c r="AG197" s="4" t="s">
        <v>891</v>
      </c>
      <c r="AH197" s="27" t="s">
        <v>521</v>
      </c>
      <c r="AI197" s="29" t="s">
        <v>894</v>
      </c>
      <c r="AJ197" s="117">
        <v>76</v>
      </c>
      <c r="AK197" s="39">
        <v>0</v>
      </c>
      <c r="AL197" s="8" t="s">
        <v>927</v>
      </c>
      <c r="AM197" s="40" t="s">
        <v>46</v>
      </c>
      <c r="AN197" s="35" t="s">
        <v>928</v>
      </c>
      <c r="AO197" s="8">
        <v>0</v>
      </c>
      <c r="AP197" s="8">
        <v>59</v>
      </c>
      <c r="AQ197" s="8">
        <v>59.01</v>
      </c>
      <c r="AR197" s="8">
        <v>79</v>
      </c>
      <c r="AS197" s="8">
        <v>79.010000000000005</v>
      </c>
      <c r="AT197" s="36">
        <v>110</v>
      </c>
      <c r="AU197" s="33">
        <v>7</v>
      </c>
      <c r="AV197" s="33">
        <v>20</v>
      </c>
      <c r="AW197" s="8">
        <v>7</v>
      </c>
      <c r="AX197" s="8">
        <v>6</v>
      </c>
      <c r="AY197" s="8">
        <v>5</v>
      </c>
      <c r="AZ197" s="8">
        <v>38</v>
      </c>
      <c r="BA197" s="8">
        <v>4</v>
      </c>
      <c r="BB197" s="8">
        <v>13</v>
      </c>
      <c r="BC197" s="8">
        <v>7</v>
      </c>
      <c r="BD197" s="8">
        <v>17</v>
      </c>
      <c r="BE197" s="8">
        <v>7</v>
      </c>
      <c r="BF197" s="8"/>
      <c r="BG197" s="8">
        <v>7</v>
      </c>
      <c r="BH197" s="8"/>
      <c r="BI197" s="8">
        <v>7</v>
      </c>
      <c r="BJ197" s="8"/>
      <c r="BK197" s="8">
        <v>7</v>
      </c>
      <c r="BL197" s="8"/>
      <c r="BM197" s="8">
        <v>7</v>
      </c>
      <c r="BN197" s="8"/>
      <c r="BO197" s="8">
        <v>7</v>
      </c>
      <c r="BP197" s="8"/>
      <c r="BQ197" s="8">
        <v>4</v>
      </c>
      <c r="BR197" s="8"/>
      <c r="BS197" s="8">
        <v>76</v>
      </c>
    </row>
    <row r="198" spans="1:72" ht="17.100000000000001" customHeight="1">
      <c r="A198" s="45">
        <v>4160</v>
      </c>
      <c r="B198" s="42">
        <v>21121</v>
      </c>
      <c r="C198" s="4" t="s">
        <v>904</v>
      </c>
      <c r="D198" s="5">
        <v>7</v>
      </c>
      <c r="E198" s="4" t="s">
        <v>64</v>
      </c>
      <c r="F198" s="6">
        <v>27</v>
      </c>
      <c r="G198" s="4" t="s">
        <v>122</v>
      </c>
      <c r="H198" s="7">
        <v>191</v>
      </c>
      <c r="I198" s="40" t="s">
        <v>122</v>
      </c>
      <c r="J198" s="42">
        <v>3</v>
      </c>
      <c r="K198" s="4" t="s">
        <v>47</v>
      </c>
      <c r="L198" s="4">
        <v>1</v>
      </c>
      <c r="M198" s="4" t="s">
        <v>52</v>
      </c>
      <c r="N198" s="4">
        <v>1</v>
      </c>
      <c r="O198" s="4" t="s">
        <v>65</v>
      </c>
      <c r="P198" s="4">
        <v>2</v>
      </c>
      <c r="Q198" s="4" t="s">
        <v>48</v>
      </c>
      <c r="R198" s="4">
        <v>2</v>
      </c>
      <c r="S198" s="4" t="s">
        <v>77</v>
      </c>
      <c r="T198" s="4" t="s">
        <v>43</v>
      </c>
      <c r="U198" s="4" t="s">
        <v>44</v>
      </c>
      <c r="V198" s="6">
        <v>236</v>
      </c>
      <c r="W198" s="4" t="s">
        <v>119</v>
      </c>
      <c r="X198" s="5"/>
      <c r="Y198" s="40" t="s">
        <v>34</v>
      </c>
      <c r="Z198" s="42" t="s">
        <v>36</v>
      </c>
      <c r="AA198" s="4" t="s">
        <v>123</v>
      </c>
      <c r="AB198" s="4" t="s">
        <v>124</v>
      </c>
      <c r="AC198" s="4" t="s">
        <v>125</v>
      </c>
      <c r="AD198" s="4" t="s">
        <v>126</v>
      </c>
      <c r="AE198" s="8" t="s">
        <v>925</v>
      </c>
      <c r="AF198" s="4">
        <v>5342</v>
      </c>
      <c r="AG198" s="4" t="s">
        <v>120</v>
      </c>
      <c r="AH198" s="27" t="s">
        <v>121</v>
      </c>
      <c r="AI198" s="29" t="s">
        <v>127</v>
      </c>
      <c r="AJ198" s="40">
        <v>5</v>
      </c>
      <c r="AK198" s="39">
        <v>0</v>
      </c>
      <c r="AL198" s="8" t="s">
        <v>37</v>
      </c>
      <c r="AM198" s="40" t="s">
        <v>35</v>
      </c>
      <c r="AN198" s="35" t="s">
        <v>928</v>
      </c>
      <c r="AO198" s="8">
        <v>0</v>
      </c>
      <c r="AP198" s="8">
        <v>56</v>
      </c>
      <c r="AQ198" s="8">
        <v>56.01</v>
      </c>
      <c r="AR198" s="8">
        <v>79</v>
      </c>
      <c r="AS198" s="8">
        <v>79.010000000000005</v>
      </c>
      <c r="AT198" s="36">
        <v>110</v>
      </c>
      <c r="AU198" s="33">
        <v>0</v>
      </c>
      <c r="AV198" s="33">
        <v>0</v>
      </c>
      <c r="AW198" s="8">
        <v>0</v>
      </c>
      <c r="AX198" s="8">
        <v>0</v>
      </c>
      <c r="AY198" s="8">
        <v>0</v>
      </c>
      <c r="AZ198" s="8">
        <v>0</v>
      </c>
      <c r="BA198" s="8">
        <v>0</v>
      </c>
      <c r="BB198" s="8">
        <v>0</v>
      </c>
      <c r="BC198" s="8">
        <v>0</v>
      </c>
      <c r="BD198" s="8">
        <v>0</v>
      </c>
      <c r="BE198" s="8">
        <v>0</v>
      </c>
      <c r="BF198" s="8"/>
      <c r="BG198" s="8">
        <v>0</v>
      </c>
      <c r="BH198" s="8"/>
      <c r="BI198" s="8">
        <v>0</v>
      </c>
      <c r="BJ198" s="8"/>
      <c r="BK198" s="8">
        <v>0</v>
      </c>
      <c r="BL198" s="8"/>
      <c r="BM198" s="8">
        <v>0</v>
      </c>
      <c r="BN198" s="8"/>
      <c r="BO198" s="8">
        <v>0</v>
      </c>
      <c r="BP198" s="8"/>
      <c r="BQ198" s="8">
        <v>5</v>
      </c>
      <c r="BR198" s="8"/>
      <c r="BS198" s="8">
        <v>5</v>
      </c>
    </row>
    <row r="199" spans="1:72" ht="17.100000000000001" customHeight="1">
      <c r="A199" s="45">
        <v>4162</v>
      </c>
      <c r="B199" s="42">
        <v>21121</v>
      </c>
      <c r="C199" s="4" t="s">
        <v>904</v>
      </c>
      <c r="D199" s="5">
        <v>7</v>
      </c>
      <c r="E199" s="4" t="s">
        <v>64</v>
      </c>
      <c r="F199" s="6">
        <v>27</v>
      </c>
      <c r="G199" s="4" t="s">
        <v>122</v>
      </c>
      <c r="H199" s="7">
        <v>191</v>
      </c>
      <c r="I199" s="40" t="s">
        <v>122</v>
      </c>
      <c r="J199" s="42">
        <v>3</v>
      </c>
      <c r="K199" s="4" t="s">
        <v>47</v>
      </c>
      <c r="L199" s="4">
        <v>1</v>
      </c>
      <c r="M199" s="4" t="s">
        <v>52</v>
      </c>
      <c r="N199" s="4">
        <v>1</v>
      </c>
      <c r="O199" s="4" t="s">
        <v>65</v>
      </c>
      <c r="P199" s="4">
        <v>2</v>
      </c>
      <c r="Q199" s="4" t="s">
        <v>48</v>
      </c>
      <c r="R199" s="4">
        <v>2</v>
      </c>
      <c r="S199" s="4" t="s">
        <v>77</v>
      </c>
      <c r="T199" s="4" t="s">
        <v>43</v>
      </c>
      <c r="U199" s="4" t="s">
        <v>44</v>
      </c>
      <c r="V199" s="6">
        <v>236</v>
      </c>
      <c r="W199" s="4" t="s">
        <v>119</v>
      </c>
      <c r="X199" s="5"/>
      <c r="Y199" s="40" t="s">
        <v>34</v>
      </c>
      <c r="Z199" s="42" t="s">
        <v>169</v>
      </c>
      <c r="AA199" s="4" t="s">
        <v>202</v>
      </c>
      <c r="AB199" s="4" t="s">
        <v>203</v>
      </c>
      <c r="AC199" s="4" t="s">
        <v>915</v>
      </c>
      <c r="AD199" s="4" t="s">
        <v>126</v>
      </c>
      <c r="AE199" s="8" t="s">
        <v>925</v>
      </c>
      <c r="AF199" s="4">
        <v>5343</v>
      </c>
      <c r="AG199" s="4" t="s">
        <v>200</v>
      </c>
      <c r="AH199" s="27" t="s">
        <v>201</v>
      </c>
      <c r="AI199" s="29" t="s">
        <v>204</v>
      </c>
      <c r="AJ199" s="40">
        <v>1</v>
      </c>
      <c r="AK199" s="39">
        <v>0</v>
      </c>
      <c r="AL199" s="8" t="s">
        <v>37</v>
      </c>
      <c r="AM199" s="40" t="s">
        <v>54</v>
      </c>
      <c r="AN199" s="35" t="s">
        <v>928</v>
      </c>
      <c r="AO199" s="8">
        <v>0</v>
      </c>
      <c r="AP199" s="8">
        <v>60</v>
      </c>
      <c r="AQ199" s="8">
        <v>60.01</v>
      </c>
      <c r="AR199" s="8">
        <v>79</v>
      </c>
      <c r="AS199" s="8">
        <v>79.010000000000005</v>
      </c>
      <c r="AT199" s="36">
        <v>110</v>
      </c>
      <c r="AU199" s="33">
        <v>0</v>
      </c>
      <c r="AV199" s="33">
        <v>0</v>
      </c>
      <c r="AW199" s="8">
        <v>0</v>
      </c>
      <c r="AX199" s="8">
        <v>0</v>
      </c>
      <c r="AY199" s="8">
        <v>0</v>
      </c>
      <c r="AZ199" s="8">
        <v>0</v>
      </c>
      <c r="BA199" s="8">
        <v>0</v>
      </c>
      <c r="BB199" s="8">
        <v>0</v>
      </c>
      <c r="BC199" s="8">
        <v>0</v>
      </c>
      <c r="BD199" s="8">
        <v>0</v>
      </c>
      <c r="BE199" s="8">
        <v>0</v>
      </c>
      <c r="BF199" s="8"/>
      <c r="BG199" s="8">
        <v>0</v>
      </c>
      <c r="BH199" s="8"/>
      <c r="BI199" s="8">
        <v>0</v>
      </c>
      <c r="BJ199" s="8"/>
      <c r="BK199" s="8">
        <v>0</v>
      </c>
      <c r="BL199" s="8"/>
      <c r="BM199" s="8">
        <v>0</v>
      </c>
      <c r="BN199" s="8"/>
      <c r="BO199" s="8">
        <v>0</v>
      </c>
      <c r="BP199" s="8"/>
      <c r="BQ199" s="8">
        <v>1</v>
      </c>
      <c r="BR199" s="8"/>
      <c r="BS199" s="8">
        <v>1</v>
      </c>
    </row>
    <row r="200" spans="1:72" ht="17.100000000000001" customHeight="1">
      <c r="A200" s="45"/>
      <c r="B200" s="42"/>
      <c r="C200" s="4"/>
      <c r="D200" s="5"/>
      <c r="E200" s="4"/>
      <c r="F200" s="6"/>
      <c r="G200" s="4"/>
      <c r="H200" s="7"/>
      <c r="I200" s="40"/>
      <c r="J200" s="42"/>
      <c r="K200" s="4"/>
      <c r="L200" s="4"/>
      <c r="M200" s="4"/>
      <c r="N200" s="4"/>
      <c r="O200" s="4"/>
      <c r="P200" s="4"/>
      <c r="Q200" s="4"/>
      <c r="R200" s="4"/>
      <c r="S200" s="4"/>
      <c r="T200" s="4"/>
      <c r="U200" s="4"/>
      <c r="V200" s="6"/>
      <c r="W200" s="4"/>
      <c r="X200" s="5"/>
      <c r="Y200" s="40"/>
      <c r="Z200" s="42"/>
      <c r="AA200" s="4"/>
      <c r="AB200" s="4"/>
      <c r="AC200" s="4"/>
      <c r="AD200" s="4"/>
      <c r="AE200" s="8"/>
      <c r="AF200" s="4"/>
      <c r="AG200" s="4"/>
      <c r="AH200" s="27"/>
      <c r="AI200" s="29"/>
      <c r="AJ200" s="40"/>
      <c r="AK200" s="39"/>
      <c r="AL200" s="8"/>
      <c r="AM200" s="40"/>
      <c r="AN200" s="35"/>
      <c r="AO200" s="8"/>
      <c r="AP200" s="8"/>
      <c r="AQ200" s="8"/>
      <c r="AR200" s="8"/>
      <c r="AS200" s="8"/>
      <c r="AT200" s="36"/>
      <c r="AU200" s="33"/>
      <c r="AV200" s="33"/>
      <c r="AW200" s="8"/>
      <c r="AX200" s="8"/>
      <c r="AY200" s="8"/>
      <c r="AZ200" s="8"/>
      <c r="BA200" s="8"/>
      <c r="BB200" s="8"/>
      <c r="BC200" s="8"/>
      <c r="BD200" s="8"/>
      <c r="BE200" s="8"/>
      <c r="BF200" s="8"/>
      <c r="BG200" s="8"/>
      <c r="BH200" s="8"/>
      <c r="BI200" s="8"/>
      <c r="BJ200" s="8"/>
      <c r="BK200" s="8"/>
      <c r="BL200" s="8"/>
      <c r="BM200" s="8"/>
      <c r="BN200" s="8"/>
      <c r="BO200" s="8"/>
      <c r="BP200" s="8"/>
      <c r="BQ200" s="8"/>
      <c r="BR200" s="8"/>
      <c r="BS200" s="8"/>
    </row>
    <row r="201" spans="1:72" ht="17.100000000000001" customHeight="1">
      <c r="A201" s="175">
        <v>2826</v>
      </c>
      <c r="B201" s="156">
        <v>21121</v>
      </c>
      <c r="C201" s="168" t="s">
        <v>904</v>
      </c>
      <c r="D201" s="176">
        <v>7</v>
      </c>
      <c r="E201" s="168" t="s">
        <v>64</v>
      </c>
      <c r="F201" s="177">
        <v>31</v>
      </c>
      <c r="G201" s="168" t="s">
        <v>1050</v>
      </c>
      <c r="H201" s="178">
        <v>195</v>
      </c>
      <c r="I201" s="151" t="s">
        <v>1050</v>
      </c>
      <c r="J201" s="156">
        <v>3</v>
      </c>
      <c r="K201" s="168" t="s">
        <v>47</v>
      </c>
      <c r="L201" s="168">
        <v>1</v>
      </c>
      <c r="M201" s="168" t="s">
        <v>52</v>
      </c>
      <c r="N201" s="168">
        <v>1</v>
      </c>
      <c r="O201" s="168" t="s">
        <v>65</v>
      </c>
      <c r="P201" s="168">
        <v>2</v>
      </c>
      <c r="Q201" s="168" t="s">
        <v>48</v>
      </c>
      <c r="R201" s="168">
        <v>2</v>
      </c>
      <c r="S201" s="168" t="s">
        <v>77</v>
      </c>
      <c r="T201" s="168" t="s">
        <v>1051</v>
      </c>
      <c r="U201" s="168" t="s">
        <v>1052</v>
      </c>
      <c r="V201" s="177">
        <v>251</v>
      </c>
      <c r="W201" s="168" t="s">
        <v>1053</v>
      </c>
      <c r="X201" s="176">
        <v>1</v>
      </c>
      <c r="Y201" s="151" t="s">
        <v>1054</v>
      </c>
      <c r="Z201" s="156" t="s">
        <v>225</v>
      </c>
      <c r="AA201" s="168" t="s">
        <v>1054</v>
      </c>
      <c r="AB201" s="168" t="s">
        <v>1055</v>
      </c>
      <c r="AC201" s="168" t="s">
        <v>1056</v>
      </c>
      <c r="AD201" s="168" t="s">
        <v>1055</v>
      </c>
      <c r="AE201" s="167" t="s">
        <v>925</v>
      </c>
      <c r="AF201" s="168">
        <v>3816</v>
      </c>
      <c r="AG201" s="168" t="s">
        <v>1044</v>
      </c>
      <c r="AH201" s="169" t="s">
        <v>1045</v>
      </c>
      <c r="AI201" s="29" t="s">
        <v>1066</v>
      </c>
      <c r="AJ201" s="170">
        <v>7488</v>
      </c>
      <c r="AK201" s="39">
        <v>7</v>
      </c>
      <c r="AL201" s="8" t="s">
        <v>927</v>
      </c>
      <c r="AM201" s="40" t="s">
        <v>35</v>
      </c>
      <c r="AN201" s="35" t="s">
        <v>928</v>
      </c>
      <c r="AO201" s="8">
        <v>0</v>
      </c>
      <c r="AP201" s="8">
        <v>50</v>
      </c>
      <c r="AQ201" s="8">
        <v>50.01</v>
      </c>
      <c r="AR201" s="8">
        <v>80</v>
      </c>
      <c r="AS201" s="8">
        <v>80.010000000000005</v>
      </c>
      <c r="AT201" s="36">
        <v>110</v>
      </c>
      <c r="AU201" s="171">
        <v>449</v>
      </c>
      <c r="AV201" s="171">
        <v>145</v>
      </c>
      <c r="AW201" s="172">
        <v>524</v>
      </c>
      <c r="AX201" s="172">
        <v>307</v>
      </c>
      <c r="AY201" s="172">
        <v>449</v>
      </c>
      <c r="AZ201" s="173">
        <v>258</v>
      </c>
      <c r="BA201" s="172">
        <v>449</v>
      </c>
      <c r="BB201" s="173">
        <v>272</v>
      </c>
      <c r="BC201" s="172">
        <v>674</v>
      </c>
      <c r="BD201" s="173">
        <v>294</v>
      </c>
      <c r="BE201" s="172">
        <v>674</v>
      </c>
      <c r="BF201" s="173">
        <v>345</v>
      </c>
      <c r="BG201" s="172">
        <v>749</v>
      </c>
      <c r="BH201" s="173"/>
      <c r="BI201" s="172">
        <v>749</v>
      </c>
      <c r="BJ201" s="173"/>
      <c r="BK201" s="172">
        <v>599</v>
      </c>
      <c r="BL201" s="173"/>
      <c r="BM201" s="172">
        <v>749</v>
      </c>
      <c r="BN201" s="173"/>
      <c r="BO201" s="172">
        <v>599</v>
      </c>
      <c r="BP201" s="173"/>
      <c r="BQ201" s="172">
        <v>824</v>
      </c>
      <c r="BR201" s="173"/>
      <c r="BS201" s="172"/>
    </row>
    <row r="202" spans="1:72" ht="17.100000000000001" customHeight="1">
      <c r="A202" s="175">
        <v>2787</v>
      </c>
      <c r="B202" s="156">
        <v>21121</v>
      </c>
      <c r="C202" s="168" t="s">
        <v>904</v>
      </c>
      <c r="D202" s="176">
        <v>7</v>
      </c>
      <c r="E202" s="168" t="s">
        <v>64</v>
      </c>
      <c r="F202" s="177">
        <v>31</v>
      </c>
      <c r="G202" s="168" t="s">
        <v>1050</v>
      </c>
      <c r="H202" s="178">
        <v>195</v>
      </c>
      <c r="I202" s="151" t="s">
        <v>1050</v>
      </c>
      <c r="J202" s="156">
        <v>3</v>
      </c>
      <c r="K202" s="168" t="s">
        <v>47</v>
      </c>
      <c r="L202" s="168">
        <v>1</v>
      </c>
      <c r="M202" s="168" t="s">
        <v>52</v>
      </c>
      <c r="N202" s="168">
        <v>1</v>
      </c>
      <c r="O202" s="168" t="s">
        <v>65</v>
      </c>
      <c r="P202" s="168">
        <v>2</v>
      </c>
      <c r="Q202" s="168" t="s">
        <v>48</v>
      </c>
      <c r="R202" s="168">
        <v>2</v>
      </c>
      <c r="S202" s="168" t="s">
        <v>77</v>
      </c>
      <c r="T202" s="168" t="s">
        <v>1051</v>
      </c>
      <c r="U202" s="168" t="s">
        <v>1052</v>
      </c>
      <c r="V202" s="177">
        <v>251</v>
      </c>
      <c r="W202" s="168" t="s">
        <v>1053</v>
      </c>
      <c r="X202" s="176">
        <v>1</v>
      </c>
      <c r="Y202" s="151" t="s">
        <v>1054</v>
      </c>
      <c r="Z202" s="156" t="s">
        <v>171</v>
      </c>
      <c r="AA202" s="168" t="s">
        <v>1057</v>
      </c>
      <c r="AB202" s="168" t="s">
        <v>1058</v>
      </c>
      <c r="AC202" s="168" t="s">
        <v>1059</v>
      </c>
      <c r="AD202" s="168" t="s">
        <v>1058</v>
      </c>
      <c r="AE202" s="167" t="s">
        <v>925</v>
      </c>
      <c r="AF202" s="168">
        <v>3734</v>
      </c>
      <c r="AG202" s="168" t="s">
        <v>192</v>
      </c>
      <c r="AH202" s="169" t="s">
        <v>192</v>
      </c>
      <c r="AI202" s="29" t="s">
        <v>192</v>
      </c>
      <c r="AJ202" s="170">
        <v>3376</v>
      </c>
      <c r="AK202" s="39">
        <v>4</v>
      </c>
      <c r="AL202" s="8" t="s">
        <v>927</v>
      </c>
      <c r="AM202" s="40" t="s">
        <v>35</v>
      </c>
      <c r="AN202" s="35" t="s">
        <v>928</v>
      </c>
      <c r="AO202" s="8">
        <v>0</v>
      </c>
      <c r="AP202" s="8">
        <v>50</v>
      </c>
      <c r="AQ202" s="8">
        <v>50.01</v>
      </c>
      <c r="AR202" s="8">
        <v>80</v>
      </c>
      <c r="AS202" s="8">
        <v>80.010000000000005</v>
      </c>
      <c r="AT202" s="36">
        <v>110</v>
      </c>
      <c r="AU202" s="171">
        <v>203</v>
      </c>
      <c r="AV202" s="171">
        <v>159</v>
      </c>
      <c r="AW202" s="172">
        <v>236</v>
      </c>
      <c r="AX202" s="172">
        <v>209</v>
      </c>
      <c r="AY202" s="172">
        <v>203</v>
      </c>
      <c r="AZ202" s="173">
        <v>129</v>
      </c>
      <c r="BA202" s="172">
        <v>203</v>
      </c>
      <c r="BB202" s="173">
        <v>144</v>
      </c>
      <c r="BC202" s="172">
        <v>304</v>
      </c>
      <c r="BD202" s="173">
        <v>137</v>
      </c>
      <c r="BE202" s="172">
        <v>304</v>
      </c>
      <c r="BF202" s="173">
        <v>144</v>
      </c>
      <c r="BG202" s="172">
        <v>337</v>
      </c>
      <c r="BH202" s="173"/>
      <c r="BI202" s="172">
        <v>337</v>
      </c>
      <c r="BJ202" s="173"/>
      <c r="BK202" s="172">
        <v>270</v>
      </c>
      <c r="BL202" s="173"/>
      <c r="BM202" s="172">
        <v>338</v>
      </c>
      <c r="BN202" s="173"/>
      <c r="BO202" s="172">
        <v>270</v>
      </c>
      <c r="BP202" s="173"/>
      <c r="BQ202" s="172">
        <v>371</v>
      </c>
      <c r="BR202" s="173"/>
      <c r="BS202" s="172"/>
    </row>
    <row r="203" spans="1:72" ht="17.100000000000001" customHeight="1">
      <c r="A203" s="175">
        <v>2793</v>
      </c>
      <c r="B203" s="156">
        <v>21121</v>
      </c>
      <c r="C203" s="168" t="s">
        <v>904</v>
      </c>
      <c r="D203" s="176">
        <v>7</v>
      </c>
      <c r="E203" s="168" t="s">
        <v>64</v>
      </c>
      <c r="F203" s="177">
        <v>31</v>
      </c>
      <c r="G203" s="168" t="s">
        <v>1050</v>
      </c>
      <c r="H203" s="178">
        <v>195</v>
      </c>
      <c r="I203" s="151" t="s">
        <v>1050</v>
      </c>
      <c r="J203" s="156">
        <v>3</v>
      </c>
      <c r="K203" s="168" t="s">
        <v>47</v>
      </c>
      <c r="L203" s="168">
        <v>1</v>
      </c>
      <c r="M203" s="168" t="s">
        <v>52</v>
      </c>
      <c r="N203" s="168">
        <v>1</v>
      </c>
      <c r="O203" s="168" t="s">
        <v>65</v>
      </c>
      <c r="P203" s="168">
        <v>2</v>
      </c>
      <c r="Q203" s="168" t="s">
        <v>48</v>
      </c>
      <c r="R203" s="168">
        <v>2</v>
      </c>
      <c r="S203" s="168" t="s">
        <v>77</v>
      </c>
      <c r="T203" s="168" t="s">
        <v>1051</v>
      </c>
      <c r="U203" s="168" t="s">
        <v>1052</v>
      </c>
      <c r="V203" s="177">
        <v>251</v>
      </c>
      <c r="W203" s="168" t="s">
        <v>1053</v>
      </c>
      <c r="X203" s="176">
        <v>1</v>
      </c>
      <c r="Y203" s="151" t="s">
        <v>1054</v>
      </c>
      <c r="Z203" s="156" t="s">
        <v>171</v>
      </c>
      <c r="AA203" s="168" t="s">
        <v>1060</v>
      </c>
      <c r="AB203" s="168" t="s">
        <v>1055</v>
      </c>
      <c r="AC203" s="168" t="s">
        <v>1059</v>
      </c>
      <c r="AD203" s="168" t="s">
        <v>1055</v>
      </c>
      <c r="AE203" s="167" t="s">
        <v>925</v>
      </c>
      <c r="AF203" s="168">
        <v>3729</v>
      </c>
      <c r="AG203" s="168" t="s">
        <v>1046</v>
      </c>
      <c r="AH203" s="169" t="s">
        <v>1046</v>
      </c>
      <c r="AI203" s="29" t="s">
        <v>1067</v>
      </c>
      <c r="AJ203" s="170">
        <v>11500</v>
      </c>
      <c r="AK203" s="39">
        <v>6</v>
      </c>
      <c r="AL203" s="8" t="s">
        <v>927</v>
      </c>
      <c r="AM203" s="40" t="s">
        <v>35</v>
      </c>
      <c r="AN203" s="35" t="s">
        <v>928</v>
      </c>
      <c r="AO203" s="8">
        <v>0</v>
      </c>
      <c r="AP203" s="8">
        <v>50</v>
      </c>
      <c r="AQ203" s="8">
        <v>50.01</v>
      </c>
      <c r="AR203" s="8">
        <v>80</v>
      </c>
      <c r="AS203" s="8">
        <v>80.010000000000005</v>
      </c>
      <c r="AT203" s="36">
        <v>110</v>
      </c>
      <c r="AU203" s="171">
        <v>690</v>
      </c>
      <c r="AV203" s="171">
        <v>469</v>
      </c>
      <c r="AW203" s="172">
        <v>805</v>
      </c>
      <c r="AX203" s="172">
        <v>804</v>
      </c>
      <c r="AY203" s="172">
        <v>690</v>
      </c>
      <c r="AZ203" s="173">
        <v>880</v>
      </c>
      <c r="BA203" s="172">
        <v>690</v>
      </c>
      <c r="BB203" s="173">
        <v>862</v>
      </c>
      <c r="BC203" s="172">
        <v>1035</v>
      </c>
      <c r="BD203" s="173">
        <v>1022</v>
      </c>
      <c r="BE203" s="172">
        <v>1035</v>
      </c>
      <c r="BF203" s="173">
        <v>2045</v>
      </c>
      <c r="BG203" s="172">
        <v>1150</v>
      </c>
      <c r="BH203" s="173"/>
      <c r="BI203" s="172">
        <v>1150</v>
      </c>
      <c r="BJ203" s="173"/>
      <c r="BK203" s="172">
        <v>920</v>
      </c>
      <c r="BL203" s="173"/>
      <c r="BM203" s="172">
        <v>1150</v>
      </c>
      <c r="BN203" s="173"/>
      <c r="BO203" s="172">
        <v>920</v>
      </c>
      <c r="BP203" s="173"/>
      <c r="BQ203" s="172">
        <v>1265</v>
      </c>
      <c r="BR203" s="173"/>
      <c r="BS203" s="172"/>
    </row>
    <row r="204" spans="1:72" ht="17.100000000000001" customHeight="1">
      <c r="A204" s="175">
        <v>2757</v>
      </c>
      <c r="B204" s="156">
        <v>21121</v>
      </c>
      <c r="C204" s="168" t="s">
        <v>904</v>
      </c>
      <c r="D204" s="176">
        <v>7</v>
      </c>
      <c r="E204" s="168" t="s">
        <v>64</v>
      </c>
      <c r="F204" s="177">
        <v>31</v>
      </c>
      <c r="G204" s="168" t="s">
        <v>1050</v>
      </c>
      <c r="H204" s="178">
        <v>195</v>
      </c>
      <c r="I204" s="151" t="s">
        <v>1050</v>
      </c>
      <c r="J204" s="156">
        <v>3</v>
      </c>
      <c r="K204" s="168" t="s">
        <v>47</v>
      </c>
      <c r="L204" s="168">
        <v>1</v>
      </c>
      <c r="M204" s="168" t="s">
        <v>52</v>
      </c>
      <c r="N204" s="168">
        <v>1</v>
      </c>
      <c r="O204" s="168" t="s">
        <v>65</v>
      </c>
      <c r="P204" s="168">
        <v>2</v>
      </c>
      <c r="Q204" s="168" t="s">
        <v>48</v>
      </c>
      <c r="R204" s="168">
        <v>2</v>
      </c>
      <c r="S204" s="168" t="s">
        <v>77</v>
      </c>
      <c r="T204" s="168" t="s">
        <v>1051</v>
      </c>
      <c r="U204" s="168" t="s">
        <v>1052</v>
      </c>
      <c r="V204" s="177">
        <v>251</v>
      </c>
      <c r="W204" s="168" t="s">
        <v>1053</v>
      </c>
      <c r="X204" s="176"/>
      <c r="Y204" s="151" t="s">
        <v>34</v>
      </c>
      <c r="Z204" s="156" t="s">
        <v>36</v>
      </c>
      <c r="AA204" s="168" t="s">
        <v>1061</v>
      </c>
      <c r="AB204" s="168" t="s">
        <v>1062</v>
      </c>
      <c r="AC204" s="168" t="s">
        <v>1063</v>
      </c>
      <c r="AD204" s="168" t="s">
        <v>1062</v>
      </c>
      <c r="AE204" s="167" t="s">
        <v>925</v>
      </c>
      <c r="AF204" s="168">
        <v>3668</v>
      </c>
      <c r="AG204" s="168" t="s">
        <v>1047</v>
      </c>
      <c r="AH204" s="169" t="s">
        <v>1045</v>
      </c>
      <c r="AI204" s="29" t="s">
        <v>1066</v>
      </c>
      <c r="AJ204" s="170">
        <v>7488</v>
      </c>
      <c r="AK204" s="39">
        <v>7</v>
      </c>
      <c r="AL204" s="8" t="s">
        <v>927</v>
      </c>
      <c r="AM204" s="40" t="s">
        <v>35</v>
      </c>
      <c r="AN204" s="35" t="s">
        <v>928</v>
      </c>
      <c r="AO204" s="8">
        <v>0</v>
      </c>
      <c r="AP204" s="8">
        <v>50</v>
      </c>
      <c r="AQ204" s="8">
        <v>50.01</v>
      </c>
      <c r="AR204" s="8">
        <v>80</v>
      </c>
      <c r="AS204" s="8">
        <v>80.010000000000005</v>
      </c>
      <c r="AT204" s="36">
        <v>110</v>
      </c>
      <c r="AU204" s="171">
        <v>449</v>
      </c>
      <c r="AV204" s="174">
        <v>145</v>
      </c>
      <c r="AW204" s="172">
        <v>524</v>
      </c>
      <c r="AX204" s="173">
        <v>307</v>
      </c>
      <c r="AY204" s="172">
        <v>449</v>
      </c>
      <c r="AZ204" s="173">
        <v>258</v>
      </c>
      <c r="BA204" s="172">
        <v>449</v>
      </c>
      <c r="BB204" s="173">
        <v>272</v>
      </c>
      <c r="BC204" s="172">
        <v>674</v>
      </c>
      <c r="BD204" s="173">
        <v>294</v>
      </c>
      <c r="BE204" s="172">
        <v>674</v>
      </c>
      <c r="BF204" s="173">
        <v>345</v>
      </c>
      <c r="BG204" s="172">
        <v>749</v>
      </c>
      <c r="BH204" s="173"/>
      <c r="BI204" s="172">
        <v>749</v>
      </c>
      <c r="BJ204" s="173"/>
      <c r="BK204" s="172">
        <v>599</v>
      </c>
      <c r="BL204" s="173"/>
      <c r="BM204" s="172">
        <v>749</v>
      </c>
      <c r="BN204" s="173"/>
      <c r="BO204" s="172">
        <v>599</v>
      </c>
      <c r="BP204" s="173"/>
      <c r="BQ204" s="172">
        <v>824</v>
      </c>
      <c r="BR204" s="173"/>
      <c r="BS204" s="172"/>
    </row>
    <row r="205" spans="1:72" ht="17.100000000000001" customHeight="1">
      <c r="A205" s="175">
        <v>2848</v>
      </c>
      <c r="B205" s="156">
        <v>21121</v>
      </c>
      <c r="C205" s="168" t="s">
        <v>904</v>
      </c>
      <c r="D205" s="176">
        <v>7</v>
      </c>
      <c r="E205" s="168" t="s">
        <v>64</v>
      </c>
      <c r="F205" s="177">
        <v>31</v>
      </c>
      <c r="G205" s="168" t="s">
        <v>1050</v>
      </c>
      <c r="H205" s="178">
        <v>195</v>
      </c>
      <c r="I205" s="151" t="s">
        <v>1050</v>
      </c>
      <c r="J205" s="156">
        <v>3</v>
      </c>
      <c r="K205" s="168" t="s">
        <v>47</v>
      </c>
      <c r="L205" s="168">
        <v>1</v>
      </c>
      <c r="M205" s="168" t="s">
        <v>52</v>
      </c>
      <c r="N205" s="168">
        <v>1</v>
      </c>
      <c r="O205" s="168" t="s">
        <v>65</v>
      </c>
      <c r="P205" s="168">
        <v>2</v>
      </c>
      <c r="Q205" s="168" t="s">
        <v>48</v>
      </c>
      <c r="R205" s="168">
        <v>2</v>
      </c>
      <c r="S205" s="168" t="s">
        <v>77</v>
      </c>
      <c r="T205" s="168" t="s">
        <v>1051</v>
      </c>
      <c r="U205" s="168" t="s">
        <v>1052</v>
      </c>
      <c r="V205" s="177">
        <v>251</v>
      </c>
      <c r="W205" s="168" t="s">
        <v>1053</v>
      </c>
      <c r="X205" s="176"/>
      <c r="Y205" s="151" t="s">
        <v>34</v>
      </c>
      <c r="Z205" s="156" t="s">
        <v>169</v>
      </c>
      <c r="AA205" s="168" t="s">
        <v>1064</v>
      </c>
      <c r="AB205" s="168" t="s">
        <v>1055</v>
      </c>
      <c r="AC205" s="168" t="s">
        <v>1065</v>
      </c>
      <c r="AD205" s="168" t="s">
        <v>1055</v>
      </c>
      <c r="AE205" s="167" t="s">
        <v>925</v>
      </c>
      <c r="AF205" s="168">
        <v>3870</v>
      </c>
      <c r="AG205" s="168" t="s">
        <v>1048</v>
      </c>
      <c r="AH205" s="169" t="s">
        <v>1049</v>
      </c>
      <c r="AI205" s="29" t="s">
        <v>1066</v>
      </c>
      <c r="AJ205" s="170">
        <v>250</v>
      </c>
      <c r="AK205" s="39">
        <v>250</v>
      </c>
      <c r="AL205" s="8" t="s">
        <v>927</v>
      </c>
      <c r="AM205" s="40" t="s">
        <v>35</v>
      </c>
      <c r="AN205" s="35" t="s">
        <v>928</v>
      </c>
      <c r="AO205" s="8">
        <v>0</v>
      </c>
      <c r="AP205" s="8">
        <v>50</v>
      </c>
      <c r="AQ205" s="8">
        <v>50.01</v>
      </c>
      <c r="AR205" s="8">
        <v>80</v>
      </c>
      <c r="AS205" s="8">
        <v>80.010000000000005</v>
      </c>
      <c r="AT205" s="36">
        <v>110</v>
      </c>
      <c r="AU205" s="171">
        <v>15</v>
      </c>
      <c r="AV205" s="174">
        <v>16</v>
      </c>
      <c r="AW205" s="172">
        <v>18</v>
      </c>
      <c r="AX205" s="173">
        <v>27</v>
      </c>
      <c r="AY205" s="172">
        <v>15</v>
      </c>
      <c r="AZ205" s="173">
        <v>38</v>
      </c>
      <c r="BA205" s="172">
        <v>15</v>
      </c>
      <c r="BB205" s="173">
        <v>43</v>
      </c>
      <c r="BC205" s="172">
        <v>23</v>
      </c>
      <c r="BD205" s="173">
        <v>40</v>
      </c>
      <c r="BE205" s="172">
        <v>23</v>
      </c>
      <c r="BF205" s="173">
        <v>30</v>
      </c>
      <c r="BG205" s="172">
        <v>25</v>
      </c>
      <c r="BH205" s="173"/>
      <c r="BI205" s="172">
        <v>25</v>
      </c>
      <c r="BJ205" s="173"/>
      <c r="BK205" s="172">
        <v>20</v>
      </c>
      <c r="BL205" s="173"/>
      <c r="BM205" s="172">
        <v>25</v>
      </c>
      <c r="BN205" s="173"/>
      <c r="BO205" s="172">
        <v>20</v>
      </c>
      <c r="BP205" s="173"/>
      <c r="BQ205" s="172">
        <v>26</v>
      </c>
      <c r="BR205" s="173"/>
      <c r="BS205" s="172"/>
    </row>
    <row r="206" spans="1:72" ht="17.100000000000001" customHeight="1">
      <c r="A206" s="45"/>
      <c r="B206" s="42"/>
      <c r="C206" s="4"/>
      <c r="D206" s="5"/>
      <c r="E206" s="4"/>
      <c r="F206" s="6"/>
      <c r="G206" s="4"/>
      <c r="H206" s="7"/>
      <c r="I206" s="40"/>
      <c r="J206" s="42"/>
      <c r="K206" s="4"/>
      <c r="L206" s="4"/>
      <c r="M206" s="4"/>
      <c r="N206" s="4"/>
      <c r="O206" s="4"/>
      <c r="P206" s="4"/>
      <c r="Q206" s="4"/>
      <c r="R206" s="4"/>
      <c r="S206" s="4"/>
      <c r="T206" s="4"/>
      <c r="U206" s="4"/>
      <c r="V206" s="6"/>
      <c r="W206" s="4"/>
      <c r="X206" s="5"/>
      <c r="Y206" s="40"/>
      <c r="Z206" s="42"/>
      <c r="AA206" s="4"/>
      <c r="AB206" s="4"/>
      <c r="AC206" s="4"/>
      <c r="AD206" s="4"/>
      <c r="AE206" s="8"/>
      <c r="AF206" s="4"/>
      <c r="AG206" s="4"/>
      <c r="AH206" s="27"/>
      <c r="AI206" s="29"/>
      <c r="AJ206" s="40"/>
      <c r="AK206" s="39"/>
      <c r="AL206" s="8"/>
      <c r="AM206" s="40"/>
      <c r="AN206" s="35"/>
      <c r="AO206" s="8"/>
      <c r="AP206" s="8"/>
      <c r="AQ206" s="8"/>
      <c r="AR206" s="8"/>
      <c r="AS206" s="8"/>
      <c r="AT206" s="36"/>
      <c r="AU206" s="33"/>
      <c r="AV206" s="33"/>
      <c r="AW206" s="8"/>
      <c r="AX206" s="8"/>
      <c r="AY206" s="8"/>
      <c r="AZ206" s="8"/>
      <c r="BA206" s="8"/>
      <c r="BB206" s="8"/>
      <c r="BC206" s="8"/>
      <c r="BD206" s="8"/>
      <c r="BE206" s="8"/>
      <c r="BF206" s="8"/>
      <c r="BG206" s="8"/>
      <c r="BH206" s="8"/>
      <c r="BI206" s="8"/>
      <c r="BJ206" s="8"/>
      <c r="BK206" s="8"/>
      <c r="BL206" s="8"/>
      <c r="BM206" s="8"/>
      <c r="BN206" s="8"/>
      <c r="BO206" s="8"/>
      <c r="BP206" s="8"/>
      <c r="BQ206" s="8"/>
      <c r="BR206" s="8"/>
      <c r="BS206" s="8"/>
    </row>
    <row r="207" spans="1:72" ht="17.100000000000001" customHeight="1">
      <c r="A207" s="45"/>
      <c r="B207" s="42"/>
      <c r="C207" s="4"/>
      <c r="D207" s="5"/>
      <c r="E207" s="4"/>
      <c r="F207" s="6"/>
      <c r="G207" s="4"/>
      <c r="H207" s="7"/>
      <c r="I207" s="40"/>
      <c r="J207" s="42"/>
      <c r="K207" s="4"/>
      <c r="L207" s="4"/>
      <c r="M207" s="4"/>
      <c r="N207" s="4"/>
      <c r="O207" s="4"/>
      <c r="P207" s="4"/>
      <c r="Q207" s="4"/>
      <c r="R207" s="4"/>
      <c r="S207" s="4"/>
      <c r="T207" s="4"/>
      <c r="U207" s="4"/>
      <c r="V207" s="6"/>
      <c r="W207" s="4"/>
      <c r="X207" s="5"/>
      <c r="Y207" s="40"/>
      <c r="Z207" s="42"/>
      <c r="AA207" s="4"/>
      <c r="AB207" s="4"/>
      <c r="AC207" s="4"/>
      <c r="AD207" s="4"/>
      <c r="AE207" s="8"/>
      <c r="AF207" s="4"/>
      <c r="AG207" s="4"/>
      <c r="AH207" s="27"/>
      <c r="AI207" s="29"/>
      <c r="AJ207" s="40"/>
      <c r="AK207" s="39"/>
      <c r="AL207" s="8"/>
      <c r="AM207" s="40"/>
      <c r="AN207" s="35"/>
      <c r="AO207" s="8"/>
      <c r="AP207" s="8"/>
      <c r="AQ207" s="8"/>
      <c r="AR207" s="8"/>
      <c r="AS207" s="8"/>
      <c r="AT207" s="36"/>
      <c r="AU207" s="33"/>
      <c r="AV207" s="33"/>
      <c r="AW207" s="8"/>
      <c r="AX207" s="8"/>
      <c r="AY207" s="8"/>
      <c r="AZ207" s="8"/>
      <c r="BA207" s="8"/>
      <c r="BB207" s="8"/>
      <c r="BC207" s="8"/>
      <c r="BD207" s="8"/>
      <c r="BE207" s="8"/>
      <c r="BF207" s="8"/>
      <c r="BG207" s="8"/>
      <c r="BH207" s="8"/>
      <c r="BI207" s="8"/>
      <c r="BJ207" s="8"/>
      <c r="BK207" s="8"/>
      <c r="BL207" s="8"/>
      <c r="BM207" s="8"/>
      <c r="BN207" s="8"/>
      <c r="BO207" s="8"/>
      <c r="BP207" s="8"/>
      <c r="BQ207" s="8"/>
      <c r="BR207" s="8"/>
      <c r="BS207" s="8"/>
    </row>
    <row r="208" spans="1:72" ht="17.100000000000001" customHeight="1">
      <c r="A208" s="45">
        <v>3369</v>
      </c>
      <c r="B208" s="42">
        <v>21121</v>
      </c>
      <c r="C208" s="4" t="s">
        <v>904</v>
      </c>
      <c r="D208" s="5">
        <v>7</v>
      </c>
      <c r="E208" s="4" t="s">
        <v>64</v>
      </c>
      <c r="F208" s="6">
        <v>29</v>
      </c>
      <c r="G208" s="4" t="s">
        <v>165</v>
      </c>
      <c r="H208" s="7">
        <v>193</v>
      </c>
      <c r="I208" s="40" t="s">
        <v>165</v>
      </c>
      <c r="J208" s="42">
        <v>3</v>
      </c>
      <c r="K208" s="4" t="s">
        <v>47</v>
      </c>
      <c r="L208" s="4">
        <v>1</v>
      </c>
      <c r="M208" s="4" t="s">
        <v>52</v>
      </c>
      <c r="N208" s="4">
        <v>1</v>
      </c>
      <c r="O208" s="4" t="s">
        <v>65</v>
      </c>
      <c r="P208" s="4">
        <v>2</v>
      </c>
      <c r="Q208" s="4" t="s">
        <v>48</v>
      </c>
      <c r="R208" s="4">
        <v>5</v>
      </c>
      <c r="S208" s="4" t="s">
        <v>66</v>
      </c>
      <c r="T208" s="4" t="s">
        <v>8</v>
      </c>
      <c r="U208" s="4" t="s">
        <v>42</v>
      </c>
      <c r="V208" s="6">
        <v>248</v>
      </c>
      <c r="W208" s="4" t="s">
        <v>167</v>
      </c>
      <c r="X208" s="5">
        <v>1</v>
      </c>
      <c r="Y208" s="152" t="s">
        <v>988</v>
      </c>
      <c r="Z208" s="42" t="s">
        <v>225</v>
      </c>
      <c r="AA208" s="153" t="s">
        <v>988</v>
      </c>
      <c r="AB208" s="4" t="s">
        <v>1003</v>
      </c>
      <c r="AC208" s="4" t="s">
        <v>1004</v>
      </c>
      <c r="AD208" s="4" t="s">
        <v>1005</v>
      </c>
      <c r="AE208" s="8" t="s">
        <v>925</v>
      </c>
      <c r="AF208" s="4">
        <v>4438</v>
      </c>
      <c r="AG208" s="4" t="s">
        <v>1006</v>
      </c>
      <c r="AH208" s="163" t="s">
        <v>1007</v>
      </c>
      <c r="AI208" s="62" t="s">
        <v>170</v>
      </c>
      <c r="AJ208" s="40">
        <v>650</v>
      </c>
      <c r="AK208" s="39">
        <v>10</v>
      </c>
      <c r="AL208" s="8" t="s">
        <v>927</v>
      </c>
      <c r="AM208" s="40" t="s">
        <v>46</v>
      </c>
      <c r="AN208" s="35" t="s">
        <v>928</v>
      </c>
      <c r="AO208" s="8">
        <v>0</v>
      </c>
      <c r="AP208" s="8">
        <v>40</v>
      </c>
      <c r="AQ208" s="8">
        <v>40.01</v>
      </c>
      <c r="AR208" s="8">
        <v>70</v>
      </c>
      <c r="AS208" s="8">
        <v>70.010000000000005</v>
      </c>
      <c r="AT208" s="36">
        <v>110</v>
      </c>
      <c r="AU208" s="33">
        <v>67</v>
      </c>
      <c r="AV208" s="33">
        <v>67</v>
      </c>
      <c r="AW208" s="8">
        <v>80</v>
      </c>
      <c r="AX208" s="8">
        <v>80</v>
      </c>
      <c r="AY208" s="8">
        <v>89</v>
      </c>
      <c r="AZ208" s="8">
        <v>89</v>
      </c>
      <c r="BA208" s="8">
        <v>90</v>
      </c>
      <c r="BB208" s="8">
        <v>90</v>
      </c>
      <c r="BC208" s="8">
        <v>50</v>
      </c>
      <c r="BD208" s="8">
        <v>130</v>
      </c>
      <c r="BE208" s="8">
        <v>53</v>
      </c>
      <c r="BF208" s="8">
        <v>154</v>
      </c>
      <c r="BG208" s="8">
        <v>50</v>
      </c>
      <c r="BH208" s="8"/>
      <c r="BI208" s="8">
        <v>50</v>
      </c>
      <c r="BJ208" s="8"/>
      <c r="BK208" s="8">
        <v>57</v>
      </c>
      <c r="BL208" s="8"/>
      <c r="BM208" s="8">
        <v>50</v>
      </c>
      <c r="BN208" s="8"/>
      <c r="BO208" s="8">
        <v>10</v>
      </c>
      <c r="BP208" s="8"/>
      <c r="BQ208" s="8">
        <v>4</v>
      </c>
      <c r="BR208" s="8"/>
      <c r="BS208" s="8"/>
      <c r="BT208" s="30">
        <f>AV208+AX208+AZ208+BB208+BD208+BF208+BH208+BJ208+BL208+BN208+BP208+BR208</f>
        <v>610</v>
      </c>
    </row>
    <row r="209" spans="1:72" ht="17.100000000000001" customHeight="1">
      <c r="A209" s="54"/>
      <c r="B209" s="42">
        <v>21121</v>
      </c>
      <c r="C209" s="4" t="s">
        <v>904</v>
      </c>
      <c r="D209" s="5">
        <v>7</v>
      </c>
      <c r="E209" s="4" t="s">
        <v>64</v>
      </c>
      <c r="F209" s="6">
        <v>29</v>
      </c>
      <c r="G209" s="4" t="s">
        <v>165</v>
      </c>
      <c r="H209" s="7">
        <v>193</v>
      </c>
      <c r="I209" s="40" t="s">
        <v>165</v>
      </c>
      <c r="J209" s="42">
        <v>3</v>
      </c>
      <c r="K209" s="4" t="s">
        <v>47</v>
      </c>
      <c r="L209" s="4">
        <v>1</v>
      </c>
      <c r="M209" s="4" t="s">
        <v>52</v>
      </c>
      <c r="N209" s="4">
        <v>1</v>
      </c>
      <c r="O209" s="4" t="s">
        <v>65</v>
      </c>
      <c r="P209" s="4">
        <v>2</v>
      </c>
      <c r="Q209" s="4" t="s">
        <v>48</v>
      </c>
      <c r="R209" s="4">
        <v>5</v>
      </c>
      <c r="S209" s="4" t="s">
        <v>66</v>
      </c>
      <c r="T209" s="4" t="s">
        <v>8</v>
      </c>
      <c r="U209" s="4" t="s">
        <v>42</v>
      </c>
      <c r="V209" s="6">
        <v>248</v>
      </c>
      <c r="W209" s="4" t="s">
        <v>167</v>
      </c>
      <c r="X209" s="5">
        <v>1</v>
      </c>
      <c r="Y209" s="154" t="s">
        <v>988</v>
      </c>
      <c r="Z209" s="55" t="s">
        <v>171</v>
      </c>
      <c r="AA209" s="155" t="s">
        <v>994</v>
      </c>
      <c r="AB209" s="56" t="s">
        <v>1003</v>
      </c>
      <c r="AC209" s="56" t="s">
        <v>1004</v>
      </c>
      <c r="AD209" s="56" t="s">
        <v>1005</v>
      </c>
      <c r="AE209" s="60" t="s">
        <v>925</v>
      </c>
      <c r="AF209" s="56"/>
      <c r="AG209" s="56" t="s">
        <v>1008</v>
      </c>
      <c r="AH209" s="164" t="s">
        <v>1007</v>
      </c>
      <c r="AI209" s="62" t="s">
        <v>989</v>
      </c>
      <c r="AJ209" s="53">
        <v>640</v>
      </c>
      <c r="AK209" s="39"/>
      <c r="AL209" s="8"/>
      <c r="AM209" s="40" t="s">
        <v>46</v>
      </c>
      <c r="AN209" s="35" t="s">
        <v>928</v>
      </c>
      <c r="AO209" s="8"/>
      <c r="AP209" s="8"/>
      <c r="AQ209" s="8"/>
      <c r="AR209" s="8"/>
      <c r="AS209" s="8"/>
      <c r="AT209" s="36"/>
      <c r="AU209" s="33">
        <v>67</v>
      </c>
      <c r="AV209" s="33">
        <v>67</v>
      </c>
      <c r="AW209" s="8">
        <v>80</v>
      </c>
      <c r="AX209" s="8">
        <v>80</v>
      </c>
      <c r="AY209" s="8">
        <v>89</v>
      </c>
      <c r="AZ209" s="8">
        <v>89</v>
      </c>
      <c r="BA209" s="8">
        <v>90</v>
      </c>
      <c r="BB209" s="8">
        <v>90</v>
      </c>
      <c r="BC209" s="8">
        <v>50</v>
      </c>
      <c r="BD209" s="8">
        <v>130</v>
      </c>
      <c r="BE209" s="8">
        <v>50</v>
      </c>
      <c r="BF209" s="8">
        <v>151</v>
      </c>
      <c r="BG209" s="8">
        <v>50</v>
      </c>
      <c r="BH209" s="8"/>
      <c r="BI209" s="8">
        <v>50</v>
      </c>
      <c r="BJ209" s="8"/>
      <c r="BK209" s="8">
        <v>50</v>
      </c>
      <c r="BL209" s="8"/>
      <c r="BM209" s="8">
        <v>50</v>
      </c>
      <c r="BN209" s="8"/>
      <c r="BO209" s="8">
        <v>10</v>
      </c>
      <c r="BP209" s="8"/>
      <c r="BQ209" s="8">
        <v>4</v>
      </c>
      <c r="BR209" s="8"/>
      <c r="BS209" s="8"/>
    </row>
    <row r="210" spans="1:72" ht="17.100000000000001" customHeight="1">
      <c r="A210" s="54"/>
      <c r="B210" s="42">
        <v>21121</v>
      </c>
      <c r="C210" s="4" t="s">
        <v>904</v>
      </c>
      <c r="D210" s="5">
        <v>7</v>
      </c>
      <c r="E210" s="4" t="s">
        <v>64</v>
      </c>
      <c r="F210" s="6">
        <v>29</v>
      </c>
      <c r="G210" s="4" t="s">
        <v>165</v>
      </c>
      <c r="H210" s="7">
        <v>193</v>
      </c>
      <c r="I210" s="40" t="s">
        <v>165</v>
      </c>
      <c r="J210" s="42">
        <v>3</v>
      </c>
      <c r="K210" s="4" t="s">
        <v>47</v>
      </c>
      <c r="L210" s="4">
        <v>1</v>
      </c>
      <c r="M210" s="4" t="s">
        <v>52</v>
      </c>
      <c r="N210" s="4">
        <v>1</v>
      </c>
      <c r="O210" s="4" t="s">
        <v>65</v>
      </c>
      <c r="P210" s="4">
        <v>2</v>
      </c>
      <c r="Q210" s="4" t="s">
        <v>48</v>
      </c>
      <c r="R210" s="4">
        <v>5</v>
      </c>
      <c r="S210" s="4" t="s">
        <v>66</v>
      </c>
      <c r="T210" s="4" t="s">
        <v>8</v>
      </c>
      <c r="U210" s="4" t="s">
        <v>42</v>
      </c>
      <c r="V210" s="6">
        <v>248</v>
      </c>
      <c r="W210" s="4" t="s">
        <v>167</v>
      </c>
      <c r="X210" s="5">
        <v>1</v>
      </c>
      <c r="Y210" s="154" t="s">
        <v>988</v>
      </c>
      <c r="Z210" s="55" t="s">
        <v>171</v>
      </c>
      <c r="AA210" s="166" t="s">
        <v>995</v>
      </c>
      <c r="AB210" s="56" t="s">
        <v>1003</v>
      </c>
      <c r="AC210" s="56" t="s">
        <v>1004</v>
      </c>
      <c r="AD210" s="56" t="s">
        <v>1005</v>
      </c>
      <c r="AE210" s="60" t="s">
        <v>925</v>
      </c>
      <c r="AF210" s="56"/>
      <c r="AG210" s="56" t="s">
        <v>1009</v>
      </c>
      <c r="AH210" s="164" t="s">
        <v>1007</v>
      </c>
      <c r="AI210" s="62" t="s">
        <v>982</v>
      </c>
      <c r="AJ210" s="53">
        <v>10</v>
      </c>
      <c r="AK210" s="39"/>
      <c r="AL210" s="8"/>
      <c r="AM210" s="40" t="s">
        <v>46</v>
      </c>
      <c r="AN210" s="35" t="s">
        <v>928</v>
      </c>
      <c r="AO210" s="8"/>
      <c r="AP210" s="8"/>
      <c r="AQ210" s="8"/>
      <c r="AR210" s="8"/>
      <c r="AS210" s="8"/>
      <c r="AT210" s="36"/>
      <c r="AU210" s="33">
        <v>0</v>
      </c>
      <c r="AV210" s="33">
        <v>0</v>
      </c>
      <c r="AW210" s="8">
        <v>0</v>
      </c>
      <c r="AX210" s="8">
        <v>0</v>
      </c>
      <c r="AY210" s="8">
        <v>0</v>
      </c>
      <c r="AZ210" s="8">
        <v>0</v>
      </c>
      <c r="BA210" s="8">
        <v>0</v>
      </c>
      <c r="BB210" s="8">
        <v>0</v>
      </c>
      <c r="BC210" s="8">
        <v>0</v>
      </c>
      <c r="BD210" s="8">
        <v>0</v>
      </c>
      <c r="BE210" s="8">
        <v>3</v>
      </c>
      <c r="BF210" s="8">
        <v>3</v>
      </c>
      <c r="BG210" s="8">
        <v>0</v>
      </c>
      <c r="BH210" s="8"/>
      <c r="BI210" s="8">
        <v>0</v>
      </c>
      <c r="BJ210" s="8"/>
      <c r="BK210" s="8">
        <v>7</v>
      </c>
      <c r="BL210" s="8"/>
      <c r="BM210" s="8">
        <v>0</v>
      </c>
      <c r="BN210" s="8"/>
      <c r="BO210" s="8">
        <v>0</v>
      </c>
      <c r="BP210" s="8"/>
      <c r="BQ210" s="8">
        <v>0</v>
      </c>
      <c r="BR210" s="8"/>
      <c r="BS210" s="8"/>
    </row>
    <row r="211" spans="1:72" ht="17.100000000000001" customHeight="1">
      <c r="A211" s="45">
        <v>3701</v>
      </c>
      <c r="B211" s="42">
        <v>21121</v>
      </c>
      <c r="C211" s="4" t="s">
        <v>904</v>
      </c>
      <c r="D211" s="5">
        <v>7</v>
      </c>
      <c r="E211" s="4" t="s">
        <v>64</v>
      </c>
      <c r="F211" s="6">
        <v>29</v>
      </c>
      <c r="G211" s="4" t="s">
        <v>165</v>
      </c>
      <c r="H211" s="7">
        <v>193</v>
      </c>
      <c r="I211" s="40" t="s">
        <v>165</v>
      </c>
      <c r="J211" s="42">
        <v>3</v>
      </c>
      <c r="K211" s="4" t="s">
        <v>47</v>
      </c>
      <c r="L211" s="4">
        <v>1</v>
      </c>
      <c r="M211" s="4" t="s">
        <v>52</v>
      </c>
      <c r="N211" s="4">
        <v>1</v>
      </c>
      <c r="O211" s="4" t="s">
        <v>65</v>
      </c>
      <c r="P211" s="4">
        <v>2</v>
      </c>
      <c r="Q211" s="4" t="s">
        <v>48</v>
      </c>
      <c r="R211" s="4">
        <v>5</v>
      </c>
      <c r="S211" s="4" t="s">
        <v>66</v>
      </c>
      <c r="T211" s="4" t="s">
        <v>8</v>
      </c>
      <c r="U211" s="4" t="s">
        <v>42</v>
      </c>
      <c r="V211" s="6">
        <v>249</v>
      </c>
      <c r="W211" s="4" t="s">
        <v>166</v>
      </c>
      <c r="X211" s="5">
        <v>1</v>
      </c>
      <c r="Y211" s="152" t="s">
        <v>996</v>
      </c>
      <c r="Z211" s="42" t="s">
        <v>225</v>
      </c>
      <c r="AA211" s="153" t="s">
        <v>340</v>
      </c>
      <c r="AB211" s="4" t="s">
        <v>1011</v>
      </c>
      <c r="AC211" s="4" t="s">
        <v>1012</v>
      </c>
      <c r="AD211" s="4" t="s">
        <v>1005</v>
      </c>
      <c r="AE211" s="8" t="s">
        <v>925</v>
      </c>
      <c r="AF211" s="4">
        <v>4779</v>
      </c>
      <c r="AG211" s="4" t="s">
        <v>1013</v>
      </c>
      <c r="AH211" s="27" t="s">
        <v>1014</v>
      </c>
      <c r="AI211" s="29" t="s">
        <v>55</v>
      </c>
      <c r="AJ211" s="40">
        <v>3</v>
      </c>
      <c r="AK211" s="39">
        <v>0</v>
      </c>
      <c r="AL211" s="8" t="s">
        <v>37</v>
      </c>
      <c r="AM211" s="40" t="s">
        <v>45</v>
      </c>
      <c r="AN211" s="35" t="s">
        <v>928</v>
      </c>
      <c r="AO211" s="8">
        <v>0</v>
      </c>
      <c r="AP211" s="8">
        <v>40</v>
      </c>
      <c r="AQ211" s="8">
        <v>40.01</v>
      </c>
      <c r="AR211" s="8">
        <v>70</v>
      </c>
      <c r="AS211" s="8">
        <v>70.010000000000005</v>
      </c>
      <c r="AT211" s="36">
        <v>110</v>
      </c>
      <c r="AU211" s="33">
        <v>0</v>
      </c>
      <c r="AV211" s="33">
        <v>0</v>
      </c>
      <c r="AW211" s="8">
        <v>0</v>
      </c>
      <c r="AX211" s="8">
        <v>0</v>
      </c>
      <c r="AY211" s="8">
        <v>0</v>
      </c>
      <c r="AZ211" s="8">
        <v>0</v>
      </c>
      <c r="BA211" s="8">
        <v>0</v>
      </c>
      <c r="BB211" s="8">
        <v>0</v>
      </c>
      <c r="BC211" s="8">
        <v>0</v>
      </c>
      <c r="BD211" s="8">
        <v>0</v>
      </c>
      <c r="BE211" s="8">
        <v>0</v>
      </c>
      <c r="BF211" s="8">
        <v>0</v>
      </c>
      <c r="BG211" s="8">
        <v>0</v>
      </c>
      <c r="BH211" s="8"/>
      <c r="BI211" s="8">
        <v>0</v>
      </c>
      <c r="BJ211" s="8"/>
      <c r="BK211" s="8">
        <v>0</v>
      </c>
      <c r="BL211" s="8"/>
      <c r="BM211" s="8">
        <v>3</v>
      </c>
      <c r="BN211" s="8"/>
      <c r="BO211" s="8">
        <v>0</v>
      </c>
      <c r="BP211" s="8"/>
      <c r="BQ211" s="8">
        <v>0</v>
      </c>
      <c r="BR211" s="8"/>
      <c r="BS211" s="8"/>
      <c r="BT211" s="30">
        <f>AV211+AX211+AZ211+BB211+BD211+BF211+BH211+BJ211+BL211+BN211+BP211+BR211</f>
        <v>0</v>
      </c>
    </row>
    <row r="212" spans="1:72" ht="17.100000000000001" customHeight="1">
      <c r="A212" s="54"/>
      <c r="B212" s="42">
        <v>21121</v>
      </c>
      <c r="C212" s="4" t="s">
        <v>904</v>
      </c>
      <c r="D212" s="5">
        <v>7</v>
      </c>
      <c r="E212" s="4" t="s">
        <v>64</v>
      </c>
      <c r="F212" s="6">
        <v>29</v>
      </c>
      <c r="G212" s="4" t="s">
        <v>165</v>
      </c>
      <c r="H212" s="7">
        <v>193</v>
      </c>
      <c r="I212" s="40" t="s">
        <v>165</v>
      </c>
      <c r="J212" s="42">
        <v>3</v>
      </c>
      <c r="K212" s="4" t="s">
        <v>47</v>
      </c>
      <c r="L212" s="4">
        <v>1</v>
      </c>
      <c r="M212" s="4" t="s">
        <v>52</v>
      </c>
      <c r="N212" s="4">
        <v>1</v>
      </c>
      <c r="O212" s="4" t="s">
        <v>65</v>
      </c>
      <c r="P212" s="4">
        <v>2</v>
      </c>
      <c r="Q212" s="4" t="s">
        <v>48</v>
      </c>
      <c r="R212" s="4">
        <v>5</v>
      </c>
      <c r="S212" s="4" t="s">
        <v>66</v>
      </c>
      <c r="T212" s="4" t="s">
        <v>8</v>
      </c>
      <c r="U212" s="4" t="s">
        <v>42</v>
      </c>
      <c r="V212" s="6">
        <v>249</v>
      </c>
      <c r="W212" s="4" t="s">
        <v>166</v>
      </c>
      <c r="X212" s="5">
        <v>1</v>
      </c>
      <c r="Y212" s="152" t="s">
        <v>996</v>
      </c>
      <c r="Z212" s="156" t="s">
        <v>171</v>
      </c>
      <c r="AA212" s="153" t="s">
        <v>997</v>
      </c>
      <c r="AB212" s="4" t="s">
        <v>1011</v>
      </c>
      <c r="AC212" s="165" t="s">
        <v>1015</v>
      </c>
      <c r="AD212" s="4" t="s">
        <v>1005</v>
      </c>
      <c r="AE212" s="8" t="s">
        <v>925</v>
      </c>
      <c r="AF212" s="56"/>
      <c r="AG212" s="4" t="s">
        <v>1013</v>
      </c>
      <c r="AH212" s="27" t="s">
        <v>1014</v>
      </c>
      <c r="AI212" s="29" t="s">
        <v>55</v>
      </c>
      <c r="AJ212" s="151">
        <v>3</v>
      </c>
      <c r="AK212" s="39">
        <v>0</v>
      </c>
      <c r="AL212" s="8" t="s">
        <v>37</v>
      </c>
      <c r="AM212" s="40" t="s">
        <v>45</v>
      </c>
      <c r="AN212" s="35" t="s">
        <v>928</v>
      </c>
      <c r="AO212" s="8">
        <v>0</v>
      </c>
      <c r="AP212" s="8">
        <v>40</v>
      </c>
      <c r="AQ212" s="8">
        <v>40.01</v>
      </c>
      <c r="AR212" s="8">
        <v>70</v>
      </c>
      <c r="AS212" s="8">
        <v>70.010000000000005</v>
      </c>
      <c r="AT212" s="36">
        <v>110</v>
      </c>
      <c r="AU212" s="33">
        <v>0</v>
      </c>
      <c r="AV212" s="33">
        <v>0</v>
      </c>
      <c r="AW212" s="8">
        <v>0</v>
      </c>
      <c r="AX212" s="8">
        <v>0</v>
      </c>
      <c r="AY212" s="8">
        <v>0</v>
      </c>
      <c r="AZ212" s="8">
        <v>0</v>
      </c>
      <c r="BA212" s="8">
        <v>0</v>
      </c>
      <c r="BB212" s="8">
        <v>0</v>
      </c>
      <c r="BC212" s="8">
        <v>0</v>
      </c>
      <c r="BD212" s="8">
        <v>0</v>
      </c>
      <c r="BE212" s="8">
        <v>0</v>
      </c>
      <c r="BF212" s="8">
        <v>0</v>
      </c>
      <c r="BG212" s="8">
        <v>0</v>
      </c>
      <c r="BH212" s="8"/>
      <c r="BI212" s="8">
        <v>0</v>
      </c>
      <c r="BJ212" s="8"/>
      <c r="BK212" s="8">
        <v>0</v>
      </c>
      <c r="BL212" s="8"/>
      <c r="BM212" s="8">
        <v>3</v>
      </c>
      <c r="BN212" s="8"/>
      <c r="BO212" s="8">
        <v>0</v>
      </c>
      <c r="BP212" s="8"/>
      <c r="BQ212" s="8">
        <v>0</v>
      </c>
      <c r="BR212" s="8"/>
      <c r="BS212" s="8"/>
      <c r="BT212" s="30">
        <f>AV212+AX212+AZ212+BB212+BD212+BF212+BH212+BJ212+BL212+BN212+BP212+BR212</f>
        <v>0</v>
      </c>
    </row>
    <row r="213" spans="1:72" ht="17.100000000000001" customHeight="1">
      <c r="A213" s="45">
        <v>3688</v>
      </c>
      <c r="B213" s="42">
        <v>21121</v>
      </c>
      <c r="C213" s="4" t="s">
        <v>904</v>
      </c>
      <c r="D213" s="5">
        <v>7</v>
      </c>
      <c r="E213" s="4" t="s">
        <v>64</v>
      </c>
      <c r="F213" s="6">
        <v>29</v>
      </c>
      <c r="G213" s="4" t="s">
        <v>165</v>
      </c>
      <c r="H213" s="7">
        <v>193</v>
      </c>
      <c r="I213" s="40" t="s">
        <v>165</v>
      </c>
      <c r="J213" s="42">
        <v>3</v>
      </c>
      <c r="K213" s="4" t="s">
        <v>47</v>
      </c>
      <c r="L213" s="4">
        <v>1</v>
      </c>
      <c r="M213" s="4" t="s">
        <v>52</v>
      </c>
      <c r="N213" s="4">
        <v>1</v>
      </c>
      <c r="O213" s="4" t="s">
        <v>65</v>
      </c>
      <c r="P213" s="4">
        <v>2</v>
      </c>
      <c r="Q213" s="4" t="s">
        <v>48</v>
      </c>
      <c r="R213" s="4">
        <v>5</v>
      </c>
      <c r="S213" s="4" t="s">
        <v>66</v>
      </c>
      <c r="T213" s="4" t="s">
        <v>8</v>
      </c>
      <c r="U213" s="4" t="s">
        <v>42</v>
      </c>
      <c r="V213" s="6">
        <v>249</v>
      </c>
      <c r="W213" s="4" t="s">
        <v>166</v>
      </c>
      <c r="X213" s="5">
        <v>2</v>
      </c>
      <c r="Y213" s="152" t="s">
        <v>1039</v>
      </c>
      <c r="Z213" s="42" t="s">
        <v>225</v>
      </c>
      <c r="AA213" s="153" t="s">
        <v>1040</v>
      </c>
      <c r="AB213" s="4" t="s">
        <v>1003</v>
      </c>
      <c r="AC213" s="4" t="s">
        <v>1016</v>
      </c>
      <c r="AD213" s="4" t="s">
        <v>1005</v>
      </c>
      <c r="AE213" s="8" t="s">
        <v>925</v>
      </c>
      <c r="AF213" s="4">
        <v>4768</v>
      </c>
      <c r="AG213" s="4" t="s">
        <v>1017</v>
      </c>
      <c r="AH213" s="4" t="s">
        <v>1018</v>
      </c>
      <c r="AI213" s="62" t="s">
        <v>55</v>
      </c>
      <c r="AJ213" s="40">
        <v>1</v>
      </c>
      <c r="AK213" s="39">
        <v>1</v>
      </c>
      <c r="AL213" s="8" t="s">
        <v>927</v>
      </c>
      <c r="AM213" s="40" t="s">
        <v>46</v>
      </c>
      <c r="AN213" s="35" t="s">
        <v>928</v>
      </c>
      <c r="AO213" s="8">
        <v>0</v>
      </c>
      <c r="AP213" s="8">
        <v>10</v>
      </c>
      <c r="AQ213" s="8">
        <v>10.01</v>
      </c>
      <c r="AR213" s="8">
        <v>20</v>
      </c>
      <c r="AS213" s="8">
        <v>20.010000000000002</v>
      </c>
      <c r="AT213" s="36">
        <v>110</v>
      </c>
      <c r="AU213" s="33">
        <v>0</v>
      </c>
      <c r="AV213" s="33">
        <v>0</v>
      </c>
      <c r="AW213" s="8">
        <v>0</v>
      </c>
      <c r="AX213" s="8">
        <v>0</v>
      </c>
      <c r="AY213" s="8">
        <v>0</v>
      </c>
      <c r="AZ213" s="8">
        <v>0</v>
      </c>
      <c r="BA213" s="8">
        <v>0</v>
      </c>
      <c r="BB213" s="8">
        <v>0</v>
      </c>
      <c r="BC213" s="8">
        <v>0</v>
      </c>
      <c r="BD213" s="8">
        <v>0</v>
      </c>
      <c r="BE213" s="8">
        <v>0</v>
      </c>
      <c r="BF213" s="8">
        <v>0</v>
      </c>
      <c r="BG213" s="8">
        <v>0</v>
      </c>
      <c r="BH213" s="8"/>
      <c r="BI213" s="8">
        <v>0</v>
      </c>
      <c r="BJ213" s="8"/>
      <c r="BK213" s="8">
        <v>0</v>
      </c>
      <c r="BL213" s="8"/>
      <c r="BM213" s="8">
        <v>0</v>
      </c>
      <c r="BN213" s="8"/>
      <c r="BO213" s="8">
        <v>1</v>
      </c>
      <c r="BP213" s="8"/>
      <c r="BQ213" s="8">
        <v>0</v>
      </c>
      <c r="BR213" s="8"/>
      <c r="BS213" s="8"/>
    </row>
    <row r="214" spans="1:72" ht="17.100000000000001" customHeight="1">
      <c r="A214" s="54"/>
      <c r="B214" s="42">
        <v>21121</v>
      </c>
      <c r="C214" s="4" t="s">
        <v>904</v>
      </c>
      <c r="D214" s="5">
        <v>7</v>
      </c>
      <c r="E214" s="4" t="s">
        <v>64</v>
      </c>
      <c r="F214" s="6">
        <v>29</v>
      </c>
      <c r="G214" s="4" t="s">
        <v>165</v>
      </c>
      <c r="H214" s="7">
        <v>193</v>
      </c>
      <c r="I214" s="40" t="s">
        <v>165</v>
      </c>
      <c r="J214" s="42">
        <v>3</v>
      </c>
      <c r="K214" s="4" t="s">
        <v>47</v>
      </c>
      <c r="L214" s="4">
        <v>1</v>
      </c>
      <c r="M214" s="4" t="s">
        <v>52</v>
      </c>
      <c r="N214" s="4">
        <v>1</v>
      </c>
      <c r="O214" s="4" t="s">
        <v>65</v>
      </c>
      <c r="P214" s="4">
        <v>2</v>
      </c>
      <c r="Q214" s="4" t="s">
        <v>48</v>
      </c>
      <c r="R214" s="4">
        <v>5</v>
      </c>
      <c r="S214" s="4" t="s">
        <v>66</v>
      </c>
      <c r="T214" s="4" t="s">
        <v>8</v>
      </c>
      <c r="U214" s="4" t="s">
        <v>42</v>
      </c>
      <c r="V214" s="6">
        <v>249</v>
      </c>
      <c r="W214" s="4" t="s">
        <v>166</v>
      </c>
      <c r="X214" s="5">
        <v>2</v>
      </c>
      <c r="Y214" s="152" t="s">
        <v>1039</v>
      </c>
      <c r="Z214" s="156" t="s">
        <v>171</v>
      </c>
      <c r="AA214" s="152" t="s">
        <v>1041</v>
      </c>
      <c r="AB214" s="4" t="s">
        <v>1003</v>
      </c>
      <c r="AC214" s="4" t="s">
        <v>1016</v>
      </c>
      <c r="AD214" s="4" t="s">
        <v>1005</v>
      </c>
      <c r="AE214" s="8" t="s">
        <v>925</v>
      </c>
      <c r="AF214" s="56"/>
      <c r="AG214" s="4" t="s">
        <v>1017</v>
      </c>
      <c r="AH214" s="4" t="s">
        <v>1018</v>
      </c>
      <c r="AI214" s="29" t="s">
        <v>339</v>
      </c>
      <c r="AJ214" s="151">
        <v>1</v>
      </c>
      <c r="AK214" s="39">
        <v>1</v>
      </c>
      <c r="AL214" s="8" t="s">
        <v>927</v>
      </c>
      <c r="AM214" s="40" t="s">
        <v>46</v>
      </c>
      <c r="AN214" s="35" t="s">
        <v>928</v>
      </c>
      <c r="AO214" s="8">
        <v>0</v>
      </c>
      <c r="AP214" s="8">
        <v>10</v>
      </c>
      <c r="AQ214" s="8">
        <v>10.01</v>
      </c>
      <c r="AR214" s="8">
        <v>20</v>
      </c>
      <c r="AS214" s="8">
        <v>20.010000000000002</v>
      </c>
      <c r="AT214" s="36">
        <v>110</v>
      </c>
      <c r="AU214" s="33">
        <v>0</v>
      </c>
      <c r="AV214" s="33">
        <v>0</v>
      </c>
      <c r="AW214" s="8">
        <v>0</v>
      </c>
      <c r="AX214" s="8">
        <v>0</v>
      </c>
      <c r="AY214" s="8">
        <v>0</v>
      </c>
      <c r="AZ214" s="8">
        <v>0</v>
      </c>
      <c r="BA214" s="8">
        <v>0</v>
      </c>
      <c r="BB214" s="8">
        <v>0</v>
      </c>
      <c r="BC214" s="8">
        <v>0</v>
      </c>
      <c r="BD214" s="8">
        <v>0</v>
      </c>
      <c r="BE214" s="8">
        <v>0</v>
      </c>
      <c r="BF214" s="8">
        <v>0</v>
      </c>
      <c r="BG214" s="8">
        <v>0</v>
      </c>
      <c r="BH214" s="8"/>
      <c r="BI214" s="8">
        <v>0</v>
      </c>
      <c r="BJ214" s="8"/>
      <c r="BK214" s="8">
        <v>0</v>
      </c>
      <c r="BL214" s="8"/>
      <c r="BM214" s="8">
        <v>0</v>
      </c>
      <c r="BN214" s="8"/>
      <c r="BO214" s="8">
        <v>1</v>
      </c>
      <c r="BP214" s="8"/>
      <c r="BQ214" s="8">
        <v>0</v>
      </c>
      <c r="BR214" s="8"/>
      <c r="BS214" s="8"/>
    </row>
    <row r="215" spans="1:72" ht="17.100000000000001" customHeight="1">
      <c r="A215" s="54"/>
      <c r="B215" s="42">
        <v>21121</v>
      </c>
      <c r="C215" s="4" t="s">
        <v>904</v>
      </c>
      <c r="D215" s="5">
        <v>7</v>
      </c>
      <c r="E215" s="4" t="s">
        <v>64</v>
      </c>
      <c r="F215" s="6">
        <v>29</v>
      </c>
      <c r="G215" s="4" t="s">
        <v>165</v>
      </c>
      <c r="H215" s="7">
        <v>193</v>
      </c>
      <c r="I215" s="40" t="s">
        <v>165</v>
      </c>
      <c r="J215" s="42">
        <v>3</v>
      </c>
      <c r="K215" s="4" t="s">
        <v>47</v>
      </c>
      <c r="L215" s="4">
        <v>1</v>
      </c>
      <c r="M215" s="4" t="s">
        <v>52</v>
      </c>
      <c r="N215" s="4">
        <v>1</v>
      </c>
      <c r="O215" s="4" t="s">
        <v>65</v>
      </c>
      <c r="P215" s="4">
        <v>2</v>
      </c>
      <c r="Q215" s="4" t="s">
        <v>48</v>
      </c>
      <c r="R215" s="4">
        <v>5</v>
      </c>
      <c r="S215" s="4" t="s">
        <v>66</v>
      </c>
      <c r="T215" s="4" t="s">
        <v>8</v>
      </c>
      <c r="U215" s="4" t="s">
        <v>42</v>
      </c>
      <c r="V215" s="6">
        <v>249</v>
      </c>
      <c r="W215" s="4" t="s">
        <v>166</v>
      </c>
      <c r="X215" s="57">
        <v>3</v>
      </c>
      <c r="Y215" s="154" t="s">
        <v>990</v>
      </c>
      <c r="Z215" s="55" t="s">
        <v>225</v>
      </c>
      <c r="AA215" s="154" t="s">
        <v>990</v>
      </c>
      <c r="AB215" s="56" t="s">
        <v>1003</v>
      </c>
      <c r="AC215" s="56" t="s">
        <v>1019</v>
      </c>
      <c r="AD215" s="56" t="s">
        <v>1005</v>
      </c>
      <c r="AE215" s="60" t="s">
        <v>925</v>
      </c>
      <c r="AF215" s="56"/>
      <c r="AG215" s="154" t="s">
        <v>990</v>
      </c>
      <c r="AH215" s="61" t="s">
        <v>1020</v>
      </c>
      <c r="AI215" s="62" t="s">
        <v>58</v>
      </c>
      <c r="AJ215" s="53">
        <v>24</v>
      </c>
      <c r="AK215" s="39"/>
      <c r="AL215" s="8"/>
      <c r="AM215" s="40" t="s">
        <v>46</v>
      </c>
      <c r="AN215" s="35" t="s">
        <v>928</v>
      </c>
      <c r="AO215" s="8"/>
      <c r="AP215" s="8"/>
      <c r="AQ215" s="8"/>
      <c r="AR215" s="8"/>
      <c r="AS215" s="8"/>
      <c r="AT215" s="36"/>
      <c r="AU215" s="33">
        <v>0</v>
      </c>
      <c r="AV215" s="33">
        <v>0</v>
      </c>
      <c r="AW215" s="8">
        <v>0</v>
      </c>
      <c r="AX215" s="8">
        <v>0</v>
      </c>
      <c r="AY215" s="8">
        <v>0</v>
      </c>
      <c r="AZ215" s="8">
        <v>0</v>
      </c>
      <c r="BA215" s="8">
        <v>0</v>
      </c>
      <c r="BB215" s="8">
        <v>0</v>
      </c>
      <c r="BC215" s="8">
        <v>0</v>
      </c>
      <c r="BD215" s="8">
        <v>0</v>
      </c>
      <c r="BE215" s="8">
        <v>0</v>
      </c>
      <c r="BF215" s="8">
        <v>0</v>
      </c>
      <c r="BG215" s="8">
        <v>4</v>
      </c>
      <c r="BH215" s="8"/>
      <c r="BI215" s="8">
        <v>4</v>
      </c>
      <c r="BJ215" s="8"/>
      <c r="BK215" s="8">
        <v>4</v>
      </c>
      <c r="BL215" s="8"/>
      <c r="BM215" s="8">
        <v>4</v>
      </c>
      <c r="BN215" s="8"/>
      <c r="BO215" s="8">
        <v>4</v>
      </c>
      <c r="BP215" s="8"/>
      <c r="BQ215" s="8">
        <v>4</v>
      </c>
      <c r="BR215" s="8"/>
      <c r="BS215" s="8"/>
      <c r="BT215" s="30">
        <f>AV215+AX215+AZ215+BB215+BD215+BF215+BH215+BJ215+BL215+BN215+BP215+BR215</f>
        <v>0</v>
      </c>
    </row>
    <row r="216" spans="1:72" ht="17.100000000000001" customHeight="1">
      <c r="A216" s="54"/>
      <c r="B216" s="42">
        <v>21121</v>
      </c>
      <c r="C216" s="4" t="s">
        <v>904</v>
      </c>
      <c r="D216" s="5">
        <v>7</v>
      </c>
      <c r="E216" s="4" t="s">
        <v>64</v>
      </c>
      <c r="F216" s="6">
        <v>29</v>
      </c>
      <c r="G216" s="4" t="s">
        <v>165</v>
      </c>
      <c r="H216" s="7">
        <v>193</v>
      </c>
      <c r="I216" s="40" t="s">
        <v>165</v>
      </c>
      <c r="J216" s="42">
        <v>3</v>
      </c>
      <c r="K216" s="4" t="s">
        <v>47</v>
      </c>
      <c r="L216" s="4">
        <v>1</v>
      </c>
      <c r="M216" s="4" t="s">
        <v>52</v>
      </c>
      <c r="N216" s="4">
        <v>1</v>
      </c>
      <c r="O216" s="4" t="s">
        <v>65</v>
      </c>
      <c r="P216" s="4">
        <v>2</v>
      </c>
      <c r="Q216" s="4" t="s">
        <v>48</v>
      </c>
      <c r="R216" s="4">
        <v>5</v>
      </c>
      <c r="S216" s="4" t="s">
        <v>66</v>
      </c>
      <c r="T216" s="4" t="s">
        <v>8</v>
      </c>
      <c r="U216" s="4" t="s">
        <v>42</v>
      </c>
      <c r="V216" s="6">
        <v>249</v>
      </c>
      <c r="W216" s="4" t="s">
        <v>166</v>
      </c>
      <c r="X216" s="57">
        <v>3</v>
      </c>
      <c r="Y216" s="154" t="s">
        <v>990</v>
      </c>
      <c r="Z216" s="55" t="s">
        <v>171</v>
      </c>
      <c r="AA216" s="158" t="s">
        <v>991</v>
      </c>
      <c r="AB216" s="56" t="s">
        <v>1003</v>
      </c>
      <c r="AC216" s="56" t="s">
        <v>1019</v>
      </c>
      <c r="AD216" s="56" t="s">
        <v>1005</v>
      </c>
      <c r="AE216" s="60" t="s">
        <v>925</v>
      </c>
      <c r="AF216" s="56"/>
      <c r="AG216" s="154" t="s">
        <v>990</v>
      </c>
      <c r="AH216" s="61" t="s">
        <v>1020</v>
      </c>
      <c r="AI216" s="62" t="s">
        <v>1002</v>
      </c>
      <c r="AJ216" s="53">
        <v>24</v>
      </c>
      <c r="AK216" s="39"/>
      <c r="AL216" s="8"/>
      <c r="AM216" s="40" t="s">
        <v>46</v>
      </c>
      <c r="AN216" s="35" t="s">
        <v>928</v>
      </c>
      <c r="AO216" s="8"/>
      <c r="AP216" s="8"/>
      <c r="AQ216" s="8"/>
      <c r="AR216" s="8"/>
      <c r="AS216" s="8"/>
      <c r="AT216" s="36"/>
      <c r="AU216" s="33">
        <v>0</v>
      </c>
      <c r="AV216" s="33">
        <v>0</v>
      </c>
      <c r="AW216" s="8">
        <v>0</v>
      </c>
      <c r="AX216" s="8">
        <v>0</v>
      </c>
      <c r="AY216" s="8">
        <v>0</v>
      </c>
      <c r="AZ216" s="8">
        <v>0</v>
      </c>
      <c r="BA216" s="8">
        <v>0</v>
      </c>
      <c r="BB216" s="8">
        <v>0</v>
      </c>
      <c r="BC216" s="8">
        <v>0</v>
      </c>
      <c r="BD216" s="8">
        <v>0</v>
      </c>
      <c r="BE216" s="8">
        <v>0</v>
      </c>
      <c r="BF216" s="8">
        <v>0</v>
      </c>
      <c r="BG216" s="8">
        <v>4</v>
      </c>
      <c r="BH216" s="8"/>
      <c r="BI216" s="8">
        <v>4</v>
      </c>
      <c r="BJ216" s="8"/>
      <c r="BK216" s="8">
        <v>4</v>
      </c>
      <c r="BL216" s="8"/>
      <c r="BM216" s="8">
        <v>4</v>
      </c>
      <c r="BN216" s="8"/>
      <c r="BO216" s="8">
        <v>4</v>
      </c>
      <c r="BP216" s="8"/>
      <c r="BQ216" s="8">
        <v>4</v>
      </c>
      <c r="BR216" s="8"/>
      <c r="BS216" s="8"/>
    </row>
    <row r="217" spans="1:72" ht="17.100000000000001" customHeight="1">
      <c r="A217" s="54"/>
      <c r="B217" s="42">
        <v>21121</v>
      </c>
      <c r="C217" s="4" t="s">
        <v>904</v>
      </c>
      <c r="D217" s="5">
        <v>7</v>
      </c>
      <c r="E217" s="4" t="s">
        <v>64</v>
      </c>
      <c r="F217" s="6">
        <v>29</v>
      </c>
      <c r="G217" s="4" t="s">
        <v>165</v>
      </c>
      <c r="H217" s="7">
        <v>193</v>
      </c>
      <c r="I217" s="40" t="s">
        <v>165</v>
      </c>
      <c r="J217" s="42">
        <v>3</v>
      </c>
      <c r="K217" s="4" t="s">
        <v>47</v>
      </c>
      <c r="L217" s="4">
        <v>1</v>
      </c>
      <c r="M217" s="4" t="s">
        <v>52</v>
      </c>
      <c r="N217" s="4">
        <v>1</v>
      </c>
      <c r="O217" s="4" t="s">
        <v>65</v>
      </c>
      <c r="P217" s="4">
        <v>2</v>
      </c>
      <c r="Q217" s="4" t="s">
        <v>48</v>
      </c>
      <c r="R217" s="4">
        <v>5</v>
      </c>
      <c r="S217" s="4" t="s">
        <v>66</v>
      </c>
      <c r="T217" s="4" t="s">
        <v>8</v>
      </c>
      <c r="U217" s="4" t="s">
        <v>42</v>
      </c>
      <c r="V217" s="6">
        <v>249</v>
      </c>
      <c r="W217" s="4" t="s">
        <v>166</v>
      </c>
      <c r="X217" s="57">
        <v>4</v>
      </c>
      <c r="Y217" s="154" t="s">
        <v>998</v>
      </c>
      <c r="Z217" s="55" t="s">
        <v>225</v>
      </c>
      <c r="AA217" s="154" t="s">
        <v>998</v>
      </c>
      <c r="AB217" s="56" t="s">
        <v>1003</v>
      </c>
      <c r="AC217" s="56" t="s">
        <v>1021</v>
      </c>
      <c r="AD217" s="56" t="s">
        <v>1005</v>
      </c>
      <c r="AE217" s="60" t="s">
        <v>925</v>
      </c>
      <c r="AF217" s="56"/>
      <c r="AG217" s="56" t="s">
        <v>1022</v>
      </c>
      <c r="AH217" s="61" t="s">
        <v>1023</v>
      </c>
      <c r="AI217" s="62" t="s">
        <v>992</v>
      </c>
      <c r="AJ217" s="53">
        <v>300</v>
      </c>
      <c r="AK217" s="39"/>
      <c r="AL217" s="8"/>
      <c r="AM217" s="40" t="s">
        <v>46</v>
      </c>
      <c r="AN217" s="35" t="s">
        <v>928</v>
      </c>
      <c r="AO217" s="8"/>
      <c r="AP217" s="8"/>
      <c r="AQ217" s="8"/>
      <c r="AR217" s="8"/>
      <c r="AS217" s="8"/>
      <c r="AT217" s="36"/>
      <c r="AU217" s="33">
        <v>0</v>
      </c>
      <c r="AV217" s="33">
        <v>0</v>
      </c>
      <c r="AW217" s="8">
        <v>72</v>
      </c>
      <c r="AX217" s="8">
        <v>72</v>
      </c>
      <c r="AY217" s="8">
        <v>21</v>
      </c>
      <c r="AZ217" s="8">
        <v>21</v>
      </c>
      <c r="BA217" s="8">
        <v>12</v>
      </c>
      <c r="BB217" s="8">
        <v>12</v>
      </c>
      <c r="BC217" s="8">
        <v>0</v>
      </c>
      <c r="BD217" s="8">
        <v>0</v>
      </c>
      <c r="BE217" s="8">
        <v>50</v>
      </c>
      <c r="BF217" s="8">
        <v>59</v>
      </c>
      <c r="BG217" s="8">
        <v>0</v>
      </c>
      <c r="BH217" s="8"/>
      <c r="BI217" s="8">
        <v>0</v>
      </c>
      <c r="BJ217" s="8"/>
      <c r="BK217" s="8">
        <v>0</v>
      </c>
      <c r="BL217" s="8"/>
      <c r="BM217" s="8">
        <v>115</v>
      </c>
      <c r="BN217" s="8"/>
      <c r="BO217" s="8">
        <v>30</v>
      </c>
      <c r="BP217" s="8"/>
      <c r="BQ217" s="8">
        <v>0</v>
      </c>
      <c r="BR217" s="8"/>
      <c r="BS217" s="8"/>
    </row>
    <row r="218" spans="1:72" ht="17.100000000000001" customHeight="1">
      <c r="A218" s="54"/>
      <c r="B218" s="42">
        <v>21121</v>
      </c>
      <c r="C218" s="4" t="s">
        <v>904</v>
      </c>
      <c r="D218" s="5">
        <v>7</v>
      </c>
      <c r="E218" s="4" t="s">
        <v>64</v>
      </c>
      <c r="F218" s="6">
        <v>29</v>
      </c>
      <c r="G218" s="4" t="s">
        <v>165</v>
      </c>
      <c r="H218" s="7">
        <v>193</v>
      </c>
      <c r="I218" s="40" t="s">
        <v>165</v>
      </c>
      <c r="J218" s="42">
        <v>3</v>
      </c>
      <c r="K218" s="4" t="s">
        <v>47</v>
      </c>
      <c r="L218" s="4">
        <v>1</v>
      </c>
      <c r="M218" s="4" t="s">
        <v>52</v>
      </c>
      <c r="N218" s="4">
        <v>1</v>
      </c>
      <c r="O218" s="4" t="s">
        <v>65</v>
      </c>
      <c r="P218" s="4">
        <v>2</v>
      </c>
      <c r="Q218" s="4" t="s">
        <v>48</v>
      </c>
      <c r="R218" s="4">
        <v>5</v>
      </c>
      <c r="S218" s="4" t="s">
        <v>66</v>
      </c>
      <c r="T218" s="4" t="s">
        <v>8</v>
      </c>
      <c r="U218" s="4" t="s">
        <v>42</v>
      </c>
      <c r="V218" s="6">
        <v>249</v>
      </c>
      <c r="W218" s="4" t="s">
        <v>166</v>
      </c>
      <c r="X218" s="57">
        <v>4</v>
      </c>
      <c r="Y218" s="154" t="s">
        <v>998</v>
      </c>
      <c r="Z218" s="55" t="s">
        <v>171</v>
      </c>
      <c r="AA218" s="154" t="s">
        <v>1042</v>
      </c>
      <c r="AB218" s="56" t="s">
        <v>1003</v>
      </c>
      <c r="AC218" s="56" t="s">
        <v>1021</v>
      </c>
      <c r="AD218" s="56" t="s">
        <v>1005</v>
      </c>
      <c r="AE218" s="60" t="s">
        <v>925</v>
      </c>
      <c r="AF218" s="56"/>
      <c r="AG218" s="56" t="s">
        <v>797</v>
      </c>
      <c r="AH218" s="61" t="s">
        <v>1043</v>
      </c>
      <c r="AI218" s="62" t="s">
        <v>61</v>
      </c>
      <c r="AJ218" s="53">
        <v>6</v>
      </c>
      <c r="AK218" s="39"/>
      <c r="AL218" s="8"/>
      <c r="AM218" s="40" t="s">
        <v>46</v>
      </c>
      <c r="AN218" s="35" t="s">
        <v>928</v>
      </c>
      <c r="AO218" s="8"/>
      <c r="AP218" s="8"/>
      <c r="AQ218" s="8"/>
      <c r="AR218" s="8"/>
      <c r="AS218" s="8"/>
      <c r="AT218" s="36"/>
      <c r="AU218" s="33">
        <v>0</v>
      </c>
      <c r="AV218" s="33">
        <v>0</v>
      </c>
      <c r="AW218" s="8">
        <v>2</v>
      </c>
      <c r="AX218" s="8">
        <v>2</v>
      </c>
      <c r="AY218" s="8">
        <v>1</v>
      </c>
      <c r="AZ218" s="8">
        <v>1</v>
      </c>
      <c r="BA218" s="8">
        <v>1</v>
      </c>
      <c r="BB218" s="8">
        <v>1</v>
      </c>
      <c r="BC218" s="8">
        <v>0</v>
      </c>
      <c r="BD218" s="8">
        <v>0</v>
      </c>
      <c r="BE218" s="8">
        <v>1</v>
      </c>
      <c r="BF218" s="8">
        <v>1</v>
      </c>
      <c r="BG218" s="8">
        <v>0</v>
      </c>
      <c r="BH218" s="8"/>
      <c r="BI218" s="8">
        <v>0</v>
      </c>
      <c r="BJ218" s="8"/>
      <c r="BK218" s="8">
        <v>0</v>
      </c>
      <c r="BL218" s="8"/>
      <c r="BM218" s="8">
        <v>1</v>
      </c>
      <c r="BN218" s="8"/>
      <c r="BO218" s="8">
        <v>1</v>
      </c>
      <c r="BP218" s="8"/>
      <c r="BQ218" s="8">
        <v>0</v>
      </c>
      <c r="BR218" s="8"/>
      <c r="BS218" s="8"/>
      <c r="BT218" s="30">
        <f>AV218+AX218+AZ218+BB218+BD218+BF218+BH218+BJ218+BL218+BN218+BP218+BR218</f>
        <v>5</v>
      </c>
    </row>
    <row r="219" spans="1:72" ht="17.100000000000001" customHeight="1">
      <c r="A219" s="45">
        <v>3406</v>
      </c>
      <c r="B219" s="42">
        <v>21121</v>
      </c>
      <c r="C219" s="4" t="s">
        <v>904</v>
      </c>
      <c r="D219" s="5">
        <v>7</v>
      </c>
      <c r="E219" s="4" t="s">
        <v>64</v>
      </c>
      <c r="F219" s="6">
        <v>29</v>
      </c>
      <c r="G219" s="4" t="s">
        <v>165</v>
      </c>
      <c r="H219" s="7">
        <v>193</v>
      </c>
      <c r="I219" s="40" t="s">
        <v>165</v>
      </c>
      <c r="J219" s="42">
        <v>3</v>
      </c>
      <c r="K219" s="4" t="s">
        <v>47</v>
      </c>
      <c r="L219" s="4">
        <v>1</v>
      </c>
      <c r="M219" s="4" t="s">
        <v>52</v>
      </c>
      <c r="N219" s="4">
        <v>1</v>
      </c>
      <c r="O219" s="4" t="s">
        <v>65</v>
      </c>
      <c r="P219" s="4">
        <v>2</v>
      </c>
      <c r="Q219" s="4" t="s">
        <v>48</v>
      </c>
      <c r="R219" s="4">
        <v>5</v>
      </c>
      <c r="S219" s="4" t="s">
        <v>66</v>
      </c>
      <c r="T219" s="4" t="s">
        <v>8</v>
      </c>
      <c r="U219" s="4" t="s">
        <v>42</v>
      </c>
      <c r="V219" s="6">
        <v>250</v>
      </c>
      <c r="W219" s="4" t="s">
        <v>164</v>
      </c>
      <c r="X219" s="5">
        <v>1</v>
      </c>
      <c r="Y219" s="157" t="s">
        <v>999</v>
      </c>
      <c r="Z219" s="156" t="s">
        <v>225</v>
      </c>
      <c r="AA219" s="157" t="s">
        <v>999</v>
      </c>
      <c r="AB219" s="4" t="s">
        <v>1003</v>
      </c>
      <c r="AC219" s="4" t="s">
        <v>1024</v>
      </c>
      <c r="AD219" s="4" t="s">
        <v>1025</v>
      </c>
      <c r="AE219" s="8" t="s">
        <v>925</v>
      </c>
      <c r="AF219" s="4">
        <v>4457</v>
      </c>
      <c r="AG219" s="4" t="s">
        <v>1026</v>
      </c>
      <c r="AH219" s="27" t="s">
        <v>1027</v>
      </c>
      <c r="AI219" s="29" t="s">
        <v>55</v>
      </c>
      <c r="AJ219" s="40">
        <v>4</v>
      </c>
      <c r="AK219" s="39">
        <v>10</v>
      </c>
      <c r="AL219" s="8" t="s">
        <v>37</v>
      </c>
      <c r="AM219" s="40" t="s">
        <v>46</v>
      </c>
      <c r="AN219" s="35" t="s">
        <v>928</v>
      </c>
      <c r="AO219" s="8">
        <v>0</v>
      </c>
      <c r="AP219" s="8">
        <v>40</v>
      </c>
      <c r="AQ219" s="8">
        <v>40.01</v>
      </c>
      <c r="AR219" s="8">
        <v>70</v>
      </c>
      <c r="AS219" s="8">
        <v>70.010000000000005</v>
      </c>
      <c r="AT219" s="36">
        <v>110</v>
      </c>
      <c r="AU219" s="33">
        <v>0</v>
      </c>
      <c r="AV219" s="33">
        <v>0</v>
      </c>
      <c r="AW219" s="8">
        <v>0</v>
      </c>
      <c r="AX219" s="8">
        <v>0</v>
      </c>
      <c r="AY219" s="8">
        <v>0</v>
      </c>
      <c r="AZ219" s="8">
        <v>0</v>
      </c>
      <c r="BA219" s="8">
        <v>0</v>
      </c>
      <c r="BB219" s="8">
        <v>0</v>
      </c>
      <c r="BC219" s="8">
        <v>0</v>
      </c>
      <c r="BD219" s="8">
        <v>0</v>
      </c>
      <c r="BE219" s="8">
        <v>0</v>
      </c>
      <c r="BF219" s="8">
        <v>0</v>
      </c>
      <c r="BG219" s="8">
        <v>0</v>
      </c>
      <c r="BH219" s="8"/>
      <c r="BI219" s="8">
        <v>0</v>
      </c>
      <c r="BJ219" s="8"/>
      <c r="BK219" s="8">
        <v>2</v>
      </c>
      <c r="BL219" s="8"/>
      <c r="BM219" s="8">
        <v>1</v>
      </c>
      <c r="BN219" s="8"/>
      <c r="BO219" s="8">
        <v>1</v>
      </c>
      <c r="BP219" s="8"/>
      <c r="BQ219" s="8">
        <v>0</v>
      </c>
      <c r="BR219" s="8"/>
      <c r="BS219" s="8"/>
    </row>
    <row r="220" spans="1:72" ht="17.100000000000001" customHeight="1">
      <c r="A220" s="54"/>
      <c r="B220" s="42">
        <v>21121</v>
      </c>
      <c r="C220" s="4" t="s">
        <v>904</v>
      </c>
      <c r="D220" s="5">
        <v>7</v>
      </c>
      <c r="E220" s="4" t="s">
        <v>64</v>
      </c>
      <c r="F220" s="6">
        <v>29</v>
      </c>
      <c r="G220" s="4" t="s">
        <v>165</v>
      </c>
      <c r="H220" s="7">
        <v>193</v>
      </c>
      <c r="I220" s="40" t="s">
        <v>165</v>
      </c>
      <c r="J220" s="42">
        <v>3</v>
      </c>
      <c r="K220" s="4" t="s">
        <v>47</v>
      </c>
      <c r="L220" s="4">
        <v>1</v>
      </c>
      <c r="M220" s="4" t="s">
        <v>52</v>
      </c>
      <c r="N220" s="4">
        <v>1</v>
      </c>
      <c r="O220" s="4" t="s">
        <v>65</v>
      </c>
      <c r="P220" s="4">
        <v>2</v>
      </c>
      <c r="Q220" s="4" t="s">
        <v>48</v>
      </c>
      <c r="R220" s="4">
        <v>5</v>
      </c>
      <c r="S220" s="4" t="s">
        <v>66</v>
      </c>
      <c r="T220" s="4" t="s">
        <v>8</v>
      </c>
      <c r="U220" s="4" t="s">
        <v>42</v>
      </c>
      <c r="V220" s="6">
        <v>250</v>
      </c>
      <c r="W220" s="4" t="s">
        <v>164</v>
      </c>
      <c r="X220" s="5">
        <v>1</v>
      </c>
      <c r="Y220" s="157" t="s">
        <v>999</v>
      </c>
      <c r="Z220" s="156" t="s">
        <v>171</v>
      </c>
      <c r="AA220" s="153" t="s">
        <v>338</v>
      </c>
      <c r="AB220" s="4" t="s">
        <v>1028</v>
      </c>
      <c r="AC220" s="4" t="s">
        <v>1029</v>
      </c>
      <c r="AD220" s="4" t="s">
        <v>1025</v>
      </c>
      <c r="AE220" s="8" t="s">
        <v>925</v>
      </c>
      <c r="AF220" s="4"/>
      <c r="AG220" s="4" t="s">
        <v>1026</v>
      </c>
      <c r="AH220" s="27" t="s">
        <v>1027</v>
      </c>
      <c r="AI220" s="29" t="s">
        <v>76</v>
      </c>
      <c r="AJ220" s="40">
        <v>4</v>
      </c>
      <c r="AK220" s="39"/>
      <c r="AL220" s="8"/>
      <c r="AM220" s="40" t="s">
        <v>46</v>
      </c>
      <c r="AN220" s="35" t="s">
        <v>928</v>
      </c>
      <c r="AO220" s="8"/>
      <c r="AP220" s="8"/>
      <c r="AQ220" s="8"/>
      <c r="AR220" s="8"/>
      <c r="AS220" s="8"/>
      <c r="AT220" s="36"/>
      <c r="AU220" s="33">
        <v>0</v>
      </c>
      <c r="AV220" s="33">
        <v>0</v>
      </c>
      <c r="AW220" s="8">
        <v>0</v>
      </c>
      <c r="AX220" s="8">
        <v>0</v>
      </c>
      <c r="AY220" s="8">
        <v>0</v>
      </c>
      <c r="AZ220" s="8">
        <v>0</v>
      </c>
      <c r="BA220" s="8">
        <v>0</v>
      </c>
      <c r="BB220" s="8">
        <v>0</v>
      </c>
      <c r="BC220" s="8">
        <v>0</v>
      </c>
      <c r="BD220" s="8">
        <v>0</v>
      </c>
      <c r="BE220" s="8">
        <v>0</v>
      </c>
      <c r="BF220" s="8">
        <v>0</v>
      </c>
      <c r="BG220" s="8">
        <v>0</v>
      </c>
      <c r="BH220" s="8"/>
      <c r="BI220" s="8">
        <v>0</v>
      </c>
      <c r="BJ220" s="8"/>
      <c r="BK220" s="8">
        <v>2</v>
      </c>
      <c r="BL220" s="8"/>
      <c r="BM220" s="8">
        <v>1</v>
      </c>
      <c r="BN220" s="8"/>
      <c r="BO220" s="8">
        <v>1</v>
      </c>
      <c r="BP220" s="8"/>
      <c r="BQ220" s="8">
        <v>0</v>
      </c>
      <c r="BR220" s="8"/>
      <c r="BS220" s="8"/>
    </row>
    <row r="221" spans="1:72" ht="17.100000000000001" customHeight="1">
      <c r="A221" s="54"/>
      <c r="B221" s="42">
        <v>21121</v>
      </c>
      <c r="C221" s="4" t="s">
        <v>904</v>
      </c>
      <c r="D221" s="5">
        <v>7</v>
      </c>
      <c r="E221" s="4" t="s">
        <v>64</v>
      </c>
      <c r="F221" s="6">
        <v>29</v>
      </c>
      <c r="G221" s="4" t="s">
        <v>165</v>
      </c>
      <c r="H221" s="7">
        <v>193</v>
      </c>
      <c r="I221" s="40" t="s">
        <v>165</v>
      </c>
      <c r="J221" s="42">
        <v>3</v>
      </c>
      <c r="K221" s="4" t="s">
        <v>47</v>
      </c>
      <c r="L221" s="4">
        <v>1</v>
      </c>
      <c r="M221" s="4" t="s">
        <v>52</v>
      </c>
      <c r="N221" s="4">
        <v>1</v>
      </c>
      <c r="O221" s="4" t="s">
        <v>65</v>
      </c>
      <c r="P221" s="4">
        <v>2</v>
      </c>
      <c r="Q221" s="4" t="s">
        <v>48</v>
      </c>
      <c r="R221" s="4">
        <v>5</v>
      </c>
      <c r="S221" s="4" t="s">
        <v>66</v>
      </c>
      <c r="T221" s="4" t="s">
        <v>8</v>
      </c>
      <c r="U221" s="4" t="s">
        <v>42</v>
      </c>
      <c r="V221" s="6">
        <v>250</v>
      </c>
      <c r="W221" s="4" t="s">
        <v>164</v>
      </c>
      <c r="X221" s="5">
        <v>2</v>
      </c>
      <c r="Y221" s="154" t="s">
        <v>1000</v>
      </c>
      <c r="Z221" s="55" t="s">
        <v>225</v>
      </c>
      <c r="AA221" s="154" t="s">
        <v>1000</v>
      </c>
      <c r="AB221" s="56" t="s">
        <v>1028</v>
      </c>
      <c r="AC221" s="56" t="s">
        <v>1030</v>
      </c>
      <c r="AD221" s="56" t="s">
        <v>1025</v>
      </c>
      <c r="AE221" s="60" t="s">
        <v>925</v>
      </c>
      <c r="AF221" s="56"/>
      <c r="AG221" s="56" t="s">
        <v>1031</v>
      </c>
      <c r="AH221" s="61" t="s">
        <v>1032</v>
      </c>
      <c r="AI221" s="62" t="s">
        <v>55</v>
      </c>
      <c r="AJ221" s="53">
        <v>4</v>
      </c>
      <c r="AK221" s="39"/>
      <c r="AL221" s="8"/>
      <c r="AM221" s="40" t="s">
        <v>46</v>
      </c>
      <c r="AN221" s="35" t="s">
        <v>928</v>
      </c>
      <c r="AO221" s="8"/>
      <c r="AP221" s="8"/>
      <c r="AQ221" s="8"/>
      <c r="AR221" s="8"/>
      <c r="AS221" s="8"/>
      <c r="AT221" s="36"/>
      <c r="AU221" s="33">
        <v>0</v>
      </c>
      <c r="AV221" s="33">
        <v>0</v>
      </c>
      <c r="AW221" s="8">
        <v>0</v>
      </c>
      <c r="AX221" s="8">
        <v>0</v>
      </c>
      <c r="AY221" s="8">
        <v>0</v>
      </c>
      <c r="AZ221" s="8">
        <v>0</v>
      </c>
      <c r="BA221" s="8">
        <v>0</v>
      </c>
      <c r="BB221" s="8">
        <v>0</v>
      </c>
      <c r="BC221" s="8">
        <v>0</v>
      </c>
      <c r="BD221" s="8">
        <v>0</v>
      </c>
      <c r="BE221" s="8">
        <v>0</v>
      </c>
      <c r="BF221" s="8">
        <v>0</v>
      </c>
      <c r="BG221" s="8">
        <v>0</v>
      </c>
      <c r="BH221" s="8"/>
      <c r="BI221" s="8">
        <v>1</v>
      </c>
      <c r="BJ221" s="8"/>
      <c r="BK221" s="8">
        <v>2</v>
      </c>
      <c r="BL221" s="8"/>
      <c r="BM221" s="8">
        <v>1</v>
      </c>
      <c r="BN221" s="8"/>
      <c r="BO221" s="8">
        <v>1</v>
      </c>
      <c r="BP221" s="8"/>
      <c r="BQ221" s="8">
        <v>0</v>
      </c>
      <c r="BR221" s="8"/>
      <c r="BS221" s="8"/>
    </row>
    <row r="222" spans="1:72" ht="17.100000000000001" customHeight="1">
      <c r="A222" s="54"/>
      <c r="B222" s="42">
        <v>21121</v>
      </c>
      <c r="C222" s="4" t="s">
        <v>904</v>
      </c>
      <c r="D222" s="5">
        <v>7</v>
      </c>
      <c r="E222" s="4" t="s">
        <v>64</v>
      </c>
      <c r="F222" s="6">
        <v>29</v>
      </c>
      <c r="G222" s="4" t="s">
        <v>165</v>
      </c>
      <c r="H222" s="7">
        <v>193</v>
      </c>
      <c r="I222" s="40" t="s">
        <v>165</v>
      </c>
      <c r="J222" s="42">
        <v>3</v>
      </c>
      <c r="K222" s="4" t="s">
        <v>47</v>
      </c>
      <c r="L222" s="4">
        <v>1</v>
      </c>
      <c r="M222" s="4" t="s">
        <v>52</v>
      </c>
      <c r="N222" s="4">
        <v>1</v>
      </c>
      <c r="O222" s="4" t="s">
        <v>65</v>
      </c>
      <c r="P222" s="4">
        <v>2</v>
      </c>
      <c r="Q222" s="4" t="s">
        <v>48</v>
      </c>
      <c r="R222" s="4">
        <v>5</v>
      </c>
      <c r="S222" s="4" t="s">
        <v>66</v>
      </c>
      <c r="T222" s="4" t="s">
        <v>8</v>
      </c>
      <c r="U222" s="4" t="s">
        <v>42</v>
      </c>
      <c r="V222" s="6">
        <v>250</v>
      </c>
      <c r="W222" s="4" t="s">
        <v>164</v>
      </c>
      <c r="X222" s="5">
        <v>2</v>
      </c>
      <c r="Y222" s="154" t="s">
        <v>1000</v>
      </c>
      <c r="Z222" s="55" t="s">
        <v>171</v>
      </c>
      <c r="AA222" s="154" t="s">
        <v>1001</v>
      </c>
      <c r="AB222" s="56" t="s">
        <v>1028</v>
      </c>
      <c r="AC222" s="56" t="s">
        <v>1030</v>
      </c>
      <c r="AD222" s="56" t="s">
        <v>1025</v>
      </c>
      <c r="AE222" s="60" t="s">
        <v>925</v>
      </c>
      <c r="AF222" s="56"/>
      <c r="AG222" s="56" t="s">
        <v>1031</v>
      </c>
      <c r="AH222" s="61" t="s">
        <v>1032</v>
      </c>
      <c r="AI222" s="62" t="s">
        <v>229</v>
      </c>
      <c r="AJ222" s="53">
        <v>4</v>
      </c>
      <c r="AK222" s="39"/>
      <c r="AL222" s="8"/>
      <c r="AM222" s="40" t="s">
        <v>46</v>
      </c>
      <c r="AN222" s="35" t="s">
        <v>928</v>
      </c>
      <c r="AO222" s="8"/>
      <c r="AP222" s="8"/>
      <c r="AQ222" s="8"/>
      <c r="AR222" s="8"/>
      <c r="AS222" s="8"/>
      <c r="AT222" s="36"/>
      <c r="AU222" s="33">
        <v>0</v>
      </c>
      <c r="AV222" s="33">
        <v>0</v>
      </c>
      <c r="AW222" s="8">
        <v>0</v>
      </c>
      <c r="AX222" s="8">
        <v>0</v>
      </c>
      <c r="AY222" s="8">
        <v>0</v>
      </c>
      <c r="AZ222" s="8">
        <v>0</v>
      </c>
      <c r="BA222" s="8">
        <v>0</v>
      </c>
      <c r="BB222" s="8">
        <v>0</v>
      </c>
      <c r="BC222" s="8">
        <v>0</v>
      </c>
      <c r="BD222" s="8">
        <v>0</v>
      </c>
      <c r="BE222" s="8">
        <v>0</v>
      </c>
      <c r="BF222" s="8">
        <v>0</v>
      </c>
      <c r="BG222" s="8">
        <v>0</v>
      </c>
      <c r="BH222" s="8"/>
      <c r="BI222" s="8">
        <v>1</v>
      </c>
      <c r="BJ222" s="8"/>
      <c r="BK222" s="8">
        <v>2</v>
      </c>
      <c r="BL222" s="8"/>
      <c r="BM222" s="8">
        <v>1</v>
      </c>
      <c r="BN222" s="8"/>
      <c r="BO222" s="8">
        <v>0</v>
      </c>
      <c r="BP222" s="8"/>
      <c r="BQ222" s="8">
        <v>0</v>
      </c>
      <c r="BR222" s="8"/>
      <c r="BS222" s="8"/>
    </row>
    <row r="223" spans="1:72" ht="165">
      <c r="A223" s="45">
        <v>5180</v>
      </c>
      <c r="B223" s="42">
        <v>21121</v>
      </c>
      <c r="C223" s="4" t="s">
        <v>904</v>
      </c>
      <c r="D223" s="5">
        <v>7</v>
      </c>
      <c r="E223" s="4" t="s">
        <v>64</v>
      </c>
      <c r="F223" s="6">
        <v>29</v>
      </c>
      <c r="G223" s="4" t="s">
        <v>165</v>
      </c>
      <c r="H223" s="7">
        <v>193</v>
      </c>
      <c r="I223" s="40" t="s">
        <v>165</v>
      </c>
      <c r="J223" s="42">
        <v>3</v>
      </c>
      <c r="K223" s="4" t="s">
        <v>47</v>
      </c>
      <c r="L223" s="4">
        <v>1</v>
      </c>
      <c r="M223" s="4" t="s">
        <v>52</v>
      </c>
      <c r="N223" s="4">
        <v>1</v>
      </c>
      <c r="O223" s="4" t="s">
        <v>65</v>
      </c>
      <c r="P223" s="4">
        <v>2</v>
      </c>
      <c r="Q223" s="4" t="s">
        <v>48</v>
      </c>
      <c r="R223" s="4">
        <v>5</v>
      </c>
      <c r="S223" s="4" t="s">
        <v>66</v>
      </c>
      <c r="T223" s="4" t="s">
        <v>8</v>
      </c>
      <c r="U223" s="4" t="s">
        <v>42</v>
      </c>
      <c r="V223" s="6">
        <v>250</v>
      </c>
      <c r="W223" s="4" t="s">
        <v>164</v>
      </c>
      <c r="X223" s="5"/>
      <c r="Y223" s="157" t="s">
        <v>993</v>
      </c>
      <c r="Z223" s="42" t="s">
        <v>36</v>
      </c>
      <c r="AA223" s="153" t="s">
        <v>168</v>
      </c>
      <c r="AB223" s="4" t="s">
        <v>1010</v>
      </c>
      <c r="AC223" s="4" t="s">
        <v>1033</v>
      </c>
      <c r="AD223" s="4" t="s">
        <v>1005</v>
      </c>
      <c r="AE223" s="8" t="s">
        <v>925</v>
      </c>
      <c r="AF223" s="4">
        <v>6491</v>
      </c>
      <c r="AG223" s="4" t="s">
        <v>1034</v>
      </c>
      <c r="AH223" s="27" t="s">
        <v>1035</v>
      </c>
      <c r="AI223" s="29" t="s">
        <v>55</v>
      </c>
      <c r="AJ223" s="40">
        <v>1</v>
      </c>
      <c r="AK223" s="39">
        <v>0</v>
      </c>
      <c r="AL223" s="8" t="s">
        <v>927</v>
      </c>
      <c r="AM223" s="40" t="s">
        <v>35</v>
      </c>
      <c r="AN223" s="35" t="s">
        <v>928</v>
      </c>
      <c r="AO223" s="8">
        <v>0</v>
      </c>
      <c r="AP223" s="8">
        <v>59</v>
      </c>
      <c r="AQ223" s="8">
        <v>59.01</v>
      </c>
      <c r="AR223" s="8">
        <v>79</v>
      </c>
      <c r="AS223" s="8">
        <v>79.010000000000005</v>
      </c>
      <c r="AT223" s="36">
        <v>110</v>
      </c>
      <c r="AU223" s="33">
        <v>0</v>
      </c>
      <c r="AV223" s="33">
        <v>0</v>
      </c>
      <c r="AW223" s="8">
        <v>0</v>
      </c>
      <c r="AX223" s="8">
        <v>0</v>
      </c>
      <c r="AY223" s="8">
        <v>0</v>
      </c>
      <c r="AZ223" s="8">
        <v>0</v>
      </c>
      <c r="BA223" s="8">
        <v>0</v>
      </c>
      <c r="BB223" s="8">
        <v>0</v>
      </c>
      <c r="BC223" s="8">
        <v>0</v>
      </c>
      <c r="BD223" s="8">
        <v>0</v>
      </c>
      <c r="BE223" s="8">
        <v>0</v>
      </c>
      <c r="BF223" s="8">
        <v>0</v>
      </c>
      <c r="BG223" s="8">
        <v>0</v>
      </c>
      <c r="BH223" s="8"/>
      <c r="BI223" s="8">
        <v>0</v>
      </c>
      <c r="BJ223" s="8"/>
      <c r="BK223" s="8">
        <v>0</v>
      </c>
      <c r="BL223" s="8"/>
      <c r="BM223" s="8">
        <v>0</v>
      </c>
      <c r="BN223" s="8"/>
      <c r="BO223" s="8">
        <v>0</v>
      </c>
      <c r="BP223" s="8"/>
      <c r="BQ223" s="8">
        <v>1</v>
      </c>
      <c r="BR223" s="8"/>
      <c r="BS223" s="8"/>
    </row>
    <row r="224" spans="1:72" ht="105">
      <c r="A224" s="45">
        <v>5181</v>
      </c>
      <c r="B224" s="42">
        <v>21121</v>
      </c>
      <c r="C224" s="4" t="s">
        <v>904</v>
      </c>
      <c r="D224" s="5">
        <v>7</v>
      </c>
      <c r="E224" s="4" t="s">
        <v>64</v>
      </c>
      <c r="F224" s="6">
        <v>29</v>
      </c>
      <c r="G224" s="4" t="s">
        <v>165</v>
      </c>
      <c r="H224" s="7">
        <v>193</v>
      </c>
      <c r="I224" s="40" t="s">
        <v>165</v>
      </c>
      <c r="J224" s="42">
        <v>3</v>
      </c>
      <c r="K224" s="4" t="s">
        <v>47</v>
      </c>
      <c r="L224" s="4">
        <v>1</v>
      </c>
      <c r="M224" s="4" t="s">
        <v>52</v>
      </c>
      <c r="N224" s="4">
        <v>1</v>
      </c>
      <c r="O224" s="4" t="s">
        <v>65</v>
      </c>
      <c r="P224" s="4">
        <v>2</v>
      </c>
      <c r="Q224" s="4" t="s">
        <v>48</v>
      </c>
      <c r="R224" s="4">
        <v>5</v>
      </c>
      <c r="S224" s="4" t="s">
        <v>66</v>
      </c>
      <c r="T224" s="4" t="s">
        <v>8</v>
      </c>
      <c r="U224" s="4" t="s">
        <v>42</v>
      </c>
      <c r="V224" s="6">
        <v>250</v>
      </c>
      <c r="W224" s="4" t="s">
        <v>164</v>
      </c>
      <c r="X224" s="5"/>
      <c r="Y224" s="157" t="s">
        <v>993</v>
      </c>
      <c r="Z224" s="42" t="s">
        <v>169</v>
      </c>
      <c r="AA224" s="153" t="s">
        <v>224</v>
      </c>
      <c r="AB224" s="4" t="s">
        <v>1010</v>
      </c>
      <c r="AC224" s="4" t="s">
        <v>1036</v>
      </c>
      <c r="AD224" s="4" t="s">
        <v>1005</v>
      </c>
      <c r="AE224" s="8" t="s">
        <v>925</v>
      </c>
      <c r="AF224" s="4">
        <v>6494</v>
      </c>
      <c r="AG224" s="4" t="s">
        <v>1037</v>
      </c>
      <c r="AH224" s="27" t="s">
        <v>1038</v>
      </c>
      <c r="AI224" s="29" t="s">
        <v>55</v>
      </c>
      <c r="AJ224" s="40">
        <v>1</v>
      </c>
      <c r="AK224" s="39">
        <v>0</v>
      </c>
      <c r="AL224" s="8" t="s">
        <v>927</v>
      </c>
      <c r="AM224" s="40" t="s">
        <v>35</v>
      </c>
      <c r="AN224" s="35" t="s">
        <v>928</v>
      </c>
      <c r="AO224" s="8">
        <v>0</v>
      </c>
      <c r="AP224" s="8">
        <v>59</v>
      </c>
      <c r="AQ224" s="8">
        <v>59.01</v>
      </c>
      <c r="AR224" s="8">
        <v>79</v>
      </c>
      <c r="AS224" s="8">
        <v>79.010000000000005</v>
      </c>
      <c r="AT224" s="36">
        <v>110</v>
      </c>
      <c r="AU224" s="33">
        <v>0</v>
      </c>
      <c r="AV224" s="33">
        <v>0</v>
      </c>
      <c r="AW224" s="8">
        <v>0</v>
      </c>
      <c r="AX224" s="8">
        <v>0</v>
      </c>
      <c r="AY224" s="8">
        <v>0</v>
      </c>
      <c r="AZ224" s="8">
        <v>0</v>
      </c>
      <c r="BA224" s="8">
        <v>0</v>
      </c>
      <c r="BB224" s="8">
        <v>0</v>
      </c>
      <c r="BC224" s="8">
        <v>0</v>
      </c>
      <c r="BD224" s="8">
        <v>0</v>
      </c>
      <c r="BE224" s="8">
        <v>0</v>
      </c>
      <c r="BF224" s="8">
        <v>0</v>
      </c>
      <c r="BG224" s="8">
        <v>0</v>
      </c>
      <c r="BH224" s="8"/>
      <c r="BI224" s="8">
        <v>0</v>
      </c>
      <c r="BJ224" s="8"/>
      <c r="BK224" s="8">
        <v>0</v>
      </c>
      <c r="BL224" s="8"/>
      <c r="BM224" s="8">
        <v>0</v>
      </c>
      <c r="BN224" s="8"/>
      <c r="BO224" s="8">
        <v>0</v>
      </c>
      <c r="BP224" s="8"/>
      <c r="BQ224" s="8">
        <v>0</v>
      </c>
      <c r="BR224" s="8"/>
      <c r="BS224" s="8"/>
    </row>
    <row r="225" spans="1:71" ht="15">
      <c r="A225" s="45"/>
      <c r="B225" s="42"/>
      <c r="C225" s="4"/>
      <c r="D225" s="5"/>
      <c r="E225" s="4"/>
      <c r="F225" s="6"/>
      <c r="G225" s="4"/>
      <c r="H225" s="7"/>
      <c r="I225" s="40"/>
      <c r="J225" s="42"/>
      <c r="K225" s="4"/>
      <c r="L225" s="4"/>
      <c r="M225" s="4"/>
      <c r="N225" s="4"/>
      <c r="O225" s="4"/>
      <c r="P225" s="4"/>
      <c r="Q225" s="4"/>
      <c r="R225" s="4"/>
      <c r="S225" s="4"/>
      <c r="T225" s="4"/>
      <c r="U225" s="4"/>
      <c r="V225" s="6"/>
      <c r="W225" s="4"/>
      <c r="X225" s="5"/>
      <c r="Y225" s="40"/>
      <c r="Z225" s="42"/>
      <c r="AA225" s="4"/>
      <c r="AB225" s="4"/>
      <c r="AC225" s="4"/>
      <c r="AD225" s="4"/>
      <c r="AE225" s="8"/>
      <c r="AG225" s="4"/>
      <c r="AH225" s="27"/>
      <c r="AI225" s="29"/>
      <c r="AJ225" s="40"/>
      <c r="AK225" s="39"/>
      <c r="AL225" s="8"/>
      <c r="AM225" s="40"/>
      <c r="AN225" s="35"/>
      <c r="AO225" s="8"/>
      <c r="AP225" s="8"/>
      <c r="AQ225" s="8"/>
      <c r="AR225" s="8"/>
      <c r="AS225" s="8"/>
      <c r="AT225" s="36"/>
      <c r="BF225" s="18"/>
      <c r="BG225" s="18"/>
      <c r="BH225" s="18"/>
      <c r="BI225" s="18"/>
      <c r="BJ225" s="18"/>
      <c r="BK225" s="18"/>
      <c r="BL225" s="18"/>
      <c r="BM225" s="18"/>
      <c r="BN225" s="18"/>
      <c r="BO225" s="18"/>
      <c r="BP225" s="18"/>
      <c r="BQ225" s="18"/>
      <c r="BR225" s="18"/>
      <c r="BS225" s="18"/>
    </row>
    <row r="226" spans="1:71" ht="15">
      <c r="A226" s="52">
        <v>5381</v>
      </c>
      <c r="B226" s="42">
        <v>21122</v>
      </c>
      <c r="C226" s="4" t="s">
        <v>905</v>
      </c>
      <c r="D226" s="5">
        <v>7</v>
      </c>
      <c r="E226" s="4" t="s">
        <v>64</v>
      </c>
      <c r="F226" s="6">
        <v>95</v>
      </c>
      <c r="G226" s="4" t="s">
        <v>956</v>
      </c>
      <c r="H226" s="7">
        <v>518</v>
      </c>
      <c r="I226" s="40" t="s">
        <v>956</v>
      </c>
      <c r="J226" s="42">
        <v>3</v>
      </c>
      <c r="K226" s="4" t="s">
        <v>47</v>
      </c>
      <c r="L226" s="4">
        <v>1</v>
      </c>
      <c r="M226" s="4" t="s">
        <v>52</v>
      </c>
      <c r="N226" s="4">
        <v>1</v>
      </c>
      <c r="O226" s="4" t="s">
        <v>65</v>
      </c>
      <c r="P226" s="4">
        <v>2</v>
      </c>
      <c r="Q226" s="4" t="s">
        <v>48</v>
      </c>
      <c r="R226" s="4">
        <v>5</v>
      </c>
      <c r="S226" s="4" t="s">
        <v>66</v>
      </c>
      <c r="T226" s="4" t="s">
        <v>8</v>
      </c>
      <c r="U226" s="4" t="s">
        <v>42</v>
      </c>
      <c r="V226" s="6">
        <v>237</v>
      </c>
      <c r="W226" s="4" t="s">
        <v>957</v>
      </c>
      <c r="X226" s="5">
        <v>1</v>
      </c>
      <c r="Y226" s="40" t="s">
        <v>958</v>
      </c>
      <c r="Z226" s="42" t="s">
        <v>171</v>
      </c>
      <c r="AA226" s="4"/>
      <c r="AB226" s="4"/>
      <c r="AC226" s="4"/>
      <c r="AD226" s="4"/>
      <c r="AE226" s="8"/>
      <c r="AF226" s="4">
        <v>6702</v>
      </c>
      <c r="AG226" s="4"/>
      <c r="AH226" s="27"/>
      <c r="AI226" s="29"/>
      <c r="AJ226" s="40"/>
      <c r="AK226" s="39"/>
      <c r="AL226" s="8"/>
      <c r="AM226" s="40"/>
      <c r="AN226" s="35"/>
      <c r="AO226" s="8"/>
      <c r="AP226" s="8"/>
      <c r="AQ226" s="8"/>
      <c r="AR226" s="8"/>
      <c r="AS226" s="8"/>
      <c r="AT226" s="36"/>
    </row>
    <row r="227" spans="1:71" ht="15">
      <c r="A227" s="52">
        <v>5382</v>
      </c>
      <c r="B227" s="42">
        <v>21122</v>
      </c>
      <c r="C227" s="4" t="s">
        <v>905</v>
      </c>
      <c r="D227" s="5">
        <v>7</v>
      </c>
      <c r="E227" s="4" t="s">
        <v>64</v>
      </c>
      <c r="F227" s="6">
        <v>95</v>
      </c>
      <c r="G227" s="4" t="s">
        <v>956</v>
      </c>
      <c r="H227" s="7">
        <v>518</v>
      </c>
      <c r="I227" s="40" t="s">
        <v>956</v>
      </c>
      <c r="J227" s="42">
        <v>3</v>
      </c>
      <c r="K227" s="4" t="s">
        <v>47</v>
      </c>
      <c r="L227" s="4">
        <v>1</v>
      </c>
      <c r="M227" s="4" t="s">
        <v>52</v>
      </c>
      <c r="N227" s="4">
        <v>1</v>
      </c>
      <c r="O227" s="4" t="s">
        <v>65</v>
      </c>
      <c r="P227" s="4">
        <v>2</v>
      </c>
      <c r="Q227" s="4" t="s">
        <v>48</v>
      </c>
      <c r="R227" s="4">
        <v>5</v>
      </c>
      <c r="S227" s="4" t="s">
        <v>66</v>
      </c>
      <c r="T227" s="4" t="s">
        <v>8</v>
      </c>
      <c r="U227" s="4" t="s">
        <v>42</v>
      </c>
      <c r="V227" s="6">
        <v>237</v>
      </c>
      <c r="W227" s="4" t="s">
        <v>957</v>
      </c>
      <c r="X227" s="5"/>
      <c r="Y227" s="40"/>
      <c r="Z227" s="42" t="s">
        <v>36</v>
      </c>
      <c r="AA227" s="4"/>
      <c r="AB227" s="4"/>
      <c r="AC227" s="4"/>
      <c r="AD227" s="4"/>
      <c r="AE227" s="8"/>
      <c r="AF227" s="4">
        <v>6703</v>
      </c>
      <c r="AG227" s="4"/>
      <c r="AH227" s="27"/>
      <c r="AI227" s="29"/>
      <c r="AJ227" s="40"/>
      <c r="AK227" s="39"/>
      <c r="AL227" s="8"/>
      <c r="AM227" s="40"/>
      <c r="AN227" s="35"/>
      <c r="AO227" s="8"/>
      <c r="AP227" s="8"/>
      <c r="AQ227" s="8"/>
      <c r="AR227" s="8"/>
      <c r="AS227" s="8"/>
      <c r="AT227" s="36"/>
    </row>
    <row r="228" spans="1:71" ht="15">
      <c r="A228" s="52">
        <v>5383</v>
      </c>
      <c r="B228" s="42">
        <v>21122</v>
      </c>
      <c r="C228" s="4" t="s">
        <v>905</v>
      </c>
      <c r="D228" s="5">
        <v>7</v>
      </c>
      <c r="E228" s="4" t="s">
        <v>64</v>
      </c>
      <c r="F228" s="6">
        <v>95</v>
      </c>
      <c r="G228" s="4" t="s">
        <v>956</v>
      </c>
      <c r="H228" s="7">
        <v>518</v>
      </c>
      <c r="I228" s="40" t="s">
        <v>956</v>
      </c>
      <c r="J228" s="42">
        <v>3</v>
      </c>
      <c r="K228" s="4" t="s">
        <v>47</v>
      </c>
      <c r="L228" s="4">
        <v>1</v>
      </c>
      <c r="M228" s="4" t="s">
        <v>52</v>
      </c>
      <c r="N228" s="4">
        <v>1</v>
      </c>
      <c r="O228" s="4" t="s">
        <v>65</v>
      </c>
      <c r="P228" s="4">
        <v>2</v>
      </c>
      <c r="Q228" s="4" t="s">
        <v>48</v>
      </c>
      <c r="R228" s="4">
        <v>5</v>
      </c>
      <c r="S228" s="4" t="s">
        <v>66</v>
      </c>
      <c r="T228" s="4" t="s">
        <v>8</v>
      </c>
      <c r="U228" s="4" t="s">
        <v>42</v>
      </c>
      <c r="V228" s="6">
        <v>237</v>
      </c>
      <c r="W228" s="4" t="s">
        <v>957</v>
      </c>
      <c r="X228" s="5"/>
      <c r="Y228" s="40"/>
      <c r="Z228" s="42" t="s">
        <v>169</v>
      </c>
      <c r="AA228" s="4"/>
      <c r="AB228" s="4"/>
      <c r="AC228" s="4"/>
      <c r="AD228" s="4"/>
      <c r="AE228" s="8"/>
      <c r="AF228" s="4">
        <v>6704</v>
      </c>
      <c r="AG228" s="4"/>
      <c r="AH228" s="27"/>
      <c r="AI228" s="29"/>
      <c r="AJ228" s="40"/>
      <c r="AK228" s="39"/>
      <c r="AL228" s="8"/>
      <c r="AM228" s="40"/>
      <c r="AN228" s="35"/>
      <c r="AO228" s="8"/>
      <c r="AP228" s="8"/>
      <c r="AQ228" s="8"/>
      <c r="AR228" s="8"/>
      <c r="AS228" s="8"/>
      <c r="AT228" s="36"/>
    </row>
    <row r="229" spans="1:71" ht="15">
      <c r="A229" s="52">
        <v>5384</v>
      </c>
      <c r="B229" s="42">
        <v>21122</v>
      </c>
      <c r="C229" s="4" t="s">
        <v>905</v>
      </c>
      <c r="D229" s="5">
        <v>7</v>
      </c>
      <c r="E229" s="4" t="s">
        <v>64</v>
      </c>
      <c r="F229" s="6">
        <v>95</v>
      </c>
      <c r="G229" s="4" t="s">
        <v>956</v>
      </c>
      <c r="H229" s="7">
        <v>518</v>
      </c>
      <c r="I229" s="40" t="s">
        <v>956</v>
      </c>
      <c r="J229" s="42">
        <v>3</v>
      </c>
      <c r="K229" s="4" t="s">
        <v>47</v>
      </c>
      <c r="L229" s="4">
        <v>1</v>
      </c>
      <c r="M229" s="4" t="s">
        <v>52</v>
      </c>
      <c r="N229" s="4">
        <v>1</v>
      </c>
      <c r="O229" s="4" t="s">
        <v>65</v>
      </c>
      <c r="P229" s="4">
        <v>2</v>
      </c>
      <c r="Q229" s="4" t="s">
        <v>48</v>
      </c>
      <c r="R229" s="4">
        <v>5</v>
      </c>
      <c r="S229" s="4" t="s">
        <v>66</v>
      </c>
      <c r="T229" s="4" t="s">
        <v>8</v>
      </c>
      <c r="U229" s="4" t="s">
        <v>42</v>
      </c>
      <c r="V229" s="6">
        <v>237</v>
      </c>
      <c r="W229" s="4" t="s">
        <v>957</v>
      </c>
      <c r="X229" s="5">
        <v>1</v>
      </c>
      <c r="Y229" s="40" t="s">
        <v>958</v>
      </c>
      <c r="Z229" s="42" t="s">
        <v>225</v>
      </c>
      <c r="AA229" s="4" t="s">
        <v>958</v>
      </c>
      <c r="AB229" s="4"/>
      <c r="AC229" s="4"/>
      <c r="AD229" s="4"/>
      <c r="AE229" s="8"/>
      <c r="AF229" s="4">
        <v>6705</v>
      </c>
      <c r="AG229" s="4"/>
      <c r="AH229" s="27"/>
      <c r="AI229" s="29"/>
      <c r="AJ229" s="40"/>
      <c r="AK229" s="39"/>
      <c r="AL229" s="8"/>
      <c r="AM229" s="40"/>
      <c r="AN229" s="35"/>
      <c r="AO229" s="8"/>
      <c r="AP229" s="8"/>
      <c r="AQ229" s="8"/>
      <c r="AR229" s="8"/>
      <c r="AS229" s="8"/>
      <c r="AT229" s="36"/>
    </row>
    <row r="230" spans="1:71" ht="15">
      <c r="AW230" s="73"/>
    </row>
  </sheetData>
  <autoFilter ref="A7:BT46">
    <filterColumn colId="8">
      <customFilters>
        <customFilter operator="notEqual" val=" "/>
      </customFilters>
    </filterColumn>
  </autoFilter>
  <mergeCells count="5">
    <mergeCell ref="B6:I6"/>
    <mergeCell ref="J6:Y6"/>
    <mergeCell ref="Z6:AJ6"/>
    <mergeCell ref="AK6:AM6"/>
    <mergeCell ref="AN6:AT6"/>
  </mergeCells>
  <dataValidations count="1">
    <dataValidation type="decimal" allowBlank="1" showInputMessage="1" showErrorMessage="1" sqref="AW230 BF225:BR225 AW8:AW44 AX8:BR46 AW46 AU8:AV46 AU47:BR224">
      <formula1>-9.99999999999999E+22</formula1>
      <formula2>9.99999999999999E+28</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Calendario MIR 2015</vt:lpstr>
      <vt:lpstr>Agregar-Eliminar</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SArevalo</cp:lastModifiedBy>
  <dcterms:created xsi:type="dcterms:W3CDTF">2015-01-23T20:25:57Z</dcterms:created>
  <dcterms:modified xsi:type="dcterms:W3CDTF">2016-02-15T19:35:28Z</dcterms:modified>
</cp:coreProperties>
</file>