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17064" windowHeight="7152"/>
  </bookViews>
  <sheets>
    <sheet name="ESF" sheetId="1" r:id="rId1"/>
    <sheet name="EA" sheetId="2" r:id="rId2"/>
    <sheet name="EVHP" sheetId="3" r:id="rId3"/>
    <sheet name="ECSF" sheetId="4" r:id="rId4"/>
    <sheet name="EFE" sheetId="5" r:id="rId5"/>
    <sheet name="EAA" sheetId="6" r:id="rId6"/>
    <sheet name="EAD" sheetId="7" r:id="rId7"/>
  </sheets>
  <definedNames>
    <definedName name="_xlnm.Print_Area" localSheetId="3">ECSF!$B$3:$L$56</definedName>
  </definedNames>
  <calcPr calcId="145621" iterateDelta="1E-4"/>
</workbook>
</file>

<file path=xl/calcChain.xml><?xml version="1.0" encoding="utf-8"?>
<calcChain xmlns="http://schemas.openxmlformats.org/spreadsheetml/2006/main">
  <c r="J41" i="7" l="1"/>
  <c r="I41" i="7"/>
  <c r="J31" i="7"/>
  <c r="I31" i="7"/>
  <c r="J26" i="7"/>
  <c r="J37" i="7" s="1"/>
  <c r="I26" i="7"/>
  <c r="I37" i="7" s="1"/>
  <c r="J17" i="7"/>
  <c r="I17" i="7"/>
  <c r="J12" i="7"/>
  <c r="J23" i="7" s="1"/>
  <c r="I12" i="7"/>
  <c r="I23" i="7" s="1"/>
  <c r="I35" i="6"/>
  <c r="H35" i="6"/>
  <c r="I34" i="6"/>
  <c r="H34" i="6"/>
  <c r="I33" i="6"/>
  <c r="H33" i="6"/>
  <c r="I32" i="6"/>
  <c r="H32" i="6"/>
  <c r="I31" i="6"/>
  <c r="H31" i="6"/>
  <c r="I30" i="6"/>
  <c r="H30" i="6"/>
  <c r="I29" i="6"/>
  <c r="H29" i="6"/>
  <c r="I28" i="6"/>
  <c r="H28" i="6"/>
  <c r="I27" i="6"/>
  <c r="H27" i="6"/>
  <c r="I25" i="6"/>
  <c r="H25" i="6"/>
  <c r="G25" i="6"/>
  <c r="F25" i="6"/>
  <c r="E25" i="6"/>
  <c r="H23" i="6"/>
  <c r="I23" i="6" s="1"/>
  <c r="H22" i="6"/>
  <c r="I22" i="6" s="1"/>
  <c r="H21" i="6"/>
  <c r="I21" i="6" s="1"/>
  <c r="H20" i="6"/>
  <c r="I20" i="6" s="1"/>
  <c r="H19" i="6"/>
  <c r="I19" i="6" s="1"/>
  <c r="H18" i="6"/>
  <c r="I18" i="6" s="1"/>
  <c r="H17" i="6"/>
  <c r="I17" i="6" s="1"/>
  <c r="I15" i="6" s="1"/>
  <c r="I37" i="6" s="1"/>
  <c r="H15" i="6"/>
  <c r="H37" i="6" s="1"/>
  <c r="G15" i="6"/>
  <c r="G37" i="6" s="1"/>
  <c r="F15" i="6"/>
  <c r="F37" i="6" s="1"/>
  <c r="E15" i="6"/>
  <c r="E37" i="6" s="1"/>
  <c r="O41" i="5"/>
  <c r="O38" i="5"/>
  <c r="P34" i="5"/>
  <c r="O34" i="5"/>
  <c r="P27" i="5"/>
  <c r="P41" i="5" s="1"/>
  <c r="O27" i="5"/>
  <c r="H25" i="5"/>
  <c r="G25" i="5"/>
  <c r="P17" i="5"/>
  <c r="O17" i="5"/>
  <c r="P12" i="5"/>
  <c r="P22" i="5" s="1"/>
  <c r="O12" i="5"/>
  <c r="O22" i="5" s="1"/>
  <c r="H12" i="5"/>
  <c r="H44" i="5" s="1"/>
  <c r="P44" i="5" s="1"/>
  <c r="P47" i="5" s="1"/>
  <c r="O46" i="5" s="1"/>
  <c r="G12" i="5"/>
  <c r="G44" i="5" s="1"/>
  <c r="O44" i="5" s="1"/>
  <c r="O47" i="5" s="1"/>
  <c r="K49" i="4"/>
  <c r="J49" i="4"/>
  <c r="K41" i="4"/>
  <c r="J41" i="4"/>
  <c r="K35" i="4"/>
  <c r="J35" i="4"/>
  <c r="K33" i="4"/>
  <c r="J33" i="4"/>
  <c r="K24" i="4"/>
  <c r="J24" i="4"/>
  <c r="F23" i="4"/>
  <c r="E23" i="4"/>
  <c r="K13" i="4"/>
  <c r="J13" i="4"/>
  <c r="F13" i="4"/>
  <c r="E13" i="4"/>
  <c r="K11" i="4"/>
  <c r="J11" i="4"/>
  <c r="F11" i="4"/>
  <c r="P25" i="4" s="1"/>
  <c r="E11" i="4"/>
  <c r="P24" i="4" s="1"/>
  <c r="I34" i="3"/>
  <c r="I33" i="3"/>
  <c r="I32" i="3"/>
  <c r="H30" i="3"/>
  <c r="F30" i="3"/>
  <c r="E30" i="3"/>
  <c r="I28" i="3"/>
  <c r="I27" i="3"/>
  <c r="I26" i="3"/>
  <c r="H25" i="3"/>
  <c r="G25" i="3"/>
  <c r="F25" i="3"/>
  <c r="E25" i="3"/>
  <c r="I25" i="3" s="1"/>
  <c r="I21" i="3"/>
  <c r="I20" i="3"/>
  <c r="I19" i="3"/>
  <c r="I18" i="3"/>
  <c r="H17" i="3"/>
  <c r="G17" i="3"/>
  <c r="F17" i="3"/>
  <c r="E17" i="3"/>
  <c r="I17" i="3" s="1"/>
  <c r="I15" i="3"/>
  <c r="I14" i="3"/>
  <c r="I13" i="3"/>
  <c r="H12" i="3"/>
  <c r="H23" i="3" s="1"/>
  <c r="H36" i="3" s="1"/>
  <c r="G12" i="3"/>
  <c r="G23" i="3" s="1"/>
  <c r="F12" i="3"/>
  <c r="F23" i="3" s="1"/>
  <c r="F36" i="3" s="1"/>
  <c r="E12" i="3"/>
  <c r="E23" i="3" s="1"/>
  <c r="E36" i="3" s="1"/>
  <c r="I10" i="3"/>
  <c r="K47" i="2"/>
  <c r="J47" i="2"/>
  <c r="K39" i="2"/>
  <c r="J39" i="2"/>
  <c r="K32" i="2"/>
  <c r="J32" i="2"/>
  <c r="K27" i="2"/>
  <c r="J27" i="2"/>
  <c r="F25" i="2"/>
  <c r="E25" i="2"/>
  <c r="E21" i="2"/>
  <c r="K16" i="2"/>
  <c r="J16" i="2"/>
  <c r="K11" i="2"/>
  <c r="K50" i="2" s="1"/>
  <c r="J11" i="2"/>
  <c r="J50" i="2" s="1"/>
  <c r="F11" i="2"/>
  <c r="F32" i="2" s="1"/>
  <c r="K52" i="2" s="1"/>
  <c r="E11" i="2"/>
  <c r="E32" i="2" s="1"/>
  <c r="J52" i="2" s="1"/>
  <c r="K56" i="1"/>
  <c r="J56" i="1"/>
  <c r="K48" i="1"/>
  <c r="K42" i="1"/>
  <c r="K61" i="1" s="1"/>
  <c r="K63" i="1" s="1"/>
  <c r="J42" i="1"/>
  <c r="F39" i="1"/>
  <c r="E39" i="1"/>
  <c r="K36" i="1"/>
  <c r="J36" i="1"/>
  <c r="K25" i="1"/>
  <c r="K38" i="1" s="1"/>
  <c r="J25" i="1"/>
  <c r="J38" i="1" s="1"/>
  <c r="F24" i="1"/>
  <c r="F41" i="1" s="1"/>
  <c r="E24" i="1"/>
  <c r="E41" i="1" s="1"/>
  <c r="G31" i="3" l="1"/>
  <c r="J50" i="1"/>
  <c r="J48" i="1" s="1"/>
  <c r="J61" i="1" s="1"/>
  <c r="J63" i="1" s="1"/>
  <c r="I12" i="3"/>
  <c r="I23" i="3" s="1"/>
  <c r="I31" i="3" l="1"/>
  <c r="G30" i="3"/>
  <c r="I30" i="3" l="1"/>
  <c r="G36" i="3"/>
  <c r="I36" i="3" s="1"/>
</calcChain>
</file>

<file path=xl/sharedStrings.xml><?xml version="1.0" encoding="utf-8"?>
<sst xmlns="http://schemas.openxmlformats.org/spreadsheetml/2006/main" count="405" uniqueCount="217">
  <si>
    <t>AGENCIA DE ENERGIA DEL ESTADO DE JALISCO</t>
  </si>
  <si>
    <t>CUENTA PUBLICA 2017</t>
  </si>
  <si>
    <t>Estado de Situación Financiera</t>
  </si>
  <si>
    <t>Al 31 de diciembre del 2017 y al 31 de diciembre 2016</t>
  </si>
  <si>
    <t>(Pesos)</t>
  </si>
  <si>
    <t>CONCEPTO</t>
  </si>
  <si>
    <t>Año</t>
  </si>
  <si>
    <t xml:space="preserve"> ACTIVO </t>
  </si>
  <si>
    <t>PASIVO</t>
  </si>
  <si>
    <t>Activo Circulante</t>
  </si>
  <si>
    <t>Pasivo Circulante</t>
  </si>
  <si>
    <t>Efectivo y Equivalentes</t>
  </si>
  <si>
    <t>Cuentas por Pagar a Corto Plazo</t>
  </si>
  <si>
    <t>Derechos a Recibir Efectivo o Equivalentes</t>
  </si>
  <si>
    <t>Documentos por Pagar a Corto Plazo</t>
  </si>
  <si>
    <t>Derechos a Recibir Bienes o Servicios</t>
  </si>
  <si>
    <t>Porción a Corto Plazo de la Deuda Pública a Largo Plazo</t>
  </si>
  <si>
    <t xml:space="preserve">Inventarios </t>
  </si>
  <si>
    <t>Títulos y Valores a Corto Plazo</t>
  </si>
  <si>
    <t>Almacenes</t>
  </si>
  <si>
    <t>Pasivos Diferidos a Corto Plazo</t>
  </si>
  <si>
    <t>Estimación por Pérdida o Deterioro de Activos Circulantes</t>
  </si>
  <si>
    <t>Fondos y Bienes de Terceros en Garantía y/o Administración a Corto Plazo</t>
  </si>
  <si>
    <t>Otros Activos  Circulantes</t>
  </si>
  <si>
    <t>Provisiones a Corto Plazo</t>
  </si>
  <si>
    <t>Otros Pasivos a Corto Plazo</t>
  </si>
  <si>
    <t>Total de  Activos  Circulantes</t>
  </si>
  <si>
    <t>Total de Pasivos Circulantes</t>
  </si>
  <si>
    <t>Activo No Circulante</t>
  </si>
  <si>
    <t>Pasivo No Circulante</t>
  </si>
  <si>
    <t>Inversiones Financieras a Largo Plazo</t>
  </si>
  <si>
    <t>Cuentas por Pagar a Largo Plazo</t>
  </si>
  <si>
    <t>Derechos a Recibir Efectivo o Equivalentes a Largo Plazo</t>
  </si>
  <si>
    <t>Documentos por Pagar a Largo Plazo</t>
  </si>
  <si>
    <t>Bienes Inmuebles, Infraestructura y Construcciones en Proceso</t>
  </si>
  <si>
    <t>Deuda Pública a Largo Plazo</t>
  </si>
  <si>
    <t>Bienes Muebles</t>
  </si>
  <si>
    <t>Pasivos Diferidos a Largo Plazo</t>
  </si>
  <si>
    <t>Activos Intangibles</t>
  </si>
  <si>
    <t>Fondos y Bienes de Terceros en Garantía y/o en Administración a Largo Plazo</t>
  </si>
  <si>
    <t>Depreciación, Deterioro y Amortización Acumulada de Bienes</t>
  </si>
  <si>
    <t>Provisiones a Largo Plazo</t>
  </si>
  <si>
    <t>Activos Diferidos</t>
  </si>
  <si>
    <t>Estimación por Pérdida o Deterioro de Activos no Circulantes</t>
  </si>
  <si>
    <t>Total de Pasivos No Circulantes</t>
  </si>
  <si>
    <t>Otros Activos no Circulantes</t>
  </si>
  <si>
    <t>TOTAL DEL  PASIVO</t>
  </si>
  <si>
    <t>Total de  Activos  No Circulantes</t>
  </si>
  <si>
    <t>HACIENDA PÚBLICA/ PATRIMONIO</t>
  </si>
  <si>
    <t>TOTAL DEL  ACTIVO</t>
  </si>
  <si>
    <t>Hacienda Pública/Patrimonio Contribuido</t>
  </si>
  <si>
    <t>Aportaciones</t>
  </si>
  <si>
    <t>Donaciones de Capital</t>
  </si>
  <si>
    <t>Actualización de la Hacienda Pública / Patrimonio</t>
  </si>
  <si>
    <t>Hacienda Pública/Patrimonio Generado</t>
  </si>
  <si>
    <t>Resultados del Ejercicio (Ahorro 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</si>
  <si>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</si>
  <si>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</si>
  <si>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</si>
  <si>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</si>
  <si>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Publica/Patrimonio</t>
  </si>
  <si>
    <t>Resultado por Posición Monetaria</t>
  </si>
  <si>
    <t>Resultado por Tenencia de Activos no Monetarios</t>
  </si>
  <si>
    <t>Total Hacienda Pública/ Patrimonio</t>
  </si>
  <si>
    <t>TOTAL DEL  PASIVO Y HACIENDA PÚBLICA / PATRIMONIO</t>
  </si>
  <si>
    <t>Bajo protesta de decir verdad declaramos que los Estados Financieros y sus Notas son razonablemente correctos y responsabilidad del emisor</t>
  </si>
  <si>
    <t>____________________________________________________</t>
  </si>
  <si>
    <t>Dr. Sergio Medina González</t>
  </si>
  <si>
    <t>L.C.P. Angel Humberto Vázquez Chávez</t>
  </si>
  <si>
    <t>Director General</t>
  </si>
  <si>
    <t>Técnico Financiero-Contable</t>
  </si>
  <si>
    <t>Ente Público:</t>
  </si>
  <si>
    <t>Estado de Actividades</t>
  </si>
  <si>
    <t>Del 01 de enero al 31 de diciembre del  2017  y del 01 de enero al 31 de diciembre del 2016</t>
  </si>
  <si>
    <t>Concepto</t>
  </si>
  <si>
    <t>INGRESOS Y OTROS BENEFICIOS</t>
  </si>
  <si>
    <t>GASTOS Y OTRAS PÉRDIDAS</t>
  </si>
  <si>
    <t>Ingresos de la Gestión</t>
  </si>
  <si>
    <t>Gastos de  Funcionamiento</t>
  </si>
  <si>
    <t>Impuestos</t>
  </si>
  <si>
    <t xml:space="preserve">Servicios Personales  </t>
  </si>
  <si>
    <t xml:space="preserve">Cuotas y Aportaciones de Seguridad Social </t>
  </si>
  <si>
    <t>Materiales y Suministros</t>
  </si>
  <si>
    <t>Contribuciones de Mejoras</t>
  </si>
  <si>
    <t>Servicios Generales</t>
  </si>
  <si>
    <t>Derechos</t>
  </si>
  <si>
    <t>Productos de Tipo Corriente</t>
  </si>
  <si>
    <t>Transferencias, Asignaciones, Subsidios y Otras Ayudas</t>
  </si>
  <si>
    <t>Aprovechamientos de Tipo Corriente</t>
  </si>
  <si>
    <t>Transferencias Internas y Asignaciones al Sector Público</t>
  </si>
  <si>
    <t>Ingresos por Venta de Bienes y Servicios</t>
  </si>
  <si>
    <t>Transferencias al Resto del Sector Público</t>
  </si>
  <si>
    <t>Ingresos no Comprendidos en las Fracciones de la Ley de Ingresos Causados en Ejercicios Fiscales Anteriores Pendientes de Liquidación o Pago</t>
  </si>
  <si>
    <t>Subsidios y Subvenciones</t>
  </si>
  <si>
    <t>Ayudas Sociales</t>
  </si>
  <si>
    <t>Participaciones, Aportaciones, Transferencias, Asignaciones, Subsidios y Otras Ayudas</t>
  </si>
  <si>
    <t>Pensiones y Jubilaciones</t>
  </si>
  <si>
    <t>Participaciones y Aportaciones</t>
  </si>
  <si>
    <t>Transferencias a Fideicomisos, Mandatos y Contratos Análogos</t>
  </si>
  <si>
    <t>Transferencias, Asignaciones, Subsidios y Otras ayudas</t>
  </si>
  <si>
    <t>Transferencias a la Seguridad Social</t>
  </si>
  <si>
    <t>Donativos</t>
  </si>
  <si>
    <t>Otros Ingresos y Beneficios</t>
  </si>
  <si>
    <t>Transferencias al Exterior</t>
  </si>
  <si>
    <t xml:space="preserve">Ingresos Financieros  </t>
  </si>
  <si>
    <t>Incremento por Variación de Inventarios</t>
  </si>
  <si>
    <t>Disminución del Exceso de Estimaciones por Pérdida o Deterioro u Obsolescencia</t>
  </si>
  <si>
    <t>Participaciones</t>
  </si>
  <si>
    <t>Disminución del Exceso de Provisiones</t>
  </si>
  <si>
    <t>Otros Ingresos y Beneficios Varios</t>
  </si>
  <si>
    <t>Convenios</t>
  </si>
  <si>
    <t>Total de Ingresos y Otros Beneficios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</si>
  <si>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</si>
  <si>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</si>
  <si>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</si>
  <si>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</si>
  <si>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</si>
  <si>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</si>
  <si>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</si>
  <si>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</si>
  <si>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 / Pasivo Laboral Contingente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</si>
  <si>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</si>
  <si>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</si>
  <si>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</si>
  <si>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</si>
  <si>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</si>
  <si>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 xml:space="preserve">Inversión Pública no Capitalizable </t>
  </si>
  <si>
    <t>Total de Gastos y Otras Pérdidas</t>
  </si>
  <si>
    <t>Resultados del Ejercicio  (Ahorro/Desahorro)</t>
  </si>
  <si>
    <t>______________________________________</t>
  </si>
  <si>
    <t>Estado de Variación en la Hacienda Pública</t>
  </si>
  <si>
    <t>Del 1o de enero al 31 de diciembre  del 2017</t>
  </si>
  <si>
    <t>(pesos)</t>
  </si>
  <si>
    <t>Hacienda Pública/Patrimonio Generado de Ejercicios Anteriores</t>
  </si>
  <si>
    <t>Hacienda Pública/Patrimonio Generado del Ejercicio</t>
  </si>
  <si>
    <t>Ajustes por Cambios de Valor</t>
  </si>
  <si>
    <t>TOTAL</t>
  </si>
  <si>
    <t xml:space="preserve">Patrimonio Neto Inicial Ajustado del Ejercicio </t>
  </si>
  <si>
    <t xml:space="preserve">Aportaciones </t>
  </si>
  <si>
    <t>Actualización de la Hacienda Pública/Patrimonio</t>
  </si>
  <si>
    <t>Variaciones de la Hacienda Pública/Patrimonio Neto del Ejercicio</t>
  </si>
  <si>
    <t>Resultados del Ejercicio (Ahorro/Desahorro)</t>
  </si>
  <si>
    <t xml:space="preserve">Revalúos  </t>
  </si>
  <si>
    <t>Hacienda Pública/Patrimonio Neto Final del Ejercicio 2016</t>
  </si>
  <si>
    <t>Cambios en la Hacienda Pública/Patrimonio Neto del Ejercicio 2014</t>
  </si>
  <si>
    <t xml:space="preserve"> </t>
  </si>
  <si>
    <t>Variaciones de la Hacienda Pública/Patrimonio Neto del Ejercicio 2014</t>
  </si>
  <si>
    <t>Rectificación de resultados de ejercicios anteriores</t>
  </si>
  <si>
    <t>Hacienda Pública/Patrimonio Neto Final del Ejercicio 2017</t>
  </si>
  <si>
    <t>Estado de Cambios en la Situación Financiera</t>
  </si>
  <si>
    <t>Del 01 de enero al 31 de diciembre del 2017</t>
  </si>
  <si>
    <t>Origen</t>
  </si>
  <si>
    <t>Aplicación</t>
  </si>
  <si>
    <t>ORIGEN</t>
  </si>
  <si>
    <t>APLICACIÓN</t>
  </si>
  <si>
    <t>Exceso o Insuficiencia en la Actualización de la Hacienda Pública/Patrimonio</t>
  </si>
  <si>
    <t>Contador</t>
  </si>
  <si>
    <t>Estado de Flujos de Efectivo</t>
  </si>
  <si>
    <t>Del 01 de enero al 31 diciembre de 2017 y del 01 de enero al 31 de diciembre del 2016</t>
  </si>
  <si>
    <t>Flujos de Efectivo de las Actividades de Operación</t>
  </si>
  <si>
    <t xml:space="preserve">Flujos de Efectivo de las Actividades de Inversión </t>
  </si>
  <si>
    <t>Cuotas y Aportaciones de Seguridad Social</t>
  </si>
  <si>
    <t>Contribuciones de mejoras</t>
  </si>
  <si>
    <t>Otros Orígenes de Invresión</t>
  </si>
  <si>
    <t>Otras Aplicaciones de Inversión</t>
  </si>
  <si>
    <t>Transferencias, Asignaciones y Subsidios y Otras ayudas</t>
  </si>
  <si>
    <t>Flujos Netos de Efectivo por Actividades de Inversión</t>
  </si>
  <si>
    <t>Otros Origenes de Operación</t>
  </si>
  <si>
    <t>Flujo de Efectivo de las Actividades de Financiamiento</t>
  </si>
  <si>
    <t>Servicios Personales</t>
  </si>
  <si>
    <t>Endeudamiento Neto</t>
  </si>
  <si>
    <t xml:space="preserve">   Interno</t>
  </si>
  <si>
    <t>Transferencias al resto del Sector Público</t>
  </si>
  <si>
    <t xml:space="preserve">   Externo</t>
  </si>
  <si>
    <t xml:space="preserve">Subsidios y Subvenciones </t>
  </si>
  <si>
    <t>Disminución de Activos Financieros</t>
  </si>
  <si>
    <t xml:space="preserve">Incremento de Otros Pasivos </t>
  </si>
  <si>
    <t>Servicios de la Deuda</t>
  </si>
  <si>
    <t xml:space="preserve">Participaciones </t>
  </si>
  <si>
    <t>Incremento de Activos Financieros</t>
  </si>
  <si>
    <t xml:space="preserve">Disminución de Otros Pasivos </t>
  </si>
  <si>
    <t>Otros Aplicaciones de Operación</t>
  </si>
  <si>
    <t>Flujos netos de Efectivo por Actividades de Financiamiento</t>
  </si>
  <si>
    <t>Flujos Netos de Efectivo por Actividades de Operación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</si>
  <si>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</si>
  <si>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</si>
  <si>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</si>
  <si>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CUENTA PUBLICA 2015</t>
  </si>
  <si>
    <t>Estado Analítico del Activo</t>
  </si>
  <si>
    <t>Saldo Inicial</t>
  </si>
  <si>
    <t>Cargos del Periodo</t>
  </si>
  <si>
    <t>Abonos del Periodo</t>
  </si>
  <si>
    <t>Saldo Final</t>
  </si>
  <si>
    <t>Variación del Periodo</t>
  </si>
  <si>
    <t>4 =(1+2-3)</t>
  </si>
  <si>
    <t>(4-1)</t>
  </si>
  <si>
    <t xml:space="preserve">Bienes Muebles </t>
  </si>
  <si>
    <t>Estado Analítico de la Deuda y Otros Pasivos</t>
  </si>
  <si>
    <t>Denominación de las Deudas</t>
  </si>
  <si>
    <t xml:space="preserve">Moneda de Contratación  </t>
  </si>
  <si>
    <t>Institución o País Acreedor</t>
  </si>
  <si>
    <t>Saldo Inicial del Periodo</t>
  </si>
  <si>
    <t>Saldo Final del Periodo</t>
  </si>
  <si>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</si>
  <si>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</si>
  <si>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</si>
  <si>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</si>
  <si>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</si>
  <si>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</si>
  <si>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</si>
  <si>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</si>
  <si>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</si>
  <si>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              Subtotal a Corto Plazo</t>
  </si>
  <si>
    <t xml:space="preserve">Largo Plazo           </t>
  </si>
  <si>
    <t xml:space="preserve">                Subtotal a Largo Plazo</t>
  </si>
  <si>
    <t>Otros Pasivos</t>
  </si>
  <si>
    <t xml:space="preserve">                Total Deuda y Otros Pasivos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</si>
</sst>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_-* #,##0.00_-;\-* #,##0.00_-;_-* \-??_-;_-@_-"/>
    <numFmt numFmtId="166" formatCode="#,##0_ ;\-#,##0\ "/>
    <numFmt numFmtId="167" formatCode="0_ ;\-0\ "/>
  </numFmts>
  <fonts count="18" x14ac:knownFonts="1">
    <font>
      <sz val="10"/>
      <name val="Arial"/>
      <family val="2"/>
    </font>
    <font>
      <sz val="10"/>
      <name val="Arial"/>
      <family val="2"/>
      <charset val="1"/>
    </font>
    <font>
      <b/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9"/>
      <color indexed="9"/>
      <name val="Arial"/>
      <family val="2"/>
      <charset val="1"/>
    </font>
    <font>
      <b/>
      <sz val="9"/>
      <color indexed="9"/>
      <name val="Arial"/>
      <family val="2"/>
      <charset val="1"/>
    </font>
    <font>
      <sz val="10"/>
      <name val="Mangal"/>
      <family val="2"/>
    </font>
    <font>
      <b/>
      <sz val="9"/>
      <color theme="0"/>
      <name val="Arial"/>
      <family val="2"/>
    </font>
    <font>
      <sz val="9"/>
      <name val="Arial"/>
      <family val="2"/>
      <charset val="1"/>
    </font>
    <font>
      <b/>
      <i/>
      <sz val="9"/>
      <name val="Arial"/>
      <family val="2"/>
      <charset val="1"/>
    </font>
    <font>
      <b/>
      <sz val="9"/>
      <color indexed="8"/>
      <name val="Arial"/>
      <family val="2"/>
      <charset val="1"/>
    </font>
    <font>
      <i/>
      <sz val="9"/>
      <name val="Arial"/>
      <family val="2"/>
      <charset val="1"/>
    </font>
    <font>
      <i/>
      <sz val="9"/>
      <color indexed="8"/>
      <name val="Arial"/>
      <family val="2"/>
      <charset val="1"/>
    </font>
    <font>
      <b/>
      <sz val="9"/>
      <color indexed="54"/>
      <name val="Arial"/>
      <family val="2"/>
      <charset val="1"/>
    </font>
    <font>
      <sz val="9"/>
      <color indexed="10"/>
      <name val="Arial"/>
      <family val="2"/>
      <charset val="1"/>
    </font>
    <font>
      <b/>
      <sz val="9"/>
      <color indexed="23"/>
      <name val="Arial"/>
      <family val="2"/>
      <charset val="1"/>
    </font>
    <font>
      <b/>
      <i/>
      <sz val="9"/>
      <color indexed="8"/>
      <name val="Arial"/>
      <family val="2"/>
      <charset val="1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6"/>
        <bgColor indexed="10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165" fontId="6" fillId="0" borderId="0" applyFill="0" applyBorder="0" applyAlignment="0" applyProtection="0"/>
    <xf numFmtId="164" fontId="1" fillId="0" borderId="0"/>
    <xf numFmtId="0" fontId="1" fillId="0" borderId="0"/>
    <xf numFmtId="165" fontId="6" fillId="0" borderId="0" applyFill="0" applyBorder="0" applyAlignment="0" applyProtection="0"/>
    <xf numFmtId="0" fontId="17" fillId="0" borderId="0"/>
  </cellStyleXfs>
  <cellXfs count="289">
    <xf numFmtId="0" fontId="0" fillId="0" borderId="0" xfId="0"/>
    <xf numFmtId="0" fontId="2" fillId="2" borderId="0" xfId="2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/>
    <xf numFmtId="0" fontId="3" fillId="2" borderId="0" xfId="0" applyFont="1" applyFill="1" applyBorder="1" applyProtection="1"/>
    <xf numFmtId="0" fontId="3" fillId="0" borderId="0" xfId="0" applyFont="1" applyBorder="1" applyProtection="1"/>
    <xf numFmtId="0" fontId="2" fillId="2" borderId="0" xfId="0" applyFont="1" applyFill="1" applyBorder="1" applyAlignment="1" applyProtection="1">
      <alignment horizontal="center"/>
    </xf>
    <xf numFmtId="0" fontId="2" fillId="2" borderId="0" xfId="2" applyNumberFormat="1" applyFont="1" applyFill="1" applyBorder="1" applyAlignment="1" applyProtection="1">
      <alignment vertical="center"/>
    </xf>
    <xf numFmtId="0" fontId="2" fillId="2" borderId="0" xfId="2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2" fillId="2" borderId="0" xfId="2" applyNumberFormat="1" applyFont="1" applyFill="1" applyBorder="1" applyAlignment="1" applyProtection="1">
      <alignment horizontal="right" vertical="top"/>
    </xf>
    <xf numFmtId="0" fontId="4" fillId="3" borderId="1" xfId="3" applyFont="1" applyFill="1" applyBorder="1" applyAlignment="1" applyProtection="1">
      <alignment horizontal="center" vertical="center"/>
    </xf>
    <xf numFmtId="0" fontId="5" fillId="3" borderId="2" xfId="3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/>
    </xf>
    <xf numFmtId="0" fontId="5" fillId="3" borderId="2" xfId="3" applyFont="1" applyFill="1" applyBorder="1" applyAlignment="1" applyProtection="1">
      <alignment horizontal="right" vertical="top"/>
    </xf>
    <xf numFmtId="0" fontId="4" fillId="3" borderId="3" xfId="0" applyFont="1" applyFill="1" applyBorder="1" applyProtection="1"/>
    <xf numFmtId="0" fontId="3" fillId="2" borderId="0" xfId="0" applyFont="1" applyFill="1" applyProtection="1"/>
    <xf numFmtId="17" fontId="7" fillId="4" borderId="0" xfId="1" applyNumberFormat="1" applyFont="1" applyFill="1" applyBorder="1" applyAlignment="1" applyProtection="1">
      <alignment horizontal="center"/>
    </xf>
    <xf numFmtId="0" fontId="2" fillId="2" borderId="4" xfId="2" applyNumberFormat="1" applyFont="1" applyFill="1" applyBorder="1" applyAlignment="1" applyProtection="1">
      <alignment vertical="center"/>
    </xf>
    <xf numFmtId="0" fontId="3" fillId="2" borderId="3" xfId="0" applyFont="1" applyFill="1" applyBorder="1" applyProtection="1"/>
    <xf numFmtId="0" fontId="3" fillId="2" borderId="4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horizontal="left" vertical="top" wrapText="1"/>
    </xf>
    <xf numFmtId="166" fontId="8" fillId="2" borderId="0" xfId="1" applyNumberFormat="1" applyFont="1" applyFill="1" applyBorder="1" applyAlignment="1" applyProtection="1">
      <alignment vertical="top"/>
    </xf>
    <xf numFmtId="0" fontId="8" fillId="2" borderId="0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right" vertical="top"/>
    </xf>
    <xf numFmtId="0" fontId="2" fillId="2" borderId="0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vertical="top" wrapText="1"/>
    </xf>
    <xf numFmtId="3" fontId="8" fillId="2" borderId="0" xfId="0" applyNumberFormat="1" applyFont="1" applyFill="1" applyBorder="1" applyAlignment="1" applyProtection="1">
      <alignment vertical="top"/>
    </xf>
    <xf numFmtId="3" fontId="2" fillId="2" borderId="0" xfId="0" applyNumberFormat="1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horizontal="left" vertical="top" wrapText="1"/>
    </xf>
    <xf numFmtId="0" fontId="9" fillId="2" borderId="0" xfId="0" applyFont="1" applyFill="1" applyBorder="1" applyAlignment="1" applyProtection="1">
      <alignment vertical="top" wrapText="1"/>
    </xf>
    <xf numFmtId="0" fontId="9" fillId="2" borderId="0" xfId="0" applyFont="1" applyFill="1" applyBorder="1" applyAlignment="1" applyProtection="1">
      <alignment vertical="top"/>
    </xf>
    <xf numFmtId="0" fontId="8" fillId="2" borderId="0" xfId="0" applyFont="1" applyFill="1" applyBorder="1" applyAlignment="1" applyProtection="1">
      <alignment horizontal="left" vertical="top" wrapText="1"/>
    </xf>
    <xf numFmtId="3" fontId="8" fillId="2" borderId="0" xfId="0" applyNumberFormat="1" applyFont="1" applyFill="1" applyBorder="1" applyAlignment="1" applyProtection="1">
      <alignment vertical="top"/>
      <protection locked="0"/>
    </xf>
    <xf numFmtId="3" fontId="3" fillId="2" borderId="0" xfId="0" applyNumberFormat="1" applyFont="1" applyFill="1" applyBorder="1" applyAlignment="1" applyProtection="1">
      <alignment horizontal="right" vertical="top"/>
    </xf>
    <xf numFmtId="3" fontId="3" fillId="2" borderId="3" xfId="0" applyNumberFormat="1" applyFont="1" applyFill="1" applyBorder="1" applyProtection="1"/>
    <xf numFmtId="3" fontId="3" fillId="2" borderId="0" xfId="0" applyNumberFormat="1" applyFont="1" applyFill="1" applyProtection="1"/>
    <xf numFmtId="0" fontId="8" fillId="2" borderId="0" xfId="0" applyFont="1" applyFill="1" applyBorder="1" applyAlignment="1" applyProtection="1">
      <alignment vertical="top" wrapText="1"/>
    </xf>
    <xf numFmtId="0" fontId="8" fillId="2" borderId="0" xfId="0" applyFont="1" applyFill="1" applyBorder="1" applyAlignment="1" applyProtection="1">
      <alignment horizontal="left" vertical="top" wrapText="1"/>
    </xf>
    <xf numFmtId="3" fontId="8" fillId="2" borderId="0" xfId="1" applyNumberFormat="1" applyFont="1" applyFill="1" applyBorder="1" applyAlignment="1" applyProtection="1">
      <alignment vertical="top"/>
    </xf>
    <xf numFmtId="0" fontId="10" fillId="2" borderId="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horizontal="right" vertical="top"/>
    </xf>
    <xf numFmtId="3" fontId="2" fillId="2" borderId="0" xfId="1" applyNumberFormat="1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vertical="top" wrapText="1"/>
    </xf>
    <xf numFmtId="0" fontId="2" fillId="2" borderId="0" xfId="0" applyFont="1" applyFill="1" applyBorder="1" applyAlignment="1" applyProtection="1">
      <alignment horizontal="left" vertical="top"/>
    </xf>
    <xf numFmtId="0" fontId="4" fillId="2" borderId="0" xfId="0" applyFont="1" applyFill="1" applyBorder="1" applyAlignment="1" applyProtection="1">
      <alignment vertical="center" wrapText="1"/>
    </xf>
    <xf numFmtId="3" fontId="4" fillId="2" borderId="0" xfId="0" applyNumberFormat="1" applyFont="1" applyFill="1" applyBorder="1" applyAlignment="1" applyProtection="1">
      <alignment vertical="center" wrapText="1"/>
    </xf>
    <xf numFmtId="3" fontId="11" fillId="2" borderId="0" xfId="1" applyNumberFormat="1" applyFont="1" applyFill="1" applyBorder="1" applyAlignment="1" applyProtection="1">
      <alignment vertical="top"/>
    </xf>
    <xf numFmtId="0" fontId="8" fillId="2" borderId="0" xfId="0" applyFont="1" applyFill="1" applyBorder="1" applyAlignment="1" applyProtection="1">
      <alignment horizontal="left" vertical="top"/>
    </xf>
    <xf numFmtId="0" fontId="3" fillId="2" borderId="5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horizontal="right" vertical="top"/>
    </xf>
    <xf numFmtId="0" fontId="3" fillId="2" borderId="7" xfId="0" applyFont="1" applyFill="1" applyBorder="1" applyProtection="1"/>
    <xf numFmtId="0" fontId="8" fillId="2" borderId="0" xfId="0" applyFont="1" applyFill="1" applyBorder="1" applyProtection="1"/>
    <xf numFmtId="165" fontId="8" fillId="2" borderId="0" xfId="1" applyFont="1" applyFill="1" applyBorder="1" applyAlignment="1" applyProtection="1"/>
    <xf numFmtId="0" fontId="8" fillId="2" borderId="0" xfId="0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horizontal="left" vertical="top"/>
    </xf>
    <xf numFmtId="3" fontId="8" fillId="2" borderId="0" xfId="0" applyNumberFormat="1" applyFont="1" applyFill="1" applyBorder="1" applyAlignment="1" applyProtection="1">
      <alignment horizontal="left" vertical="top"/>
    </xf>
    <xf numFmtId="3" fontId="8" fillId="2" borderId="0" xfId="0" applyNumberFormat="1" applyFont="1" applyFill="1" applyBorder="1" applyAlignment="1" applyProtection="1">
      <alignment horizontal="right" vertical="top"/>
    </xf>
    <xf numFmtId="0" fontId="3" fillId="0" borderId="8" xfId="0" applyFont="1" applyBorder="1" applyProtection="1"/>
    <xf numFmtId="0" fontId="3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2" fillId="2" borderId="0" xfId="3" applyFont="1" applyFill="1" applyBorder="1" applyAlignment="1"/>
    <xf numFmtId="0" fontId="0" fillId="0" borderId="0" xfId="0" applyBorder="1"/>
    <xf numFmtId="0" fontId="10" fillId="2" borderId="0" xfId="0" applyFont="1" applyFill="1" applyBorder="1" applyAlignment="1"/>
    <xf numFmtId="0" fontId="2" fillId="2" borderId="0" xfId="3" applyFont="1" applyFill="1" applyBorder="1" applyAlignment="1">
      <alignment horizontal="center"/>
    </xf>
    <xf numFmtId="0" fontId="8" fillId="2" borderId="0" xfId="3" applyFont="1" applyFill="1" applyBorder="1" applyAlignment="1">
      <alignment horizontal="center" vertical="center"/>
    </xf>
    <xf numFmtId="0" fontId="8" fillId="2" borderId="0" xfId="3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/>
    <xf numFmtId="0" fontId="4" fillId="3" borderId="9" xfId="0" applyFont="1" applyFill="1" applyBorder="1" applyAlignment="1">
      <alignment horizontal="center" vertical="center"/>
    </xf>
    <xf numFmtId="0" fontId="5" fillId="3" borderId="10" xfId="3" applyFont="1" applyFill="1" applyBorder="1" applyAlignment="1">
      <alignment horizontal="center" vertical="center"/>
    </xf>
    <xf numFmtId="0" fontId="5" fillId="3" borderId="11" xfId="3" applyFont="1" applyFill="1" applyBorder="1" applyAlignment="1">
      <alignment horizontal="center" vertical="center"/>
    </xf>
    <xf numFmtId="17" fontId="7" fillId="4" borderId="11" xfId="1" applyNumberFormat="1" applyFont="1" applyFill="1" applyBorder="1" applyAlignment="1" applyProtection="1">
      <alignment horizontal="center"/>
    </xf>
    <xf numFmtId="0" fontId="5" fillId="3" borderId="11" xfId="3" applyFont="1" applyFill="1" applyBorder="1" applyAlignment="1">
      <alignment horizontal="center" vertical="center"/>
    </xf>
    <xf numFmtId="0" fontId="5" fillId="3" borderId="12" xfId="3" applyFont="1" applyFill="1" applyBorder="1" applyAlignment="1">
      <alignment horizontal="center" vertical="center"/>
    </xf>
    <xf numFmtId="0" fontId="3" fillId="2" borderId="4" xfId="0" applyFont="1" applyFill="1" applyBorder="1" applyAlignment="1"/>
    <xf numFmtId="0" fontId="2" fillId="2" borderId="0" xfId="3" applyFont="1" applyFill="1" applyBorder="1" applyAlignment="1">
      <alignment vertical="center"/>
    </xf>
    <xf numFmtId="0" fontId="8" fillId="2" borderId="0" xfId="3" applyFont="1" applyFill="1" applyBorder="1" applyAlignment="1"/>
    <xf numFmtId="0" fontId="3" fillId="2" borderId="3" xfId="0" applyFont="1" applyFill="1" applyBorder="1"/>
    <xf numFmtId="0" fontId="2" fillId="2" borderId="4" xfId="0" applyFont="1" applyFill="1" applyBorder="1" applyAlignment="1"/>
    <xf numFmtId="0" fontId="2" fillId="2" borderId="0" xfId="0" applyFont="1" applyFill="1" applyBorder="1" applyAlignment="1">
      <alignment vertical="top" wrapText="1"/>
    </xf>
    <xf numFmtId="3" fontId="8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2" borderId="3" xfId="0" applyFont="1" applyFill="1" applyBorder="1" applyAlignment="1"/>
    <xf numFmtId="0" fontId="2" fillId="2" borderId="4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/>
    </xf>
    <xf numFmtId="0" fontId="8" fillId="2" borderId="4" xfId="0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3" fontId="8" fillId="2" borderId="0" xfId="1" applyNumberFormat="1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/>
    </xf>
    <xf numFmtId="3" fontId="11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top"/>
    </xf>
    <xf numFmtId="0" fontId="9" fillId="2" borderId="4" xfId="0" applyFont="1" applyFill="1" applyBorder="1" applyAlignment="1">
      <alignment horizontal="left" vertical="top"/>
    </xf>
    <xf numFmtId="0" fontId="9" fillId="2" borderId="0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vertical="top"/>
    </xf>
    <xf numFmtId="0" fontId="3" fillId="2" borderId="4" xfId="0" applyFont="1" applyFill="1" applyBorder="1"/>
    <xf numFmtId="3" fontId="3" fillId="2" borderId="0" xfId="0" applyNumberFormat="1" applyFont="1" applyFill="1" applyBorder="1" applyAlignment="1">
      <alignment vertical="top"/>
    </xf>
    <xf numFmtId="0" fontId="12" fillId="2" borderId="3" xfId="0" applyFont="1" applyFill="1" applyBorder="1" applyAlignment="1">
      <alignment vertical="top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3" fillId="2" borderId="5" xfId="0" applyFont="1" applyFill="1" applyBorder="1"/>
    <xf numFmtId="0" fontId="3" fillId="2" borderId="6" xfId="0" applyFont="1" applyFill="1" applyBorder="1"/>
    <xf numFmtId="0" fontId="3" fillId="2" borderId="6" xfId="0" applyFont="1" applyFill="1" applyBorder="1" applyAlignment="1"/>
    <xf numFmtId="3" fontId="3" fillId="2" borderId="6" xfId="0" applyNumberFormat="1" applyFont="1" applyFill="1" applyBorder="1"/>
    <xf numFmtId="0" fontId="3" fillId="2" borderId="7" xfId="0" applyFont="1" applyFill="1" applyBorder="1"/>
    <xf numFmtId="0" fontId="8" fillId="2" borderId="6" xfId="0" applyFont="1" applyFill="1" applyBorder="1" applyAlignment="1">
      <alignment vertical="top"/>
    </xf>
    <xf numFmtId="0" fontId="8" fillId="2" borderId="6" xfId="0" applyFont="1" applyFill="1" applyBorder="1"/>
    <xf numFmtId="165" fontId="8" fillId="2" borderId="6" xfId="1" applyFont="1" applyFill="1" applyBorder="1" applyAlignment="1" applyProtection="1"/>
    <xf numFmtId="0" fontId="8" fillId="2" borderId="6" xfId="0" applyFont="1" applyFill="1" applyBorder="1" applyAlignment="1">
      <alignment vertical="center"/>
    </xf>
    <xf numFmtId="0" fontId="8" fillId="2" borderId="6" xfId="0" applyFont="1" applyFill="1" applyBorder="1" applyAlignment="1"/>
    <xf numFmtId="0" fontId="8" fillId="2" borderId="0" xfId="0" applyFont="1" applyFill="1" applyBorder="1"/>
    <xf numFmtId="0" fontId="8" fillId="2" borderId="0" xfId="0" applyFont="1" applyFill="1" applyBorder="1" applyAlignment="1">
      <alignment vertical="center"/>
    </xf>
    <xf numFmtId="0" fontId="8" fillId="2" borderId="0" xfId="0" applyFont="1" applyFill="1" applyBorder="1" applyAlignment="1"/>
    <xf numFmtId="0" fontId="8" fillId="2" borderId="0" xfId="0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/>
    </xf>
    <xf numFmtId="0" fontId="8" fillId="2" borderId="0" xfId="0" applyFont="1" applyFill="1" applyBorder="1" applyAlignment="1" applyProtection="1">
      <alignment vertical="top" wrapText="1"/>
      <protection locked="0"/>
    </xf>
    <xf numFmtId="0" fontId="3" fillId="0" borderId="13" xfId="0" applyFont="1" applyBorder="1" applyProtection="1"/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2" fillId="2" borderId="0" xfId="2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 applyProtection="1">
      <alignment horizontal="left"/>
    </xf>
    <xf numFmtId="167" fontId="5" fillId="3" borderId="9" xfId="1" applyNumberFormat="1" applyFont="1" applyFill="1" applyBorder="1" applyAlignment="1" applyProtection="1">
      <alignment horizontal="center" vertical="center" wrapText="1"/>
    </xf>
    <xf numFmtId="0" fontId="5" fillId="3" borderId="14" xfId="3" applyFont="1" applyFill="1" applyBorder="1" applyAlignment="1">
      <alignment horizontal="center" vertical="center"/>
    </xf>
    <xf numFmtId="167" fontId="5" fillId="3" borderId="14" xfId="1" applyNumberFormat="1" applyFont="1" applyFill="1" applyBorder="1" applyAlignment="1" applyProtection="1">
      <alignment horizontal="center" vertical="center" wrapText="1"/>
    </xf>
    <xf numFmtId="167" fontId="5" fillId="3" borderId="15" xfId="1" applyNumberFormat="1" applyFont="1" applyFill="1" applyBorder="1" applyAlignment="1" applyProtection="1">
      <alignment horizontal="center" vertical="center" wrapText="1"/>
    </xf>
    <xf numFmtId="0" fontId="2" fillId="2" borderId="4" xfId="2" applyNumberFormat="1" applyFont="1" applyFill="1" applyBorder="1" applyAlignment="1">
      <alignment horizontal="center" vertical="center"/>
    </xf>
    <xf numFmtId="0" fontId="2" fillId="2" borderId="3" xfId="2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top"/>
    </xf>
    <xf numFmtId="0" fontId="13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vertical="top"/>
    </xf>
    <xf numFmtId="0" fontId="2" fillId="2" borderId="3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/>
    </xf>
    <xf numFmtId="3" fontId="10" fillId="2" borderId="0" xfId="0" applyNumberFormat="1" applyFont="1" applyFill="1" applyBorder="1" applyAlignment="1" applyProtection="1">
      <alignment horizontal="right" vertical="top"/>
      <protection locked="0"/>
    </xf>
    <xf numFmtId="3" fontId="10" fillId="2" borderId="0" xfId="0" applyNumberFormat="1" applyFont="1" applyFill="1" applyBorder="1" applyAlignment="1" applyProtection="1">
      <alignment horizontal="right" vertical="top"/>
    </xf>
    <xf numFmtId="0" fontId="10" fillId="2" borderId="0" xfId="0" applyFont="1" applyFill="1" applyBorder="1" applyAlignment="1">
      <alignment horizontal="left" vertical="top" wrapText="1"/>
    </xf>
    <xf numFmtId="3" fontId="3" fillId="2" borderId="0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horizontal="left" vertical="top" wrapText="1"/>
    </xf>
    <xf numFmtId="3" fontId="10" fillId="2" borderId="0" xfId="0" applyNumberFormat="1" applyFont="1" applyFill="1" applyBorder="1" applyAlignment="1">
      <alignment horizontal="right" vertical="top"/>
    </xf>
    <xf numFmtId="3" fontId="3" fillId="2" borderId="0" xfId="0" applyNumberFormat="1" applyFont="1" applyFill="1" applyBorder="1" applyAlignment="1" applyProtection="1">
      <alignment horizontal="right" vertical="top"/>
      <protection locked="0"/>
    </xf>
    <xf numFmtId="0" fontId="2" fillId="2" borderId="16" xfId="0" applyFont="1" applyFill="1" applyBorder="1" applyAlignment="1">
      <alignment horizontal="left" vertical="top"/>
    </xf>
    <xf numFmtId="3" fontId="10" fillId="2" borderId="16" xfId="0" applyNumberFormat="1" applyFont="1" applyFill="1" applyBorder="1" applyAlignment="1">
      <alignment horizontal="right" vertical="top"/>
    </xf>
    <xf numFmtId="0" fontId="10" fillId="2" borderId="5" xfId="0" applyFont="1" applyFill="1" applyBorder="1" applyAlignment="1">
      <alignment vertical="top"/>
    </xf>
    <xf numFmtId="3" fontId="10" fillId="2" borderId="6" xfId="0" applyNumberFormat="1" applyFont="1" applyFill="1" applyBorder="1" applyAlignment="1">
      <alignment horizontal="right" vertical="top"/>
    </xf>
    <xf numFmtId="0" fontId="2" fillId="2" borderId="7" xfId="0" applyFont="1" applyFill="1" applyBorder="1" applyAlignment="1">
      <alignment vertical="top" wrapText="1"/>
    </xf>
    <xf numFmtId="0" fontId="3" fillId="2" borderId="14" xfId="0" applyFont="1" applyFill="1" applyBorder="1" applyAlignment="1">
      <alignment vertical="top"/>
    </xf>
    <xf numFmtId="0" fontId="2" fillId="2" borderId="14" xfId="0" applyFont="1" applyFill="1" applyBorder="1" applyAlignment="1">
      <alignment vertical="top" wrapText="1"/>
    </xf>
    <xf numFmtId="0" fontId="8" fillId="2" borderId="0" xfId="0" applyFont="1" applyFill="1" applyAlignment="1">
      <alignment wrapText="1"/>
    </xf>
    <xf numFmtId="3" fontId="8" fillId="2" borderId="0" xfId="0" applyNumberFormat="1" applyFont="1" applyFill="1" applyBorder="1" applyAlignment="1">
      <alignment horizontal="left" vertical="top"/>
    </xf>
    <xf numFmtId="0" fontId="3" fillId="2" borderId="0" xfId="0" applyFont="1" applyFill="1" applyBorder="1" applyProtection="1"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right"/>
      <protection locked="0"/>
    </xf>
    <xf numFmtId="0" fontId="3" fillId="2" borderId="0" xfId="0" applyFont="1" applyFill="1" applyAlignment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2" fillId="2" borderId="0" xfId="3" applyFont="1" applyFill="1" applyBorder="1" applyAlignment="1">
      <alignment horizontal="center"/>
    </xf>
    <xf numFmtId="0" fontId="2" fillId="2" borderId="0" xfId="0" applyFont="1" applyFill="1" applyBorder="1" applyAlignment="1" applyProtection="1">
      <protection locked="0"/>
    </xf>
    <xf numFmtId="0" fontId="14" fillId="3" borderId="9" xfId="0" applyFont="1" applyFill="1" applyBorder="1" applyAlignment="1">
      <alignment horizontal="center" vertical="center"/>
    </xf>
    <xf numFmtId="167" fontId="5" fillId="3" borderId="14" xfId="1" applyNumberFormat="1" applyFont="1" applyFill="1" applyBorder="1" applyAlignment="1" applyProtection="1">
      <alignment horizontal="center" vertical="center"/>
    </xf>
    <xf numFmtId="0" fontId="5" fillId="3" borderId="14" xfId="3" applyFont="1" applyFill="1" applyBorder="1" applyAlignment="1">
      <alignment horizontal="center" vertical="center"/>
    </xf>
    <xf numFmtId="0" fontId="5" fillId="3" borderId="15" xfId="3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2" fillId="2" borderId="0" xfId="3" applyFont="1" applyFill="1" applyBorder="1" applyAlignment="1">
      <alignment vertical="top"/>
    </xf>
    <xf numFmtId="0" fontId="15" fillId="2" borderId="0" xfId="3" applyFont="1" applyFill="1" applyBorder="1" applyAlignment="1">
      <alignment horizontal="center"/>
    </xf>
    <xf numFmtId="3" fontId="2" fillId="2" borderId="0" xfId="0" applyNumberFormat="1" applyFont="1" applyFill="1" applyBorder="1" applyAlignment="1" applyProtection="1">
      <alignment horizontal="right" vertical="top"/>
    </xf>
    <xf numFmtId="3" fontId="8" fillId="2" borderId="0" xfId="1" applyNumberFormat="1" applyFont="1" applyFill="1" applyBorder="1" applyAlignment="1" applyProtection="1">
      <alignment horizontal="right" vertical="top" wrapText="1"/>
      <protection locked="0"/>
    </xf>
    <xf numFmtId="3" fontId="0" fillId="0" borderId="0" xfId="0" applyNumberFormat="1"/>
    <xf numFmtId="3" fontId="8" fillId="2" borderId="0" xfId="3" applyNumberFormat="1" applyFont="1" applyFill="1" applyBorder="1" applyAlignment="1" applyProtection="1">
      <alignment vertical="top"/>
      <protection locked="0"/>
    </xf>
    <xf numFmtId="0" fontId="15" fillId="2" borderId="0" xfId="3" applyFont="1" applyFill="1" applyBorder="1" applyAlignment="1" applyProtection="1">
      <alignment horizontal="center"/>
    </xf>
    <xf numFmtId="0" fontId="8" fillId="2" borderId="5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vertical="top"/>
    </xf>
    <xf numFmtId="0" fontId="8" fillId="2" borderId="6" xfId="0" applyFont="1" applyFill="1" applyBorder="1" applyAlignment="1">
      <alignment horizontal="left" vertical="top" wrapText="1"/>
    </xf>
    <xf numFmtId="3" fontId="8" fillId="2" borderId="6" xfId="1" applyNumberFormat="1" applyFont="1" applyFill="1" applyBorder="1" applyAlignment="1" applyProtection="1">
      <alignment horizontal="right" vertical="top" wrapText="1"/>
      <protection locked="0"/>
    </xf>
    <xf numFmtId="0" fontId="3" fillId="2" borderId="14" xfId="0" applyFont="1" applyFill="1" applyBorder="1"/>
    <xf numFmtId="0" fontId="8" fillId="2" borderId="6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wrapText="1"/>
    </xf>
    <xf numFmtId="0" fontId="3" fillId="2" borderId="0" xfId="0" applyFont="1" applyFill="1"/>
    <xf numFmtId="0" fontId="4" fillId="2" borderId="0" xfId="0" applyFont="1" applyFill="1" applyBorder="1" applyAlignment="1">
      <alignment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7" xfId="3" applyFont="1" applyFill="1" applyBorder="1" applyAlignment="1">
      <alignment horizontal="center" vertical="center"/>
    </xf>
    <xf numFmtId="17" fontId="7" fillId="4" borderId="17" xfId="1" applyNumberFormat="1" applyFont="1" applyFill="1" applyBorder="1" applyAlignment="1" applyProtection="1">
      <alignment horizontal="center"/>
    </xf>
    <xf numFmtId="0" fontId="4" fillId="3" borderId="17" xfId="0" applyFont="1" applyFill="1" applyBorder="1" applyAlignment="1">
      <alignment vertical="center"/>
    </xf>
    <xf numFmtId="0" fontId="4" fillId="3" borderId="17" xfId="0" applyFont="1" applyFill="1" applyBorder="1"/>
    <xf numFmtId="0" fontId="8" fillId="2" borderId="0" xfId="3" applyFont="1" applyFill="1" applyBorder="1" applyAlignment="1">
      <alignment vertical="top"/>
    </xf>
    <xf numFmtId="0" fontId="2" fillId="2" borderId="4" xfId="3" applyFont="1" applyFill="1" applyBorder="1" applyAlignment="1">
      <alignment horizontal="left" vertical="top"/>
    </xf>
    <xf numFmtId="0" fontId="2" fillId="2" borderId="0" xfId="3" applyFont="1" applyFill="1" applyBorder="1" applyAlignment="1">
      <alignment horizontal="left" vertical="top"/>
    </xf>
    <xf numFmtId="3" fontId="8" fillId="2" borderId="0" xfId="3" applyNumberFormat="1" applyFont="1" applyFill="1" applyBorder="1" applyAlignment="1">
      <alignment vertical="top"/>
    </xf>
    <xf numFmtId="3" fontId="2" fillId="2" borderId="0" xfId="3" applyNumberFormat="1" applyFont="1" applyFill="1" applyBorder="1" applyAlignment="1">
      <alignment vertical="top"/>
    </xf>
    <xf numFmtId="0" fontId="8" fillId="2" borderId="0" xfId="3" applyFont="1" applyFill="1" applyBorder="1" applyAlignment="1">
      <alignment horizontal="left" vertical="top" wrapText="1"/>
    </xf>
    <xf numFmtId="0" fontId="8" fillId="2" borderId="0" xfId="3" applyFont="1" applyFill="1" applyBorder="1" applyAlignment="1">
      <alignment horizontal="left" vertical="top"/>
    </xf>
    <xf numFmtId="0" fontId="8" fillId="2" borderId="0" xfId="3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2" fillId="2" borderId="0" xfId="3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3" fontId="2" fillId="2" borderId="0" xfId="3" applyNumberFormat="1" applyFont="1" applyFill="1" applyBorder="1" applyAlignment="1">
      <alignment horizontal="right" vertical="top" wrapText="1"/>
    </xf>
    <xf numFmtId="0" fontId="2" fillId="2" borderId="0" xfId="3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2" borderId="0" xfId="3" applyFont="1" applyFill="1" applyBorder="1" applyAlignment="1">
      <alignment horizontal="left" vertical="top" wrapText="1"/>
    </xf>
    <xf numFmtId="3" fontId="2" fillId="2" borderId="0" xfId="3" applyNumberFormat="1" applyFont="1" applyFill="1" applyBorder="1" applyAlignment="1" applyProtection="1">
      <alignment horizontal="right" vertical="top" wrapText="1"/>
      <protection locked="0"/>
    </xf>
    <xf numFmtId="3" fontId="2" fillId="2" borderId="0" xfId="3" applyNumberFormat="1" applyFont="1" applyFill="1" applyBorder="1" applyAlignment="1" applyProtection="1">
      <alignment horizontal="right" vertical="top" wrapText="1"/>
    </xf>
    <xf numFmtId="0" fontId="3" fillId="2" borderId="5" xfId="0" applyFont="1" applyFill="1" applyBorder="1" applyAlignment="1">
      <alignment vertical="top"/>
    </xf>
    <xf numFmtId="0" fontId="2" fillId="2" borderId="6" xfId="3" applyFont="1" applyFill="1" applyBorder="1" applyAlignment="1">
      <alignment vertical="top"/>
    </xf>
    <xf numFmtId="3" fontId="8" fillId="2" borderId="6" xfId="3" applyNumberFormat="1" applyFont="1" applyFill="1" applyBorder="1" applyAlignment="1">
      <alignment vertical="top"/>
    </xf>
    <xf numFmtId="3" fontId="3" fillId="2" borderId="0" xfId="0" applyNumberFormat="1" applyFont="1" applyFill="1" applyBorder="1"/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8" fillId="2" borderId="0" xfId="0" applyFont="1" applyFill="1" applyBorder="1" applyAlignment="1" applyProtection="1">
      <alignment horizontal="left"/>
    </xf>
    <xf numFmtId="0" fontId="2" fillId="2" borderId="0" xfId="2" applyNumberFormat="1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 wrapText="1"/>
    </xf>
    <xf numFmtId="0" fontId="5" fillId="3" borderId="18" xfId="3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5" fillId="3" borderId="5" xfId="3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3" applyFont="1" applyFill="1" applyBorder="1" applyAlignment="1">
      <alignment horizontal="center" vertical="center" wrapText="1"/>
    </xf>
    <xf numFmtId="0" fontId="5" fillId="3" borderId="7" xfId="3" applyFont="1" applyFill="1" applyBorder="1" applyAlignment="1">
      <alignment horizontal="center" vertical="center" wrapText="1"/>
    </xf>
    <xf numFmtId="0" fontId="2" fillId="2" borderId="19" xfId="2" applyNumberFormat="1" applyFont="1" applyFill="1" applyBorder="1" applyAlignment="1">
      <alignment horizontal="center" vertical="center"/>
    </xf>
    <xf numFmtId="0" fontId="2" fillId="2" borderId="19" xfId="2" applyNumberFormat="1" applyFont="1" applyFill="1" applyBorder="1" applyAlignment="1">
      <alignment horizontal="center" vertical="top"/>
    </xf>
    <xf numFmtId="0" fontId="10" fillId="2" borderId="0" xfId="0" applyFont="1" applyFill="1" applyBorder="1" applyAlignment="1">
      <alignment horizontal="left" vertical="top"/>
    </xf>
    <xf numFmtId="3" fontId="10" fillId="2" borderId="0" xfId="0" applyNumberFormat="1" applyFont="1" applyFill="1" applyBorder="1" applyAlignment="1">
      <alignment vertical="top"/>
    </xf>
    <xf numFmtId="0" fontId="10" fillId="2" borderId="3" xfId="0" applyFont="1" applyFill="1" applyBorder="1" applyAlignment="1">
      <alignment vertical="top"/>
    </xf>
    <xf numFmtId="0" fontId="10" fillId="2" borderId="0" xfId="0" applyFont="1" applyFill="1" applyBorder="1" applyAlignment="1">
      <alignment vertical="top"/>
    </xf>
    <xf numFmtId="0" fontId="16" fillId="2" borderId="4" xfId="0" applyFont="1" applyFill="1" applyBorder="1" applyAlignment="1">
      <alignment vertical="top"/>
    </xf>
    <xf numFmtId="3" fontId="10" fillId="2" borderId="0" xfId="1" applyNumberFormat="1" applyFont="1" applyFill="1" applyBorder="1" applyAlignment="1" applyProtection="1">
      <alignment vertical="top"/>
    </xf>
    <xf numFmtId="0" fontId="16" fillId="2" borderId="3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top"/>
    </xf>
    <xf numFmtId="3" fontId="3" fillId="2" borderId="0" xfId="1" applyNumberFormat="1" applyFont="1" applyFill="1" applyBorder="1" applyAlignment="1" applyProtection="1">
      <alignment vertical="top"/>
    </xf>
    <xf numFmtId="0" fontId="3" fillId="2" borderId="20" xfId="0" applyFont="1" applyFill="1" applyBorder="1" applyAlignment="1">
      <alignment horizontal="center" vertical="top"/>
    </xf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/>
    </xf>
    <xf numFmtId="0" fontId="2" fillId="2" borderId="0" xfId="3" applyFont="1" applyFill="1" applyBorder="1" applyAlignment="1" applyProtection="1">
      <alignment horizontal="center"/>
    </xf>
    <xf numFmtId="164" fontId="8" fillId="2" borderId="0" xfId="2" applyFont="1" applyFill="1" applyBorder="1" applyProtection="1"/>
    <xf numFmtId="0" fontId="5" fillId="3" borderId="9" xfId="3" applyFont="1" applyFill="1" applyBorder="1" applyAlignment="1" applyProtection="1">
      <alignment horizontal="center" vertical="center" wrapText="1"/>
    </xf>
    <xf numFmtId="0" fontId="5" fillId="3" borderId="14" xfId="3" applyFont="1" applyFill="1" applyBorder="1" applyAlignment="1" applyProtection="1">
      <alignment horizontal="center" vertical="center"/>
    </xf>
    <xf numFmtId="0" fontId="5" fillId="3" borderId="14" xfId="3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3" applyFont="1" applyFill="1" applyBorder="1" applyAlignment="1" applyProtection="1">
      <alignment horizontal="center" vertical="center" wrapText="1"/>
    </xf>
    <xf numFmtId="0" fontId="2" fillId="2" borderId="4" xfId="2" applyNumberFormat="1" applyFont="1" applyFill="1" applyBorder="1" applyAlignment="1" applyProtection="1">
      <alignment horizontal="center" vertical="center"/>
    </xf>
    <xf numFmtId="0" fontId="2" fillId="2" borderId="3" xfId="2" applyNumberFormat="1" applyFont="1" applyFill="1" applyBorder="1" applyAlignment="1" applyProtection="1">
      <alignment horizontal="center" vertical="center"/>
    </xf>
    <xf numFmtId="0" fontId="2" fillId="2" borderId="3" xfId="2" applyNumberFormat="1" applyFont="1" applyFill="1" applyBorder="1" applyAlignment="1" applyProtection="1">
      <alignment horizontal="center" vertical="top"/>
    </xf>
    <xf numFmtId="0" fontId="2" fillId="2" borderId="0" xfId="0" applyFont="1" applyFill="1" applyBorder="1" applyAlignment="1" applyProtection="1">
      <alignment horizontal="left" vertical="top"/>
    </xf>
    <xf numFmtId="0" fontId="2" fillId="2" borderId="0" xfId="2" applyNumberFormat="1" applyFont="1" applyFill="1" applyBorder="1" applyAlignment="1" applyProtection="1">
      <alignment vertical="top"/>
    </xf>
    <xf numFmtId="0" fontId="2" fillId="2" borderId="3" xfId="2" applyNumberFormat="1" applyFont="1" applyFill="1" applyBorder="1" applyAlignment="1" applyProtection="1">
      <alignment vertical="top"/>
    </xf>
    <xf numFmtId="0" fontId="10" fillId="2" borderId="4" xfId="0" applyFont="1" applyFill="1" applyBorder="1" applyAlignment="1" applyProtection="1"/>
    <xf numFmtId="0" fontId="2" fillId="2" borderId="0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3" fontId="2" fillId="2" borderId="0" xfId="0" applyNumberFormat="1" applyFont="1" applyFill="1" applyBorder="1" applyAlignment="1" applyProtection="1">
      <alignment horizontal="center" vertical="top"/>
      <protection locked="0"/>
    </xf>
    <xf numFmtId="0" fontId="10" fillId="2" borderId="3" xfId="0" applyFont="1" applyFill="1" applyBorder="1" applyAlignment="1" applyProtection="1">
      <alignment vertical="top"/>
    </xf>
    <xf numFmtId="0" fontId="3" fillId="2" borderId="4" xfId="0" applyFont="1" applyFill="1" applyBorder="1" applyAlignment="1" applyProtection="1"/>
    <xf numFmtId="0" fontId="15" fillId="2" borderId="0" xfId="0" applyFont="1" applyFill="1" applyBorder="1" applyAlignment="1" applyProtection="1">
      <alignment vertical="top"/>
    </xf>
    <xf numFmtId="3" fontId="8" fillId="2" borderId="0" xfId="0" applyNumberFormat="1" applyFont="1" applyFill="1" applyBorder="1" applyAlignment="1" applyProtection="1">
      <alignment horizontal="center" vertical="top"/>
      <protection locked="0"/>
    </xf>
    <xf numFmtId="3" fontId="8" fillId="2" borderId="0" xfId="0" applyNumberFormat="1" applyFont="1" applyFill="1" applyBorder="1" applyAlignment="1" applyProtection="1">
      <alignment horizontal="right" vertical="top"/>
      <protection locked="0"/>
    </xf>
    <xf numFmtId="0" fontId="3" fillId="2" borderId="3" xfId="0" applyFont="1" applyFill="1" applyBorder="1" applyAlignment="1" applyProtection="1">
      <alignment vertical="top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right" vertical="top"/>
      <protection locked="0"/>
    </xf>
    <xf numFmtId="0" fontId="3" fillId="2" borderId="0" xfId="0" applyFont="1" applyFill="1" applyBorder="1" applyAlignment="1" applyProtection="1">
      <alignment vertical="top"/>
    </xf>
    <xf numFmtId="0" fontId="8" fillId="2" borderId="0" xfId="0" applyFon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>
      <alignment horizontal="center" vertical="top"/>
    </xf>
    <xf numFmtId="0" fontId="2" fillId="2" borderId="0" xfId="0" applyFont="1" applyFill="1" applyBorder="1" applyAlignment="1" applyProtection="1">
      <alignment horizontal="right" vertical="top"/>
    </xf>
    <xf numFmtId="0" fontId="16" fillId="2" borderId="4" xfId="0" applyFont="1" applyFill="1" applyBorder="1" applyAlignment="1" applyProtection="1"/>
    <xf numFmtId="0" fontId="9" fillId="2" borderId="0" xfId="0" applyFont="1" applyFill="1" applyBorder="1" applyAlignment="1" applyProtection="1">
      <alignment horizontal="left" vertical="top"/>
    </xf>
    <xf numFmtId="3" fontId="9" fillId="2" borderId="0" xfId="0" applyNumberFormat="1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right" vertical="top"/>
    </xf>
    <xf numFmtId="0" fontId="16" fillId="2" borderId="3" xfId="0" applyFont="1" applyFill="1" applyBorder="1" applyAlignment="1" applyProtection="1">
      <alignment vertical="top"/>
    </xf>
    <xf numFmtId="0" fontId="3" fillId="2" borderId="0" xfId="0" applyFont="1" applyFill="1" applyBorder="1" applyAlignment="1" applyProtection="1">
      <alignment horizontal="center" vertical="top"/>
      <protection locked="0"/>
    </xf>
    <xf numFmtId="3" fontId="9" fillId="2" borderId="0" xfId="0" applyNumberFormat="1" applyFont="1" applyFill="1" applyBorder="1" applyAlignment="1" applyProtection="1">
      <alignment horizontal="center" vertical="top"/>
    </xf>
    <xf numFmtId="3" fontId="2" fillId="2" borderId="0" xfId="0" applyNumberFormat="1" applyFont="1" applyFill="1" applyBorder="1" applyAlignment="1" applyProtection="1">
      <alignment horizontal="right" vertical="top"/>
      <protection locked="0"/>
    </xf>
    <xf numFmtId="0" fontId="16" fillId="2" borderId="5" xfId="0" applyFont="1" applyFill="1" applyBorder="1" applyAlignment="1" applyProtection="1"/>
    <xf numFmtId="0" fontId="9" fillId="2" borderId="6" xfId="0" applyFont="1" applyFill="1" applyBorder="1" applyAlignment="1" applyProtection="1">
      <alignment horizontal="left" vertical="top"/>
    </xf>
    <xf numFmtId="0" fontId="9" fillId="2" borderId="6" xfId="0" applyFont="1" applyFill="1" applyBorder="1" applyAlignment="1" applyProtection="1">
      <alignment vertical="top"/>
    </xf>
    <xf numFmtId="3" fontId="9" fillId="2" borderId="6" xfId="0" applyNumberFormat="1" applyFont="1" applyFill="1" applyBorder="1" applyAlignment="1" applyProtection="1">
      <alignment horizontal="center" vertical="top"/>
    </xf>
    <xf numFmtId="3" fontId="9" fillId="2" borderId="6" xfId="0" applyNumberFormat="1" applyFont="1" applyFill="1" applyBorder="1" applyAlignment="1" applyProtection="1">
      <alignment horizontal="right" vertical="top"/>
    </xf>
    <xf numFmtId="0" fontId="16" fillId="2" borderId="7" xfId="0" applyFont="1" applyFill="1" applyBorder="1" applyAlignment="1" applyProtection="1">
      <alignment vertical="top"/>
    </xf>
    <xf numFmtId="3" fontId="2" fillId="2" borderId="0" xfId="0" applyNumberFormat="1" applyFont="1" applyFill="1" applyBorder="1" applyAlignment="1" applyProtection="1">
      <alignment horizontal="center" vertical="center"/>
    </xf>
    <xf numFmtId="3" fontId="2" fillId="2" borderId="0" xfId="0" applyNumberFormat="1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/>
  </cellXfs>
  <cellStyles count="6">
    <cellStyle name="=C:\WINNT\SYSTEM32\COMMAND.COM" xfId="2"/>
    <cellStyle name="Millares" xfId="1" builtinId="3"/>
    <cellStyle name="Millares 2" xfId="4"/>
    <cellStyle name="Normal" xfId="0" builtinId="0"/>
    <cellStyle name="Normal 2" xfId="3"/>
    <cellStyle name="Normal 9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  <pageSetUpPr fitToPage="1"/>
  </sheetPr>
  <dimension ref="B1:M74"/>
  <sheetViews>
    <sheetView showGridLines="0" tabSelected="1" zoomScale="80" zoomScaleNormal="80" workbookViewId="0">
      <selection activeCell="J51" sqref="J51"/>
    </sheetView>
  </sheetViews>
  <sheetFormatPr baseColWidth="10" defaultColWidth="6.44140625" defaultRowHeight="0" customHeight="1" zeroHeight="1" x14ac:dyDescent="0.2"/>
  <cols>
    <col min="1" max="1" width="1.6640625" style="10" customWidth="1"/>
    <col min="2" max="2" width="6.44140625" style="10" customWidth="1"/>
    <col min="3" max="3" width="7.6640625" style="10" customWidth="1"/>
    <col min="4" max="4" width="39.6640625" style="10" customWidth="1"/>
    <col min="5" max="5" width="25.109375" style="10" customWidth="1"/>
    <col min="6" max="6" width="21.109375" style="10" customWidth="1"/>
    <col min="7" max="7" width="8.5546875" style="10" customWidth="1"/>
    <col min="8" max="8" width="1.109375" style="10" customWidth="1"/>
    <col min="9" max="9" width="53.6640625" style="10" customWidth="1"/>
    <col min="10" max="11" width="21.109375" style="10" customWidth="1"/>
    <col min="12" max="12" width="9.5546875" style="10" customWidth="1"/>
    <col min="13" max="13" width="12.44140625" style="10" customWidth="1"/>
    <col min="14" max="254" width="0" style="10" hidden="1" customWidth="1"/>
    <col min="255" max="255" width="5.44140625" style="10" customWidth="1"/>
    <col min="256" max="16384" width="6.44140625" style="10"/>
  </cols>
  <sheetData>
    <row r="1" spans="2:13" s="6" customFormat="1" ht="12" x14ac:dyDescent="0.25">
      <c r="B1" s="1"/>
      <c r="C1" s="2"/>
      <c r="D1" s="3" t="s">
        <v>0</v>
      </c>
      <c r="E1" s="3"/>
      <c r="F1" s="3"/>
      <c r="G1" s="3"/>
      <c r="H1" s="3"/>
      <c r="I1" s="3"/>
      <c r="J1" s="3"/>
      <c r="K1" s="4"/>
      <c r="L1" s="5"/>
      <c r="M1" s="5"/>
    </row>
    <row r="2" spans="2:13" s="6" customFormat="1" ht="12" x14ac:dyDescent="0.25">
      <c r="B2" s="5"/>
      <c r="C2" s="4"/>
      <c r="D2" s="7" t="s">
        <v>1</v>
      </c>
      <c r="E2" s="7"/>
      <c r="F2" s="7"/>
      <c r="G2" s="7"/>
      <c r="H2" s="7"/>
      <c r="I2" s="7"/>
      <c r="J2" s="7"/>
      <c r="K2" s="4"/>
      <c r="L2" s="4"/>
      <c r="M2" s="5"/>
    </row>
    <row r="3" spans="2:13" s="6" customFormat="1" ht="12" x14ac:dyDescent="0.25">
      <c r="B3" s="5"/>
      <c r="C3" s="4"/>
      <c r="D3" s="7" t="s">
        <v>2</v>
      </c>
      <c r="E3" s="7"/>
      <c r="F3" s="7"/>
      <c r="G3" s="7"/>
      <c r="H3" s="7"/>
      <c r="I3" s="7"/>
      <c r="J3" s="7"/>
      <c r="K3" s="4"/>
      <c r="L3" s="4"/>
      <c r="M3" s="5"/>
    </row>
    <row r="4" spans="2:13" s="6" customFormat="1" ht="12" x14ac:dyDescent="0.25">
      <c r="B4" s="5"/>
      <c r="C4" s="4"/>
      <c r="D4" s="7" t="s">
        <v>3</v>
      </c>
      <c r="E4" s="7"/>
      <c r="F4" s="7"/>
      <c r="G4" s="7"/>
      <c r="H4" s="7"/>
      <c r="I4" s="7"/>
      <c r="J4" s="7"/>
      <c r="K4" s="4"/>
      <c r="L4" s="4"/>
      <c r="M4" s="5"/>
    </row>
    <row r="5" spans="2:13" s="6" customFormat="1" ht="12" x14ac:dyDescent="0.2">
      <c r="B5" s="5"/>
      <c r="C5" s="8"/>
      <c r="D5" s="9" t="s">
        <v>4</v>
      </c>
      <c r="E5" s="9"/>
      <c r="F5" s="9"/>
      <c r="G5" s="9"/>
      <c r="H5" s="9"/>
      <c r="I5" s="9"/>
      <c r="J5" s="9"/>
      <c r="K5" s="8"/>
      <c r="L5" s="8"/>
      <c r="M5" s="5"/>
    </row>
    <row r="6" spans="2:13" ht="12" customHeight="1" x14ac:dyDescent="0.2"/>
    <row r="7" spans="2:13" s="6" customFormat="1" ht="12" x14ac:dyDescent="0.2">
      <c r="B7" s="8"/>
      <c r="C7" s="8"/>
      <c r="D7" s="8"/>
      <c r="E7" s="8"/>
      <c r="F7" s="8"/>
      <c r="G7" s="11"/>
      <c r="H7" s="8"/>
      <c r="I7" s="8"/>
      <c r="J7" s="8"/>
      <c r="K7" s="8"/>
      <c r="L7" s="5"/>
      <c r="M7" s="5"/>
    </row>
    <row r="8" spans="2:13" ht="12" x14ac:dyDescent="0.25">
      <c r="B8" s="12"/>
      <c r="C8" s="13" t="s">
        <v>5</v>
      </c>
      <c r="D8" s="13"/>
      <c r="E8" s="14" t="s">
        <v>6</v>
      </c>
      <c r="F8" s="14"/>
      <c r="G8" s="15"/>
      <c r="H8" s="13" t="s">
        <v>5</v>
      </c>
      <c r="I8" s="13"/>
      <c r="J8" s="14" t="s">
        <v>6</v>
      </c>
      <c r="K8" s="14"/>
      <c r="L8" s="16"/>
      <c r="M8" s="17"/>
    </row>
    <row r="9" spans="2:13" ht="12" x14ac:dyDescent="0.25">
      <c r="B9" s="12"/>
      <c r="C9" s="13"/>
      <c r="D9" s="13"/>
      <c r="E9" s="18">
        <v>43100</v>
      </c>
      <c r="F9" s="18">
        <v>42735</v>
      </c>
      <c r="G9" s="15"/>
      <c r="H9" s="13"/>
      <c r="I9" s="13"/>
      <c r="J9" s="18">
        <v>43100</v>
      </c>
      <c r="K9" s="18">
        <v>42735</v>
      </c>
      <c r="L9" s="16"/>
      <c r="M9" s="17"/>
    </row>
    <row r="10" spans="2:13" ht="12" x14ac:dyDescent="0.2">
      <c r="B10" s="19"/>
      <c r="C10" s="8"/>
      <c r="D10" s="8"/>
      <c r="E10" s="8"/>
      <c r="F10" s="8"/>
      <c r="G10" s="11"/>
      <c r="H10" s="8"/>
      <c r="I10" s="8"/>
      <c r="J10" s="8"/>
      <c r="K10" s="8"/>
      <c r="L10" s="20"/>
      <c r="M10" s="17"/>
    </row>
    <row r="11" spans="2:13" ht="12" x14ac:dyDescent="0.2">
      <c r="B11" s="19"/>
      <c r="C11" s="8"/>
      <c r="D11" s="8"/>
      <c r="E11" s="8"/>
      <c r="F11" s="8"/>
      <c r="G11" s="11"/>
      <c r="H11" s="8"/>
      <c r="I11" s="8"/>
      <c r="J11" s="8"/>
      <c r="K11" s="8"/>
      <c r="L11" s="20"/>
      <c r="M11" s="17"/>
    </row>
    <row r="12" spans="2:13" ht="12" customHeight="1" x14ac:dyDescent="0.2">
      <c r="B12" s="21"/>
      <c r="C12" s="22" t="s">
        <v>7</v>
      </c>
      <c r="D12" s="22"/>
      <c r="E12" s="23"/>
      <c r="F12" s="24"/>
      <c r="G12" s="25"/>
      <c r="H12" s="22" t="s">
        <v>8</v>
      </c>
      <c r="I12" s="22"/>
      <c r="J12" s="26"/>
      <c r="K12" s="26"/>
      <c r="L12" s="20"/>
      <c r="M12" s="17"/>
    </row>
    <row r="13" spans="2:13" ht="12" x14ac:dyDescent="0.2">
      <c r="B13" s="21"/>
      <c r="C13" s="27"/>
      <c r="D13" s="26"/>
      <c r="E13" s="28"/>
      <c r="F13" s="28"/>
      <c r="G13" s="25"/>
      <c r="H13" s="27"/>
      <c r="I13" s="26"/>
      <c r="J13" s="29"/>
      <c r="K13" s="29"/>
      <c r="L13" s="20"/>
      <c r="M13" s="17"/>
    </row>
    <row r="14" spans="2:13" ht="12" customHeight="1" x14ac:dyDescent="0.2">
      <c r="B14" s="21"/>
      <c r="C14" s="30" t="s">
        <v>9</v>
      </c>
      <c r="D14" s="30"/>
      <c r="E14" s="28"/>
      <c r="F14" s="28"/>
      <c r="G14" s="25"/>
      <c r="H14" s="30" t="s">
        <v>10</v>
      </c>
      <c r="I14" s="30"/>
      <c r="J14" s="28"/>
      <c r="K14" s="28"/>
      <c r="L14" s="20"/>
      <c r="M14" s="17"/>
    </row>
    <row r="15" spans="2:13" ht="11.4" x14ac:dyDescent="0.2">
      <c r="B15" s="21"/>
      <c r="C15" s="31"/>
      <c r="D15" s="32"/>
      <c r="E15" s="28"/>
      <c r="F15" s="28"/>
      <c r="G15" s="25"/>
      <c r="H15" s="31"/>
      <c r="I15" s="32"/>
      <c r="J15" s="28"/>
      <c r="K15" s="28"/>
      <c r="L15" s="20"/>
      <c r="M15" s="17"/>
    </row>
    <row r="16" spans="2:13" ht="12" customHeight="1" x14ac:dyDescent="0.2">
      <c r="B16" s="21"/>
      <c r="C16" s="33" t="s">
        <v>11</v>
      </c>
      <c r="D16" s="33"/>
      <c r="E16" s="34">
        <v>4343946.8</v>
      </c>
      <c r="F16" s="34"/>
      <c r="G16" s="35"/>
      <c r="H16" s="33" t="s">
        <v>12</v>
      </c>
      <c r="I16" s="33"/>
      <c r="J16" s="34">
        <v>112941</v>
      </c>
      <c r="K16" s="34">
        <v>0</v>
      </c>
      <c r="L16" s="36"/>
      <c r="M16" s="37"/>
    </row>
    <row r="17" spans="2:13" ht="12" customHeight="1" x14ac:dyDescent="0.2">
      <c r="B17" s="21"/>
      <c r="C17" s="33" t="s">
        <v>13</v>
      </c>
      <c r="D17" s="33"/>
      <c r="E17" s="34">
        <v>9537.2800000000007</v>
      </c>
      <c r="F17" s="34"/>
      <c r="G17" s="35"/>
      <c r="H17" s="33" t="s">
        <v>14</v>
      </c>
      <c r="I17" s="33"/>
      <c r="J17" s="34"/>
      <c r="K17" s="34"/>
      <c r="L17" s="20"/>
      <c r="M17" s="17"/>
    </row>
    <row r="18" spans="2:13" ht="12" customHeight="1" x14ac:dyDescent="0.2">
      <c r="B18" s="21"/>
      <c r="C18" s="33" t="s">
        <v>15</v>
      </c>
      <c r="D18" s="33"/>
      <c r="E18" s="34"/>
      <c r="F18" s="34"/>
      <c r="G18" s="25"/>
      <c r="H18" s="33" t="s">
        <v>16</v>
      </c>
      <c r="I18" s="33"/>
      <c r="J18" s="34"/>
      <c r="K18" s="34"/>
      <c r="L18" s="20"/>
      <c r="M18" s="17"/>
    </row>
    <row r="19" spans="2:13" ht="12" customHeight="1" x14ac:dyDescent="0.2">
      <c r="B19" s="21"/>
      <c r="C19" s="33" t="s">
        <v>17</v>
      </c>
      <c r="D19" s="33"/>
      <c r="E19" s="34"/>
      <c r="F19" s="34"/>
      <c r="G19" s="25"/>
      <c r="H19" s="33" t="s">
        <v>18</v>
      </c>
      <c r="I19" s="33"/>
      <c r="J19" s="34"/>
      <c r="K19" s="34"/>
      <c r="L19" s="20"/>
      <c r="M19" s="17"/>
    </row>
    <row r="20" spans="2:13" ht="12" customHeight="1" x14ac:dyDescent="0.2">
      <c r="B20" s="21"/>
      <c r="C20" s="33" t="s">
        <v>19</v>
      </c>
      <c r="D20" s="33"/>
      <c r="E20" s="34"/>
      <c r="F20" s="34"/>
      <c r="G20" s="25"/>
      <c r="H20" s="33" t="s">
        <v>20</v>
      </c>
      <c r="I20" s="33"/>
      <c r="J20" s="34"/>
      <c r="K20" s="34"/>
      <c r="L20" s="20"/>
      <c r="M20" s="17"/>
    </row>
    <row r="21" spans="2:13" ht="12" customHeight="1" x14ac:dyDescent="0.2">
      <c r="B21" s="21"/>
      <c r="C21" s="33" t="s">
        <v>21</v>
      </c>
      <c r="D21" s="33"/>
      <c r="E21" s="34"/>
      <c r="F21" s="34"/>
      <c r="G21" s="25"/>
      <c r="H21" s="33" t="s">
        <v>22</v>
      </c>
      <c r="I21" s="33"/>
      <c r="J21" s="34"/>
      <c r="K21" s="34"/>
      <c r="L21" s="20"/>
      <c r="M21" s="17"/>
    </row>
    <row r="22" spans="2:13" ht="12" customHeight="1" x14ac:dyDescent="0.2">
      <c r="B22" s="21"/>
      <c r="C22" s="33" t="s">
        <v>23</v>
      </c>
      <c r="D22" s="33"/>
      <c r="E22" s="34"/>
      <c r="F22" s="34"/>
      <c r="G22" s="25"/>
      <c r="H22" s="33" t="s">
        <v>24</v>
      </c>
      <c r="I22" s="33"/>
      <c r="J22" s="34"/>
      <c r="K22" s="34"/>
      <c r="L22" s="20"/>
      <c r="M22" s="17"/>
    </row>
    <row r="23" spans="2:13" ht="12" customHeight="1" x14ac:dyDescent="0.2">
      <c r="B23" s="21"/>
      <c r="C23" s="38"/>
      <c r="D23" s="39"/>
      <c r="E23" s="40"/>
      <c r="F23" s="40"/>
      <c r="G23" s="25"/>
      <c r="H23" s="33" t="s">
        <v>25</v>
      </c>
      <c r="I23" s="33"/>
      <c r="J23" s="34"/>
      <c r="K23" s="34"/>
      <c r="L23" s="20"/>
      <c r="M23" s="37"/>
    </row>
    <row r="24" spans="2:13" ht="12" customHeight="1" x14ac:dyDescent="0.2">
      <c r="B24" s="41"/>
      <c r="C24" s="30" t="s">
        <v>26</v>
      </c>
      <c r="D24" s="30"/>
      <c r="E24" s="29">
        <f>SUM(E16:E23)</f>
        <v>4353484.08</v>
      </c>
      <c r="F24" s="29">
        <f>SUM(F16:F23)</f>
        <v>0</v>
      </c>
      <c r="G24" s="42"/>
      <c r="H24" s="27"/>
      <c r="I24" s="26"/>
      <c r="J24" s="43"/>
      <c r="K24" s="43"/>
      <c r="L24" s="20"/>
      <c r="M24" s="17"/>
    </row>
    <row r="25" spans="2:13" ht="12" customHeight="1" x14ac:dyDescent="0.2">
      <c r="B25" s="41"/>
      <c r="C25" s="27"/>
      <c r="D25" s="44"/>
      <c r="E25" s="43"/>
      <c r="F25" s="43"/>
      <c r="G25" s="42"/>
      <c r="H25" s="30" t="s">
        <v>27</v>
      </c>
      <c r="I25" s="30"/>
      <c r="J25" s="29">
        <f>SUM(J16:J24)</f>
        <v>112941</v>
      </c>
      <c r="K25" s="29">
        <f>SUM(K16:K24)</f>
        <v>0</v>
      </c>
      <c r="L25" s="20"/>
      <c r="M25" s="17"/>
    </row>
    <row r="26" spans="2:13" ht="5.25" customHeight="1" x14ac:dyDescent="0.2">
      <c r="B26" s="21"/>
      <c r="C26" s="38"/>
      <c r="D26" s="38"/>
      <c r="E26" s="40"/>
      <c r="F26" s="40"/>
      <c r="G26" s="25"/>
      <c r="H26" s="45"/>
      <c r="I26" s="39"/>
      <c r="J26" s="40"/>
      <c r="K26" s="40"/>
      <c r="L26" s="20"/>
      <c r="M26" s="17"/>
    </row>
    <row r="27" spans="2:13" ht="12" customHeight="1" x14ac:dyDescent="0.2">
      <c r="B27" s="21"/>
      <c r="C27" s="30" t="s">
        <v>28</v>
      </c>
      <c r="D27" s="30"/>
      <c r="E27" s="28"/>
      <c r="F27" s="28"/>
      <c r="G27" s="25"/>
      <c r="H27" s="30" t="s">
        <v>29</v>
      </c>
      <c r="I27" s="30"/>
      <c r="J27" s="28"/>
      <c r="K27" s="28"/>
      <c r="L27" s="20"/>
      <c r="M27" s="17"/>
    </row>
    <row r="28" spans="2:13" ht="11.4" x14ac:dyDescent="0.2">
      <c r="B28" s="21"/>
      <c r="C28" s="38"/>
      <c r="D28" s="38"/>
      <c r="E28" s="40"/>
      <c r="F28" s="40"/>
      <c r="G28" s="25"/>
      <c r="H28" s="38"/>
      <c r="I28" s="39"/>
      <c r="J28" s="40"/>
      <c r="K28" s="40"/>
      <c r="L28" s="20"/>
      <c r="M28" s="17"/>
    </row>
    <row r="29" spans="2:13" ht="12" customHeight="1" x14ac:dyDescent="0.2">
      <c r="B29" s="21"/>
      <c r="C29" s="33" t="s">
        <v>30</v>
      </c>
      <c r="D29" s="33"/>
      <c r="E29" s="34"/>
      <c r="F29" s="34"/>
      <c r="G29" s="25"/>
      <c r="H29" s="33" t="s">
        <v>31</v>
      </c>
      <c r="I29" s="33"/>
      <c r="J29" s="34"/>
      <c r="K29" s="34"/>
      <c r="L29" s="20"/>
      <c r="M29" s="17"/>
    </row>
    <row r="30" spans="2:13" ht="12.75" customHeight="1" x14ac:dyDescent="0.2">
      <c r="B30" s="21"/>
      <c r="C30" s="33" t="s">
        <v>32</v>
      </c>
      <c r="D30" s="33"/>
      <c r="E30" s="34"/>
      <c r="F30" s="34"/>
      <c r="G30" s="35"/>
      <c r="H30" s="33" t="s">
        <v>33</v>
      </c>
      <c r="I30" s="33"/>
      <c r="J30" s="34"/>
      <c r="K30" s="34"/>
      <c r="L30" s="20"/>
      <c r="M30" s="17"/>
    </row>
    <row r="31" spans="2:13" ht="24" customHeight="1" x14ac:dyDescent="0.2">
      <c r="B31" s="21"/>
      <c r="C31" s="33" t="s">
        <v>34</v>
      </c>
      <c r="D31" s="33"/>
      <c r="E31" s="34"/>
      <c r="F31" s="34"/>
      <c r="G31" s="25"/>
      <c r="H31" s="33" t="s">
        <v>35</v>
      </c>
      <c r="I31" s="33"/>
      <c r="J31" s="34"/>
      <c r="K31" s="34"/>
      <c r="L31" s="20"/>
      <c r="M31" s="17"/>
    </row>
    <row r="32" spans="2:13" ht="12" customHeight="1" x14ac:dyDescent="0.2">
      <c r="B32" s="21"/>
      <c r="C32" s="33" t="s">
        <v>36</v>
      </c>
      <c r="D32" s="33"/>
      <c r="E32" s="34">
        <v>291231.24</v>
      </c>
      <c r="F32" s="34"/>
      <c r="G32" s="35"/>
      <c r="H32" s="33" t="s">
        <v>37</v>
      </c>
      <c r="I32" s="33"/>
      <c r="J32" s="34"/>
      <c r="K32" s="34"/>
      <c r="L32" s="36"/>
      <c r="M32" s="17"/>
    </row>
    <row r="33" spans="2:13" ht="12" customHeight="1" x14ac:dyDescent="0.2">
      <c r="B33" s="21"/>
      <c r="C33" s="33" t="s">
        <v>38</v>
      </c>
      <c r="D33" s="33"/>
      <c r="E33" s="34"/>
      <c r="F33" s="34"/>
      <c r="G33" s="35"/>
      <c r="H33" s="33" t="s">
        <v>39</v>
      </c>
      <c r="I33" s="33"/>
      <c r="J33" s="34"/>
      <c r="K33" s="34"/>
      <c r="L33" s="20"/>
      <c r="M33" s="17"/>
    </row>
    <row r="34" spans="2:13" ht="27" customHeight="1" x14ac:dyDescent="0.2">
      <c r="B34" s="21"/>
      <c r="C34" s="33" t="s">
        <v>40</v>
      </c>
      <c r="D34" s="33"/>
      <c r="E34" s="34"/>
      <c r="F34" s="34"/>
      <c r="G34" s="35"/>
      <c r="H34" s="33" t="s">
        <v>41</v>
      </c>
      <c r="I34" s="33"/>
      <c r="J34" s="34"/>
      <c r="K34" s="34"/>
      <c r="L34" s="36"/>
      <c r="M34" s="17"/>
    </row>
    <row r="35" spans="2:13" ht="12.75" customHeight="1" x14ac:dyDescent="0.2">
      <c r="B35" s="21"/>
      <c r="C35" s="33" t="s">
        <v>42</v>
      </c>
      <c r="D35" s="33"/>
      <c r="E35" s="34"/>
      <c r="F35" s="34"/>
      <c r="G35" s="35"/>
      <c r="H35" s="38"/>
      <c r="I35" s="39"/>
      <c r="J35" s="40"/>
      <c r="K35" s="40"/>
      <c r="L35" s="20"/>
      <c r="M35" s="17"/>
    </row>
    <row r="36" spans="2:13" ht="12" customHeight="1" x14ac:dyDescent="0.2">
      <c r="B36" s="21"/>
      <c r="C36" s="33" t="s">
        <v>43</v>
      </c>
      <c r="D36" s="33"/>
      <c r="E36" s="34"/>
      <c r="F36" s="34"/>
      <c r="G36" s="25"/>
      <c r="H36" s="30" t="s">
        <v>44</v>
      </c>
      <c r="I36" s="30"/>
      <c r="J36" s="29">
        <f>SUM(J29:J35)</f>
        <v>0</v>
      </c>
      <c r="K36" s="29">
        <f>SUM(K29:K35)</f>
        <v>0</v>
      </c>
      <c r="L36" s="20"/>
      <c r="M36" s="17"/>
    </row>
    <row r="37" spans="2:13" ht="12" customHeight="1" x14ac:dyDescent="0.2">
      <c r="B37" s="21"/>
      <c r="C37" s="33" t="s">
        <v>45</v>
      </c>
      <c r="D37" s="33"/>
      <c r="E37" s="34"/>
      <c r="F37" s="34"/>
      <c r="G37" s="25"/>
      <c r="H37" s="27"/>
      <c r="I37" s="44"/>
      <c r="J37" s="43"/>
      <c r="K37" s="43"/>
      <c r="L37" s="20"/>
      <c r="M37" s="17"/>
    </row>
    <row r="38" spans="2:13" ht="12" customHeight="1" x14ac:dyDescent="0.2">
      <c r="B38" s="21"/>
      <c r="C38" s="38"/>
      <c r="D38" s="39"/>
      <c r="E38" s="40"/>
      <c r="F38" s="40"/>
      <c r="G38" s="25"/>
      <c r="H38" s="30" t="s">
        <v>46</v>
      </c>
      <c r="I38" s="30"/>
      <c r="J38" s="29">
        <f>J25+J36</f>
        <v>112941</v>
      </c>
      <c r="K38" s="29">
        <f>K25+K36</f>
        <v>0</v>
      </c>
      <c r="L38" s="20"/>
      <c r="M38" s="17"/>
    </row>
    <row r="39" spans="2:13" ht="12" customHeight="1" x14ac:dyDescent="0.2">
      <c r="B39" s="41"/>
      <c r="C39" s="30" t="s">
        <v>47</v>
      </c>
      <c r="D39" s="30"/>
      <c r="E39" s="29">
        <f>SUM(E29:E38)</f>
        <v>291231.24</v>
      </c>
      <c r="F39" s="29">
        <f>SUM(F29:F38)</f>
        <v>0</v>
      </c>
      <c r="G39" s="42"/>
      <c r="H39" s="27"/>
      <c r="I39" s="46"/>
      <c r="J39" s="43"/>
      <c r="K39" s="43"/>
      <c r="L39" s="20"/>
      <c r="M39" s="17"/>
    </row>
    <row r="40" spans="2:13" ht="12" customHeight="1" x14ac:dyDescent="0.2">
      <c r="B40" s="21"/>
      <c r="C40" s="38"/>
      <c r="D40" s="27"/>
      <c r="E40" s="40"/>
      <c r="F40" s="40"/>
      <c r="G40" s="25"/>
      <c r="H40" s="22" t="s">
        <v>48</v>
      </c>
      <c r="I40" s="22"/>
      <c r="J40" s="40"/>
      <c r="K40" s="40"/>
      <c r="L40" s="20"/>
      <c r="M40" s="17"/>
    </row>
    <row r="41" spans="2:13" ht="12" customHeight="1" x14ac:dyDescent="0.2">
      <c r="B41" s="21"/>
      <c r="C41" s="30" t="s">
        <v>49</v>
      </c>
      <c r="D41" s="30"/>
      <c r="E41" s="29">
        <f>E24+E39</f>
        <v>4644715.32</v>
      </c>
      <c r="F41" s="29">
        <f>F24+F39</f>
        <v>0</v>
      </c>
      <c r="G41" s="25"/>
      <c r="H41" s="27"/>
      <c r="I41" s="46"/>
      <c r="J41" s="40"/>
      <c r="K41" s="40"/>
      <c r="L41" s="20"/>
      <c r="M41" s="17"/>
    </row>
    <row r="42" spans="2:13" ht="12" customHeight="1" x14ac:dyDescent="0.2">
      <c r="B42" s="21"/>
      <c r="C42" s="38"/>
      <c r="D42" s="38"/>
      <c r="E42" s="40"/>
      <c r="F42" s="40"/>
      <c r="G42" s="25"/>
      <c r="H42" s="30" t="s">
        <v>50</v>
      </c>
      <c r="I42" s="30"/>
      <c r="J42" s="29">
        <f>SUM(J44:J46)</f>
        <v>0</v>
      </c>
      <c r="K42" s="29">
        <f>SUM(K44:K46)</f>
        <v>0</v>
      </c>
      <c r="L42" s="20"/>
      <c r="M42" s="17"/>
    </row>
    <row r="43" spans="2:13" ht="11.4" x14ac:dyDescent="0.2">
      <c r="B43" s="21"/>
      <c r="C43" s="38"/>
      <c r="D43" s="38"/>
      <c r="E43" s="40"/>
      <c r="F43" s="40"/>
      <c r="G43" s="25"/>
      <c r="H43" s="38"/>
      <c r="I43" s="24"/>
      <c r="J43" s="40"/>
      <c r="K43" s="40"/>
      <c r="L43" s="20"/>
      <c r="M43" s="17"/>
    </row>
    <row r="44" spans="2:13" ht="12" customHeight="1" x14ac:dyDescent="0.2">
      <c r="B44" s="21"/>
      <c r="C44" s="38"/>
      <c r="D44" s="38"/>
      <c r="E44" s="40"/>
      <c r="F44" s="40"/>
      <c r="G44" s="25"/>
      <c r="H44" s="33" t="s">
        <v>51</v>
      </c>
      <c r="I44" s="33"/>
      <c r="J44" s="34">
        <v>0</v>
      </c>
      <c r="K44" s="34"/>
      <c r="L44" s="20"/>
      <c r="M44" s="17"/>
    </row>
    <row r="45" spans="2:13" ht="12" customHeight="1" x14ac:dyDescent="0.2">
      <c r="B45" s="21"/>
      <c r="C45" s="38"/>
      <c r="D45" s="47"/>
      <c r="E45" s="47"/>
      <c r="F45" s="40"/>
      <c r="G45" s="25"/>
      <c r="H45" s="33" t="s">
        <v>52</v>
      </c>
      <c r="I45" s="33"/>
      <c r="J45" s="34"/>
      <c r="K45" s="34"/>
      <c r="L45" s="20"/>
      <c r="M45" s="17"/>
    </row>
    <row r="46" spans="2:13" ht="12" customHeight="1" x14ac:dyDescent="0.2">
      <c r="B46" s="21"/>
      <c r="C46" s="38"/>
      <c r="D46" s="47"/>
      <c r="E46" s="48"/>
      <c r="F46" s="40"/>
      <c r="G46" s="25"/>
      <c r="H46" s="33" t="s">
        <v>53</v>
      </c>
      <c r="I46" s="33"/>
      <c r="J46" s="34"/>
      <c r="K46" s="34"/>
      <c r="L46" s="20"/>
      <c r="M46" s="17"/>
    </row>
    <row r="47" spans="2:13" ht="11.4" x14ac:dyDescent="0.2">
      <c r="B47" s="21"/>
      <c r="C47" s="38"/>
      <c r="D47" s="47"/>
      <c r="E47" s="47"/>
      <c r="F47" s="40"/>
      <c r="G47" s="25"/>
      <c r="H47" s="38"/>
      <c r="I47" s="24"/>
      <c r="J47" s="40"/>
      <c r="K47" s="40"/>
      <c r="L47" s="20"/>
      <c r="M47" s="17"/>
    </row>
    <row r="48" spans="2:13" ht="12" customHeight="1" x14ac:dyDescent="0.2">
      <c r="B48" s="21"/>
      <c r="C48" s="38"/>
      <c r="D48" s="47"/>
      <c r="E48" s="47"/>
      <c r="F48" s="40"/>
      <c r="G48" s="25"/>
      <c r="H48" s="30" t="s">
        <v>54</v>
      </c>
      <c r="I48" s="30"/>
      <c r="J48" s="29">
        <f>SUM(J50:J54)</f>
        <v>4531774.41</v>
      </c>
      <c r="K48" s="29">
        <f>SUM(K50:K54)</f>
        <v>0</v>
      </c>
      <c r="L48" s="20"/>
      <c r="M48" s="37"/>
    </row>
    <row r="49" spans="2:13" ht="12" x14ac:dyDescent="0.2">
      <c r="B49" s="21"/>
      <c r="C49" s="38"/>
      <c r="D49" s="47"/>
      <c r="E49" s="47"/>
      <c r="F49" s="40"/>
      <c r="G49" s="25"/>
      <c r="H49" s="27"/>
      <c r="I49" s="24"/>
      <c r="J49" s="49"/>
      <c r="K49" s="49"/>
      <c r="L49" s="20"/>
      <c r="M49" s="17"/>
    </row>
    <row r="50" spans="2:13" ht="12" customHeight="1" x14ac:dyDescent="0.2">
      <c r="B50" s="21"/>
      <c r="C50" s="38"/>
      <c r="D50" s="47"/>
      <c r="E50" s="47"/>
      <c r="F50" s="40"/>
      <c r="G50" s="25"/>
      <c r="H50" s="33" t="s">
        <v>55</v>
      </c>
      <c r="I50" s="33"/>
      <c r="J50" s="34">
        <f>EA!J52</f>
        <v>4531774.41</v>
      </c>
      <c r="K50" s="34">
        <v>0</v>
      </c>
      <c r="L50" s="36"/>
      <c r="M50" s="37"/>
    </row>
    <row r="51" spans="2:13" ht="12" customHeight="1" x14ac:dyDescent="0.2">
      <c r="B51" s="21"/>
      <c r="C51" s="38"/>
      <c r="D51" s="47"/>
      <c r="E51" s="47"/>
      <c r="F51" s="40"/>
      <c r="G51" s="25"/>
      <c r="H51" s="33" t="s">
        <v>56</v>
      </c>
      <c r="I51" s="33"/>
      <c r="J51" s="34">
        <v>0</v>
      </c>
      <c r="K51" s="34">
        <v>0</v>
      </c>
      <c r="L51" s="36"/>
      <c r="M51" s="37"/>
    </row>
    <row r="52" spans="2:13" ht="12" customHeight="1" x14ac:dyDescent="0.2">
      <c r="B52" s="21"/>
      <c r="C52" s="38"/>
      <c r="D52" s="47"/>
      <c r="E52" s="47"/>
      <c r="F52" s="40"/>
      <c r="G52" s="25"/>
      <c r="H52" s="33" t="s">
        <v>57</v>
      </c>
      <c r="I52" s="33"/>
      <c r="J52" s="34"/>
      <c r="K52" s="34"/>
      <c r="L52" s="20"/>
      <c r="M52" s="17"/>
    </row>
    <row r="53" spans="2:13" ht="12" customHeight="1" x14ac:dyDescent="0.2">
      <c r="B53" s="21"/>
      <c r="C53" s="38"/>
      <c r="D53" s="38"/>
      <c r="E53" s="40"/>
      <c r="F53" s="40"/>
      <c r="G53" s="25"/>
      <c r="H53" s="33" t="s">
        <v>58</v>
      </c>
      <c r="I53" s="33"/>
      <c r="J53" s="34"/>
      <c r="K53" s="34"/>
      <c r="L53" s="20"/>
      <c r="M53" s="17"/>
    </row>
    <row r="54" spans="2:13" ht="12" customHeight="1" x14ac:dyDescent="0.2">
      <c r="B54" s="21"/>
      <c r="C54" s="38"/>
      <c r="D54" s="38"/>
      <c r="E54" s="40"/>
      <c r="F54" s="40"/>
      <c r="G54" s="25"/>
      <c r="H54" s="33" t="s">
        <v>59</v>
      </c>
      <c r="I54" s="33"/>
      <c r="J54" s="34">
        <v>0</v>
      </c>
      <c r="K54" s="34">
        <v>0</v>
      </c>
      <c r="L54" s="36"/>
      <c r="M54" s="17"/>
    </row>
    <row r="55" spans="2:13" ht="11.4" x14ac:dyDescent="0.2">
      <c r="B55" s="21"/>
      <c r="C55" s="38"/>
      <c r="D55" s="38"/>
      <c r="E55" s="40"/>
      <c r="F55" s="40"/>
      <c r="G55" s="25"/>
      <c r="H55" s="38"/>
      <c r="I55" s="24"/>
      <c r="J55" s="40"/>
      <c r="K55" s="40"/>
      <c r="L55" s="20"/>
      <c r="M55" s="17"/>
    </row>
    <row r="56" spans="2:13" ht="12" customHeight="1" x14ac:dyDescent="0.2">
      <c r="B56" s="21"/>
      <c r="C56" s="38"/>
      <c r="D56" s="38"/>
      <c r="E56" s="40"/>
      <c r="F56" s="40"/>
      <c r="G56" s="25"/>
      <c r="H56" s="30" t="s">
        <v>60</v>
      </c>
      <c r="I56" s="30"/>
      <c r="J56" s="29">
        <f>SUM(J58:J59)</f>
        <v>0</v>
      </c>
      <c r="K56" s="29">
        <f>SUM(K58:K59)</f>
        <v>0</v>
      </c>
      <c r="L56" s="20"/>
      <c r="M56" s="17"/>
    </row>
    <row r="57" spans="2:13" ht="11.4" x14ac:dyDescent="0.2">
      <c r="B57" s="21"/>
      <c r="C57" s="38"/>
      <c r="D57" s="38"/>
      <c r="E57" s="40"/>
      <c r="F57" s="40"/>
      <c r="G57" s="25"/>
      <c r="H57" s="38"/>
      <c r="I57" s="24"/>
      <c r="J57" s="40"/>
      <c r="K57" s="40"/>
      <c r="L57" s="20"/>
      <c r="M57" s="17"/>
    </row>
    <row r="58" spans="2:13" ht="12" customHeight="1" x14ac:dyDescent="0.2">
      <c r="B58" s="21"/>
      <c r="C58" s="38"/>
      <c r="D58" s="38"/>
      <c r="E58" s="40"/>
      <c r="F58" s="40"/>
      <c r="G58" s="25"/>
      <c r="H58" s="33" t="s">
        <v>61</v>
      </c>
      <c r="I58" s="33"/>
      <c r="J58" s="34"/>
      <c r="K58" s="34"/>
      <c r="L58" s="20"/>
      <c r="M58" s="17"/>
    </row>
    <row r="59" spans="2:13" ht="12" customHeight="1" x14ac:dyDescent="0.2">
      <c r="B59" s="21"/>
      <c r="C59" s="38"/>
      <c r="D59" s="38"/>
      <c r="E59" s="40"/>
      <c r="F59" s="40"/>
      <c r="G59" s="25"/>
      <c r="H59" s="33" t="s">
        <v>62</v>
      </c>
      <c r="I59" s="33"/>
      <c r="J59" s="34"/>
      <c r="K59" s="34"/>
      <c r="L59" s="20"/>
      <c r="M59" s="17"/>
    </row>
    <row r="60" spans="2:13" ht="11.4" x14ac:dyDescent="0.2">
      <c r="B60" s="21"/>
      <c r="C60" s="38"/>
      <c r="D60" s="38"/>
      <c r="E60" s="40"/>
      <c r="F60" s="40"/>
      <c r="G60" s="25"/>
      <c r="H60" s="38"/>
      <c r="I60" s="50"/>
      <c r="J60" s="40"/>
      <c r="K60" s="40"/>
      <c r="L60" s="20"/>
      <c r="M60" s="17"/>
    </row>
    <row r="61" spans="2:13" ht="12" customHeight="1" x14ac:dyDescent="0.2">
      <c r="B61" s="21"/>
      <c r="C61" s="38"/>
      <c r="D61" s="38"/>
      <c r="E61" s="40"/>
      <c r="F61" s="40"/>
      <c r="G61" s="25"/>
      <c r="H61" s="30" t="s">
        <v>63</v>
      </c>
      <c r="I61" s="30"/>
      <c r="J61" s="29">
        <f>J42+J48+J56</f>
        <v>4531774.41</v>
      </c>
      <c r="K61" s="29">
        <f>K42+K48+K56</f>
        <v>0</v>
      </c>
      <c r="L61" s="20"/>
      <c r="M61" s="37"/>
    </row>
    <row r="62" spans="2:13" ht="11.4" x14ac:dyDescent="0.2">
      <c r="B62" s="21"/>
      <c r="C62" s="38"/>
      <c r="D62" s="38"/>
      <c r="E62" s="40"/>
      <c r="F62" s="40"/>
      <c r="G62" s="25"/>
      <c r="H62" s="38"/>
      <c r="I62" s="24"/>
      <c r="J62" s="40"/>
      <c r="K62" s="40"/>
      <c r="L62" s="20"/>
      <c r="M62" s="17"/>
    </row>
    <row r="63" spans="2:13" ht="12" customHeight="1" x14ac:dyDescent="0.2">
      <c r="B63" s="21"/>
      <c r="C63" s="38"/>
      <c r="D63" s="38"/>
      <c r="E63" s="40"/>
      <c r="F63" s="40"/>
      <c r="G63" s="25"/>
      <c r="H63" s="30" t="s">
        <v>64</v>
      </c>
      <c r="I63" s="30"/>
      <c r="J63" s="29">
        <f>J61+J38</f>
        <v>4644715.41</v>
      </c>
      <c r="K63" s="29">
        <f>K61+K38</f>
        <v>0</v>
      </c>
      <c r="L63" s="20"/>
      <c r="M63" s="17"/>
    </row>
    <row r="64" spans="2:13" ht="11.4" x14ac:dyDescent="0.2">
      <c r="B64" s="51"/>
      <c r="C64" s="52"/>
      <c r="D64" s="52"/>
      <c r="E64" s="52"/>
      <c r="F64" s="52"/>
      <c r="G64" s="53"/>
      <c r="H64" s="52"/>
      <c r="I64" s="52"/>
      <c r="J64" s="52"/>
      <c r="K64" s="52"/>
      <c r="L64" s="54"/>
      <c r="M64" s="17"/>
    </row>
    <row r="65" spans="2:13" ht="11.4" x14ac:dyDescent="0.2">
      <c r="B65" s="5"/>
      <c r="C65" s="24"/>
      <c r="D65" s="55"/>
      <c r="E65" s="56"/>
      <c r="F65" s="56"/>
      <c r="G65" s="25"/>
      <c r="H65" s="57"/>
      <c r="I65" s="55"/>
      <c r="J65" s="56"/>
      <c r="K65" s="56"/>
      <c r="L65" s="17"/>
      <c r="M65" s="17"/>
    </row>
    <row r="66" spans="2:13" ht="11.4" x14ac:dyDescent="0.2">
      <c r="B66" s="17"/>
      <c r="C66" s="58" t="s">
        <v>65</v>
      </c>
      <c r="D66" s="58"/>
      <c r="E66" s="58"/>
      <c r="F66" s="58"/>
      <c r="G66" s="58"/>
      <c r="H66" s="58"/>
      <c r="I66" s="58"/>
      <c r="J66" s="58"/>
      <c r="K66" s="58"/>
      <c r="L66" s="17"/>
      <c r="M66" s="37"/>
    </row>
    <row r="67" spans="2:13" ht="11.4" x14ac:dyDescent="0.2">
      <c r="B67" s="17"/>
      <c r="C67" s="50"/>
      <c r="D67" s="50"/>
      <c r="E67" s="50"/>
      <c r="F67" s="50"/>
      <c r="G67" s="50"/>
      <c r="H67" s="50"/>
      <c r="I67" s="50"/>
      <c r="J67" s="59"/>
      <c r="K67" s="50"/>
      <c r="L67" s="17"/>
      <c r="M67" s="17"/>
    </row>
    <row r="68" spans="2:13" ht="11.4" x14ac:dyDescent="0.2">
      <c r="B68" s="17"/>
      <c r="C68" s="50"/>
      <c r="D68" s="50"/>
      <c r="E68" s="50"/>
      <c r="F68" s="50"/>
      <c r="G68" s="50"/>
      <c r="H68" s="50"/>
      <c r="I68" s="50"/>
      <c r="J68" s="60"/>
      <c r="K68" s="60"/>
      <c r="L68" s="17"/>
      <c r="M68" s="17"/>
    </row>
    <row r="69" spans="2:13" ht="12" customHeight="1" x14ac:dyDescent="0.2">
      <c r="B69" s="61"/>
      <c r="C69" s="61"/>
      <c r="D69" s="61"/>
      <c r="F69" s="10" t="s">
        <v>66</v>
      </c>
      <c r="J69" s="6"/>
      <c r="K69" s="6"/>
      <c r="L69" s="6"/>
      <c r="M69" s="6"/>
    </row>
    <row r="70" spans="2:13" ht="12" customHeight="1" x14ac:dyDescent="0.2">
      <c r="B70" s="10" t="s">
        <v>67</v>
      </c>
      <c r="F70" s="10" t="s">
        <v>68</v>
      </c>
      <c r="J70" s="6"/>
      <c r="K70" s="6"/>
      <c r="L70" s="6"/>
      <c r="M70" s="6"/>
    </row>
    <row r="71" spans="2:13" ht="12" customHeight="1" x14ac:dyDescent="0.2">
      <c r="B71" s="10" t="s">
        <v>69</v>
      </c>
      <c r="F71" s="10" t="s">
        <v>70</v>
      </c>
      <c r="J71" s="6"/>
      <c r="K71" s="6"/>
      <c r="L71" s="6"/>
      <c r="M71" s="6"/>
    </row>
    <row r="72" spans="2:13" ht="12" customHeight="1" x14ac:dyDescent="0.2"/>
    <row r="73" spans="2:13" ht="12" customHeight="1" x14ac:dyDescent="0.2"/>
    <row r="74" spans="2:13" ht="12" customHeight="1" x14ac:dyDescent="0.2"/>
  </sheetData>
  <sheetProtection selectLockedCells="1" selectUnlockedCells="1"/>
  <mergeCells count="70">
    <mergeCell ref="H61:I61"/>
    <mergeCell ref="H63:I63"/>
    <mergeCell ref="C66:K66"/>
    <mergeCell ref="H52:I52"/>
    <mergeCell ref="H53:I53"/>
    <mergeCell ref="H54:I54"/>
    <mergeCell ref="H56:I56"/>
    <mergeCell ref="H58:I58"/>
    <mergeCell ref="H59:I59"/>
    <mergeCell ref="H44:I44"/>
    <mergeCell ref="H45:I45"/>
    <mergeCell ref="H46:I46"/>
    <mergeCell ref="H48:I48"/>
    <mergeCell ref="H50:I50"/>
    <mergeCell ref="H51:I51"/>
    <mergeCell ref="C37:D37"/>
    <mergeCell ref="H38:I38"/>
    <mergeCell ref="C39:D39"/>
    <mergeCell ref="H40:I40"/>
    <mergeCell ref="C41:D41"/>
    <mergeCell ref="H42:I42"/>
    <mergeCell ref="C33:D33"/>
    <mergeCell ref="H33:I33"/>
    <mergeCell ref="C34:D34"/>
    <mergeCell ref="H34:I34"/>
    <mergeCell ref="C35:D35"/>
    <mergeCell ref="C36:D36"/>
    <mergeCell ref="H36:I36"/>
    <mergeCell ref="C30:D30"/>
    <mergeCell ref="H30:I30"/>
    <mergeCell ref="C31:D31"/>
    <mergeCell ref="H31:I31"/>
    <mergeCell ref="C32:D32"/>
    <mergeCell ref="H32:I32"/>
    <mergeCell ref="H23:I23"/>
    <mergeCell ref="C24:D24"/>
    <mergeCell ref="H25:I25"/>
    <mergeCell ref="C27:D27"/>
    <mergeCell ref="H27:I27"/>
    <mergeCell ref="C29:D29"/>
    <mergeCell ref="H29:I29"/>
    <mergeCell ref="C20:D20"/>
    <mergeCell ref="H20:I20"/>
    <mergeCell ref="C21:D21"/>
    <mergeCell ref="H21:I21"/>
    <mergeCell ref="C22:D22"/>
    <mergeCell ref="H22:I22"/>
    <mergeCell ref="C17:D17"/>
    <mergeCell ref="H17:I17"/>
    <mergeCell ref="C18:D18"/>
    <mergeCell ref="H18:I18"/>
    <mergeCell ref="C19:D19"/>
    <mergeCell ref="H19:I19"/>
    <mergeCell ref="J8:K8"/>
    <mergeCell ref="C12:D12"/>
    <mergeCell ref="H12:I12"/>
    <mergeCell ref="C14:D14"/>
    <mergeCell ref="H14:I14"/>
    <mergeCell ref="C16:D16"/>
    <mergeCell ref="H16:I16"/>
    <mergeCell ref="D1:J1"/>
    <mergeCell ref="D2:J2"/>
    <mergeCell ref="D3:J3"/>
    <mergeCell ref="D4:J4"/>
    <mergeCell ref="D5:J5"/>
    <mergeCell ref="B8:B9"/>
    <mergeCell ref="C8:D9"/>
    <mergeCell ref="E8:F8"/>
    <mergeCell ref="G8:G9"/>
    <mergeCell ref="H8:I9"/>
  </mergeCells>
  <pageMargins left="0.70866141732283472" right="0.70866141732283472" top="0.55118110236220474" bottom="0.55118110236220474" header="0.51181102362204722" footer="0.51181102362204722"/>
  <pageSetup scale="54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  <pageSetUpPr fitToPage="1"/>
  </sheetPr>
  <dimension ref="B2:M71"/>
  <sheetViews>
    <sheetView showGridLines="0" topLeftCell="A2" zoomScale="80" zoomScaleNormal="80" workbookViewId="0">
      <selection activeCell="J51" sqref="J51"/>
    </sheetView>
  </sheetViews>
  <sheetFormatPr baseColWidth="10" defaultColWidth="0" defaultRowHeight="15" customHeight="1" zeroHeight="1" x14ac:dyDescent="0.25"/>
  <cols>
    <col min="1" max="1" width="2" customWidth="1"/>
    <col min="2" max="2" width="2.44140625" customWidth="1"/>
    <col min="3" max="3" width="22.109375" customWidth="1"/>
    <col min="4" max="4" width="69.33203125" customWidth="1"/>
    <col min="5" max="6" width="21.109375" customWidth="1"/>
    <col min="7" max="7" width="4.88671875" customWidth="1"/>
    <col min="8" max="8" width="1.109375" customWidth="1"/>
    <col min="9" max="9" width="64.5546875" customWidth="1"/>
    <col min="10" max="11" width="21.109375" customWidth="1"/>
    <col min="12" max="12" width="3.6640625" customWidth="1"/>
    <col min="13" max="13" width="4.5546875" customWidth="1"/>
  </cols>
  <sheetData>
    <row r="2" spans="2:12" s="65" customFormat="1" ht="13.2" x14ac:dyDescent="0.25">
      <c r="B2" s="62"/>
      <c r="C2" s="63" t="s">
        <v>71</v>
      </c>
      <c r="D2" s="3" t="s">
        <v>0</v>
      </c>
      <c r="E2" s="3"/>
      <c r="F2" s="3"/>
      <c r="G2" s="3"/>
      <c r="H2" s="3"/>
      <c r="I2" s="3"/>
      <c r="J2" s="3"/>
      <c r="K2" s="64"/>
      <c r="L2" s="64"/>
    </row>
    <row r="3" spans="2:12" s="65" customFormat="1" ht="13.2" x14ac:dyDescent="0.25">
      <c r="B3" s="62"/>
      <c r="C3" s="63"/>
      <c r="D3" s="3" t="s">
        <v>1</v>
      </c>
      <c r="E3" s="3"/>
      <c r="F3" s="3"/>
      <c r="G3" s="3"/>
      <c r="H3" s="3"/>
      <c r="I3" s="3"/>
      <c r="J3" s="3"/>
      <c r="K3" s="64"/>
      <c r="L3" s="64"/>
    </row>
    <row r="4" spans="2:12" s="65" customFormat="1" ht="13.2" x14ac:dyDescent="0.25">
      <c r="C4" s="66"/>
      <c r="D4" s="67" t="s">
        <v>72</v>
      </c>
      <c r="E4" s="67"/>
      <c r="F4" s="67"/>
      <c r="G4" s="67"/>
      <c r="H4" s="67"/>
      <c r="I4" s="67"/>
      <c r="J4" s="67"/>
      <c r="K4" s="66"/>
      <c r="L4" s="66"/>
    </row>
    <row r="5" spans="2:12" s="65" customFormat="1" ht="13.2" x14ac:dyDescent="0.25">
      <c r="C5" s="66"/>
      <c r="D5" s="67" t="s">
        <v>73</v>
      </c>
      <c r="E5" s="67"/>
      <c r="F5" s="67"/>
      <c r="G5" s="67"/>
      <c r="H5" s="67"/>
      <c r="I5" s="67"/>
      <c r="J5" s="67"/>
      <c r="K5" s="66"/>
      <c r="L5" s="66"/>
    </row>
    <row r="6" spans="2:12" s="65" customFormat="1" ht="13.2" x14ac:dyDescent="0.25">
      <c r="C6" s="66"/>
      <c r="D6" s="67" t="s">
        <v>4</v>
      </c>
      <c r="E6" s="67"/>
      <c r="F6" s="67"/>
      <c r="G6" s="67"/>
      <c r="H6" s="67"/>
      <c r="I6" s="67"/>
      <c r="J6" s="67"/>
      <c r="K6" s="66"/>
      <c r="L6" s="66"/>
    </row>
    <row r="7" spans="2:12" ht="13.2" x14ac:dyDescent="0.25">
      <c r="B7" s="68"/>
      <c r="C7" s="68"/>
      <c r="D7" s="68"/>
      <c r="E7" s="69"/>
      <c r="F7" s="69"/>
      <c r="G7" s="70"/>
      <c r="H7" s="71"/>
      <c r="I7" s="71"/>
      <c r="J7" s="62"/>
      <c r="K7" s="62"/>
      <c r="L7" s="62"/>
    </row>
    <row r="8" spans="2:12" ht="13.2" x14ac:dyDescent="0.25">
      <c r="B8" s="72"/>
      <c r="C8" s="73" t="s">
        <v>74</v>
      </c>
      <c r="D8" s="74"/>
      <c r="E8" s="75">
        <v>43100</v>
      </c>
      <c r="F8" s="75">
        <v>42735</v>
      </c>
      <c r="G8" s="76"/>
      <c r="H8" s="74" t="s">
        <v>74</v>
      </c>
      <c r="I8" s="74"/>
      <c r="J8" s="75">
        <v>43100</v>
      </c>
      <c r="K8" s="75">
        <v>42735</v>
      </c>
      <c r="L8" s="77"/>
    </row>
    <row r="9" spans="2:12" ht="13.2" x14ac:dyDescent="0.25">
      <c r="B9" s="78"/>
      <c r="C9" s="79"/>
      <c r="D9" s="79"/>
      <c r="E9" s="80"/>
      <c r="F9" s="80"/>
      <c r="G9" s="71"/>
      <c r="H9" s="71"/>
      <c r="I9" s="71"/>
      <c r="J9" s="62"/>
      <c r="K9" s="62"/>
      <c r="L9" s="81"/>
    </row>
    <row r="10" spans="2:12" ht="15" customHeight="1" x14ac:dyDescent="0.25">
      <c r="B10" s="82"/>
      <c r="C10" s="83" t="s">
        <v>75</v>
      </c>
      <c r="D10" s="83"/>
      <c r="E10" s="84"/>
      <c r="F10" s="84"/>
      <c r="G10" s="85"/>
      <c r="H10" s="83" t="s">
        <v>76</v>
      </c>
      <c r="I10" s="83"/>
      <c r="J10" s="84"/>
      <c r="K10" s="84"/>
      <c r="L10" s="86"/>
    </row>
    <row r="11" spans="2:12" ht="15" customHeight="1" x14ac:dyDescent="0.25">
      <c r="B11" s="87"/>
      <c r="C11" s="88" t="s">
        <v>77</v>
      </c>
      <c r="D11" s="88"/>
      <c r="E11" s="29">
        <f>SUM(E12:E19)</f>
        <v>0</v>
      </c>
      <c r="F11" s="29">
        <f>SUM(F12:F19)</f>
        <v>0</v>
      </c>
      <c r="G11" s="85"/>
      <c r="H11" s="83" t="s">
        <v>78</v>
      </c>
      <c r="I11" s="83"/>
      <c r="J11" s="29">
        <f>SUM(J12:J14)</f>
        <v>5456357.5899999999</v>
      </c>
      <c r="K11" s="29">
        <f>SUM(K12:K14)</f>
        <v>0</v>
      </c>
      <c r="L11" s="89"/>
    </row>
    <row r="12" spans="2:12" ht="15" customHeight="1" x14ac:dyDescent="0.25">
      <c r="B12" s="90"/>
      <c r="C12" s="91" t="s">
        <v>79</v>
      </c>
      <c r="D12" s="91"/>
      <c r="E12" s="92"/>
      <c r="F12" s="92"/>
      <c r="G12" s="85"/>
      <c r="H12" s="91" t="s">
        <v>80</v>
      </c>
      <c r="I12" s="91"/>
      <c r="J12" s="92">
        <v>3236740.95</v>
      </c>
      <c r="K12" s="92"/>
      <c r="L12" s="89"/>
    </row>
    <row r="13" spans="2:12" ht="15" customHeight="1" x14ac:dyDescent="0.25">
      <c r="B13" s="90"/>
      <c r="C13" s="91" t="s">
        <v>81</v>
      </c>
      <c r="D13" s="91"/>
      <c r="E13" s="92"/>
      <c r="F13" s="92"/>
      <c r="G13" s="85"/>
      <c r="H13" s="91" t="s">
        <v>82</v>
      </c>
      <c r="I13" s="91"/>
      <c r="J13" s="92">
        <v>385265.64</v>
      </c>
      <c r="K13" s="92"/>
      <c r="L13" s="89"/>
    </row>
    <row r="14" spans="2:12" ht="15" customHeight="1" x14ac:dyDescent="0.25">
      <c r="B14" s="90"/>
      <c r="C14" s="91" t="s">
        <v>83</v>
      </c>
      <c r="D14" s="91"/>
      <c r="E14" s="92"/>
      <c r="F14" s="92"/>
      <c r="G14" s="85"/>
      <c r="H14" s="91" t="s">
        <v>84</v>
      </c>
      <c r="I14" s="91"/>
      <c r="J14" s="92">
        <v>1834351</v>
      </c>
      <c r="K14" s="92"/>
      <c r="L14" s="89"/>
    </row>
    <row r="15" spans="2:12" ht="15" customHeight="1" x14ac:dyDescent="0.25">
      <c r="B15" s="90"/>
      <c r="C15" s="91" t="s">
        <v>85</v>
      </c>
      <c r="D15" s="91"/>
      <c r="E15" s="92"/>
      <c r="F15" s="92"/>
      <c r="G15" s="85"/>
      <c r="H15" s="93"/>
      <c r="I15" s="94"/>
      <c r="J15" s="95"/>
      <c r="K15" s="95"/>
      <c r="L15" s="89"/>
    </row>
    <row r="16" spans="2:12" ht="15" customHeight="1" x14ac:dyDescent="0.25">
      <c r="B16" s="90"/>
      <c r="C16" s="91" t="s">
        <v>86</v>
      </c>
      <c r="D16" s="91"/>
      <c r="E16" s="92"/>
      <c r="F16" s="92"/>
      <c r="G16" s="85"/>
      <c r="H16" s="83" t="s">
        <v>87</v>
      </c>
      <c r="I16" s="83"/>
      <c r="J16" s="29">
        <f>SUM(J17:J25)</f>
        <v>0</v>
      </c>
      <c r="K16" s="29">
        <f>SUM(K17:K25)</f>
        <v>0</v>
      </c>
      <c r="L16" s="89"/>
    </row>
    <row r="17" spans="2:12" ht="15" customHeight="1" x14ac:dyDescent="0.25">
      <c r="B17" s="90"/>
      <c r="C17" s="91" t="s">
        <v>88</v>
      </c>
      <c r="D17" s="91"/>
      <c r="E17" s="92"/>
      <c r="F17" s="92"/>
      <c r="G17" s="85"/>
      <c r="H17" s="91" t="s">
        <v>89</v>
      </c>
      <c r="I17" s="91"/>
      <c r="J17" s="92"/>
      <c r="K17" s="92"/>
      <c r="L17" s="89"/>
    </row>
    <row r="18" spans="2:12" ht="15" customHeight="1" x14ac:dyDescent="0.25">
      <c r="B18" s="90"/>
      <c r="C18" s="91" t="s">
        <v>90</v>
      </c>
      <c r="D18" s="91"/>
      <c r="E18" s="92"/>
      <c r="F18" s="92"/>
      <c r="G18" s="85"/>
      <c r="H18" s="91" t="s">
        <v>91</v>
      </c>
      <c r="I18" s="91"/>
      <c r="J18" s="92"/>
      <c r="K18" s="92"/>
      <c r="L18" s="89"/>
    </row>
    <row r="19" spans="2:12" ht="32.25" customHeight="1" x14ac:dyDescent="0.25">
      <c r="B19" s="90"/>
      <c r="C19" s="91" t="s">
        <v>92</v>
      </c>
      <c r="D19" s="91"/>
      <c r="E19" s="92"/>
      <c r="F19" s="92"/>
      <c r="G19" s="85"/>
      <c r="H19" s="96" t="s">
        <v>93</v>
      </c>
      <c r="I19" s="96"/>
      <c r="J19" s="92"/>
      <c r="K19" s="92"/>
      <c r="L19" s="89"/>
    </row>
    <row r="20" spans="2:12" ht="12.75" customHeight="1" x14ac:dyDescent="0.25">
      <c r="B20" s="87"/>
      <c r="C20" s="93"/>
      <c r="D20" s="94"/>
      <c r="E20" s="95"/>
      <c r="F20" s="95"/>
      <c r="G20" s="85"/>
      <c r="H20" s="91" t="s">
        <v>94</v>
      </c>
      <c r="I20" s="91"/>
      <c r="J20" s="92"/>
      <c r="K20" s="92"/>
      <c r="L20" s="89"/>
    </row>
    <row r="21" spans="2:12" ht="15" customHeight="1" x14ac:dyDescent="0.25">
      <c r="B21" s="87"/>
      <c r="C21" s="88" t="s">
        <v>95</v>
      </c>
      <c r="D21" s="88"/>
      <c r="E21" s="29">
        <f>E22+E23</f>
        <v>9988547</v>
      </c>
      <c r="F21" s="29"/>
      <c r="G21" s="85"/>
      <c r="H21" s="91" t="s">
        <v>96</v>
      </c>
      <c r="I21" s="91"/>
      <c r="J21" s="92"/>
      <c r="K21" s="92"/>
      <c r="L21" s="89"/>
    </row>
    <row r="22" spans="2:12" ht="15" customHeight="1" x14ac:dyDescent="0.25">
      <c r="B22" s="90"/>
      <c r="C22" s="91" t="s">
        <v>97</v>
      </c>
      <c r="D22" s="91"/>
      <c r="E22" s="34"/>
      <c r="F22" s="34"/>
      <c r="G22" s="85"/>
      <c r="H22" s="91" t="s">
        <v>98</v>
      </c>
      <c r="I22" s="91"/>
      <c r="J22" s="92"/>
      <c r="K22" s="92"/>
      <c r="L22" s="89"/>
    </row>
    <row r="23" spans="2:12" ht="15" customHeight="1" x14ac:dyDescent="0.25">
      <c r="B23" s="90"/>
      <c r="C23" s="91" t="s">
        <v>99</v>
      </c>
      <c r="D23" s="91"/>
      <c r="E23" s="92">
        <v>9988547</v>
      </c>
      <c r="F23" s="92"/>
      <c r="G23" s="85"/>
      <c r="H23" s="91" t="s">
        <v>100</v>
      </c>
      <c r="I23" s="91"/>
      <c r="J23" s="92"/>
      <c r="K23" s="92"/>
      <c r="L23" s="89"/>
    </row>
    <row r="24" spans="2:12" ht="15" customHeight="1" x14ac:dyDescent="0.25">
      <c r="B24" s="87"/>
      <c r="C24" s="93"/>
      <c r="D24" s="94"/>
      <c r="E24" s="95"/>
      <c r="F24" s="95"/>
      <c r="G24" s="85"/>
      <c r="H24" s="91" t="s">
        <v>101</v>
      </c>
      <c r="I24" s="91"/>
      <c r="J24" s="92"/>
      <c r="K24" s="92"/>
      <c r="L24" s="89"/>
    </row>
    <row r="25" spans="2:12" ht="15" customHeight="1" x14ac:dyDescent="0.25">
      <c r="B25" s="90"/>
      <c r="C25" s="88" t="s">
        <v>102</v>
      </c>
      <c r="D25" s="88"/>
      <c r="E25" s="29">
        <f>SUM(E26:E30)</f>
        <v>0</v>
      </c>
      <c r="F25" s="29">
        <f>SUM(F26:F30)</f>
        <v>0</v>
      </c>
      <c r="G25" s="85"/>
      <c r="H25" s="91" t="s">
        <v>103</v>
      </c>
      <c r="I25" s="91"/>
      <c r="J25" s="92"/>
      <c r="K25" s="92"/>
      <c r="L25" s="89"/>
    </row>
    <row r="26" spans="2:12" ht="15" customHeight="1" x14ac:dyDescent="0.25">
      <c r="B26" s="90"/>
      <c r="C26" s="91" t="s">
        <v>104</v>
      </c>
      <c r="D26" s="91"/>
      <c r="E26" s="92"/>
      <c r="F26" s="92"/>
      <c r="G26" s="85"/>
      <c r="H26" s="93"/>
      <c r="I26" s="94"/>
      <c r="J26" s="95"/>
      <c r="K26" s="95"/>
      <c r="L26" s="89"/>
    </row>
    <row r="27" spans="2:12" ht="15" customHeight="1" x14ac:dyDescent="0.25">
      <c r="B27" s="90"/>
      <c r="C27" s="91" t="s">
        <v>105</v>
      </c>
      <c r="D27" s="91"/>
      <c r="E27" s="92"/>
      <c r="F27" s="92"/>
      <c r="G27" s="85"/>
      <c r="H27" s="88" t="s">
        <v>97</v>
      </c>
      <c r="I27" s="88"/>
      <c r="J27" s="29">
        <f>SUM(J28:J30)</f>
        <v>0</v>
      </c>
      <c r="K27" s="29">
        <f>SUM(K28:K30)</f>
        <v>0</v>
      </c>
      <c r="L27" s="89"/>
    </row>
    <row r="28" spans="2:12" ht="15" customHeight="1" x14ac:dyDescent="0.25">
      <c r="B28" s="90"/>
      <c r="C28" s="91" t="s">
        <v>106</v>
      </c>
      <c r="D28" s="91"/>
      <c r="E28" s="92"/>
      <c r="F28" s="92"/>
      <c r="G28" s="85"/>
      <c r="H28" s="91" t="s">
        <v>107</v>
      </c>
      <c r="I28" s="91"/>
      <c r="J28" s="92"/>
      <c r="K28" s="92"/>
      <c r="L28" s="89"/>
    </row>
    <row r="29" spans="2:12" ht="15" customHeight="1" x14ac:dyDescent="0.25">
      <c r="B29" s="90"/>
      <c r="C29" s="91" t="s">
        <v>108</v>
      </c>
      <c r="D29" s="91"/>
      <c r="E29" s="92"/>
      <c r="F29" s="92"/>
      <c r="G29" s="85"/>
      <c r="H29" s="91" t="s">
        <v>51</v>
      </c>
      <c r="I29" s="91"/>
      <c r="J29" s="92"/>
      <c r="K29" s="92"/>
      <c r="L29" s="89"/>
    </row>
    <row r="30" spans="2:12" ht="15" customHeight="1" x14ac:dyDescent="0.25">
      <c r="B30" s="90"/>
      <c r="C30" s="91" t="s">
        <v>109</v>
      </c>
      <c r="D30" s="91"/>
      <c r="E30" s="92"/>
      <c r="F30" s="92"/>
      <c r="G30" s="85"/>
      <c r="H30" s="91" t="s">
        <v>110</v>
      </c>
      <c r="I30" s="91"/>
      <c r="J30" s="92"/>
      <c r="K30" s="92"/>
      <c r="L30" s="89"/>
    </row>
    <row r="31" spans="2:12" ht="13.2" x14ac:dyDescent="0.25">
      <c r="B31" s="87"/>
      <c r="C31" s="93"/>
      <c r="D31" s="97"/>
      <c r="E31" s="84"/>
      <c r="F31" s="84"/>
      <c r="G31" s="85"/>
      <c r="H31" s="93"/>
      <c r="I31" s="94"/>
      <c r="J31" s="95"/>
      <c r="K31" s="95"/>
      <c r="L31" s="89"/>
    </row>
    <row r="32" spans="2:12" ht="15" customHeight="1" x14ac:dyDescent="0.25">
      <c r="B32" s="98"/>
      <c r="C32" s="99" t="s">
        <v>111</v>
      </c>
      <c r="D32" s="99"/>
      <c r="E32" s="29">
        <f>E11+E21+E25</f>
        <v>9988547</v>
      </c>
      <c r="F32" s="29">
        <f>F11+F21+F25</f>
        <v>0</v>
      </c>
      <c r="G32" s="100"/>
      <c r="H32" s="83" t="s">
        <v>112</v>
      </c>
      <c r="I32" s="83"/>
      <c r="J32" s="43">
        <f>SUM(J33:J37)</f>
        <v>0</v>
      </c>
      <c r="K32" s="43">
        <f>SUM(K33:K37)</f>
        <v>0</v>
      </c>
      <c r="L32" s="89"/>
    </row>
    <row r="33" spans="2:12" ht="15" customHeight="1" x14ac:dyDescent="0.25">
      <c r="B33" s="87"/>
      <c r="C33" s="99"/>
      <c r="D33" s="99"/>
      <c r="E33" s="84"/>
      <c r="F33" s="84"/>
      <c r="G33" s="85"/>
      <c r="H33" s="91" t="s">
        <v>113</v>
      </c>
      <c r="I33" s="91"/>
      <c r="J33" s="92"/>
      <c r="K33" s="92"/>
      <c r="L33" s="89"/>
    </row>
    <row r="34" spans="2:12" ht="15" customHeight="1" x14ac:dyDescent="0.25">
      <c r="B34" s="101"/>
      <c r="C34" s="85"/>
      <c r="D34" s="85"/>
      <c r="E34" s="85"/>
      <c r="F34" s="85"/>
      <c r="G34" s="85"/>
      <c r="H34" s="91" t="s">
        <v>114</v>
      </c>
      <c r="I34" s="91"/>
      <c r="J34" s="92"/>
      <c r="K34" s="92"/>
      <c r="L34" s="89"/>
    </row>
    <row r="35" spans="2:12" ht="15" customHeight="1" x14ac:dyDescent="0.25">
      <c r="B35" s="101"/>
      <c r="C35" s="85"/>
      <c r="D35" s="85"/>
      <c r="E35" s="85"/>
      <c r="F35" s="85"/>
      <c r="G35" s="85"/>
      <c r="H35" s="91" t="s">
        <v>115</v>
      </c>
      <c r="I35" s="91"/>
      <c r="J35" s="92"/>
      <c r="K35" s="92"/>
      <c r="L35" s="89"/>
    </row>
    <row r="36" spans="2:12" ht="15" customHeight="1" x14ac:dyDescent="0.25">
      <c r="B36" s="101"/>
      <c r="C36" s="85"/>
      <c r="D36" s="85"/>
      <c r="E36" s="85"/>
      <c r="F36" s="102"/>
      <c r="G36" s="85"/>
      <c r="H36" s="91" t="s">
        <v>116</v>
      </c>
      <c r="I36" s="91"/>
      <c r="J36" s="92"/>
      <c r="K36" s="92"/>
      <c r="L36" s="89"/>
    </row>
    <row r="37" spans="2:12" ht="15" customHeight="1" x14ac:dyDescent="0.25">
      <c r="B37" s="101"/>
      <c r="C37" s="85"/>
      <c r="D37" s="85"/>
      <c r="E37" s="85"/>
      <c r="F37" s="85"/>
      <c r="G37" s="85"/>
      <c r="H37" s="91" t="s">
        <v>117</v>
      </c>
      <c r="I37" s="91"/>
      <c r="J37" s="92"/>
      <c r="K37" s="92"/>
      <c r="L37" s="89"/>
    </row>
    <row r="38" spans="2:12" ht="13.2" x14ac:dyDescent="0.25">
      <c r="B38" s="101"/>
      <c r="C38" s="85"/>
      <c r="D38" s="85"/>
      <c r="E38" s="85"/>
      <c r="F38" s="85"/>
      <c r="G38" s="85"/>
      <c r="H38" s="93"/>
      <c r="I38" s="94"/>
      <c r="J38" s="95"/>
      <c r="K38" s="95"/>
      <c r="L38" s="89"/>
    </row>
    <row r="39" spans="2:12" ht="15" customHeight="1" x14ac:dyDescent="0.25">
      <c r="B39" s="101"/>
      <c r="C39" s="85"/>
      <c r="D39" s="85"/>
      <c r="E39" s="85"/>
      <c r="F39" s="85"/>
      <c r="G39" s="85"/>
      <c r="H39" s="88" t="s">
        <v>118</v>
      </c>
      <c r="I39" s="88"/>
      <c r="J39" s="43">
        <f>SUM(J40:J45)</f>
        <v>415</v>
      </c>
      <c r="K39" s="43">
        <f>SUM(K40:K45)</f>
        <v>0</v>
      </c>
      <c r="L39" s="89"/>
    </row>
    <row r="40" spans="2:12" ht="15" customHeight="1" x14ac:dyDescent="0.25">
      <c r="B40" s="101"/>
      <c r="C40" s="85"/>
      <c r="D40" s="85"/>
      <c r="E40" s="85"/>
      <c r="F40" s="85"/>
      <c r="G40" s="85"/>
      <c r="H40" s="91" t="s">
        <v>119</v>
      </c>
      <c r="I40" s="91"/>
      <c r="J40" s="92"/>
      <c r="K40" s="92"/>
      <c r="L40" s="89"/>
    </row>
    <row r="41" spans="2:12" ht="15" customHeight="1" x14ac:dyDescent="0.25">
      <c r="B41" s="101"/>
      <c r="C41" s="85"/>
      <c r="D41" s="85"/>
      <c r="E41" s="85"/>
      <c r="F41" s="85"/>
      <c r="G41" s="85"/>
      <c r="H41" s="91" t="s">
        <v>120</v>
      </c>
      <c r="I41" s="91"/>
      <c r="J41" s="92"/>
      <c r="K41" s="92"/>
      <c r="L41" s="89"/>
    </row>
    <row r="42" spans="2:12" ht="15" customHeight="1" x14ac:dyDescent="0.25">
      <c r="B42" s="101"/>
      <c r="C42" s="85"/>
      <c r="D42" s="85"/>
      <c r="E42" s="85"/>
      <c r="F42" s="85"/>
      <c r="G42" s="85"/>
      <c r="H42" s="91" t="s">
        <v>121</v>
      </c>
      <c r="I42" s="91"/>
      <c r="J42" s="92"/>
      <c r="K42" s="92"/>
      <c r="L42" s="89"/>
    </row>
    <row r="43" spans="2:12" ht="15" customHeight="1" x14ac:dyDescent="0.25">
      <c r="B43" s="101"/>
      <c r="C43" s="85"/>
      <c r="D43" s="85"/>
      <c r="E43" s="85"/>
      <c r="F43" s="85"/>
      <c r="G43" s="85"/>
      <c r="H43" s="91" t="s">
        <v>122</v>
      </c>
      <c r="I43" s="91"/>
      <c r="J43" s="92"/>
      <c r="K43" s="92"/>
      <c r="L43" s="89"/>
    </row>
    <row r="44" spans="2:12" ht="15" customHeight="1" x14ac:dyDescent="0.25">
      <c r="B44" s="101"/>
      <c r="C44" s="85"/>
      <c r="D44" s="85"/>
      <c r="E44" s="85"/>
      <c r="F44" s="85"/>
      <c r="G44" s="85"/>
      <c r="H44" s="91" t="s">
        <v>123</v>
      </c>
      <c r="I44" s="91"/>
      <c r="J44" s="92"/>
      <c r="K44" s="92"/>
      <c r="L44" s="89"/>
    </row>
    <row r="45" spans="2:12" ht="15" customHeight="1" x14ac:dyDescent="0.25">
      <c r="B45" s="101"/>
      <c r="C45" s="85"/>
      <c r="D45" s="85"/>
      <c r="E45" s="85"/>
      <c r="F45" s="85"/>
      <c r="G45" s="85"/>
      <c r="H45" s="91" t="s">
        <v>124</v>
      </c>
      <c r="I45" s="91"/>
      <c r="J45" s="92">
        <v>415</v>
      </c>
      <c r="K45" s="92">
        <v>0</v>
      </c>
      <c r="L45" s="89"/>
    </row>
    <row r="46" spans="2:12" ht="13.2" x14ac:dyDescent="0.25">
      <c r="B46" s="101"/>
      <c r="C46" s="85"/>
      <c r="D46" s="85"/>
      <c r="E46" s="85"/>
      <c r="F46" s="85"/>
      <c r="G46" s="85"/>
      <c r="H46" s="93"/>
      <c r="I46" s="94"/>
      <c r="J46" s="95"/>
      <c r="K46" s="95"/>
      <c r="L46" s="89"/>
    </row>
    <row r="47" spans="2:12" ht="15" customHeight="1" x14ac:dyDescent="0.25">
      <c r="B47" s="101"/>
      <c r="C47" s="85"/>
      <c r="D47" s="85"/>
      <c r="E47" s="85"/>
      <c r="F47" s="85"/>
      <c r="G47" s="85"/>
      <c r="H47" s="88" t="s">
        <v>125</v>
      </c>
      <c r="I47" s="88"/>
      <c r="J47" s="43">
        <f>J48</f>
        <v>0</v>
      </c>
      <c r="K47" s="43">
        <f>K48</f>
        <v>0</v>
      </c>
      <c r="L47" s="89"/>
    </row>
    <row r="48" spans="2:12" ht="15" customHeight="1" x14ac:dyDescent="0.25">
      <c r="B48" s="101"/>
      <c r="C48" s="85"/>
      <c r="D48" s="85"/>
      <c r="E48" s="85"/>
      <c r="F48" s="85"/>
      <c r="G48" s="85"/>
      <c r="H48" s="91" t="s">
        <v>126</v>
      </c>
      <c r="I48" s="91"/>
      <c r="J48" s="92"/>
      <c r="K48" s="92"/>
      <c r="L48" s="89"/>
    </row>
    <row r="49" spans="2:12" ht="13.2" x14ac:dyDescent="0.25">
      <c r="B49" s="101"/>
      <c r="C49" s="85"/>
      <c r="D49" s="85"/>
      <c r="E49" s="85"/>
      <c r="F49" s="85"/>
      <c r="G49" s="85"/>
      <c r="H49" s="93"/>
      <c r="I49" s="94"/>
      <c r="J49" s="84"/>
      <c r="K49" s="84"/>
      <c r="L49" s="89"/>
    </row>
    <row r="50" spans="2:12" ht="15" customHeight="1" x14ac:dyDescent="0.25">
      <c r="B50" s="101"/>
      <c r="C50" s="85"/>
      <c r="D50" s="85"/>
      <c r="E50" s="85"/>
      <c r="F50" s="85"/>
      <c r="G50" s="85"/>
      <c r="H50" s="99" t="s">
        <v>127</v>
      </c>
      <c r="I50" s="99"/>
      <c r="J50" s="43">
        <f>J11+J16+J27+J32+J39+J47</f>
        <v>5456772.5899999999</v>
      </c>
      <c r="K50" s="43">
        <f>K11+K16+K27+K32+K39+K47</f>
        <v>0</v>
      </c>
      <c r="L50" s="103"/>
    </row>
    <row r="51" spans="2:12" ht="13.2" x14ac:dyDescent="0.25">
      <c r="B51" s="101"/>
      <c r="C51" s="85"/>
      <c r="D51" s="85"/>
      <c r="E51" s="85"/>
      <c r="F51" s="85"/>
      <c r="G51" s="85"/>
      <c r="H51" s="104"/>
      <c r="I51" s="104"/>
      <c r="J51" s="84"/>
      <c r="K51" s="84"/>
      <c r="L51" s="103"/>
    </row>
    <row r="52" spans="2:12" ht="15" customHeight="1" x14ac:dyDescent="0.25">
      <c r="B52" s="101"/>
      <c r="C52" s="85"/>
      <c r="D52" s="85"/>
      <c r="E52" s="85"/>
      <c r="F52" s="85"/>
      <c r="G52" s="85"/>
      <c r="H52" s="105" t="s">
        <v>128</v>
      </c>
      <c r="I52" s="105"/>
      <c r="J52" s="43">
        <f>E32-J50</f>
        <v>4531774.41</v>
      </c>
      <c r="K52" s="43">
        <f>F32-K50</f>
        <v>0</v>
      </c>
      <c r="L52" s="103"/>
    </row>
    <row r="53" spans="2:12" ht="13.2" x14ac:dyDescent="0.25">
      <c r="B53" s="106"/>
      <c r="C53" s="107"/>
      <c r="D53" s="107"/>
      <c r="E53" s="107"/>
      <c r="F53" s="107"/>
      <c r="G53" s="107"/>
      <c r="H53" s="108"/>
      <c r="I53" s="108"/>
      <c r="J53" s="107"/>
      <c r="K53" s="109"/>
      <c r="L53" s="110"/>
    </row>
    <row r="54" spans="2:12" ht="8.25" customHeight="1" x14ac:dyDescent="0.25">
      <c r="B54" s="62"/>
      <c r="C54" s="62"/>
      <c r="D54" s="62"/>
      <c r="E54" s="62"/>
      <c r="F54" s="62"/>
      <c r="G54" s="62"/>
      <c r="H54" s="71"/>
      <c r="I54" s="71"/>
      <c r="J54" s="62"/>
      <c r="K54" s="62"/>
      <c r="L54" s="62"/>
    </row>
    <row r="55" spans="2:12" ht="7.5" customHeight="1" x14ac:dyDescent="0.25">
      <c r="B55" s="107"/>
      <c r="C55" s="111"/>
      <c r="D55" s="112"/>
      <c r="E55" s="113"/>
      <c r="F55" s="113"/>
      <c r="G55" s="107"/>
      <c r="H55" s="114"/>
      <c r="I55" s="115"/>
      <c r="J55" s="113"/>
      <c r="K55" s="113"/>
      <c r="L55" s="107"/>
    </row>
    <row r="56" spans="2:12" ht="13.2" x14ac:dyDescent="0.25">
      <c r="B56" s="62"/>
      <c r="C56" s="94"/>
      <c r="D56" s="116"/>
      <c r="E56" s="56"/>
      <c r="F56" s="56"/>
      <c r="G56" s="62"/>
      <c r="H56" s="117"/>
      <c r="I56" s="118"/>
      <c r="J56" s="56"/>
      <c r="K56" s="56"/>
      <c r="L56" s="62"/>
    </row>
    <row r="57" spans="2:12" ht="13.2" x14ac:dyDescent="0.25">
      <c r="C57" s="119" t="s">
        <v>65</v>
      </c>
      <c r="D57" s="119"/>
      <c r="E57" s="119"/>
      <c r="F57" s="119"/>
      <c r="G57" s="119"/>
      <c r="H57" s="119"/>
      <c r="I57" s="119"/>
      <c r="J57" s="119"/>
      <c r="K57" s="119"/>
    </row>
    <row r="58" spans="2:12" ht="13.2" x14ac:dyDescent="0.25">
      <c r="C58" s="120"/>
      <c r="D58" s="120"/>
      <c r="E58" s="120"/>
      <c r="F58" s="120"/>
      <c r="G58" s="120"/>
      <c r="H58" s="120"/>
      <c r="I58" s="120"/>
      <c r="J58" s="120"/>
      <c r="K58" s="120"/>
    </row>
    <row r="59" spans="2:12" ht="13.2" x14ac:dyDescent="0.25">
      <c r="C59" s="120"/>
      <c r="D59" s="120"/>
      <c r="E59" s="120"/>
      <c r="F59" s="120"/>
      <c r="G59" s="120"/>
      <c r="H59" s="120"/>
      <c r="I59" s="120"/>
      <c r="J59" s="120"/>
      <c r="K59" s="120"/>
    </row>
    <row r="60" spans="2:12" ht="13.2" x14ac:dyDescent="0.25">
      <c r="C60" s="120"/>
      <c r="D60" s="120"/>
      <c r="E60" s="120"/>
      <c r="F60" s="120"/>
      <c r="G60" s="120"/>
      <c r="H60" s="120"/>
      <c r="I60" s="120"/>
      <c r="J60" s="120"/>
      <c r="K60" s="120"/>
    </row>
    <row r="61" spans="2:12" ht="13.2" x14ac:dyDescent="0.25">
      <c r="C61" s="120"/>
      <c r="D61" s="120"/>
      <c r="E61" s="120"/>
      <c r="F61" s="120"/>
      <c r="G61" s="120"/>
      <c r="H61" s="120"/>
      <c r="I61" s="120"/>
      <c r="J61" s="120"/>
      <c r="K61" s="120"/>
    </row>
    <row r="62" spans="2:12" ht="13.2" x14ac:dyDescent="0.25">
      <c r="C62" s="94"/>
      <c r="D62" s="116"/>
      <c r="E62" s="56"/>
      <c r="F62" s="56"/>
      <c r="H62" s="117"/>
      <c r="I62" s="116"/>
      <c r="J62" s="56"/>
      <c r="K62" s="56"/>
    </row>
    <row r="63" spans="2:12" ht="15" hidden="1" customHeight="1" x14ac:dyDescent="0.25">
      <c r="E63" s="121"/>
    </row>
    <row r="64" spans="2:12" ht="15" hidden="1" customHeight="1" x14ac:dyDescent="0.25">
      <c r="E64" s="121"/>
    </row>
    <row r="65" spans="3:13" ht="15" customHeight="1" x14ac:dyDescent="0.25">
      <c r="C65" s="65" t="s">
        <v>129</v>
      </c>
      <c r="D65" s="65"/>
      <c r="E65" s="65"/>
      <c r="F65" s="65"/>
      <c r="G65" s="65"/>
      <c r="H65" s="65"/>
      <c r="I65" s="65"/>
      <c r="J65" s="65"/>
      <c r="K65" s="65"/>
      <c r="L65" s="65"/>
      <c r="M65" s="65"/>
    </row>
    <row r="66" spans="3:13" ht="15" customHeight="1" x14ac:dyDescent="0.25">
      <c r="C66" s="10" t="s">
        <v>67</v>
      </c>
      <c r="D66" s="6"/>
      <c r="E66" s="6"/>
      <c r="F66" s="6"/>
      <c r="G66" s="6"/>
      <c r="H66" s="6"/>
      <c r="I66" s="6"/>
      <c r="J66" s="6"/>
      <c r="K66" s="65"/>
      <c r="L66" s="65"/>
      <c r="M66" s="65"/>
    </row>
    <row r="67" spans="3:13" ht="15" customHeight="1" x14ac:dyDescent="0.25">
      <c r="C67" s="10" t="s">
        <v>69</v>
      </c>
      <c r="D67" s="10"/>
      <c r="E67" s="10"/>
      <c r="F67" s="10"/>
      <c r="G67" s="122" t="s">
        <v>68</v>
      </c>
      <c r="H67" s="122"/>
      <c r="I67" s="122"/>
      <c r="J67" s="10"/>
    </row>
    <row r="68" spans="3:13" ht="15" customHeight="1" x14ac:dyDescent="0.25">
      <c r="D68" s="10"/>
      <c r="E68" s="10"/>
      <c r="F68" s="10"/>
      <c r="G68" s="10" t="s">
        <v>70</v>
      </c>
      <c r="H68" s="10"/>
      <c r="I68" s="10"/>
      <c r="J68" s="10"/>
    </row>
    <row r="69" spans="3:13" ht="15" customHeight="1" x14ac:dyDescent="0.25"/>
    <row r="70" spans="3:13" ht="15" customHeight="1" x14ac:dyDescent="0.25"/>
    <row r="71" spans="3:13" ht="15" customHeight="1" x14ac:dyDescent="0.25"/>
  </sheetData>
  <sheetProtection selectLockedCells="1" selectUnlockedCells="1"/>
  <mergeCells count="65">
    <mergeCell ref="H52:I52"/>
    <mergeCell ref="C57:K57"/>
    <mergeCell ref="H43:I43"/>
    <mergeCell ref="H44:I44"/>
    <mergeCell ref="H45:I45"/>
    <mergeCell ref="H47:I47"/>
    <mergeCell ref="H48:I48"/>
    <mergeCell ref="H50:I50"/>
    <mergeCell ref="H36:I36"/>
    <mergeCell ref="H37:I37"/>
    <mergeCell ref="H39:I39"/>
    <mergeCell ref="H40:I40"/>
    <mergeCell ref="H41:I41"/>
    <mergeCell ref="H42:I42"/>
    <mergeCell ref="C32:D32"/>
    <mergeCell ref="H32:I32"/>
    <mergeCell ref="C33:D33"/>
    <mergeCell ref="H33:I33"/>
    <mergeCell ref="H34:I34"/>
    <mergeCell ref="H35:I35"/>
    <mergeCell ref="C28:D28"/>
    <mergeCell ref="H28:I28"/>
    <mergeCell ref="C29:D29"/>
    <mergeCell ref="H29:I29"/>
    <mergeCell ref="C30:D30"/>
    <mergeCell ref="H30:I30"/>
    <mergeCell ref="H24:I24"/>
    <mergeCell ref="C25:D25"/>
    <mergeCell ref="H25:I25"/>
    <mergeCell ref="C26:D26"/>
    <mergeCell ref="C27:D27"/>
    <mergeCell ref="H27:I27"/>
    <mergeCell ref="H20:I20"/>
    <mergeCell ref="C21:D21"/>
    <mergeCell ref="H21:I21"/>
    <mergeCell ref="C22:D22"/>
    <mergeCell ref="H22:I22"/>
    <mergeCell ref="C23:D23"/>
    <mergeCell ref="H23:I23"/>
    <mergeCell ref="C17:D17"/>
    <mergeCell ref="H17:I17"/>
    <mergeCell ref="C18:D18"/>
    <mergeCell ref="H18:I18"/>
    <mergeCell ref="C19:D19"/>
    <mergeCell ref="H19:I19"/>
    <mergeCell ref="C13:D13"/>
    <mergeCell ref="H13:I13"/>
    <mergeCell ref="C14:D14"/>
    <mergeCell ref="H14:I14"/>
    <mergeCell ref="C15:D15"/>
    <mergeCell ref="C16:D16"/>
    <mergeCell ref="H16:I16"/>
    <mergeCell ref="C10:D10"/>
    <mergeCell ref="H10:I10"/>
    <mergeCell ref="C11:D11"/>
    <mergeCell ref="H11:I11"/>
    <mergeCell ref="C12:D12"/>
    <mergeCell ref="H12:I12"/>
    <mergeCell ref="D2:J2"/>
    <mergeCell ref="D3:J3"/>
    <mergeCell ref="D4:J4"/>
    <mergeCell ref="D5:J5"/>
    <mergeCell ref="D6:J6"/>
    <mergeCell ref="C8:D8"/>
    <mergeCell ref="H8:I8"/>
  </mergeCells>
  <printOptions horizontalCentered="1"/>
  <pageMargins left="0.86614173228346458" right="0.86614173228346458" top="1.3385826771653544" bottom="0.35433070866141736" header="0.51181102362204722" footer="0.51181102362204722"/>
  <pageSetup scale="47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  <pageSetUpPr fitToPage="1"/>
  </sheetPr>
  <dimension ref="A1:K49"/>
  <sheetViews>
    <sheetView showGridLines="0" zoomScale="80" zoomScaleNormal="80" workbookViewId="0">
      <selection activeCell="J51" sqref="J51"/>
    </sheetView>
  </sheetViews>
  <sheetFormatPr baseColWidth="10" defaultColWidth="0" defaultRowHeight="0" customHeight="1" zeroHeight="1" x14ac:dyDescent="0.25"/>
  <cols>
    <col min="1" max="1" width="3.44140625" customWidth="1"/>
    <col min="2" max="2" width="9.44140625" customWidth="1"/>
    <col min="3" max="3" width="6.88671875" customWidth="1"/>
    <col min="4" max="4" width="52.109375" customWidth="1"/>
    <col min="5" max="9" width="21.109375" customWidth="1"/>
    <col min="10" max="10" width="15" customWidth="1"/>
    <col min="11" max="11" width="3" customWidth="1"/>
  </cols>
  <sheetData>
    <row r="1" spans="1:10" s="65" customFormat="1" ht="12" customHeight="1" x14ac:dyDescent="0.25">
      <c r="A1" s="123"/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s="65" customFormat="1" ht="13.2" x14ac:dyDescent="0.25">
      <c r="B2" s="124" t="s">
        <v>1</v>
      </c>
      <c r="C2" s="124"/>
      <c r="D2" s="124"/>
      <c r="E2" s="124"/>
      <c r="F2" s="124"/>
      <c r="G2" s="124"/>
      <c r="H2" s="124"/>
      <c r="I2" s="124"/>
      <c r="J2" s="124"/>
    </row>
    <row r="3" spans="1:10" s="65" customFormat="1" ht="13.2" x14ac:dyDescent="0.25">
      <c r="B3" s="124" t="s">
        <v>130</v>
      </c>
      <c r="C3" s="124"/>
      <c r="D3" s="124"/>
      <c r="E3" s="124"/>
      <c r="F3" s="124"/>
      <c r="G3" s="124"/>
      <c r="H3" s="124"/>
      <c r="I3" s="124"/>
      <c r="J3" s="124"/>
    </row>
    <row r="4" spans="1:10" s="65" customFormat="1" ht="13.2" x14ac:dyDescent="0.25">
      <c r="B4" s="124" t="s">
        <v>131</v>
      </c>
      <c r="C4" s="124"/>
      <c r="D4" s="124"/>
      <c r="E4" s="124"/>
      <c r="F4" s="124"/>
      <c r="G4" s="124"/>
      <c r="H4" s="124"/>
      <c r="I4" s="124"/>
      <c r="J4" s="124"/>
    </row>
    <row r="5" spans="1:10" s="65" customFormat="1" ht="13.2" x14ac:dyDescent="0.25">
      <c r="B5" s="124" t="s">
        <v>132</v>
      </c>
      <c r="C5" s="124"/>
      <c r="D5" s="124"/>
      <c r="E5" s="124"/>
      <c r="F5" s="124"/>
      <c r="G5" s="124"/>
      <c r="H5" s="124"/>
      <c r="I5" s="124"/>
      <c r="J5" s="124"/>
    </row>
    <row r="6" spans="1:10" s="65" customFormat="1" ht="13.2" x14ac:dyDescent="0.25">
      <c r="B6" s="125"/>
      <c r="C6" s="63"/>
      <c r="D6" s="126"/>
      <c r="E6" s="126"/>
      <c r="F6" s="126"/>
      <c r="G6" s="126"/>
      <c r="H6" s="126"/>
      <c r="I6" s="126"/>
      <c r="J6" s="126"/>
    </row>
    <row r="7" spans="1:10" ht="69.75" customHeight="1" x14ac:dyDescent="0.25">
      <c r="B7" s="127"/>
      <c r="C7" s="128" t="s">
        <v>74</v>
      </c>
      <c r="D7" s="128"/>
      <c r="E7" s="129" t="s">
        <v>50</v>
      </c>
      <c r="F7" s="129" t="s">
        <v>133</v>
      </c>
      <c r="G7" s="129" t="s">
        <v>134</v>
      </c>
      <c r="H7" s="129" t="s">
        <v>135</v>
      </c>
      <c r="I7" s="129" t="s">
        <v>136</v>
      </c>
      <c r="J7" s="130"/>
    </row>
    <row r="8" spans="1:10" ht="13.2" x14ac:dyDescent="0.25">
      <c r="B8" s="131"/>
      <c r="C8" s="125"/>
      <c r="D8" s="125"/>
      <c r="E8" s="125"/>
      <c r="F8" s="125"/>
      <c r="G8" s="125"/>
      <c r="H8" s="125"/>
      <c r="I8" s="125"/>
      <c r="J8" s="132"/>
    </row>
    <row r="9" spans="1:10" ht="13.2" x14ac:dyDescent="0.25">
      <c r="B9" s="133"/>
      <c r="C9" s="134"/>
      <c r="D9" s="93"/>
      <c r="E9" s="135"/>
      <c r="F9" s="23"/>
      <c r="G9" s="94"/>
      <c r="H9" s="85"/>
      <c r="I9" s="134"/>
      <c r="J9" s="136"/>
    </row>
    <row r="10" spans="1:10" ht="15" customHeight="1" x14ac:dyDescent="0.25">
      <c r="B10" s="137"/>
      <c r="C10" s="88" t="s">
        <v>59</v>
      </c>
      <c r="D10" s="88"/>
      <c r="E10" s="138">
        <v>0</v>
      </c>
      <c r="F10" s="138">
        <v>0</v>
      </c>
      <c r="G10" s="138">
        <v>0</v>
      </c>
      <c r="H10" s="138">
        <v>0</v>
      </c>
      <c r="I10" s="139">
        <f>SUM(E10:H10)</f>
        <v>0</v>
      </c>
      <c r="J10" s="136"/>
    </row>
    <row r="11" spans="1:10" ht="13.2" x14ac:dyDescent="0.25">
      <c r="B11" s="137"/>
      <c r="C11" s="140"/>
      <c r="D11" s="135"/>
      <c r="E11" s="141"/>
      <c r="F11" s="141"/>
      <c r="G11" s="141"/>
      <c r="H11" s="141"/>
      <c r="I11" s="141"/>
      <c r="J11" s="136"/>
    </row>
    <row r="12" spans="1:10" ht="15" customHeight="1" x14ac:dyDescent="0.25">
      <c r="B12" s="137"/>
      <c r="C12" s="142" t="s">
        <v>137</v>
      </c>
      <c r="D12" s="142"/>
      <c r="E12" s="143">
        <f>SUM(E13:E15)</f>
        <v>0</v>
      </c>
      <c r="F12" s="143">
        <f>SUM(F13:F15)</f>
        <v>0</v>
      </c>
      <c r="G12" s="143">
        <f>SUM(G13:G15)</f>
        <v>0</v>
      </c>
      <c r="H12" s="143">
        <f>SUM(H13:H15)</f>
        <v>0</v>
      </c>
      <c r="I12" s="143">
        <f>SUM(E12:H12)</f>
        <v>0</v>
      </c>
      <c r="J12" s="136"/>
    </row>
    <row r="13" spans="1:10" ht="15" customHeight="1" x14ac:dyDescent="0.25">
      <c r="B13" s="133"/>
      <c r="C13" s="91" t="s">
        <v>138</v>
      </c>
      <c r="D13" s="91"/>
      <c r="E13" s="144">
        <v>0</v>
      </c>
      <c r="F13" s="144">
        <v>0</v>
      </c>
      <c r="G13" s="144">
        <v>0</v>
      </c>
      <c r="H13" s="144">
        <v>0</v>
      </c>
      <c r="I13" s="141">
        <f>SUM(E13:H13)</f>
        <v>0</v>
      </c>
      <c r="J13" s="136"/>
    </row>
    <row r="14" spans="1:10" ht="15" customHeight="1" x14ac:dyDescent="0.25">
      <c r="B14" s="133"/>
      <c r="C14" s="91" t="s">
        <v>52</v>
      </c>
      <c r="D14" s="91"/>
      <c r="E14" s="144">
        <v>0</v>
      </c>
      <c r="F14" s="144">
        <v>0</v>
      </c>
      <c r="G14" s="144">
        <v>0</v>
      </c>
      <c r="H14" s="144">
        <v>0</v>
      </c>
      <c r="I14" s="141">
        <f>SUM(E14:H14)</f>
        <v>0</v>
      </c>
      <c r="J14" s="136"/>
    </row>
    <row r="15" spans="1:10" ht="15" customHeight="1" x14ac:dyDescent="0.25">
      <c r="B15" s="133"/>
      <c r="C15" s="91" t="s">
        <v>139</v>
      </c>
      <c r="D15" s="91"/>
      <c r="E15" s="144">
        <v>0</v>
      </c>
      <c r="F15" s="144">
        <v>0</v>
      </c>
      <c r="G15" s="144">
        <v>0</v>
      </c>
      <c r="H15" s="144">
        <v>0</v>
      </c>
      <c r="I15" s="141">
        <f>SUM(E15:H15)</f>
        <v>0</v>
      </c>
      <c r="J15" s="136"/>
    </row>
    <row r="16" spans="1:10" ht="13.2" x14ac:dyDescent="0.25">
      <c r="B16" s="137"/>
      <c r="C16" s="140"/>
      <c r="D16" s="135"/>
      <c r="E16" s="141"/>
      <c r="F16" s="141"/>
      <c r="G16" s="141"/>
      <c r="H16" s="141"/>
      <c r="I16" s="141"/>
      <c r="J16" s="136"/>
    </row>
    <row r="17" spans="2:10" ht="32.25" customHeight="1" x14ac:dyDescent="0.25">
      <c r="B17" s="137"/>
      <c r="C17" s="142" t="s">
        <v>140</v>
      </c>
      <c r="D17" s="142"/>
      <c r="E17" s="143">
        <f>SUM(E18:E21)</f>
        <v>0</v>
      </c>
      <c r="F17" s="143">
        <f>SUM(F18:F21)</f>
        <v>0</v>
      </c>
      <c r="G17" s="143">
        <f>SUM(G18:G21)</f>
        <v>0</v>
      </c>
      <c r="H17" s="143">
        <f>SUM(H18:H21)</f>
        <v>0</v>
      </c>
      <c r="I17" s="143">
        <f>SUM(E17:H17)</f>
        <v>0</v>
      </c>
      <c r="J17" s="136"/>
    </row>
    <row r="18" spans="2:10" ht="15" customHeight="1" x14ac:dyDescent="0.25">
      <c r="B18" s="133"/>
      <c r="C18" s="91" t="s">
        <v>141</v>
      </c>
      <c r="D18" s="91"/>
      <c r="E18" s="144">
        <v>0</v>
      </c>
      <c r="F18" s="144">
        <v>0</v>
      </c>
      <c r="G18" s="144">
        <v>0</v>
      </c>
      <c r="H18" s="144">
        <v>0</v>
      </c>
      <c r="I18" s="141">
        <f>SUM(E18:H18)</f>
        <v>0</v>
      </c>
      <c r="J18" s="136"/>
    </row>
    <row r="19" spans="2:10" ht="15" customHeight="1" x14ac:dyDescent="0.25">
      <c r="B19" s="133"/>
      <c r="C19" s="91" t="s">
        <v>56</v>
      </c>
      <c r="D19" s="91"/>
      <c r="E19" s="144">
        <v>0</v>
      </c>
      <c r="F19" s="144">
        <v>0</v>
      </c>
      <c r="G19" s="144">
        <v>0</v>
      </c>
      <c r="H19" s="144">
        <v>0</v>
      </c>
      <c r="I19" s="141">
        <f>SUM(E19:H19)</f>
        <v>0</v>
      </c>
      <c r="J19" s="136"/>
    </row>
    <row r="20" spans="2:10" ht="15" customHeight="1" x14ac:dyDescent="0.25">
      <c r="B20" s="133"/>
      <c r="C20" s="91" t="s">
        <v>142</v>
      </c>
      <c r="D20" s="91"/>
      <c r="E20" s="144">
        <v>0</v>
      </c>
      <c r="F20" s="144">
        <v>0</v>
      </c>
      <c r="G20" s="144">
        <v>0</v>
      </c>
      <c r="H20" s="144">
        <v>0</v>
      </c>
      <c r="I20" s="141">
        <f>SUM(E20:H20)</f>
        <v>0</v>
      </c>
      <c r="J20" s="136"/>
    </row>
    <row r="21" spans="2:10" ht="15" customHeight="1" x14ac:dyDescent="0.25">
      <c r="B21" s="133"/>
      <c r="C21" s="91" t="s">
        <v>58</v>
      </c>
      <c r="D21" s="91"/>
      <c r="E21" s="144">
        <v>0</v>
      </c>
      <c r="F21" s="144">
        <v>0</v>
      </c>
      <c r="G21" s="144">
        <v>0</v>
      </c>
      <c r="H21" s="144">
        <v>0</v>
      </c>
      <c r="I21" s="141">
        <f>SUM(E21:H21)</f>
        <v>0</v>
      </c>
      <c r="J21" s="136"/>
    </row>
    <row r="22" spans="2:10" ht="13.2" x14ac:dyDescent="0.25">
      <c r="B22" s="137"/>
      <c r="C22" s="140"/>
      <c r="D22" s="135"/>
      <c r="E22" s="141"/>
      <c r="F22" s="141"/>
      <c r="G22" s="141"/>
      <c r="H22" s="141"/>
      <c r="I22" s="141"/>
      <c r="J22" s="136"/>
    </row>
    <row r="23" spans="2:10" ht="13.8" thickBot="1" x14ac:dyDescent="0.3">
      <c r="B23" s="137"/>
      <c r="C23" s="145" t="s">
        <v>143</v>
      </c>
      <c r="D23" s="145"/>
      <c r="E23" s="146">
        <f>E10+E12+E17</f>
        <v>0</v>
      </c>
      <c r="F23" s="146">
        <f>F10+F12+F17</f>
        <v>0</v>
      </c>
      <c r="G23" s="146">
        <f>G10+G12+G17</f>
        <v>0</v>
      </c>
      <c r="H23" s="146">
        <f>H10+H12+H17</f>
        <v>0</v>
      </c>
      <c r="I23" s="146">
        <f>I10+I12+I17</f>
        <v>0</v>
      </c>
      <c r="J23" s="136"/>
    </row>
    <row r="24" spans="2:10" ht="13.2" x14ac:dyDescent="0.25">
      <c r="B24" s="133"/>
      <c r="C24" s="135"/>
      <c r="D24" s="94"/>
      <c r="E24" s="141"/>
      <c r="F24" s="141"/>
      <c r="G24" s="141"/>
      <c r="H24" s="141"/>
      <c r="I24" s="141"/>
      <c r="J24" s="136"/>
    </row>
    <row r="25" spans="2:10" ht="32.25" customHeight="1" x14ac:dyDescent="0.25">
      <c r="B25" s="137"/>
      <c r="C25" s="142" t="s">
        <v>144</v>
      </c>
      <c r="D25" s="142"/>
      <c r="E25" s="143">
        <f>SUM(E26:E28)</f>
        <v>0</v>
      </c>
      <c r="F25" s="143">
        <f>SUM(F26:F28)</f>
        <v>0</v>
      </c>
      <c r="G25" s="143">
        <f>SUM(G26:G28)</f>
        <v>0</v>
      </c>
      <c r="H25" s="143">
        <f>SUM(H26:H28)</f>
        <v>0</v>
      </c>
      <c r="I25" s="143">
        <f>SUM(E25:H25)</f>
        <v>0</v>
      </c>
      <c r="J25" s="136"/>
    </row>
    <row r="26" spans="2:10" ht="15" customHeight="1" x14ac:dyDescent="0.25">
      <c r="B26" s="133"/>
      <c r="C26" s="91" t="s">
        <v>51</v>
      </c>
      <c r="D26" s="91"/>
      <c r="E26" s="144">
        <v>0</v>
      </c>
      <c r="F26" s="144">
        <v>0</v>
      </c>
      <c r="G26" s="144">
        <v>0</v>
      </c>
      <c r="H26" s="144">
        <v>0</v>
      </c>
      <c r="I26" s="141">
        <f>SUM(E26:H26)</f>
        <v>0</v>
      </c>
      <c r="J26" s="136"/>
    </row>
    <row r="27" spans="2:10" ht="15" customHeight="1" x14ac:dyDescent="0.25">
      <c r="B27" s="133"/>
      <c r="C27" s="91" t="s">
        <v>52</v>
      </c>
      <c r="D27" s="91"/>
      <c r="E27" s="144">
        <v>0</v>
      </c>
      <c r="F27" s="144">
        <v>0</v>
      </c>
      <c r="G27" s="144">
        <v>0</v>
      </c>
      <c r="H27" s="144">
        <v>0</v>
      </c>
      <c r="I27" s="141">
        <f>SUM(E27:H27)</f>
        <v>0</v>
      </c>
      <c r="J27" s="136"/>
    </row>
    <row r="28" spans="2:10" ht="15" customHeight="1" x14ac:dyDescent="0.25">
      <c r="B28" s="133"/>
      <c r="C28" s="91" t="s">
        <v>139</v>
      </c>
      <c r="D28" s="91"/>
      <c r="E28" s="144">
        <v>0</v>
      </c>
      <c r="F28" s="144">
        <v>0</v>
      </c>
      <c r="G28" s="144">
        <v>0</v>
      </c>
      <c r="H28" s="144">
        <v>0</v>
      </c>
      <c r="I28" s="141">
        <f>SUM(E28:H28)</f>
        <v>0</v>
      </c>
      <c r="J28" s="136"/>
    </row>
    <row r="29" spans="2:10" ht="13.2" x14ac:dyDescent="0.25">
      <c r="B29" s="137"/>
      <c r="C29" s="140"/>
      <c r="D29" s="135"/>
      <c r="E29" s="141"/>
      <c r="F29" s="141"/>
      <c r="G29" s="141"/>
      <c r="H29" s="141"/>
      <c r="I29" s="141"/>
      <c r="J29" s="136"/>
    </row>
    <row r="30" spans="2:10" ht="27" customHeight="1" x14ac:dyDescent="0.25">
      <c r="B30" s="137" t="s">
        <v>145</v>
      </c>
      <c r="C30" s="142" t="s">
        <v>146</v>
      </c>
      <c r="D30" s="142"/>
      <c r="E30" s="143">
        <f>SUM(E31:E34)</f>
        <v>0</v>
      </c>
      <c r="F30" s="143">
        <f>SUM(F31:F34)</f>
        <v>0</v>
      </c>
      <c r="G30" s="143">
        <f>SUM(G31:G34)</f>
        <v>4531774.41</v>
      </c>
      <c r="H30" s="143">
        <f>SUM(H31:H34)</f>
        <v>0</v>
      </c>
      <c r="I30" s="143">
        <f>SUM(E30:H30)</f>
        <v>4531774.41</v>
      </c>
      <c r="J30" s="136"/>
    </row>
    <row r="31" spans="2:10" ht="15" customHeight="1" x14ac:dyDescent="0.25">
      <c r="B31" s="133"/>
      <c r="C31" s="91" t="s">
        <v>141</v>
      </c>
      <c r="D31" s="91"/>
      <c r="E31" s="144">
        <v>0</v>
      </c>
      <c r="F31" s="144">
        <v>0</v>
      </c>
      <c r="G31" s="144">
        <f>EA!J52</f>
        <v>4531774.41</v>
      </c>
      <c r="H31" s="144">
        <v>0</v>
      </c>
      <c r="I31" s="141">
        <f>SUM(E31:H31)</f>
        <v>4531774.41</v>
      </c>
      <c r="J31" s="136"/>
    </row>
    <row r="32" spans="2:10" ht="15" customHeight="1" x14ac:dyDescent="0.25">
      <c r="B32" s="133"/>
      <c r="C32" s="91" t="s">
        <v>56</v>
      </c>
      <c r="D32" s="91"/>
      <c r="E32" s="144">
        <v>0</v>
      </c>
      <c r="F32" s="144">
        <v>0</v>
      </c>
      <c r="G32" s="144">
        <v>0</v>
      </c>
      <c r="H32" s="144">
        <v>0</v>
      </c>
      <c r="I32" s="141">
        <f>SUM(E32:H32)</f>
        <v>0</v>
      </c>
      <c r="J32" s="136"/>
    </row>
    <row r="33" spans="2:11" ht="15" customHeight="1" x14ac:dyDescent="0.25">
      <c r="B33" s="133"/>
      <c r="C33" s="91" t="s">
        <v>147</v>
      </c>
      <c r="D33" s="91"/>
      <c r="E33" s="144">
        <v>0</v>
      </c>
      <c r="F33" s="144">
        <v>0</v>
      </c>
      <c r="G33" s="144">
        <v>0</v>
      </c>
      <c r="H33" s="144">
        <v>0</v>
      </c>
      <c r="I33" s="141">
        <f>SUM(E33:H33)</f>
        <v>0</v>
      </c>
      <c r="J33" s="136"/>
    </row>
    <row r="34" spans="2:11" ht="15" customHeight="1" x14ac:dyDescent="0.25">
      <c r="B34" s="133"/>
      <c r="C34" s="91" t="s">
        <v>58</v>
      </c>
      <c r="D34" s="91"/>
      <c r="E34" s="144">
        <v>0</v>
      </c>
      <c r="F34" s="144">
        <v>0</v>
      </c>
      <c r="G34" s="144">
        <v>0</v>
      </c>
      <c r="H34" s="144">
        <v>0</v>
      </c>
      <c r="I34" s="141">
        <f>SUM(E34:H34)</f>
        <v>0</v>
      </c>
      <c r="J34" s="136"/>
    </row>
    <row r="35" spans="2:11" ht="13.2" x14ac:dyDescent="0.25">
      <c r="B35" s="137"/>
      <c r="C35" s="140"/>
      <c r="D35" s="135"/>
      <c r="E35" s="141"/>
      <c r="F35" s="141"/>
      <c r="G35" s="141"/>
      <c r="H35" s="141"/>
      <c r="I35" s="141"/>
      <c r="J35" s="136"/>
    </row>
    <row r="36" spans="2:11" ht="13.8" thickBot="1" x14ac:dyDescent="0.3">
      <c r="B36" s="147"/>
      <c r="C36" s="145" t="s">
        <v>148</v>
      </c>
      <c r="D36" s="145"/>
      <c r="E36" s="148">
        <f>E23+E25+E30</f>
        <v>0</v>
      </c>
      <c r="F36" s="148">
        <f>F23+F25+F30</f>
        <v>0</v>
      </c>
      <c r="G36" s="148">
        <f>G23+G25+G30</f>
        <v>4531774.41</v>
      </c>
      <c r="H36" s="148">
        <f>H23+H25+H30</f>
        <v>0</v>
      </c>
      <c r="I36" s="148">
        <f>SUM(E36:H36)</f>
        <v>4531774.41</v>
      </c>
      <c r="J36" s="149"/>
    </row>
    <row r="37" spans="2:11" ht="13.2" x14ac:dyDescent="0.25">
      <c r="B37" s="150"/>
      <c r="C37" s="150"/>
      <c r="D37" s="150"/>
      <c r="E37" s="150"/>
      <c r="F37" s="150"/>
      <c r="G37" s="150"/>
      <c r="H37" s="150"/>
      <c r="I37" s="150"/>
      <c r="J37" s="151"/>
    </row>
    <row r="38" spans="2:11" ht="13.2" x14ac:dyDescent="0.25">
      <c r="E38" s="152"/>
      <c r="F38" s="152"/>
      <c r="J38" s="93"/>
    </row>
    <row r="39" spans="2:11" ht="13.2" x14ac:dyDescent="0.25">
      <c r="B39" s="62"/>
      <c r="C39" s="119" t="s">
        <v>65</v>
      </c>
      <c r="D39" s="119"/>
      <c r="E39" s="119"/>
      <c r="F39" s="119"/>
      <c r="G39" s="119"/>
      <c r="H39" s="119"/>
      <c r="I39" s="119"/>
      <c r="J39" s="119"/>
      <c r="K39" s="94"/>
    </row>
    <row r="40" spans="2:11" ht="13.2" x14ac:dyDescent="0.25">
      <c r="B40" s="62"/>
      <c r="C40" s="120"/>
      <c r="D40" s="120"/>
      <c r="E40" s="120"/>
      <c r="F40" s="120"/>
      <c r="G40" s="120"/>
      <c r="H40" s="120"/>
      <c r="I40" s="153"/>
      <c r="J40" s="120"/>
      <c r="K40" s="94"/>
    </row>
    <row r="41" spans="2:11" ht="13.2" x14ac:dyDescent="0.25">
      <c r="B41" s="62"/>
      <c r="C41" s="120"/>
      <c r="D41" s="120"/>
      <c r="E41" s="120"/>
      <c r="F41" s="120"/>
      <c r="G41" s="120"/>
      <c r="H41" s="120"/>
      <c r="I41" s="120"/>
      <c r="J41" s="153"/>
      <c r="K41" s="94"/>
    </row>
    <row r="42" spans="2:11" ht="13.2" x14ac:dyDescent="0.25"/>
    <row r="43" spans="2:11" ht="15" customHeight="1" x14ac:dyDescent="0.25"/>
    <row r="44" spans="2:11" ht="15" customHeight="1" x14ac:dyDescent="0.25">
      <c r="B44" s="10"/>
    </row>
    <row r="45" spans="2:11" ht="15" customHeight="1" x14ac:dyDescent="0.25"/>
    <row r="46" spans="2:11" ht="15" customHeight="1" x14ac:dyDescent="0.25">
      <c r="B46" s="61"/>
      <c r="C46" s="61"/>
      <c r="D46" s="61"/>
      <c r="E46" s="10"/>
      <c r="F46" s="10" t="s">
        <v>66</v>
      </c>
      <c r="G46" s="10"/>
      <c r="H46" s="10"/>
      <c r="I46" s="10"/>
    </row>
    <row r="47" spans="2:11" ht="15" customHeight="1" x14ac:dyDescent="0.25">
      <c r="B47" s="10" t="s">
        <v>67</v>
      </c>
      <c r="C47" s="10"/>
      <c r="D47" s="10"/>
      <c r="E47" s="10"/>
      <c r="F47" s="10" t="s">
        <v>68</v>
      </c>
      <c r="G47" s="10"/>
      <c r="H47" s="10"/>
      <c r="I47" s="10"/>
    </row>
    <row r="48" spans="2:11" ht="15" customHeight="1" x14ac:dyDescent="0.25">
      <c r="B48" s="10" t="s">
        <v>69</v>
      </c>
      <c r="C48" s="10"/>
      <c r="D48" s="10"/>
      <c r="E48" s="10"/>
      <c r="F48" s="10" t="s">
        <v>70</v>
      </c>
      <c r="G48" s="10"/>
      <c r="H48" s="10"/>
      <c r="I48" s="10"/>
    </row>
    <row r="49" ht="15" customHeight="1" x14ac:dyDescent="0.25"/>
  </sheetData>
  <sheetProtection selectLockedCells="1" selectUnlockedCells="1"/>
  <mergeCells count="29">
    <mergeCell ref="C32:D32"/>
    <mergeCell ref="C33:D33"/>
    <mergeCell ref="C34:D34"/>
    <mergeCell ref="C36:D36"/>
    <mergeCell ref="C39:J39"/>
    <mergeCell ref="C25:D25"/>
    <mergeCell ref="C26:D26"/>
    <mergeCell ref="C27:D27"/>
    <mergeCell ref="C28:D28"/>
    <mergeCell ref="C30:D30"/>
    <mergeCell ref="C31:D31"/>
    <mergeCell ref="C17:D17"/>
    <mergeCell ref="C18:D18"/>
    <mergeCell ref="C19:D19"/>
    <mergeCell ref="C20:D20"/>
    <mergeCell ref="C21:D21"/>
    <mergeCell ref="C23:D23"/>
    <mergeCell ref="C7:D7"/>
    <mergeCell ref="C10:D10"/>
    <mergeCell ref="C12:D12"/>
    <mergeCell ref="C13:D13"/>
    <mergeCell ref="C14:D14"/>
    <mergeCell ref="C15:D15"/>
    <mergeCell ref="B1:J1"/>
    <mergeCell ref="B2:J2"/>
    <mergeCell ref="B3:J3"/>
    <mergeCell ref="B4:J4"/>
    <mergeCell ref="B5:J5"/>
    <mergeCell ref="D6:J6"/>
  </mergeCells>
  <pageMargins left="0.70833333333333337" right="0.70833333333333337" top="0.74791666666666667" bottom="0.74791666666666667" header="0.51180555555555551" footer="0.51180555555555551"/>
  <pageSetup scale="63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  <pageSetUpPr fitToPage="1"/>
  </sheetPr>
  <dimension ref="B1:Q66"/>
  <sheetViews>
    <sheetView showGridLines="0" topLeftCell="E1" zoomScale="80" zoomScaleNormal="80" workbookViewId="0">
      <selection activeCell="J51" sqref="J51"/>
    </sheetView>
  </sheetViews>
  <sheetFormatPr baseColWidth="10" defaultColWidth="10.6640625" defaultRowHeight="15" customHeight="1" zeroHeight="1" x14ac:dyDescent="0.25"/>
  <cols>
    <col min="1" max="1" width="1.44140625" customWidth="1"/>
    <col min="2" max="2" width="3.33203125" customWidth="1"/>
    <col min="3" max="3" width="11.44140625" customWidth="1"/>
    <col min="4" max="4" width="40.33203125" customWidth="1"/>
    <col min="5" max="6" width="21.109375" customWidth="1"/>
    <col min="7" max="7" width="3.44140625" customWidth="1"/>
    <col min="8" max="8" width="11.44140625" customWidth="1"/>
    <col min="9" max="9" width="51.109375" customWidth="1"/>
    <col min="10" max="11" width="21.109375" customWidth="1"/>
    <col min="12" max="12" width="3.5546875" customWidth="1"/>
    <col min="13" max="13" width="4.44140625" customWidth="1"/>
    <col min="15" max="16" width="10.6640625" hidden="1" customWidth="1"/>
    <col min="17" max="17" width="13.44140625" hidden="1" customWidth="1"/>
  </cols>
  <sheetData>
    <row r="1" spans="2:17" ht="10.5" customHeight="1" x14ac:dyDescent="0.25">
      <c r="B1" s="154"/>
      <c r="C1" s="155"/>
      <c r="D1" s="156"/>
      <c r="E1" s="157"/>
      <c r="F1" s="157"/>
      <c r="G1" s="156"/>
      <c r="H1" s="156"/>
      <c r="I1" s="158"/>
      <c r="J1" s="155"/>
      <c r="K1" s="155"/>
      <c r="L1" s="155"/>
    </row>
    <row r="2" spans="2:17" ht="19.5" customHeight="1" x14ac:dyDescent="0.25">
      <c r="B2" s="67" t="s">
        <v>0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2:17" ht="13.2" x14ac:dyDescent="0.25">
      <c r="B3" s="67" t="s">
        <v>1</v>
      </c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2:17" ht="13.2" x14ac:dyDescent="0.25">
      <c r="B4" s="67" t="s">
        <v>149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2:17" ht="13.2" x14ac:dyDescent="0.25">
      <c r="B5" s="67" t="s">
        <v>150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2:17" ht="13.2" x14ac:dyDescent="0.25">
      <c r="B6" s="67" t="s">
        <v>4</v>
      </c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2:17" ht="13.2" x14ac:dyDescent="0.25">
      <c r="B7" s="159"/>
      <c r="D7" s="3"/>
      <c r="E7" s="3"/>
      <c r="F7" s="3"/>
      <c r="G7" s="3"/>
      <c r="H7" s="3"/>
      <c r="I7" s="3"/>
      <c r="J7" s="3"/>
      <c r="K7" s="3"/>
      <c r="L7" s="3"/>
      <c r="M7" s="160"/>
      <c r="N7" s="160"/>
      <c r="O7" s="160"/>
      <c r="P7" s="160"/>
      <c r="Q7" s="160"/>
    </row>
    <row r="8" spans="2:17" ht="13.2" x14ac:dyDescent="0.25">
      <c r="B8" s="161"/>
      <c r="C8" s="128" t="s">
        <v>74</v>
      </c>
      <c r="D8" s="128"/>
      <c r="E8" s="162" t="s">
        <v>151</v>
      </c>
      <c r="F8" s="162" t="s">
        <v>152</v>
      </c>
      <c r="G8" s="163"/>
      <c r="H8" s="128" t="s">
        <v>74</v>
      </c>
      <c r="I8" s="128"/>
      <c r="J8" s="162" t="s">
        <v>151</v>
      </c>
      <c r="K8" s="162" t="s">
        <v>152</v>
      </c>
      <c r="L8" s="164"/>
    </row>
    <row r="9" spans="2:17" ht="13.2" x14ac:dyDescent="0.25">
      <c r="B9" s="78"/>
      <c r="C9" s="79"/>
      <c r="D9" s="79"/>
      <c r="E9" s="80"/>
      <c r="F9" s="80"/>
      <c r="G9" s="71"/>
      <c r="H9" s="62"/>
      <c r="I9" s="165"/>
      <c r="J9" s="62"/>
      <c r="K9" s="62"/>
      <c r="L9" s="81"/>
    </row>
    <row r="10" spans="2:17" ht="13.2" x14ac:dyDescent="0.25">
      <c r="B10" s="133"/>
      <c r="C10" s="166"/>
      <c r="D10" s="166"/>
      <c r="E10" s="167"/>
      <c r="F10" s="167"/>
      <c r="G10" s="85"/>
      <c r="H10" s="62"/>
      <c r="I10" s="165"/>
      <c r="J10" s="62"/>
      <c r="K10" s="62"/>
      <c r="L10" s="81"/>
    </row>
    <row r="11" spans="2:17" ht="15" customHeight="1" x14ac:dyDescent="0.25">
      <c r="B11" s="90"/>
      <c r="C11" s="88" t="s">
        <v>7</v>
      </c>
      <c r="D11" s="88"/>
      <c r="E11" s="168">
        <f>E13+E23</f>
        <v>0</v>
      </c>
      <c r="F11" s="168">
        <f>F13+F23</f>
        <v>4644715</v>
      </c>
      <c r="G11" s="85"/>
      <c r="H11" s="88" t="s">
        <v>8</v>
      </c>
      <c r="I11" s="88"/>
      <c r="J11" s="168">
        <f>J13+J24</f>
        <v>112941</v>
      </c>
      <c r="K11" s="168">
        <f>K13+K24</f>
        <v>0</v>
      </c>
      <c r="L11" s="81"/>
    </row>
    <row r="12" spans="2:17" ht="13.2" x14ac:dyDescent="0.25">
      <c r="B12" s="87"/>
      <c r="C12" s="93"/>
      <c r="D12" s="135"/>
      <c r="E12" s="60"/>
      <c r="F12" s="60"/>
      <c r="G12" s="85"/>
      <c r="H12" s="93"/>
      <c r="I12" s="93"/>
      <c r="J12" s="60"/>
      <c r="K12" s="60"/>
      <c r="L12" s="81"/>
    </row>
    <row r="13" spans="2:17" ht="15" customHeight="1" x14ac:dyDescent="0.25">
      <c r="B13" s="87"/>
      <c r="C13" s="88" t="s">
        <v>9</v>
      </c>
      <c r="D13" s="88"/>
      <c r="E13" s="168">
        <f>SUM(E15:E21)</f>
        <v>0</v>
      </c>
      <c r="F13" s="168">
        <f>SUM(F15:F21)</f>
        <v>4353484</v>
      </c>
      <c r="G13" s="85"/>
      <c r="H13" s="88" t="s">
        <v>10</v>
      </c>
      <c r="I13" s="88"/>
      <c r="J13" s="168">
        <f>SUM(J15:J22)</f>
        <v>112941</v>
      </c>
      <c r="K13" s="168">
        <f>SUM(K15:K22)</f>
        <v>0</v>
      </c>
      <c r="L13" s="81"/>
    </row>
    <row r="14" spans="2:17" ht="13.2" x14ac:dyDescent="0.25">
      <c r="B14" s="87"/>
      <c r="C14" s="93"/>
      <c r="D14" s="135"/>
      <c r="E14" s="60"/>
      <c r="F14" s="60"/>
      <c r="G14" s="85"/>
      <c r="H14" s="93"/>
      <c r="I14" s="93"/>
      <c r="J14" s="60"/>
      <c r="K14" s="60"/>
      <c r="L14" s="81"/>
    </row>
    <row r="15" spans="2:17" ht="15" customHeight="1" x14ac:dyDescent="0.25">
      <c r="B15" s="90"/>
      <c r="C15" s="91" t="s">
        <v>11</v>
      </c>
      <c r="D15" s="91"/>
      <c r="E15" s="169">
        <v>0</v>
      </c>
      <c r="F15" s="169">
        <v>4343947</v>
      </c>
      <c r="G15" s="85"/>
      <c r="H15" s="91" t="s">
        <v>12</v>
      </c>
      <c r="I15" s="91"/>
      <c r="J15" s="169">
        <v>112941</v>
      </c>
      <c r="K15" s="169">
        <v>0</v>
      </c>
      <c r="L15" s="81"/>
      <c r="O15" s="170"/>
      <c r="P15" s="170"/>
      <c r="Q15" s="170"/>
    </row>
    <row r="16" spans="2:17" ht="15" customHeight="1" x14ac:dyDescent="0.25">
      <c r="B16" s="90"/>
      <c r="C16" s="91" t="s">
        <v>13</v>
      </c>
      <c r="D16" s="91"/>
      <c r="E16" s="169">
        <v>0</v>
      </c>
      <c r="F16" s="169">
        <v>9537</v>
      </c>
      <c r="G16" s="85"/>
      <c r="H16" s="91" t="s">
        <v>14</v>
      </c>
      <c r="I16" s="91"/>
      <c r="J16" s="169">
        <v>0</v>
      </c>
      <c r="K16" s="169">
        <v>0</v>
      </c>
      <c r="L16" s="81"/>
    </row>
    <row r="17" spans="2:17" ht="15" customHeight="1" x14ac:dyDescent="0.25">
      <c r="B17" s="90"/>
      <c r="C17" s="91" t="s">
        <v>15</v>
      </c>
      <c r="D17" s="91"/>
      <c r="E17" s="169">
        <v>0</v>
      </c>
      <c r="F17" s="169">
        <v>0</v>
      </c>
      <c r="G17" s="85"/>
      <c r="H17" s="91" t="s">
        <v>16</v>
      </c>
      <c r="I17" s="91"/>
      <c r="J17" s="169">
        <v>0</v>
      </c>
      <c r="K17" s="169">
        <v>0</v>
      </c>
      <c r="L17" s="81"/>
    </row>
    <row r="18" spans="2:17" ht="15" customHeight="1" x14ac:dyDescent="0.25">
      <c r="B18" s="90"/>
      <c r="C18" s="91" t="s">
        <v>17</v>
      </c>
      <c r="D18" s="91"/>
      <c r="E18" s="169">
        <v>0</v>
      </c>
      <c r="F18" s="169">
        <v>0</v>
      </c>
      <c r="G18" s="85"/>
      <c r="H18" s="91" t="s">
        <v>18</v>
      </c>
      <c r="I18" s="91"/>
      <c r="J18" s="169">
        <v>0</v>
      </c>
      <c r="K18" s="169">
        <v>0</v>
      </c>
      <c r="L18" s="81"/>
    </row>
    <row r="19" spans="2:17" ht="15" customHeight="1" x14ac:dyDescent="0.25">
      <c r="B19" s="90"/>
      <c r="C19" s="91" t="s">
        <v>19</v>
      </c>
      <c r="D19" s="91"/>
      <c r="E19" s="169">
        <v>0</v>
      </c>
      <c r="F19" s="169">
        <v>0</v>
      </c>
      <c r="G19" s="85"/>
      <c r="H19" s="91" t="s">
        <v>20</v>
      </c>
      <c r="I19" s="91"/>
      <c r="J19" s="169">
        <v>0</v>
      </c>
      <c r="K19" s="169">
        <v>0</v>
      </c>
      <c r="L19" s="81"/>
    </row>
    <row r="20" spans="2:17" ht="15" customHeight="1" x14ac:dyDescent="0.25">
      <c r="B20" s="90"/>
      <c r="C20" s="91" t="s">
        <v>21</v>
      </c>
      <c r="D20" s="91"/>
      <c r="E20" s="169">
        <v>0</v>
      </c>
      <c r="F20" s="169">
        <v>0</v>
      </c>
      <c r="G20" s="85"/>
      <c r="H20" s="91" t="s">
        <v>22</v>
      </c>
      <c r="I20" s="91"/>
      <c r="J20" s="169">
        <v>0</v>
      </c>
      <c r="K20" s="169">
        <v>0</v>
      </c>
      <c r="L20" s="81"/>
    </row>
    <row r="21" spans="2:17" ht="15" customHeight="1" x14ac:dyDescent="0.25">
      <c r="B21" s="90"/>
      <c r="C21" s="91" t="s">
        <v>23</v>
      </c>
      <c r="D21" s="91"/>
      <c r="E21" s="169">
        <v>0</v>
      </c>
      <c r="F21" s="169">
        <v>0</v>
      </c>
      <c r="G21" s="85"/>
      <c r="H21" s="91" t="s">
        <v>24</v>
      </c>
      <c r="I21" s="91"/>
      <c r="J21" s="169">
        <v>0</v>
      </c>
      <c r="K21" s="169">
        <v>0</v>
      </c>
      <c r="L21" s="81"/>
    </row>
    <row r="22" spans="2:17" ht="15" customHeight="1" x14ac:dyDescent="0.25">
      <c r="B22" s="87"/>
      <c r="C22" s="93"/>
      <c r="D22" s="135"/>
      <c r="E22" s="60"/>
      <c r="F22" s="60"/>
      <c r="G22" s="85"/>
      <c r="H22" s="91" t="s">
        <v>25</v>
      </c>
      <c r="I22" s="91"/>
      <c r="J22" s="169">
        <v>0</v>
      </c>
      <c r="K22" s="169">
        <v>0</v>
      </c>
      <c r="L22" s="81"/>
      <c r="O22" s="170"/>
    </row>
    <row r="23" spans="2:17" ht="15" customHeight="1" x14ac:dyDescent="0.25">
      <c r="B23" s="87"/>
      <c r="C23" s="88" t="s">
        <v>28</v>
      </c>
      <c r="D23" s="88"/>
      <c r="E23" s="168">
        <f>SUM(E25:E33)</f>
        <v>0</v>
      </c>
      <c r="F23" s="168">
        <f>SUM(F25:F33)</f>
        <v>291231</v>
      </c>
      <c r="G23" s="85"/>
      <c r="H23" s="93"/>
      <c r="I23" s="93"/>
      <c r="J23" s="60"/>
      <c r="K23" s="60"/>
      <c r="L23" s="81"/>
      <c r="O23" s="170"/>
    </row>
    <row r="24" spans="2:17" ht="15" customHeight="1" x14ac:dyDescent="0.25">
      <c r="B24" s="87"/>
      <c r="C24" s="93"/>
      <c r="D24" s="135"/>
      <c r="E24" s="60"/>
      <c r="F24" s="60"/>
      <c r="G24" s="85"/>
      <c r="H24" s="99" t="s">
        <v>29</v>
      </c>
      <c r="I24" s="99"/>
      <c r="J24" s="168">
        <f>SUM(J26:J31)</f>
        <v>0</v>
      </c>
      <c r="K24" s="168">
        <f>SUM(K26:K31)</f>
        <v>0</v>
      </c>
      <c r="L24" s="81"/>
      <c r="P24" s="170">
        <f>E11+J11+J33</f>
        <v>4644715</v>
      </c>
      <c r="Q24" t="s">
        <v>153</v>
      </c>
    </row>
    <row r="25" spans="2:17" ht="15" customHeight="1" x14ac:dyDescent="0.25">
      <c r="B25" s="90"/>
      <c r="C25" s="91" t="s">
        <v>30</v>
      </c>
      <c r="D25" s="91"/>
      <c r="E25" s="169">
        <v>0</v>
      </c>
      <c r="F25" s="169">
        <v>0</v>
      </c>
      <c r="G25" s="85"/>
      <c r="H25" s="93"/>
      <c r="I25" s="93"/>
      <c r="J25" s="60"/>
      <c r="K25" s="60"/>
      <c r="L25" s="81"/>
      <c r="O25" s="170"/>
      <c r="P25" s="170">
        <f>F11+K11+K33</f>
        <v>4644715</v>
      </c>
      <c r="Q25" t="s">
        <v>154</v>
      </c>
    </row>
    <row r="26" spans="2:17" ht="15" customHeight="1" x14ac:dyDescent="0.25">
      <c r="B26" s="90"/>
      <c r="C26" s="91" t="s">
        <v>32</v>
      </c>
      <c r="D26" s="91"/>
      <c r="E26" s="169">
        <v>0</v>
      </c>
      <c r="F26" s="169">
        <v>0</v>
      </c>
      <c r="G26" s="85"/>
      <c r="H26" s="91" t="s">
        <v>31</v>
      </c>
      <c r="I26" s="91"/>
      <c r="J26" s="169">
        <v>0</v>
      </c>
      <c r="K26" s="169">
        <v>0</v>
      </c>
      <c r="L26" s="81"/>
    </row>
    <row r="27" spans="2:17" ht="15" customHeight="1" x14ac:dyDescent="0.25">
      <c r="B27" s="90"/>
      <c r="C27" s="91" t="s">
        <v>34</v>
      </c>
      <c r="D27" s="91"/>
      <c r="E27" s="169">
        <v>0</v>
      </c>
      <c r="F27" s="169">
        <v>0</v>
      </c>
      <c r="G27" s="85"/>
      <c r="H27" s="91" t="s">
        <v>33</v>
      </c>
      <c r="I27" s="91"/>
      <c r="J27" s="169">
        <v>0</v>
      </c>
      <c r="K27" s="169">
        <v>0</v>
      </c>
      <c r="L27" s="81"/>
    </row>
    <row r="28" spans="2:17" ht="15" customHeight="1" x14ac:dyDescent="0.25">
      <c r="B28" s="90"/>
      <c r="C28" s="91" t="s">
        <v>36</v>
      </c>
      <c r="D28" s="91"/>
      <c r="E28" s="171">
        <v>0</v>
      </c>
      <c r="F28" s="171">
        <v>291231</v>
      </c>
      <c r="G28" s="85"/>
      <c r="H28" s="91" t="s">
        <v>35</v>
      </c>
      <c r="I28" s="91"/>
      <c r="J28" s="169">
        <v>0</v>
      </c>
      <c r="K28" s="169">
        <v>0</v>
      </c>
      <c r="L28" s="81"/>
    </row>
    <row r="29" spans="2:17" ht="15" customHeight="1" x14ac:dyDescent="0.25">
      <c r="B29" s="90"/>
      <c r="C29" s="91" t="s">
        <v>38</v>
      </c>
      <c r="D29" s="91"/>
      <c r="E29" s="169">
        <v>0</v>
      </c>
      <c r="F29" s="169">
        <v>0</v>
      </c>
      <c r="G29" s="85"/>
      <c r="H29" s="91" t="s">
        <v>37</v>
      </c>
      <c r="I29" s="91"/>
      <c r="J29" s="169">
        <v>0</v>
      </c>
      <c r="K29" s="169">
        <v>0</v>
      </c>
      <c r="L29" s="81"/>
    </row>
    <row r="30" spans="2:17" ht="15" customHeight="1" x14ac:dyDescent="0.25">
      <c r="B30" s="90"/>
      <c r="C30" s="91" t="s">
        <v>40</v>
      </c>
      <c r="D30" s="91"/>
      <c r="E30" s="171">
        <v>0</v>
      </c>
      <c r="F30" s="169">
        <v>0</v>
      </c>
      <c r="G30" s="85"/>
      <c r="H30" s="91" t="s">
        <v>39</v>
      </c>
      <c r="I30" s="91"/>
      <c r="J30" s="169">
        <v>0</v>
      </c>
      <c r="K30" s="169">
        <v>0</v>
      </c>
      <c r="L30" s="81"/>
    </row>
    <row r="31" spans="2:17" ht="15" customHeight="1" x14ac:dyDescent="0.25">
      <c r="B31" s="90"/>
      <c r="C31" s="91" t="s">
        <v>42</v>
      </c>
      <c r="D31" s="91"/>
      <c r="E31" s="169">
        <v>0</v>
      </c>
      <c r="F31" s="169">
        <v>0</v>
      </c>
      <c r="G31" s="85"/>
      <c r="H31" s="91" t="s">
        <v>41</v>
      </c>
      <c r="I31" s="91"/>
      <c r="J31" s="169">
        <v>0</v>
      </c>
      <c r="K31" s="169">
        <v>0</v>
      </c>
      <c r="L31" s="81"/>
    </row>
    <row r="32" spans="2:17" ht="15" customHeight="1" x14ac:dyDescent="0.25">
      <c r="B32" s="90"/>
      <c r="C32" s="91" t="s">
        <v>43</v>
      </c>
      <c r="D32" s="91"/>
      <c r="E32" s="169">
        <v>0</v>
      </c>
      <c r="F32" s="169">
        <v>0</v>
      </c>
      <c r="G32" s="85"/>
      <c r="H32" s="93"/>
      <c r="I32" s="93"/>
      <c r="J32" s="172"/>
      <c r="K32" s="172"/>
      <c r="L32" s="81"/>
    </row>
    <row r="33" spans="2:12" ht="15" customHeight="1" x14ac:dyDescent="0.25">
      <c r="B33" s="90"/>
      <c r="C33" s="91" t="s">
        <v>45</v>
      </c>
      <c r="D33" s="91"/>
      <c r="E33" s="169">
        <v>0</v>
      </c>
      <c r="F33" s="169">
        <v>0</v>
      </c>
      <c r="G33" s="85"/>
      <c r="H33" s="88" t="s">
        <v>48</v>
      </c>
      <c r="I33" s="88"/>
      <c r="J33" s="168">
        <f>J35+J41+J49</f>
        <v>4531774</v>
      </c>
      <c r="K33" s="168">
        <f>K35+K41+K49</f>
        <v>0</v>
      </c>
      <c r="L33" s="81"/>
    </row>
    <row r="34" spans="2:12" ht="13.2" x14ac:dyDescent="0.25">
      <c r="B34" s="87"/>
      <c r="C34" s="93"/>
      <c r="D34" s="135"/>
      <c r="E34" s="172"/>
      <c r="F34" s="172"/>
      <c r="G34" s="85"/>
      <c r="H34" s="93"/>
      <c r="I34" s="93"/>
      <c r="J34" s="60"/>
      <c r="K34" s="60"/>
      <c r="L34" s="81"/>
    </row>
    <row r="35" spans="2:12" ht="15" customHeight="1" x14ac:dyDescent="0.25">
      <c r="B35" s="90"/>
      <c r="C35" s="62"/>
      <c r="D35" s="62"/>
      <c r="E35" s="62"/>
      <c r="F35" s="62"/>
      <c r="G35" s="85"/>
      <c r="H35" s="88" t="s">
        <v>50</v>
      </c>
      <c r="I35" s="88"/>
      <c r="J35" s="168">
        <f>SUM(J37:J39)</f>
        <v>0</v>
      </c>
      <c r="K35" s="168">
        <f>SUM(K37:K39)</f>
        <v>0</v>
      </c>
      <c r="L35" s="81"/>
    </row>
    <row r="36" spans="2:12" ht="13.2" x14ac:dyDescent="0.25">
      <c r="B36" s="87"/>
      <c r="C36" s="62"/>
      <c r="D36" s="62"/>
      <c r="E36" s="62"/>
      <c r="F36" s="62"/>
      <c r="G36" s="85"/>
      <c r="H36" s="93"/>
      <c r="I36" s="93"/>
      <c r="J36" s="60"/>
      <c r="K36" s="60"/>
      <c r="L36" s="81"/>
    </row>
    <row r="37" spans="2:12" ht="15" customHeight="1" x14ac:dyDescent="0.25">
      <c r="B37" s="90"/>
      <c r="C37" s="62"/>
      <c r="D37" s="62"/>
      <c r="E37" s="62"/>
      <c r="F37" s="62"/>
      <c r="G37" s="85"/>
      <c r="H37" s="91" t="s">
        <v>51</v>
      </c>
      <c r="I37" s="91"/>
      <c r="J37" s="169">
        <v>0</v>
      </c>
      <c r="K37" s="169">
        <v>0</v>
      </c>
      <c r="L37" s="81"/>
    </row>
    <row r="38" spans="2:12" ht="15" customHeight="1" x14ac:dyDescent="0.25">
      <c r="B38" s="87"/>
      <c r="C38" s="62"/>
      <c r="D38" s="62"/>
      <c r="E38" s="62"/>
      <c r="F38" s="62"/>
      <c r="G38" s="85"/>
      <c r="H38" s="91" t="s">
        <v>52</v>
      </c>
      <c r="I38" s="91"/>
      <c r="J38" s="169">
        <v>0</v>
      </c>
      <c r="K38" s="169">
        <v>0</v>
      </c>
      <c r="L38" s="81"/>
    </row>
    <row r="39" spans="2:12" ht="15" customHeight="1" x14ac:dyDescent="0.25">
      <c r="B39" s="90"/>
      <c r="C39" s="62"/>
      <c r="D39" s="62"/>
      <c r="E39" s="62"/>
      <c r="F39" s="62"/>
      <c r="G39" s="85"/>
      <c r="H39" s="91" t="s">
        <v>53</v>
      </c>
      <c r="I39" s="91"/>
      <c r="J39" s="169">
        <v>0</v>
      </c>
      <c r="K39" s="169">
        <v>0</v>
      </c>
      <c r="L39" s="81"/>
    </row>
    <row r="40" spans="2:12" ht="13.2" x14ac:dyDescent="0.25">
      <c r="B40" s="90"/>
      <c r="C40" s="62"/>
      <c r="D40" s="62"/>
      <c r="E40" s="62"/>
      <c r="F40" s="62"/>
      <c r="G40" s="85"/>
      <c r="H40" s="93"/>
      <c r="I40" s="93"/>
      <c r="J40" s="60"/>
      <c r="K40" s="60"/>
      <c r="L40" s="81"/>
    </row>
    <row r="41" spans="2:12" ht="15" customHeight="1" x14ac:dyDescent="0.25">
      <c r="B41" s="90"/>
      <c r="C41" s="62"/>
      <c r="D41" s="62"/>
      <c r="E41" s="62"/>
      <c r="F41" s="62"/>
      <c r="G41" s="85"/>
      <c r="H41" s="88" t="s">
        <v>54</v>
      </c>
      <c r="I41" s="88"/>
      <c r="J41" s="168">
        <f>SUM(J43:J47)</f>
        <v>4531774</v>
      </c>
      <c r="K41" s="168">
        <f>SUM(K43:K47)</f>
        <v>0</v>
      </c>
      <c r="L41" s="81"/>
    </row>
    <row r="42" spans="2:12" ht="13.2" x14ac:dyDescent="0.25">
      <c r="B42" s="90"/>
      <c r="C42" s="62"/>
      <c r="D42" s="62"/>
      <c r="E42" s="62"/>
      <c r="F42" s="62"/>
      <c r="G42" s="85"/>
      <c r="H42" s="93"/>
      <c r="I42" s="93"/>
      <c r="J42" s="60"/>
      <c r="K42" s="60"/>
      <c r="L42" s="81"/>
    </row>
    <row r="43" spans="2:12" ht="15" customHeight="1" x14ac:dyDescent="0.25">
      <c r="B43" s="90"/>
      <c r="C43" s="62"/>
      <c r="D43" s="62"/>
      <c r="E43" s="62"/>
      <c r="F43" s="62"/>
      <c r="G43" s="85"/>
      <c r="H43" s="91" t="s">
        <v>55</v>
      </c>
      <c r="I43" s="91"/>
      <c r="J43" s="169">
        <v>4531774</v>
      </c>
      <c r="K43" s="169">
        <v>0</v>
      </c>
      <c r="L43" s="81"/>
    </row>
    <row r="44" spans="2:12" ht="15" customHeight="1" x14ac:dyDescent="0.25">
      <c r="B44" s="90"/>
      <c r="C44" s="62"/>
      <c r="D44" s="62"/>
      <c r="E44" s="62"/>
      <c r="F44" s="62"/>
      <c r="G44" s="85"/>
      <c r="H44" s="91" t="s">
        <v>56</v>
      </c>
      <c r="I44" s="91"/>
      <c r="J44" s="169">
        <v>0</v>
      </c>
      <c r="K44" s="169">
        <v>0</v>
      </c>
      <c r="L44" s="81"/>
    </row>
    <row r="45" spans="2:12" ht="15" customHeight="1" x14ac:dyDescent="0.25">
      <c r="B45" s="90"/>
      <c r="C45" s="62"/>
      <c r="D45" s="62"/>
      <c r="E45" s="62"/>
      <c r="F45" s="62"/>
      <c r="G45" s="85"/>
      <c r="H45" s="91" t="s">
        <v>57</v>
      </c>
      <c r="I45" s="91"/>
      <c r="J45" s="169">
        <v>0</v>
      </c>
      <c r="K45" s="169">
        <v>0</v>
      </c>
      <c r="L45" s="81"/>
    </row>
    <row r="46" spans="2:12" ht="15" customHeight="1" x14ac:dyDescent="0.25">
      <c r="B46" s="90"/>
      <c r="C46" s="62"/>
      <c r="D46" s="62"/>
      <c r="E46" s="62"/>
      <c r="F46" s="62"/>
      <c r="G46" s="85"/>
      <c r="H46" s="91" t="s">
        <v>58</v>
      </c>
      <c r="I46" s="91"/>
      <c r="J46" s="169">
        <v>0</v>
      </c>
      <c r="K46" s="169">
        <v>0</v>
      </c>
      <c r="L46" s="81"/>
    </row>
    <row r="47" spans="2:12" ht="15" customHeight="1" x14ac:dyDescent="0.25">
      <c r="B47" s="87"/>
      <c r="C47" s="62"/>
      <c r="D47" s="62"/>
      <c r="E47" s="62"/>
      <c r="F47" s="62"/>
      <c r="G47" s="85"/>
      <c r="H47" s="91" t="s">
        <v>59</v>
      </c>
      <c r="I47" s="91"/>
      <c r="J47" s="169">
        <v>0</v>
      </c>
      <c r="K47" s="169">
        <v>0</v>
      </c>
      <c r="L47" s="81"/>
    </row>
    <row r="48" spans="2:12" ht="13.2" x14ac:dyDescent="0.25">
      <c r="B48" s="90"/>
      <c r="C48" s="62"/>
      <c r="D48" s="62"/>
      <c r="E48" s="62"/>
      <c r="F48" s="62"/>
      <c r="G48" s="85"/>
      <c r="H48" s="93"/>
      <c r="I48" s="93"/>
      <c r="J48" s="60"/>
      <c r="K48" s="60"/>
      <c r="L48" s="81"/>
    </row>
    <row r="49" spans="2:12" ht="15" customHeight="1" x14ac:dyDescent="0.25">
      <c r="B49" s="87"/>
      <c r="C49" s="62"/>
      <c r="D49" s="62"/>
      <c r="E49" s="62"/>
      <c r="F49" s="62"/>
      <c r="G49" s="85"/>
      <c r="H49" s="88" t="s">
        <v>155</v>
      </c>
      <c r="I49" s="88"/>
      <c r="J49" s="168">
        <f>SUM(J51:J52)</f>
        <v>0</v>
      </c>
      <c r="K49" s="168">
        <f>SUM(K51:K52)</f>
        <v>0</v>
      </c>
      <c r="L49" s="81"/>
    </row>
    <row r="50" spans="2:12" ht="6.75" customHeight="1" x14ac:dyDescent="0.25">
      <c r="B50" s="90"/>
      <c r="C50" s="62"/>
      <c r="D50" s="62"/>
      <c r="E50" s="62"/>
      <c r="F50" s="62"/>
      <c r="G50" s="85"/>
      <c r="H50" s="93"/>
      <c r="I50" s="93"/>
      <c r="J50" s="60"/>
      <c r="K50" s="60"/>
      <c r="L50" s="81"/>
    </row>
    <row r="51" spans="2:12" ht="15" customHeight="1" x14ac:dyDescent="0.25">
      <c r="B51" s="90"/>
      <c r="C51" s="62"/>
      <c r="D51" s="62"/>
      <c r="E51" s="62"/>
      <c r="F51" s="62"/>
      <c r="G51" s="85"/>
      <c r="H51" s="91" t="s">
        <v>61</v>
      </c>
      <c r="I51" s="91"/>
      <c r="J51" s="169">
        <v>0</v>
      </c>
      <c r="K51" s="169">
        <v>0</v>
      </c>
      <c r="L51" s="81"/>
    </row>
    <row r="52" spans="2:12" ht="15" customHeight="1" x14ac:dyDescent="0.25">
      <c r="B52" s="173"/>
      <c r="C52" s="107"/>
      <c r="D52" s="107"/>
      <c r="E52" s="107"/>
      <c r="F52" s="107"/>
      <c r="G52" s="174"/>
      <c r="H52" s="175" t="s">
        <v>62</v>
      </c>
      <c r="I52" s="175"/>
      <c r="J52" s="176">
        <v>0</v>
      </c>
      <c r="K52" s="176">
        <v>0</v>
      </c>
      <c r="L52" s="110"/>
    </row>
    <row r="53" spans="2:12" ht="13.2" x14ac:dyDescent="0.25">
      <c r="B53" s="177"/>
      <c r="C53" s="107"/>
      <c r="D53" s="111"/>
      <c r="E53" s="112"/>
      <c r="F53" s="113"/>
      <c r="G53" s="113"/>
      <c r="H53" s="107"/>
      <c r="I53" s="178"/>
      <c r="J53" s="112"/>
      <c r="K53" s="113"/>
      <c r="L53" s="113"/>
    </row>
    <row r="54" spans="2:12" ht="13.2" x14ac:dyDescent="0.25">
      <c r="B54" s="62"/>
      <c r="D54" s="94"/>
      <c r="E54" s="116"/>
      <c r="F54" s="56"/>
      <c r="G54" s="56"/>
      <c r="I54" s="179"/>
      <c r="J54" s="116"/>
      <c r="K54" s="56"/>
      <c r="L54" s="56"/>
    </row>
    <row r="55" spans="2:12" ht="13.2" x14ac:dyDescent="0.25">
      <c r="C55" s="119" t="s">
        <v>65</v>
      </c>
      <c r="D55" s="119"/>
      <c r="E55" s="119"/>
      <c r="F55" s="119"/>
      <c r="G55" s="119"/>
      <c r="H55" s="119"/>
      <c r="I55" s="119"/>
      <c r="J55" s="119"/>
      <c r="K55" s="119"/>
    </row>
    <row r="56" spans="2:12" ht="13.2" x14ac:dyDescent="0.25">
      <c r="C56" s="120"/>
      <c r="D56" s="120"/>
      <c r="E56" s="120"/>
      <c r="F56" s="120"/>
      <c r="G56" s="120"/>
      <c r="H56" s="120"/>
      <c r="I56" s="120"/>
      <c r="J56" s="120"/>
      <c r="K56" s="120"/>
    </row>
    <row r="57" spans="2:12" ht="15" customHeight="1" x14ac:dyDescent="0.25"/>
    <row r="58" spans="2:12" ht="15" customHeight="1" x14ac:dyDescent="0.25">
      <c r="C58" s="94"/>
      <c r="D58" s="116"/>
      <c r="E58" s="56"/>
      <c r="F58" s="56"/>
      <c r="H58" s="117"/>
      <c r="I58" s="180"/>
      <c r="J58" s="56"/>
      <c r="K58" s="56"/>
    </row>
    <row r="59" spans="2:12" ht="15" customHeight="1" x14ac:dyDescent="0.25">
      <c r="G59" s="85"/>
    </row>
    <row r="60" spans="2:12" ht="15" customHeight="1" x14ac:dyDescent="0.25">
      <c r="C60" s="10"/>
    </row>
    <row r="61" spans="2:12" ht="15" customHeight="1" x14ac:dyDescent="0.25">
      <c r="C61" s="61"/>
      <c r="D61" s="61"/>
      <c r="E61" s="61"/>
      <c r="F61" s="10"/>
      <c r="G61" s="10" t="s">
        <v>66</v>
      </c>
      <c r="H61" s="10"/>
      <c r="I61" s="10"/>
      <c r="J61" s="10"/>
    </row>
    <row r="62" spans="2:12" ht="14.25" customHeight="1" x14ac:dyDescent="0.25">
      <c r="C62" s="10" t="s">
        <v>67</v>
      </c>
      <c r="D62" s="10"/>
      <c r="E62" s="10"/>
      <c r="F62" s="10"/>
      <c r="G62" s="10" t="s">
        <v>68</v>
      </c>
      <c r="H62" s="10"/>
      <c r="I62" s="10"/>
      <c r="J62" s="10"/>
      <c r="K62" s="56"/>
    </row>
    <row r="63" spans="2:12" ht="15" customHeight="1" x14ac:dyDescent="0.25">
      <c r="C63" s="10" t="s">
        <v>69</v>
      </c>
      <c r="D63" s="10"/>
      <c r="E63" s="10"/>
      <c r="F63" s="10"/>
      <c r="G63" s="10" t="s">
        <v>70</v>
      </c>
      <c r="H63" s="10"/>
      <c r="I63" s="10"/>
      <c r="J63" s="10"/>
    </row>
    <row r="64" spans="2:12" ht="15" customHeight="1" x14ac:dyDescent="0.25">
      <c r="C64" s="10"/>
    </row>
    <row r="65" spans="10:10" ht="15" customHeight="1" x14ac:dyDescent="0.25"/>
    <row r="66" spans="10:10" ht="15" hidden="1" customHeight="1" x14ac:dyDescent="0.25">
      <c r="J66" t="s">
        <v>156</v>
      </c>
    </row>
  </sheetData>
  <sheetProtection selectLockedCells="1" selectUnlockedCells="1"/>
  <mergeCells count="59">
    <mergeCell ref="H47:I47"/>
    <mergeCell ref="H49:I49"/>
    <mergeCell ref="H51:I51"/>
    <mergeCell ref="H52:I52"/>
    <mergeCell ref="C55:K55"/>
    <mergeCell ref="H39:I39"/>
    <mergeCell ref="H41:I41"/>
    <mergeCell ref="H43:I43"/>
    <mergeCell ref="H44:I44"/>
    <mergeCell ref="H45:I45"/>
    <mergeCell ref="H46:I46"/>
    <mergeCell ref="C32:D32"/>
    <mergeCell ref="C33:D33"/>
    <mergeCell ref="H33:I33"/>
    <mergeCell ref="H35:I35"/>
    <mergeCell ref="H37:I37"/>
    <mergeCell ref="H38:I38"/>
    <mergeCell ref="C29:D29"/>
    <mergeCell ref="H29:I29"/>
    <mergeCell ref="C30:D30"/>
    <mergeCell ref="H30:I30"/>
    <mergeCell ref="C31:D31"/>
    <mergeCell ref="H31:I31"/>
    <mergeCell ref="C26:D26"/>
    <mergeCell ref="H26:I26"/>
    <mergeCell ref="C27:D27"/>
    <mergeCell ref="H27:I27"/>
    <mergeCell ref="C28:D28"/>
    <mergeCell ref="H28:I28"/>
    <mergeCell ref="C21:D21"/>
    <mergeCell ref="H21:I21"/>
    <mergeCell ref="H22:I22"/>
    <mergeCell ref="C23:D23"/>
    <mergeCell ref="H24:I24"/>
    <mergeCell ref="C25:D25"/>
    <mergeCell ref="C18:D18"/>
    <mergeCell ref="H18:I18"/>
    <mergeCell ref="C19:D19"/>
    <mergeCell ref="H19:I19"/>
    <mergeCell ref="C20:D20"/>
    <mergeCell ref="H20:I20"/>
    <mergeCell ref="C15:D15"/>
    <mergeCell ref="H15:I15"/>
    <mergeCell ref="C16:D16"/>
    <mergeCell ref="H16:I16"/>
    <mergeCell ref="C17:D17"/>
    <mergeCell ref="H17:I17"/>
    <mergeCell ref="C8:D8"/>
    <mergeCell ref="H8:I8"/>
    <mergeCell ref="C11:D11"/>
    <mergeCell ref="H11:I11"/>
    <mergeCell ref="C13:D13"/>
    <mergeCell ref="H13:I13"/>
    <mergeCell ref="B2:L2"/>
    <mergeCell ref="B3:L3"/>
    <mergeCell ref="B4:L4"/>
    <mergeCell ref="B5:L5"/>
    <mergeCell ref="B6:L6"/>
    <mergeCell ref="D7:L7"/>
  </mergeCells>
  <printOptions horizontalCentered="1"/>
  <pageMargins left="0.86614173228346458" right="0.86614173228346458" top="0.74803149606299213" bottom="0.74803149606299213" header="0.51181102362204722" footer="0.51181102362204722"/>
  <pageSetup paperSize="9" scale="62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  <pageSetUpPr fitToPage="1"/>
  </sheetPr>
  <dimension ref="A1:Q60"/>
  <sheetViews>
    <sheetView showGridLines="0" topLeftCell="A5" zoomScale="80" zoomScaleNormal="80" workbookViewId="0">
      <selection activeCell="J51" sqref="J51"/>
    </sheetView>
  </sheetViews>
  <sheetFormatPr baseColWidth="10" defaultColWidth="0" defaultRowHeight="12" customHeight="1" zeroHeight="1" x14ac:dyDescent="0.2"/>
  <cols>
    <col min="1" max="1" width="3.44140625" style="71" customWidth="1"/>
    <col min="2" max="3" width="3.6640625" style="71" customWidth="1"/>
    <col min="4" max="4" width="24.109375" style="71" customWidth="1"/>
    <col min="5" max="5" width="23" style="71" customWidth="1"/>
    <col min="6" max="6" width="20.33203125" style="71" customWidth="1"/>
    <col min="7" max="8" width="18.88671875" style="85" customWidth="1"/>
    <col min="9" max="9" width="7.6640625" style="71" customWidth="1"/>
    <col min="10" max="11" width="3.6640625" style="181" customWidth="1"/>
    <col min="12" max="16" width="18.88671875" style="181" customWidth="1"/>
    <col min="17" max="17" width="1.88671875" style="181" customWidth="1"/>
    <col min="18" max="18" width="3" style="181" customWidth="1"/>
    <col min="19" max="16384" width="0" style="181" hidden="1"/>
  </cols>
  <sheetData>
    <row r="1" spans="1:17" x14ac:dyDescent="0.25">
      <c r="B1" s="124"/>
      <c r="C1" s="124"/>
      <c r="D1" s="124"/>
      <c r="E1" s="3" t="s">
        <v>0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160"/>
    </row>
    <row r="2" spans="1:17" s="62" customFormat="1" x14ac:dyDescent="0.25">
      <c r="A2" s="71"/>
      <c r="B2" s="64"/>
      <c r="C2" s="64"/>
      <c r="D2" s="64"/>
      <c r="E2" s="67" t="s">
        <v>1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4"/>
    </row>
    <row r="3" spans="1:17" x14ac:dyDescent="0.25">
      <c r="B3" s="64"/>
      <c r="C3" s="64"/>
      <c r="D3" s="64"/>
      <c r="E3" s="67" t="s">
        <v>157</v>
      </c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4"/>
    </row>
    <row r="4" spans="1:17" x14ac:dyDescent="0.25">
      <c r="B4" s="64"/>
      <c r="C4" s="64"/>
      <c r="D4" s="64"/>
      <c r="E4" s="67" t="s">
        <v>158</v>
      </c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4"/>
    </row>
    <row r="5" spans="1:17" x14ac:dyDescent="0.25">
      <c r="B5" s="64"/>
      <c r="C5" s="64"/>
      <c r="D5" s="64"/>
      <c r="E5" s="67" t="s">
        <v>4</v>
      </c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4"/>
    </row>
    <row r="6" spans="1:17" x14ac:dyDescent="0.25">
      <c r="C6" s="159"/>
      <c r="D6" s="70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64"/>
      <c r="P6" s="62"/>
      <c r="Q6" s="62"/>
    </row>
    <row r="7" spans="1:17" s="62" customFormat="1" x14ac:dyDescent="0.25">
      <c r="A7" s="182"/>
      <c r="B7" s="183" t="s">
        <v>74</v>
      </c>
      <c r="C7" s="183"/>
      <c r="D7" s="183"/>
      <c r="E7" s="183"/>
      <c r="F7" s="184"/>
      <c r="G7" s="185">
        <v>43100</v>
      </c>
      <c r="H7" s="185">
        <v>42735</v>
      </c>
      <c r="I7" s="186"/>
      <c r="J7" s="183" t="s">
        <v>74</v>
      </c>
      <c r="K7" s="183"/>
      <c r="L7" s="183"/>
      <c r="M7" s="183"/>
      <c r="N7" s="184"/>
      <c r="O7" s="185">
        <v>43100</v>
      </c>
      <c r="P7" s="185">
        <v>42735</v>
      </c>
      <c r="Q7" s="187"/>
    </row>
    <row r="8" spans="1:17" s="62" customFormat="1" x14ac:dyDescent="0.2">
      <c r="A8" s="71"/>
      <c r="B8" s="78"/>
      <c r="C8" s="71"/>
      <c r="D8" s="79"/>
      <c r="E8" s="79"/>
      <c r="F8" s="79"/>
      <c r="G8" s="188"/>
      <c r="H8" s="188"/>
      <c r="I8" s="71"/>
      <c r="Q8" s="81"/>
    </row>
    <row r="9" spans="1:17" s="62" customFormat="1" x14ac:dyDescent="0.2">
      <c r="A9" s="85"/>
      <c r="B9" s="133"/>
      <c r="C9" s="166"/>
      <c r="D9" s="166"/>
      <c r="E9" s="166"/>
      <c r="F9" s="166"/>
      <c r="G9" s="188"/>
      <c r="H9" s="188"/>
      <c r="I9" s="85"/>
      <c r="Q9" s="81"/>
    </row>
    <row r="10" spans="1:17" x14ac:dyDescent="0.2">
      <c r="A10" s="85"/>
      <c r="B10" s="189" t="s">
        <v>159</v>
      </c>
      <c r="C10" s="189"/>
      <c r="D10" s="189"/>
      <c r="E10" s="189"/>
      <c r="F10" s="189"/>
      <c r="G10" s="188"/>
      <c r="H10" s="188"/>
      <c r="I10" s="85"/>
      <c r="J10" s="190" t="s">
        <v>160</v>
      </c>
      <c r="K10" s="190"/>
      <c r="L10" s="190"/>
      <c r="M10" s="190"/>
      <c r="N10" s="190"/>
      <c r="O10" s="191"/>
      <c r="P10" s="191"/>
      <c r="Q10" s="81"/>
    </row>
    <row r="11" spans="1:17" x14ac:dyDescent="0.2">
      <c r="A11" s="85"/>
      <c r="B11" s="133"/>
      <c r="C11" s="166"/>
      <c r="D11" s="85"/>
      <c r="E11" s="166"/>
      <c r="F11" s="166"/>
      <c r="G11" s="188"/>
      <c r="H11" s="188"/>
      <c r="I11" s="85"/>
      <c r="J11" s="85"/>
      <c r="K11" s="166"/>
      <c r="L11" s="166"/>
      <c r="M11" s="166"/>
      <c r="N11" s="166"/>
      <c r="O11" s="191"/>
      <c r="P11" s="191"/>
      <c r="Q11" s="81"/>
    </row>
    <row r="12" spans="1:17" x14ac:dyDescent="0.2">
      <c r="A12" s="85"/>
      <c r="B12" s="133"/>
      <c r="C12" s="190" t="s">
        <v>151</v>
      </c>
      <c r="D12" s="190"/>
      <c r="E12" s="190"/>
      <c r="F12" s="190"/>
      <c r="G12" s="192">
        <f>SUM(G13:G23)</f>
        <v>9988547</v>
      </c>
      <c r="H12" s="192">
        <f>SUM(H13:H23)</f>
        <v>0</v>
      </c>
      <c r="I12" s="85"/>
      <c r="J12" s="85"/>
      <c r="K12" s="190" t="s">
        <v>151</v>
      </c>
      <c r="L12" s="190"/>
      <c r="M12" s="190"/>
      <c r="N12" s="190"/>
      <c r="O12" s="192">
        <f>SUM(O13:O15)</f>
        <v>-62857</v>
      </c>
      <c r="P12" s="192">
        <f>SUM(P13:P15)</f>
        <v>0</v>
      </c>
      <c r="Q12" s="81"/>
    </row>
    <row r="13" spans="1:17" ht="12" customHeight="1" x14ac:dyDescent="0.2">
      <c r="A13" s="85"/>
      <c r="B13" s="133"/>
      <c r="C13" s="166"/>
      <c r="D13" s="193" t="s">
        <v>79</v>
      </c>
      <c r="E13" s="193"/>
      <c r="F13" s="193"/>
      <c r="G13" s="171"/>
      <c r="H13" s="171"/>
      <c r="I13" s="85"/>
      <c r="J13" s="85"/>
      <c r="K13" s="62"/>
      <c r="L13" s="194" t="s">
        <v>34</v>
      </c>
      <c r="M13" s="194"/>
      <c r="N13" s="194"/>
      <c r="O13" s="171"/>
      <c r="P13" s="171"/>
      <c r="Q13" s="81"/>
    </row>
    <row r="14" spans="1:17" ht="12" customHeight="1" x14ac:dyDescent="0.2">
      <c r="A14" s="85"/>
      <c r="B14" s="133"/>
      <c r="C14" s="166"/>
      <c r="D14" s="193" t="s">
        <v>161</v>
      </c>
      <c r="E14" s="193"/>
      <c r="F14" s="193"/>
      <c r="G14" s="171"/>
      <c r="H14" s="171"/>
      <c r="I14" s="85"/>
      <c r="J14" s="85"/>
      <c r="K14" s="62"/>
      <c r="L14" s="194" t="s">
        <v>36</v>
      </c>
      <c r="M14" s="194"/>
      <c r="N14" s="194"/>
      <c r="O14" s="171">
        <v>-62857</v>
      </c>
      <c r="P14" s="171"/>
      <c r="Q14" s="81"/>
    </row>
    <row r="15" spans="1:17" ht="12" customHeight="1" x14ac:dyDescent="0.2">
      <c r="A15" s="85"/>
      <c r="B15" s="133"/>
      <c r="C15" s="195"/>
      <c r="D15" s="193" t="s">
        <v>162</v>
      </c>
      <c r="E15" s="193"/>
      <c r="F15" s="193"/>
      <c r="G15" s="171"/>
      <c r="H15" s="171"/>
      <c r="I15" s="85"/>
      <c r="J15" s="85"/>
      <c r="K15" s="188"/>
      <c r="L15" s="194" t="s">
        <v>163</v>
      </c>
      <c r="M15" s="194"/>
      <c r="N15" s="194"/>
      <c r="O15" s="171"/>
      <c r="P15" s="171"/>
      <c r="Q15" s="81"/>
    </row>
    <row r="16" spans="1:17" ht="12" customHeight="1" x14ac:dyDescent="0.2">
      <c r="A16" s="85"/>
      <c r="B16" s="133"/>
      <c r="C16" s="195"/>
      <c r="D16" s="193" t="s">
        <v>85</v>
      </c>
      <c r="E16" s="193"/>
      <c r="F16" s="193"/>
      <c r="G16" s="171"/>
      <c r="H16" s="92"/>
      <c r="I16" s="85"/>
      <c r="J16" s="85"/>
      <c r="K16" s="188"/>
      <c r="L16" s="62"/>
      <c r="M16" s="62"/>
      <c r="N16" s="62"/>
      <c r="O16" s="62"/>
      <c r="P16" s="62"/>
      <c r="Q16" s="81"/>
    </row>
    <row r="17" spans="1:17" ht="12" customHeight="1" x14ac:dyDescent="0.2">
      <c r="A17" s="85"/>
      <c r="B17" s="133"/>
      <c r="C17" s="195"/>
      <c r="D17" s="193" t="s">
        <v>86</v>
      </c>
      <c r="E17" s="193"/>
      <c r="F17" s="193"/>
      <c r="G17" s="171"/>
      <c r="H17" s="92"/>
      <c r="I17" s="85"/>
      <c r="J17" s="85"/>
      <c r="K17" s="190" t="s">
        <v>152</v>
      </c>
      <c r="L17" s="190"/>
      <c r="M17" s="190"/>
      <c r="N17" s="190"/>
      <c r="O17" s="192">
        <f>SUM(O18:O20)</f>
        <v>291231</v>
      </c>
      <c r="P17" s="192">
        <f>SUM(P18:P20)</f>
        <v>0</v>
      </c>
      <c r="Q17" s="81"/>
    </row>
    <row r="18" spans="1:17" ht="12" customHeight="1" x14ac:dyDescent="0.2">
      <c r="A18" s="85"/>
      <c r="B18" s="133"/>
      <c r="C18" s="195"/>
      <c r="D18" s="193" t="s">
        <v>88</v>
      </c>
      <c r="E18" s="193"/>
      <c r="F18" s="193"/>
      <c r="G18" s="171"/>
      <c r="H18" s="171"/>
      <c r="I18" s="85"/>
      <c r="J18" s="85"/>
      <c r="K18" s="188"/>
      <c r="L18" s="194" t="s">
        <v>34</v>
      </c>
      <c r="M18" s="194"/>
      <c r="N18" s="194"/>
      <c r="O18" s="171"/>
      <c r="P18" s="171"/>
      <c r="Q18" s="81"/>
    </row>
    <row r="19" spans="1:17" ht="12" customHeight="1" x14ac:dyDescent="0.2">
      <c r="A19" s="85"/>
      <c r="B19" s="133"/>
      <c r="C19" s="195"/>
      <c r="D19" s="193" t="s">
        <v>90</v>
      </c>
      <c r="E19" s="193"/>
      <c r="F19" s="193"/>
      <c r="G19" s="171"/>
      <c r="H19" s="171"/>
      <c r="I19" s="85"/>
      <c r="J19" s="85"/>
      <c r="K19" s="166"/>
      <c r="L19" s="194" t="s">
        <v>36</v>
      </c>
      <c r="M19" s="194"/>
      <c r="N19" s="194"/>
      <c r="O19" s="171">
        <v>291231</v>
      </c>
      <c r="P19" s="171"/>
      <c r="Q19" s="81"/>
    </row>
    <row r="20" spans="1:17" ht="26.25" customHeight="1" x14ac:dyDescent="0.2">
      <c r="A20" s="85"/>
      <c r="B20" s="133"/>
      <c r="C20" s="195"/>
      <c r="D20" s="193" t="s">
        <v>92</v>
      </c>
      <c r="E20" s="193"/>
      <c r="F20" s="193"/>
      <c r="G20" s="171"/>
      <c r="H20" s="171"/>
      <c r="I20" s="85"/>
      <c r="J20" s="85"/>
      <c r="K20" s="62"/>
      <c r="L20" s="194" t="s">
        <v>164</v>
      </c>
      <c r="M20" s="194"/>
      <c r="N20" s="194"/>
      <c r="O20" s="171"/>
      <c r="P20" s="171"/>
      <c r="Q20" s="81"/>
    </row>
    <row r="21" spans="1:17" ht="12" customHeight="1" x14ac:dyDescent="0.2">
      <c r="A21" s="85"/>
      <c r="B21" s="133"/>
      <c r="C21" s="166"/>
      <c r="D21" s="193" t="s">
        <v>97</v>
      </c>
      <c r="E21" s="193"/>
      <c r="F21" s="193"/>
      <c r="G21" s="171"/>
      <c r="H21" s="171"/>
      <c r="I21" s="85"/>
      <c r="J21" s="85"/>
      <c r="K21" s="188"/>
      <c r="L21" s="62"/>
      <c r="M21" s="62"/>
      <c r="N21" s="62"/>
      <c r="O21" s="62"/>
      <c r="P21" s="62"/>
      <c r="Q21" s="81"/>
    </row>
    <row r="22" spans="1:17" ht="12" customHeight="1" x14ac:dyDescent="0.2">
      <c r="A22" s="85"/>
      <c r="B22" s="133"/>
      <c r="C22" s="195"/>
      <c r="D22" s="193" t="s">
        <v>165</v>
      </c>
      <c r="E22" s="193"/>
      <c r="F22" s="193"/>
      <c r="G22" s="171">
        <v>9988547</v>
      </c>
      <c r="H22" s="171"/>
      <c r="I22" s="85"/>
      <c r="J22" s="85"/>
      <c r="K22" s="190" t="s">
        <v>166</v>
      </c>
      <c r="L22" s="190"/>
      <c r="M22" s="190"/>
      <c r="N22" s="190"/>
      <c r="O22" s="192">
        <f>O12-O17</f>
        <v>-354088</v>
      </c>
      <c r="P22" s="192">
        <f>P12-P17</f>
        <v>0</v>
      </c>
      <c r="Q22" s="81"/>
    </row>
    <row r="23" spans="1:17" ht="12" customHeight="1" x14ac:dyDescent="0.2">
      <c r="A23" s="85"/>
      <c r="B23" s="133"/>
      <c r="C23" s="166"/>
      <c r="D23" s="193" t="s">
        <v>167</v>
      </c>
      <c r="E23" s="193"/>
      <c r="F23" s="196"/>
      <c r="G23" s="171"/>
      <c r="H23" s="92"/>
      <c r="I23" s="85"/>
      <c r="J23" s="85"/>
      <c r="K23" s="62"/>
      <c r="L23" s="62"/>
      <c r="M23" s="62"/>
      <c r="N23" s="62"/>
      <c r="O23" s="62"/>
      <c r="P23" s="62"/>
      <c r="Q23" s="81"/>
    </row>
    <row r="24" spans="1:17" x14ac:dyDescent="0.2">
      <c r="A24" s="85"/>
      <c r="B24" s="133"/>
      <c r="C24" s="166"/>
      <c r="D24" s="85"/>
      <c r="E24" s="166"/>
      <c r="F24" s="166"/>
      <c r="G24" s="188"/>
      <c r="H24" s="188"/>
      <c r="I24" s="85"/>
      <c r="J24" s="62"/>
      <c r="K24" s="62"/>
      <c r="L24" s="62"/>
      <c r="M24" s="62"/>
      <c r="N24" s="62"/>
      <c r="O24" s="62"/>
      <c r="P24" s="62"/>
      <c r="Q24" s="81"/>
    </row>
    <row r="25" spans="1:17" x14ac:dyDescent="0.2">
      <c r="A25" s="85"/>
      <c r="B25" s="133"/>
      <c r="C25" s="190" t="s">
        <v>152</v>
      </c>
      <c r="D25" s="190"/>
      <c r="E25" s="190"/>
      <c r="F25" s="190"/>
      <c r="G25" s="192">
        <f>SUM(G26:G41)</f>
        <v>5456773</v>
      </c>
      <c r="H25" s="192">
        <f>SUM(H26:H41)</f>
        <v>0</v>
      </c>
      <c r="I25" s="85"/>
      <c r="J25" s="190" t="s">
        <v>168</v>
      </c>
      <c r="K25" s="190"/>
      <c r="L25" s="190"/>
      <c r="M25" s="190"/>
      <c r="N25" s="190"/>
      <c r="O25" s="191"/>
      <c r="P25" s="191"/>
      <c r="Q25" s="81"/>
    </row>
    <row r="26" spans="1:17" ht="12" customHeight="1" x14ac:dyDescent="0.2">
      <c r="A26" s="85"/>
      <c r="B26" s="133"/>
      <c r="C26" s="197"/>
      <c r="D26" s="193" t="s">
        <v>169</v>
      </c>
      <c r="E26" s="193"/>
      <c r="F26" s="193"/>
      <c r="G26" s="171">
        <v>3236741</v>
      </c>
      <c r="H26" s="171"/>
      <c r="I26" s="85"/>
      <c r="J26" s="85"/>
      <c r="K26" s="166"/>
      <c r="L26" s="166"/>
      <c r="M26" s="166"/>
      <c r="N26" s="166"/>
      <c r="O26" s="191"/>
      <c r="P26" s="191"/>
      <c r="Q26" s="81"/>
    </row>
    <row r="27" spans="1:17" ht="12" customHeight="1" x14ac:dyDescent="0.2">
      <c r="A27" s="85"/>
      <c r="B27" s="133"/>
      <c r="C27" s="197"/>
      <c r="D27" s="193" t="s">
        <v>82</v>
      </c>
      <c r="E27" s="193"/>
      <c r="F27" s="193"/>
      <c r="G27" s="171">
        <v>385266</v>
      </c>
      <c r="H27" s="171"/>
      <c r="I27" s="85"/>
      <c r="J27" s="62"/>
      <c r="K27" s="190" t="s">
        <v>151</v>
      </c>
      <c r="L27" s="190"/>
      <c r="M27" s="190"/>
      <c r="N27" s="190"/>
      <c r="O27" s="192">
        <f>O28+O31+O32</f>
        <v>112941</v>
      </c>
      <c r="P27" s="192">
        <f>P28+P31+P32</f>
        <v>0</v>
      </c>
      <c r="Q27" s="81"/>
    </row>
    <row r="28" spans="1:17" ht="12" customHeight="1" x14ac:dyDescent="0.2">
      <c r="A28" s="85"/>
      <c r="B28" s="133"/>
      <c r="C28" s="197"/>
      <c r="D28" s="193" t="s">
        <v>84</v>
      </c>
      <c r="E28" s="193"/>
      <c r="F28" s="193"/>
      <c r="G28" s="171">
        <v>1834351</v>
      </c>
      <c r="H28" s="171"/>
      <c r="I28" s="85"/>
      <c r="J28" s="85"/>
      <c r="K28" s="62"/>
      <c r="L28" s="194" t="s">
        <v>170</v>
      </c>
      <c r="M28" s="194"/>
      <c r="N28" s="194"/>
      <c r="O28" s="171"/>
      <c r="P28" s="171"/>
      <c r="Q28" s="81"/>
    </row>
    <row r="29" spans="1:17" ht="12" customHeight="1" x14ac:dyDescent="0.2">
      <c r="A29" s="85"/>
      <c r="B29" s="133"/>
      <c r="C29" s="166"/>
      <c r="D29" s="193" t="s">
        <v>89</v>
      </c>
      <c r="E29" s="193"/>
      <c r="F29" s="193"/>
      <c r="G29" s="171"/>
      <c r="H29" s="171"/>
      <c r="I29" s="85"/>
      <c r="J29" s="85"/>
      <c r="K29" s="197"/>
      <c r="L29" s="194" t="s">
        <v>171</v>
      </c>
      <c r="M29" s="194"/>
      <c r="N29" s="194"/>
      <c r="O29" s="171"/>
      <c r="P29" s="171"/>
      <c r="Q29" s="81"/>
    </row>
    <row r="30" spans="1:17" ht="12" customHeight="1" x14ac:dyDescent="0.2">
      <c r="A30" s="85"/>
      <c r="B30" s="133"/>
      <c r="C30" s="197"/>
      <c r="D30" s="193" t="s">
        <v>172</v>
      </c>
      <c r="E30" s="193"/>
      <c r="F30" s="193"/>
      <c r="G30" s="171"/>
      <c r="H30" s="171"/>
      <c r="I30" s="85"/>
      <c r="J30" s="85"/>
      <c r="K30" s="197"/>
      <c r="L30" s="194" t="s">
        <v>173</v>
      </c>
      <c r="M30" s="194"/>
      <c r="N30" s="194"/>
      <c r="O30" s="171"/>
      <c r="P30" s="171"/>
      <c r="Q30" s="81"/>
    </row>
    <row r="31" spans="1:17" ht="15" customHeight="1" x14ac:dyDescent="0.2">
      <c r="A31" s="85"/>
      <c r="B31" s="133"/>
      <c r="C31" s="197"/>
      <c r="D31" s="193" t="s">
        <v>174</v>
      </c>
      <c r="E31" s="193"/>
      <c r="F31" s="193"/>
      <c r="G31" s="171"/>
      <c r="H31" s="171"/>
      <c r="I31" s="85"/>
      <c r="J31" s="85"/>
      <c r="K31" s="197"/>
      <c r="L31" s="194" t="s">
        <v>175</v>
      </c>
      <c r="M31" s="194"/>
      <c r="N31" s="194"/>
      <c r="O31" s="171"/>
      <c r="P31" s="171"/>
      <c r="Q31" s="81"/>
    </row>
    <row r="32" spans="1:17" ht="15" customHeight="1" x14ac:dyDescent="0.2">
      <c r="A32" s="85"/>
      <c r="B32" s="133"/>
      <c r="C32" s="197"/>
      <c r="D32" s="193" t="s">
        <v>94</v>
      </c>
      <c r="E32" s="193"/>
      <c r="F32" s="193"/>
      <c r="G32" s="171"/>
      <c r="H32" s="171"/>
      <c r="I32" s="85"/>
      <c r="J32" s="85"/>
      <c r="K32" s="188"/>
      <c r="L32" s="194" t="s">
        <v>176</v>
      </c>
      <c r="M32" s="194"/>
      <c r="N32" s="194"/>
      <c r="O32" s="171">
        <v>112941</v>
      </c>
      <c r="P32" s="171"/>
      <c r="Q32" s="81"/>
    </row>
    <row r="33" spans="1:17" ht="15" customHeight="1" x14ac:dyDescent="0.2">
      <c r="A33" s="85"/>
      <c r="B33" s="133"/>
      <c r="C33" s="197"/>
      <c r="D33" s="193" t="s">
        <v>96</v>
      </c>
      <c r="E33" s="193"/>
      <c r="F33" s="193"/>
      <c r="G33" s="171"/>
      <c r="H33" s="171"/>
      <c r="I33" s="85"/>
      <c r="J33" s="85"/>
      <c r="K33" s="188"/>
      <c r="L33" s="62"/>
      <c r="M33" s="62"/>
      <c r="N33" s="62"/>
      <c r="O33" s="62"/>
      <c r="P33" s="62"/>
      <c r="Q33" s="81"/>
    </row>
    <row r="34" spans="1:17" ht="15" customHeight="1" x14ac:dyDescent="0.2">
      <c r="A34" s="85"/>
      <c r="B34" s="133"/>
      <c r="C34" s="197"/>
      <c r="D34" s="193" t="s">
        <v>98</v>
      </c>
      <c r="E34" s="193"/>
      <c r="F34" s="193"/>
      <c r="G34" s="171"/>
      <c r="H34" s="171"/>
      <c r="I34" s="85"/>
      <c r="J34" s="85"/>
      <c r="K34" s="190" t="s">
        <v>152</v>
      </c>
      <c r="L34" s="190"/>
      <c r="M34" s="190"/>
      <c r="N34" s="190"/>
      <c r="O34" s="192">
        <f>O35+O38+O39</f>
        <v>9998084</v>
      </c>
      <c r="P34" s="192">
        <f>P35+P38+P39</f>
        <v>0</v>
      </c>
      <c r="Q34" s="81"/>
    </row>
    <row r="35" spans="1:17" ht="15" customHeight="1" x14ac:dyDescent="0.2">
      <c r="A35" s="85"/>
      <c r="B35" s="133"/>
      <c r="C35" s="197"/>
      <c r="D35" s="193" t="s">
        <v>100</v>
      </c>
      <c r="E35" s="193"/>
      <c r="F35" s="193"/>
      <c r="G35" s="171"/>
      <c r="H35" s="171"/>
      <c r="I35" s="85"/>
      <c r="J35" s="62"/>
      <c r="K35" s="62"/>
      <c r="L35" s="194" t="s">
        <v>177</v>
      </c>
      <c r="M35" s="194"/>
      <c r="N35" s="194"/>
      <c r="O35" s="171"/>
      <c r="P35" s="171"/>
      <c r="Q35" s="81"/>
    </row>
    <row r="36" spans="1:17" ht="15" customHeight="1" x14ac:dyDescent="0.2">
      <c r="A36" s="85"/>
      <c r="B36" s="133"/>
      <c r="C36" s="197"/>
      <c r="D36" s="193" t="s">
        <v>101</v>
      </c>
      <c r="E36" s="193"/>
      <c r="F36" s="193"/>
      <c r="G36" s="171"/>
      <c r="H36" s="171"/>
      <c r="I36" s="85"/>
      <c r="J36" s="85"/>
      <c r="K36" s="62"/>
      <c r="L36" s="194" t="s">
        <v>171</v>
      </c>
      <c r="M36" s="194"/>
      <c r="N36" s="194"/>
      <c r="O36" s="171"/>
      <c r="P36" s="171"/>
      <c r="Q36" s="81"/>
    </row>
    <row r="37" spans="1:17" ht="15" customHeight="1" x14ac:dyDescent="0.2">
      <c r="A37" s="85"/>
      <c r="B37" s="133"/>
      <c r="C37" s="197"/>
      <c r="D37" s="193" t="s">
        <v>103</v>
      </c>
      <c r="E37" s="193"/>
      <c r="F37" s="193"/>
      <c r="G37" s="171"/>
      <c r="H37" s="171"/>
      <c r="I37" s="85"/>
      <c r="J37" s="85"/>
      <c r="K37" s="197"/>
      <c r="L37" s="194" t="s">
        <v>173</v>
      </c>
      <c r="M37" s="194"/>
      <c r="N37" s="194"/>
      <c r="O37" s="171"/>
      <c r="P37" s="171"/>
      <c r="Q37" s="81"/>
    </row>
    <row r="38" spans="1:17" ht="15" customHeight="1" x14ac:dyDescent="0.2">
      <c r="A38" s="85"/>
      <c r="B38" s="133"/>
      <c r="C38" s="197"/>
      <c r="D38" s="193" t="s">
        <v>178</v>
      </c>
      <c r="E38" s="193"/>
      <c r="F38" s="193"/>
      <c r="G38" s="171"/>
      <c r="H38" s="171"/>
      <c r="I38" s="85"/>
      <c r="J38" s="85"/>
      <c r="K38" s="197"/>
      <c r="L38" s="194" t="s">
        <v>179</v>
      </c>
      <c r="M38" s="194"/>
      <c r="N38" s="194"/>
      <c r="O38" s="171">
        <f>9537+9988547</f>
        <v>9998084</v>
      </c>
      <c r="P38" s="171"/>
      <c r="Q38" s="81"/>
    </row>
    <row r="39" spans="1:17" ht="15" customHeight="1" x14ac:dyDescent="0.2">
      <c r="A39" s="85"/>
      <c r="B39" s="133"/>
      <c r="C39" s="166"/>
      <c r="D39" s="193" t="s">
        <v>138</v>
      </c>
      <c r="E39" s="193"/>
      <c r="F39" s="193"/>
      <c r="G39" s="171"/>
      <c r="H39" s="171"/>
      <c r="I39" s="85"/>
      <c r="J39" s="85"/>
      <c r="K39" s="197"/>
      <c r="L39" s="194" t="s">
        <v>180</v>
      </c>
      <c r="M39" s="194"/>
      <c r="N39" s="194"/>
      <c r="O39" s="171"/>
      <c r="P39" s="171"/>
      <c r="Q39" s="81"/>
    </row>
    <row r="40" spans="1:17" ht="15" customHeight="1" x14ac:dyDescent="0.2">
      <c r="A40" s="85"/>
      <c r="B40" s="133"/>
      <c r="C40" s="197"/>
      <c r="D40" s="193" t="s">
        <v>110</v>
      </c>
      <c r="E40" s="193"/>
      <c r="F40" s="193"/>
      <c r="G40" s="171"/>
      <c r="H40" s="171"/>
      <c r="I40" s="85"/>
      <c r="J40" s="85"/>
      <c r="K40" s="188"/>
      <c r="L40" s="62"/>
      <c r="M40" s="62"/>
      <c r="N40" s="62"/>
      <c r="O40" s="62"/>
      <c r="P40" s="62"/>
      <c r="Q40" s="81"/>
    </row>
    <row r="41" spans="1:17" ht="15" customHeight="1" x14ac:dyDescent="0.2">
      <c r="A41" s="85"/>
      <c r="B41" s="133"/>
      <c r="C41" s="197"/>
      <c r="D41" s="193" t="s">
        <v>181</v>
      </c>
      <c r="E41" s="193"/>
      <c r="F41" s="193"/>
      <c r="G41" s="171">
        <v>415</v>
      </c>
      <c r="H41" s="171"/>
      <c r="I41" s="85"/>
      <c r="J41" s="85"/>
      <c r="K41" s="190" t="s">
        <v>182</v>
      </c>
      <c r="L41" s="190"/>
      <c r="M41" s="190"/>
      <c r="N41" s="190"/>
      <c r="O41" s="192">
        <f>O27-O34</f>
        <v>-9885143</v>
      </c>
      <c r="P41" s="192">
        <f>P27-P34</f>
        <v>0</v>
      </c>
      <c r="Q41" s="81"/>
    </row>
    <row r="42" spans="1:17" ht="15" customHeight="1" x14ac:dyDescent="0.2">
      <c r="A42" s="85"/>
      <c r="B42" s="133"/>
      <c r="C42" s="197"/>
      <c r="I42" s="85"/>
      <c r="J42" s="85"/>
      <c r="K42" s="188"/>
      <c r="L42" s="188"/>
      <c r="M42" s="188"/>
      <c r="N42" s="188"/>
      <c r="O42" s="191"/>
      <c r="P42" s="191"/>
      <c r="Q42" s="81"/>
    </row>
    <row r="43" spans="1:17" ht="17.25" customHeight="1" x14ac:dyDescent="0.2">
      <c r="A43" s="85"/>
      <c r="B43" s="133"/>
      <c r="C43" s="166"/>
      <c r="D43" s="85"/>
      <c r="E43" s="166"/>
      <c r="F43" s="166"/>
      <c r="G43" s="188"/>
      <c r="H43" s="188"/>
      <c r="I43" s="85"/>
      <c r="J43" s="85"/>
      <c r="K43" s="188"/>
      <c r="L43" s="188"/>
      <c r="M43" s="188"/>
      <c r="N43" s="188"/>
      <c r="O43" s="191"/>
      <c r="P43" s="191"/>
      <c r="Q43" s="81"/>
    </row>
    <row r="44" spans="1:17" s="203" customFormat="1" ht="25.5" customHeight="1" x14ac:dyDescent="0.2">
      <c r="A44" s="198"/>
      <c r="B44" s="199"/>
      <c r="C44" s="190" t="s">
        <v>183</v>
      </c>
      <c r="D44" s="190"/>
      <c r="E44" s="190"/>
      <c r="F44" s="190"/>
      <c r="G44" s="200">
        <f>G12-G25</f>
        <v>4531774</v>
      </c>
      <c r="H44" s="200">
        <f>H12-H25</f>
        <v>0</v>
      </c>
      <c r="I44" s="198"/>
      <c r="J44" s="201" t="s">
        <v>184</v>
      </c>
      <c r="K44" s="201"/>
      <c r="L44" s="201"/>
      <c r="M44" s="201"/>
      <c r="N44" s="201"/>
      <c r="O44" s="200">
        <f>G44+O22+O41</f>
        <v>-5707457</v>
      </c>
      <c r="P44" s="200">
        <f>H44+P22+P41</f>
        <v>0</v>
      </c>
      <c r="Q44" s="202"/>
    </row>
    <row r="45" spans="1:17" s="203" customFormat="1" ht="25.5" customHeight="1" x14ac:dyDescent="0.2">
      <c r="A45" s="198"/>
      <c r="B45" s="199"/>
      <c r="C45" s="197"/>
      <c r="D45" s="197"/>
      <c r="E45" s="197"/>
      <c r="F45" s="197"/>
      <c r="G45" s="200"/>
      <c r="H45" s="200"/>
      <c r="I45" s="198"/>
      <c r="J45" s="204"/>
      <c r="K45" s="204"/>
      <c r="L45" s="204"/>
      <c r="M45" s="204"/>
      <c r="N45" s="204"/>
      <c r="O45" s="200"/>
      <c r="P45" s="200"/>
      <c r="Q45" s="202"/>
    </row>
    <row r="46" spans="1:17" s="203" customFormat="1" ht="12" customHeight="1" x14ac:dyDescent="0.2">
      <c r="A46" s="198"/>
      <c r="B46" s="199"/>
      <c r="C46" s="197"/>
      <c r="D46" s="197"/>
      <c r="E46" s="197"/>
      <c r="F46" s="197"/>
      <c r="G46" s="200"/>
      <c r="H46" s="200"/>
      <c r="I46" s="198"/>
      <c r="J46" s="201" t="s">
        <v>185</v>
      </c>
      <c r="K46" s="201"/>
      <c r="L46" s="201"/>
      <c r="M46" s="201"/>
      <c r="N46" s="201"/>
      <c r="O46" s="205">
        <f>+P47</f>
        <v>10051404</v>
      </c>
      <c r="P46" s="205">
        <v>10051404</v>
      </c>
      <c r="Q46" s="202"/>
    </row>
    <row r="47" spans="1:17" s="203" customFormat="1" ht="12" customHeight="1" x14ac:dyDescent="0.2">
      <c r="A47" s="198"/>
      <c r="B47" s="199"/>
      <c r="C47" s="197"/>
      <c r="D47" s="197"/>
      <c r="E47" s="197"/>
      <c r="F47" s="197"/>
      <c r="G47" s="200"/>
      <c r="H47" s="200"/>
      <c r="I47" s="198"/>
      <c r="J47" s="201" t="s">
        <v>186</v>
      </c>
      <c r="K47" s="201"/>
      <c r="L47" s="201"/>
      <c r="M47" s="201"/>
      <c r="N47" s="201"/>
      <c r="O47" s="206">
        <f>+O44+O46</f>
        <v>4343947</v>
      </c>
      <c r="P47" s="206">
        <f>+P44+P46</f>
        <v>10051404</v>
      </c>
      <c r="Q47" s="202"/>
    </row>
    <row r="48" spans="1:17" s="203" customFormat="1" ht="9.75" customHeight="1" x14ac:dyDescent="0.2">
      <c r="A48" s="198"/>
      <c r="B48" s="199"/>
      <c r="C48" s="197"/>
      <c r="D48" s="197"/>
      <c r="E48" s="197"/>
      <c r="F48" s="197"/>
      <c r="G48" s="200"/>
      <c r="H48" s="200"/>
      <c r="I48" s="198"/>
      <c r="J48" s="204"/>
      <c r="K48" s="204"/>
      <c r="L48" s="204"/>
      <c r="M48" s="204"/>
      <c r="N48" s="204"/>
      <c r="O48" s="200"/>
      <c r="P48" s="200"/>
      <c r="Q48" s="202"/>
    </row>
    <row r="49" spans="1:17" ht="6" customHeight="1" x14ac:dyDescent="0.2">
      <c r="A49" s="85"/>
      <c r="B49" s="207"/>
      <c r="C49" s="208"/>
      <c r="D49" s="208"/>
      <c r="E49" s="208"/>
      <c r="F49" s="208"/>
      <c r="G49" s="209"/>
      <c r="H49" s="209"/>
      <c r="I49" s="174"/>
      <c r="J49" s="107"/>
      <c r="K49" s="107"/>
      <c r="L49" s="107"/>
      <c r="M49" s="107"/>
      <c r="N49" s="107"/>
      <c r="O49" s="107"/>
      <c r="P49" s="107"/>
      <c r="Q49" s="110"/>
    </row>
    <row r="50" spans="1:17" ht="6" customHeight="1" x14ac:dyDescent="0.2">
      <c r="A50" s="85"/>
      <c r="I50" s="85"/>
      <c r="J50" s="85"/>
      <c r="K50" s="188"/>
      <c r="L50" s="188"/>
      <c r="M50" s="188"/>
      <c r="N50" s="188"/>
      <c r="O50" s="191"/>
      <c r="P50" s="191"/>
      <c r="Q50" s="62"/>
    </row>
    <row r="51" spans="1:17" ht="6" customHeight="1" x14ac:dyDescent="0.2">
      <c r="A51" s="85"/>
      <c r="I51" s="85"/>
      <c r="J51" s="62"/>
      <c r="K51" s="62"/>
      <c r="L51" s="62"/>
      <c r="M51" s="62"/>
      <c r="N51" s="62"/>
      <c r="O51" s="62"/>
      <c r="P51" s="62"/>
      <c r="Q51" s="62"/>
    </row>
    <row r="52" spans="1:17" ht="24.75" customHeight="1" x14ac:dyDescent="0.2">
      <c r="B52" s="94" t="s">
        <v>65</v>
      </c>
      <c r="C52" s="94"/>
      <c r="D52" s="94"/>
      <c r="E52" s="94"/>
      <c r="F52" s="94"/>
      <c r="G52" s="94"/>
      <c r="H52" s="94"/>
      <c r="I52" s="94"/>
      <c r="J52" s="94"/>
      <c r="K52" s="62"/>
      <c r="L52" s="62"/>
      <c r="M52" s="62"/>
      <c r="N52" s="62"/>
      <c r="O52" s="210"/>
      <c r="P52" s="210"/>
      <c r="Q52" s="62"/>
    </row>
    <row r="53" spans="1:17" ht="16.5" customHeight="1" x14ac:dyDescent="0.2">
      <c r="B53" s="94"/>
      <c r="C53" s="118"/>
      <c r="D53" s="56"/>
      <c r="E53" s="56"/>
      <c r="G53" s="117"/>
      <c r="H53" s="94"/>
      <c r="I53" s="56"/>
      <c r="J53" s="56"/>
      <c r="K53" s="62"/>
      <c r="L53" s="62"/>
      <c r="M53" s="62"/>
      <c r="N53" s="62"/>
      <c r="O53" s="210"/>
      <c r="P53" s="210"/>
      <c r="Q53" s="62"/>
    </row>
    <row r="54" spans="1:17" ht="11.4" x14ac:dyDescent="0.2"/>
    <row r="55" spans="1:17" ht="12" customHeight="1" x14ac:dyDescent="0.25">
      <c r="B55"/>
      <c r="C55" s="61"/>
      <c r="D55" s="61"/>
      <c r="E55" s="61"/>
      <c r="F55" s="10"/>
      <c r="G55" s="10" t="s">
        <v>66</v>
      </c>
      <c r="H55" s="10"/>
      <c r="I55" s="10"/>
      <c r="J55" s="10"/>
      <c r="M55"/>
    </row>
    <row r="56" spans="1:17" ht="12" customHeight="1" x14ac:dyDescent="0.25">
      <c r="B56" s="10"/>
      <c r="C56" s="10" t="s">
        <v>67</v>
      </c>
      <c r="D56" s="10"/>
      <c r="E56" s="10"/>
      <c r="F56" s="10"/>
      <c r="G56" s="10" t="s">
        <v>68</v>
      </c>
      <c r="H56" s="10"/>
      <c r="I56" s="10"/>
      <c r="J56" s="10"/>
      <c r="M56"/>
    </row>
    <row r="57" spans="1:17" ht="12" customHeight="1" x14ac:dyDescent="0.25">
      <c r="B57"/>
      <c r="C57" s="10" t="s">
        <v>69</v>
      </c>
      <c r="D57" s="10"/>
      <c r="E57" s="10"/>
      <c r="F57" s="10"/>
      <c r="G57" s="10" t="s">
        <v>70</v>
      </c>
      <c r="H57" s="10"/>
      <c r="I57" s="10"/>
      <c r="J57" s="10"/>
      <c r="M57"/>
    </row>
    <row r="58" spans="1:17" ht="12" customHeight="1" x14ac:dyDescent="0.2"/>
    <row r="59" spans="1:17" ht="12" customHeight="1" x14ac:dyDescent="0.2"/>
    <row r="60" spans="1:17" ht="12" customHeight="1" x14ac:dyDescent="0.2"/>
  </sheetData>
  <sheetProtection selectLockedCells="1" selectUnlockedCells="1"/>
  <mergeCells count="66">
    <mergeCell ref="J46:N46"/>
    <mergeCell ref="J47:N47"/>
    <mergeCell ref="D39:F39"/>
    <mergeCell ref="L39:N39"/>
    <mergeCell ref="D40:F40"/>
    <mergeCell ref="D41:F41"/>
    <mergeCell ref="K41:N41"/>
    <mergeCell ref="C44:F44"/>
    <mergeCell ref="J44:N44"/>
    <mergeCell ref="D36:F36"/>
    <mergeCell ref="L36:N36"/>
    <mergeCell ref="D37:F37"/>
    <mergeCell ref="L37:N37"/>
    <mergeCell ref="D38:F38"/>
    <mergeCell ref="L38:N38"/>
    <mergeCell ref="D32:F32"/>
    <mergeCell ref="L32:N32"/>
    <mergeCell ref="D33:F33"/>
    <mergeCell ref="D34:F34"/>
    <mergeCell ref="K34:N34"/>
    <mergeCell ref="D35:F35"/>
    <mergeCell ref="L35:N35"/>
    <mergeCell ref="D29:F29"/>
    <mergeCell ref="L29:N29"/>
    <mergeCell ref="D30:F30"/>
    <mergeCell ref="L30:N30"/>
    <mergeCell ref="D31:F31"/>
    <mergeCell ref="L31:N31"/>
    <mergeCell ref="C25:F25"/>
    <mergeCell ref="J25:N25"/>
    <mergeCell ref="D26:F26"/>
    <mergeCell ref="D27:F27"/>
    <mergeCell ref="K27:N27"/>
    <mergeCell ref="D28:F28"/>
    <mergeCell ref="L28:N28"/>
    <mergeCell ref="D20:F20"/>
    <mergeCell ref="L20:N20"/>
    <mergeCell ref="D21:F21"/>
    <mergeCell ref="D22:F22"/>
    <mergeCell ref="K22:N22"/>
    <mergeCell ref="D23:E23"/>
    <mergeCell ref="D16:F16"/>
    <mergeCell ref="D17:F17"/>
    <mergeCell ref="K17:N17"/>
    <mergeCell ref="D18:F18"/>
    <mergeCell ref="L18:N18"/>
    <mergeCell ref="D19:F19"/>
    <mergeCell ref="L19:N19"/>
    <mergeCell ref="D13:F13"/>
    <mergeCell ref="L13:N13"/>
    <mergeCell ref="D14:F14"/>
    <mergeCell ref="L14:N14"/>
    <mergeCell ref="D15:F15"/>
    <mergeCell ref="L15:N15"/>
    <mergeCell ref="B7:E7"/>
    <mergeCell ref="J7:M7"/>
    <mergeCell ref="B10:F10"/>
    <mergeCell ref="J10:N10"/>
    <mergeCell ref="C12:F12"/>
    <mergeCell ref="K12:N12"/>
    <mergeCell ref="B1:D1"/>
    <mergeCell ref="E1:P1"/>
    <mergeCell ref="E2:P2"/>
    <mergeCell ref="E3:P3"/>
    <mergeCell ref="E4:P4"/>
    <mergeCell ref="E5:P5"/>
  </mergeCells>
  <pageMargins left="0.70833333333333337" right="0.70833333333333337" top="0.74791666666666667" bottom="0.74791666666666667" header="0.51180555555555551" footer="0.51180555555555551"/>
  <pageSetup paperSize="5" scale="67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  <pageSetUpPr fitToPage="1"/>
  </sheetPr>
  <dimension ref="B1:R50"/>
  <sheetViews>
    <sheetView showGridLines="0" zoomScale="80" zoomScaleNormal="80" workbookViewId="0">
      <selection activeCell="J51" sqref="J51"/>
    </sheetView>
  </sheetViews>
  <sheetFormatPr baseColWidth="10" defaultColWidth="0" defaultRowHeight="15" customHeight="1" zeroHeight="1" x14ac:dyDescent="0.25"/>
  <cols>
    <col min="1" max="1" width="2.109375" customWidth="1"/>
    <col min="2" max="2" width="3" customWidth="1"/>
    <col min="3" max="3" width="23.109375" customWidth="1"/>
    <col min="4" max="4" width="27.6640625" customWidth="1"/>
    <col min="5" max="9" width="21.109375" customWidth="1"/>
    <col min="10" max="10" width="3" customWidth="1"/>
    <col min="11" max="11" width="2.5546875" customWidth="1"/>
  </cols>
  <sheetData>
    <row r="1" spans="2:15" ht="8.25" customHeight="1" x14ac:dyDescent="0.25">
      <c r="B1" s="62"/>
      <c r="C1" s="85"/>
      <c r="D1" s="211"/>
      <c r="E1" s="211"/>
      <c r="F1" s="211"/>
      <c r="G1" s="212"/>
      <c r="H1" s="212"/>
      <c r="I1" s="212"/>
      <c r="J1" s="213"/>
      <c r="K1" s="212"/>
      <c r="L1" s="212"/>
      <c r="M1" s="62"/>
      <c r="N1" s="62"/>
    </row>
    <row r="2" spans="2:15" ht="21" customHeight="1" x14ac:dyDescent="0.25">
      <c r="B2" s="3" t="s">
        <v>0</v>
      </c>
      <c r="C2" s="3"/>
      <c r="D2" s="3"/>
      <c r="E2" s="3"/>
      <c r="F2" s="3"/>
      <c r="G2" s="3"/>
      <c r="H2" s="3"/>
      <c r="I2" s="3"/>
      <c r="J2" s="3"/>
      <c r="K2" s="62"/>
      <c r="L2" s="62"/>
      <c r="M2" s="62"/>
      <c r="N2" s="62"/>
    </row>
    <row r="3" spans="2:15" s="65" customFormat="1" ht="13.2" x14ac:dyDescent="0.25">
      <c r="B3" s="124" t="s">
        <v>187</v>
      </c>
      <c r="C3" s="124"/>
      <c r="D3" s="124"/>
      <c r="E3" s="124"/>
      <c r="F3" s="124"/>
      <c r="G3" s="124"/>
      <c r="H3" s="124"/>
      <c r="I3" s="124"/>
      <c r="J3" s="124"/>
      <c r="K3" s="62"/>
      <c r="L3" s="62"/>
      <c r="M3" s="62"/>
      <c r="N3" s="62"/>
    </row>
    <row r="4" spans="2:15" s="65" customFormat="1" ht="13.2" x14ac:dyDescent="0.25">
      <c r="B4" s="124" t="s">
        <v>188</v>
      </c>
      <c r="C4" s="124"/>
      <c r="D4" s="124"/>
      <c r="E4" s="124"/>
      <c r="F4" s="124"/>
      <c r="G4" s="124"/>
      <c r="H4" s="124"/>
      <c r="I4" s="124"/>
      <c r="J4" s="124"/>
      <c r="K4" s="62"/>
      <c r="L4" s="62"/>
      <c r="M4" s="62"/>
      <c r="N4" s="62"/>
    </row>
    <row r="5" spans="2:15" s="65" customFormat="1" ht="13.2" x14ac:dyDescent="0.25">
      <c r="B5" s="124" t="s">
        <v>150</v>
      </c>
      <c r="C5" s="124"/>
      <c r="D5" s="124"/>
      <c r="E5" s="124"/>
      <c r="F5" s="124"/>
      <c r="G5" s="124"/>
      <c r="H5" s="124"/>
      <c r="I5" s="124"/>
      <c r="J5" s="124"/>
      <c r="K5" s="62"/>
      <c r="L5" s="62"/>
      <c r="M5" s="62"/>
      <c r="N5" s="62"/>
    </row>
    <row r="6" spans="2:15" s="65" customFormat="1" ht="13.2" x14ac:dyDescent="0.25">
      <c r="B6" s="124" t="s">
        <v>4</v>
      </c>
      <c r="C6" s="124"/>
      <c r="D6" s="124"/>
      <c r="E6" s="124"/>
      <c r="F6" s="124"/>
      <c r="G6" s="124"/>
      <c r="H6" s="124"/>
      <c r="I6" s="124"/>
      <c r="J6" s="124"/>
      <c r="K6" s="62"/>
      <c r="L6" s="62"/>
      <c r="M6" s="62"/>
      <c r="N6" s="62"/>
    </row>
    <row r="7" spans="2:15" s="65" customFormat="1" ht="13.2" x14ac:dyDescent="0.25">
      <c r="B7" s="125"/>
      <c r="K7" s="214"/>
      <c r="L7" s="214"/>
      <c r="M7" s="214"/>
      <c r="N7" s="214"/>
    </row>
    <row r="8" spans="2:15" ht="8.25" customHeight="1" x14ac:dyDescent="0.25">
      <c r="B8" s="215"/>
      <c r="C8" s="215"/>
      <c r="D8" s="215"/>
      <c r="E8" s="215"/>
      <c r="F8" s="215"/>
      <c r="G8" s="215"/>
      <c r="H8" s="215"/>
      <c r="I8" s="215"/>
      <c r="J8" s="215"/>
      <c r="K8" s="62"/>
      <c r="L8" s="62"/>
      <c r="M8" s="62"/>
      <c r="N8" s="62"/>
    </row>
    <row r="9" spans="2:15" ht="26.25" customHeight="1" x14ac:dyDescent="0.25">
      <c r="B9" s="216"/>
      <c r="C9" s="217" t="s">
        <v>74</v>
      </c>
      <c r="D9" s="217"/>
      <c r="E9" s="218" t="s">
        <v>189</v>
      </c>
      <c r="F9" s="218" t="s">
        <v>190</v>
      </c>
      <c r="G9" s="219" t="s">
        <v>191</v>
      </c>
      <c r="H9" s="219" t="s">
        <v>192</v>
      </c>
      <c r="I9" s="219" t="s">
        <v>193</v>
      </c>
      <c r="J9" s="220"/>
      <c r="K9" s="221"/>
      <c r="L9" s="221"/>
      <c r="M9" s="221"/>
      <c r="N9" s="221"/>
    </row>
    <row r="10" spans="2:15" ht="13.2" x14ac:dyDescent="0.25">
      <c r="B10" s="222"/>
      <c r="C10" s="217"/>
      <c r="D10" s="217"/>
      <c r="E10" s="223">
        <v>1</v>
      </c>
      <c r="F10" s="223">
        <v>2</v>
      </c>
      <c r="G10" s="224">
        <v>3</v>
      </c>
      <c r="H10" s="224" t="s">
        <v>194</v>
      </c>
      <c r="I10" s="224" t="s">
        <v>195</v>
      </c>
      <c r="J10" s="225"/>
      <c r="K10" s="221"/>
      <c r="L10" s="221"/>
      <c r="M10" s="221"/>
      <c r="N10" s="221"/>
    </row>
    <row r="11" spans="2:15" ht="16.5" customHeight="1" x14ac:dyDescent="0.25">
      <c r="B11" s="226"/>
      <c r="C11" s="226"/>
      <c r="D11" s="226"/>
      <c r="E11" s="226"/>
      <c r="F11" s="226"/>
      <c r="G11" s="226"/>
      <c r="H11" s="226"/>
      <c r="I11" s="226"/>
      <c r="J11" s="226"/>
      <c r="K11" s="62"/>
      <c r="L11" s="62"/>
      <c r="M11" s="62"/>
      <c r="N11" s="62"/>
    </row>
    <row r="12" spans="2:15" ht="16.5" customHeight="1" x14ac:dyDescent="0.25">
      <c r="B12" s="227"/>
      <c r="C12" s="227"/>
      <c r="D12" s="227"/>
      <c r="E12" s="227"/>
      <c r="F12" s="227"/>
      <c r="G12" s="227"/>
      <c r="H12" s="227"/>
      <c r="I12" s="227"/>
      <c r="J12" s="227"/>
      <c r="K12" s="181"/>
      <c r="L12" s="181"/>
      <c r="M12" s="62"/>
      <c r="N12" s="62"/>
    </row>
    <row r="13" spans="2:15" ht="16.5" customHeight="1" x14ac:dyDescent="0.25">
      <c r="B13" s="137"/>
      <c r="C13" s="228" t="s">
        <v>7</v>
      </c>
      <c r="D13" s="228"/>
      <c r="E13" s="229"/>
      <c r="F13" s="229"/>
      <c r="G13" s="229"/>
      <c r="H13" s="229"/>
      <c r="I13" s="229"/>
      <c r="J13" s="230"/>
      <c r="K13" s="181"/>
      <c r="L13" s="181"/>
      <c r="M13" s="62"/>
      <c r="N13" s="62"/>
    </row>
    <row r="14" spans="2:15" ht="16.5" customHeight="1" x14ac:dyDescent="0.25">
      <c r="B14" s="137"/>
      <c r="C14" s="231"/>
      <c r="D14" s="231"/>
      <c r="E14" s="229"/>
      <c r="F14" s="229"/>
      <c r="G14" s="229"/>
      <c r="H14" s="229"/>
      <c r="I14" s="229"/>
      <c r="J14" s="230"/>
      <c r="K14" s="181"/>
      <c r="L14" s="181"/>
      <c r="M14" s="62"/>
      <c r="N14" s="62"/>
    </row>
    <row r="15" spans="2:15" ht="15" customHeight="1" x14ac:dyDescent="0.25">
      <c r="B15" s="232"/>
      <c r="C15" s="88" t="s">
        <v>9</v>
      </c>
      <c r="D15" s="88"/>
      <c r="E15" s="233">
        <f>SUM(E17:E23)</f>
        <v>0</v>
      </c>
      <c r="F15" s="233">
        <f>SUM(F17:F23)</f>
        <v>10313745</v>
      </c>
      <c r="G15" s="233">
        <f>SUM(G17:G23)</f>
        <v>5960261</v>
      </c>
      <c r="H15" s="233">
        <f>SUM(H17:H23)</f>
        <v>4353484</v>
      </c>
      <c r="I15" s="233">
        <f>SUM(I17:I23)</f>
        <v>4353484</v>
      </c>
      <c r="J15" s="234"/>
      <c r="K15" s="181"/>
      <c r="L15" s="181"/>
      <c r="M15" s="62"/>
      <c r="N15" s="62"/>
    </row>
    <row r="16" spans="2:15" ht="13.2" x14ac:dyDescent="0.25">
      <c r="B16" s="133"/>
      <c r="C16" s="85"/>
      <c r="D16" s="85"/>
      <c r="E16" s="102"/>
      <c r="F16" s="102"/>
      <c r="G16" s="102"/>
      <c r="H16" s="102"/>
      <c r="I16" s="102"/>
      <c r="J16" s="89"/>
      <c r="K16" s="181"/>
      <c r="L16" s="181"/>
      <c r="M16" s="62"/>
      <c r="N16" s="62"/>
      <c r="O16" s="62"/>
    </row>
    <row r="17" spans="2:15" ht="13.2" x14ac:dyDescent="0.25">
      <c r="B17" s="133"/>
      <c r="C17" s="235" t="s">
        <v>11</v>
      </c>
      <c r="D17" s="235"/>
      <c r="E17" s="92">
        <v>0</v>
      </c>
      <c r="F17" s="92">
        <v>10051404</v>
      </c>
      <c r="G17" s="92">
        <v>5707457</v>
      </c>
      <c r="H17" s="40">
        <f>E17+F17-G17</f>
        <v>4343947</v>
      </c>
      <c r="I17" s="40">
        <f>H17-E17</f>
        <v>4343947</v>
      </c>
      <c r="J17" s="89"/>
      <c r="K17" s="181"/>
      <c r="L17" s="181"/>
      <c r="M17" s="62"/>
      <c r="N17" s="62"/>
      <c r="O17" s="62"/>
    </row>
    <row r="18" spans="2:15" ht="13.2" x14ac:dyDescent="0.25">
      <c r="B18" s="133"/>
      <c r="C18" s="235" t="s">
        <v>13</v>
      </c>
      <c r="D18" s="235"/>
      <c r="E18" s="92">
        <v>0</v>
      </c>
      <c r="F18" s="92">
        <v>262341</v>
      </c>
      <c r="G18" s="92">
        <v>252804</v>
      </c>
      <c r="H18" s="40">
        <f t="shared" ref="H18:H23" si="0">E18+F18-G18</f>
        <v>9537</v>
      </c>
      <c r="I18" s="40">
        <f t="shared" ref="I18:I23" si="1">H18-E18</f>
        <v>9537</v>
      </c>
      <c r="J18" s="89"/>
      <c r="K18" s="181"/>
      <c r="L18" s="181"/>
      <c r="M18" s="62"/>
      <c r="N18" s="62"/>
      <c r="O18" s="62"/>
    </row>
    <row r="19" spans="2:15" ht="13.2" x14ac:dyDescent="0.25">
      <c r="B19" s="133"/>
      <c r="C19" s="235" t="s">
        <v>15</v>
      </c>
      <c r="D19" s="235"/>
      <c r="E19" s="92"/>
      <c r="F19" s="92"/>
      <c r="G19" s="92"/>
      <c r="H19" s="40">
        <f t="shared" si="0"/>
        <v>0</v>
      </c>
      <c r="I19" s="40">
        <f t="shared" si="1"/>
        <v>0</v>
      </c>
      <c r="J19" s="89"/>
      <c r="K19" s="181"/>
      <c r="L19" s="181"/>
      <c r="M19" s="62"/>
      <c r="N19" s="62"/>
      <c r="O19" s="62"/>
    </row>
    <row r="20" spans="2:15" ht="13.2" x14ac:dyDescent="0.25">
      <c r="B20" s="133"/>
      <c r="C20" s="235" t="s">
        <v>17</v>
      </c>
      <c r="D20" s="235"/>
      <c r="E20" s="92"/>
      <c r="F20" s="92"/>
      <c r="G20" s="92"/>
      <c r="H20" s="40">
        <f t="shared" si="0"/>
        <v>0</v>
      </c>
      <c r="I20" s="40">
        <f t="shared" si="1"/>
        <v>0</v>
      </c>
      <c r="J20" s="89"/>
      <c r="K20" s="181"/>
      <c r="L20" s="181"/>
      <c r="M20" s="62"/>
      <c r="N20" s="62"/>
      <c r="O20" s="62" t="s">
        <v>145</v>
      </c>
    </row>
    <row r="21" spans="2:15" ht="13.2" x14ac:dyDescent="0.25">
      <c r="B21" s="133"/>
      <c r="C21" s="235" t="s">
        <v>19</v>
      </c>
      <c r="D21" s="235"/>
      <c r="E21" s="92"/>
      <c r="F21" s="92"/>
      <c r="G21" s="92"/>
      <c r="H21" s="40">
        <f t="shared" si="0"/>
        <v>0</v>
      </c>
      <c r="I21" s="40">
        <f t="shared" si="1"/>
        <v>0</v>
      </c>
      <c r="J21" s="89"/>
      <c r="K21" s="181"/>
      <c r="L21" s="181"/>
      <c r="M21" s="62"/>
      <c r="N21" s="62"/>
      <c r="O21" s="62"/>
    </row>
    <row r="22" spans="2:15" ht="13.2" x14ac:dyDescent="0.25">
      <c r="B22" s="133"/>
      <c r="C22" s="235" t="s">
        <v>21</v>
      </c>
      <c r="D22" s="235"/>
      <c r="E22" s="92"/>
      <c r="F22" s="92"/>
      <c r="G22" s="92"/>
      <c r="H22" s="40">
        <f t="shared" si="0"/>
        <v>0</v>
      </c>
      <c r="I22" s="40">
        <f t="shared" si="1"/>
        <v>0</v>
      </c>
      <c r="J22" s="89"/>
      <c r="K22" s="181"/>
      <c r="L22" s="181"/>
      <c r="M22" s="62" t="s">
        <v>145</v>
      </c>
      <c r="N22" s="62"/>
      <c r="O22" s="62"/>
    </row>
    <row r="23" spans="2:15" ht="13.2" x14ac:dyDescent="0.25">
      <c r="B23" s="133"/>
      <c r="C23" s="235" t="s">
        <v>23</v>
      </c>
      <c r="D23" s="235"/>
      <c r="E23" s="92"/>
      <c r="F23" s="92"/>
      <c r="G23" s="92"/>
      <c r="H23" s="40">
        <f t="shared" si="0"/>
        <v>0</v>
      </c>
      <c r="I23" s="40">
        <f t="shared" si="1"/>
        <v>0</v>
      </c>
      <c r="J23" s="89"/>
    </row>
    <row r="24" spans="2:15" ht="13.2" x14ac:dyDescent="0.25">
      <c r="B24" s="133"/>
      <c r="C24" s="196"/>
      <c r="D24" s="196"/>
      <c r="E24" s="236"/>
      <c r="F24" s="236"/>
      <c r="G24" s="236"/>
      <c r="H24" s="236"/>
      <c r="I24" s="236"/>
      <c r="J24" s="89"/>
    </row>
    <row r="25" spans="2:15" ht="15" customHeight="1" x14ac:dyDescent="0.25">
      <c r="B25" s="232"/>
      <c r="C25" s="88" t="s">
        <v>28</v>
      </c>
      <c r="D25" s="88"/>
      <c r="E25" s="233">
        <f>SUM(E27:E35)</f>
        <v>0</v>
      </c>
      <c r="F25" s="233">
        <f>SUM(F27:F35)</f>
        <v>291231</v>
      </c>
      <c r="G25" s="233">
        <f>SUM(G27:G35)</f>
        <v>0</v>
      </c>
      <c r="H25" s="233">
        <f>SUM(H27:H35)</f>
        <v>291231</v>
      </c>
      <c r="I25" s="233">
        <f>SUM(I27:I35)</f>
        <v>291231</v>
      </c>
      <c r="J25" s="234"/>
    </row>
    <row r="26" spans="2:15" ht="13.2" x14ac:dyDescent="0.25">
      <c r="B26" s="133"/>
      <c r="C26" s="85"/>
      <c r="D26" s="196"/>
      <c r="E26" s="102"/>
      <c r="F26" s="102"/>
      <c r="G26" s="102"/>
      <c r="H26" s="102"/>
      <c r="I26" s="102"/>
      <c r="J26" s="89"/>
    </row>
    <row r="27" spans="2:15" ht="13.2" x14ac:dyDescent="0.25">
      <c r="B27" s="133"/>
      <c r="C27" s="235" t="s">
        <v>30</v>
      </c>
      <c r="D27" s="235"/>
      <c r="E27" s="92"/>
      <c r="F27" s="92"/>
      <c r="G27" s="92"/>
      <c r="H27" s="40">
        <f>E27+F27-G27</f>
        <v>0</v>
      </c>
      <c r="I27" s="40">
        <f>H27-E27</f>
        <v>0</v>
      </c>
      <c r="J27" s="89"/>
    </row>
    <row r="28" spans="2:15" ht="13.2" x14ac:dyDescent="0.25">
      <c r="B28" s="133"/>
      <c r="C28" s="235" t="s">
        <v>32</v>
      </c>
      <c r="D28" s="235"/>
      <c r="E28" s="92"/>
      <c r="F28" s="92"/>
      <c r="G28" s="92"/>
      <c r="H28" s="40">
        <f t="shared" ref="H28:H35" si="2">E28+F28-G28</f>
        <v>0</v>
      </c>
      <c r="I28" s="40">
        <f t="shared" ref="I28:I34" si="3">H28-E28</f>
        <v>0</v>
      </c>
      <c r="J28" s="89"/>
    </row>
    <row r="29" spans="2:15" ht="13.2" x14ac:dyDescent="0.25">
      <c r="B29" s="133"/>
      <c r="C29" s="235" t="s">
        <v>34</v>
      </c>
      <c r="D29" s="235"/>
      <c r="E29" s="92"/>
      <c r="F29" s="92"/>
      <c r="G29" s="92"/>
      <c r="H29" s="40">
        <f>E29+F29-G29</f>
        <v>0</v>
      </c>
      <c r="I29" s="40">
        <f t="shared" si="3"/>
        <v>0</v>
      </c>
      <c r="J29" s="89"/>
    </row>
    <row r="30" spans="2:15" ht="13.2" x14ac:dyDescent="0.25">
      <c r="B30" s="133"/>
      <c r="C30" s="235" t="s">
        <v>196</v>
      </c>
      <c r="D30" s="235"/>
      <c r="E30" s="92"/>
      <c r="F30" s="92">
        <v>291231</v>
      </c>
      <c r="G30" s="92"/>
      <c r="H30" s="40">
        <f t="shared" si="2"/>
        <v>291231</v>
      </c>
      <c r="I30" s="40">
        <f t="shared" si="3"/>
        <v>291231</v>
      </c>
      <c r="J30" s="89"/>
    </row>
    <row r="31" spans="2:15" ht="13.2" x14ac:dyDescent="0.25">
      <c r="B31" s="133"/>
      <c r="C31" s="235" t="s">
        <v>38</v>
      </c>
      <c r="D31" s="235"/>
      <c r="E31" s="92"/>
      <c r="F31" s="92"/>
      <c r="G31" s="92"/>
      <c r="H31" s="40">
        <f t="shared" si="2"/>
        <v>0</v>
      </c>
      <c r="I31" s="40">
        <f t="shared" si="3"/>
        <v>0</v>
      </c>
      <c r="J31" s="89"/>
    </row>
    <row r="32" spans="2:15" ht="13.2" x14ac:dyDescent="0.25">
      <c r="B32" s="133"/>
      <c r="C32" s="235" t="s">
        <v>40</v>
      </c>
      <c r="D32" s="235"/>
      <c r="E32" s="92"/>
      <c r="F32" s="92"/>
      <c r="G32" s="92"/>
      <c r="H32" s="40">
        <f t="shared" si="2"/>
        <v>0</v>
      </c>
      <c r="I32" s="40">
        <f t="shared" si="3"/>
        <v>0</v>
      </c>
      <c r="J32" s="89"/>
    </row>
    <row r="33" spans="2:18" ht="13.2" x14ac:dyDescent="0.25">
      <c r="B33" s="133"/>
      <c r="C33" s="235" t="s">
        <v>42</v>
      </c>
      <c r="D33" s="235"/>
      <c r="E33" s="92"/>
      <c r="F33" s="92"/>
      <c r="G33" s="92"/>
      <c r="H33" s="40">
        <f t="shared" si="2"/>
        <v>0</v>
      </c>
      <c r="I33" s="40">
        <f t="shared" si="3"/>
        <v>0</v>
      </c>
      <c r="J33" s="89"/>
    </row>
    <row r="34" spans="2:18" ht="13.2" x14ac:dyDescent="0.25">
      <c r="B34" s="133"/>
      <c r="C34" s="235" t="s">
        <v>43</v>
      </c>
      <c r="D34" s="235"/>
      <c r="E34" s="92"/>
      <c r="F34" s="92"/>
      <c r="G34" s="92"/>
      <c r="H34" s="40">
        <f t="shared" si="2"/>
        <v>0</v>
      </c>
      <c r="I34" s="40">
        <f t="shared" si="3"/>
        <v>0</v>
      </c>
      <c r="J34" s="89"/>
    </row>
    <row r="35" spans="2:18" ht="13.2" x14ac:dyDescent="0.25">
      <c r="B35" s="133"/>
      <c r="C35" s="235" t="s">
        <v>45</v>
      </c>
      <c r="D35" s="235"/>
      <c r="E35" s="92"/>
      <c r="F35" s="92"/>
      <c r="G35" s="92"/>
      <c r="H35" s="40">
        <f t="shared" si="2"/>
        <v>0</v>
      </c>
      <c r="I35" s="40">
        <f>H35-E35</f>
        <v>0</v>
      </c>
      <c r="J35" s="89"/>
    </row>
    <row r="36" spans="2:18" ht="13.2" x14ac:dyDescent="0.25">
      <c r="B36" s="133"/>
      <c r="C36" s="196"/>
      <c r="D36" s="196"/>
      <c r="E36" s="236"/>
      <c r="F36" s="102"/>
      <c r="G36" s="102"/>
      <c r="H36" s="102"/>
      <c r="I36" s="102"/>
      <c r="J36" s="89"/>
    </row>
    <row r="37" spans="2:18" ht="13.2" x14ac:dyDescent="0.25">
      <c r="B37" s="137"/>
      <c r="C37" s="228" t="s">
        <v>49</v>
      </c>
      <c r="D37" s="228"/>
      <c r="E37" s="233">
        <f>E15+E25</f>
        <v>0</v>
      </c>
      <c r="F37" s="233">
        <f>F15+F25</f>
        <v>10604976</v>
      </c>
      <c r="G37" s="233">
        <f>G15+G25</f>
        <v>5960261</v>
      </c>
      <c r="H37" s="233">
        <f>H15+H25</f>
        <v>4644715</v>
      </c>
      <c r="I37" s="233">
        <f>I15+I25</f>
        <v>4644715</v>
      </c>
      <c r="J37" s="230"/>
    </row>
    <row r="38" spans="2:18" ht="13.2" x14ac:dyDescent="0.25">
      <c r="B38" s="237"/>
      <c r="C38" s="237"/>
      <c r="D38" s="237"/>
      <c r="E38" s="237"/>
      <c r="F38" s="237"/>
      <c r="G38" s="237"/>
      <c r="H38" s="237"/>
      <c r="I38" s="237"/>
      <c r="J38" s="237"/>
    </row>
    <row r="39" spans="2:18" ht="13.2" x14ac:dyDescent="0.25">
      <c r="B39" s="238"/>
      <c r="C39" s="239"/>
      <c r="D39" s="240"/>
      <c r="F39" s="238"/>
      <c r="G39" s="238"/>
      <c r="H39" s="238"/>
      <c r="I39" s="238"/>
      <c r="J39" s="238"/>
    </row>
    <row r="40" spans="2:18" ht="15" customHeight="1" x14ac:dyDescent="0.25">
      <c r="B40" s="62"/>
      <c r="C40" s="91" t="s">
        <v>65</v>
      </c>
      <c r="D40" s="91"/>
      <c r="E40" s="91"/>
      <c r="F40" s="91"/>
      <c r="G40" s="91"/>
      <c r="H40" s="91"/>
      <c r="I40" s="91"/>
      <c r="J40" s="94"/>
      <c r="K40" s="94"/>
      <c r="L40" s="62"/>
      <c r="M40" s="62"/>
      <c r="N40" s="62"/>
      <c r="O40" s="62"/>
      <c r="P40" s="62"/>
      <c r="Q40" s="62"/>
      <c r="R40" s="62"/>
    </row>
    <row r="41" spans="2:18" ht="13.2" x14ac:dyDescent="0.25">
      <c r="B41" s="62"/>
      <c r="C41" s="241"/>
      <c r="D41" s="241"/>
      <c r="E41" s="241"/>
      <c r="F41" s="241"/>
      <c r="G41" s="241"/>
      <c r="H41" s="241"/>
      <c r="I41" s="241"/>
      <c r="J41" s="94"/>
      <c r="K41" s="94"/>
      <c r="L41" s="62"/>
      <c r="M41" s="62"/>
      <c r="N41" s="62"/>
      <c r="O41" s="62"/>
      <c r="P41" s="62"/>
      <c r="Q41" s="62"/>
      <c r="R41" s="62"/>
    </row>
    <row r="42" spans="2:18" ht="13.2" x14ac:dyDescent="0.25">
      <c r="B42" s="62"/>
      <c r="C42" s="241"/>
      <c r="D42" s="241"/>
      <c r="E42" s="241"/>
      <c r="F42" s="241"/>
      <c r="G42" s="241"/>
      <c r="H42" s="241"/>
      <c r="I42" s="241"/>
      <c r="J42" s="94"/>
      <c r="K42" s="94"/>
      <c r="L42" s="62"/>
      <c r="M42" s="62"/>
      <c r="N42" s="62"/>
      <c r="O42" s="62"/>
      <c r="P42" s="62"/>
      <c r="Q42" s="62"/>
      <c r="R42" s="62"/>
    </row>
    <row r="43" spans="2:18" ht="13.2" x14ac:dyDescent="0.25">
      <c r="C43" s="62"/>
      <c r="D43" s="62"/>
      <c r="E43" s="242"/>
      <c r="F43" s="62"/>
      <c r="G43" s="62"/>
      <c r="H43" s="62"/>
    </row>
    <row r="44" spans="2:18" ht="13.2" hidden="1" x14ac:dyDescent="0.25">
      <c r="C44" s="62"/>
      <c r="D44" s="62"/>
      <c r="E44" s="70"/>
      <c r="F44" s="62"/>
      <c r="G44" s="62"/>
      <c r="H44" s="62"/>
    </row>
    <row r="45" spans="2:18" ht="15" customHeight="1" x14ac:dyDescent="0.25">
      <c r="C45" s="10"/>
    </row>
    <row r="46" spans="2:18" ht="15" customHeight="1" x14ac:dyDescent="0.25"/>
    <row r="47" spans="2:18" ht="15" customHeight="1" x14ac:dyDescent="0.25">
      <c r="C47" s="61"/>
      <c r="D47" s="61"/>
      <c r="E47" s="61"/>
      <c r="F47" s="10"/>
      <c r="G47" s="10" t="s">
        <v>66</v>
      </c>
      <c r="H47" s="10"/>
      <c r="I47" s="10"/>
      <c r="J47" s="10"/>
      <c r="K47" s="181"/>
      <c r="L47" s="181"/>
    </row>
    <row r="48" spans="2:18" ht="15" customHeight="1" x14ac:dyDescent="0.25">
      <c r="C48" s="10" t="s">
        <v>67</v>
      </c>
      <c r="D48" s="10"/>
      <c r="E48" s="10"/>
      <c r="F48" s="10"/>
      <c r="G48" s="10" t="s">
        <v>68</v>
      </c>
      <c r="H48" s="10"/>
      <c r="I48" s="10"/>
      <c r="J48" s="10"/>
      <c r="K48" s="181"/>
      <c r="L48" s="181"/>
    </row>
    <row r="49" spans="3:12" ht="15" customHeight="1" x14ac:dyDescent="0.25">
      <c r="C49" s="10" t="s">
        <v>69</v>
      </c>
      <c r="D49" s="10"/>
      <c r="E49" s="10"/>
      <c r="F49" s="10"/>
      <c r="G49" s="10" t="s">
        <v>70</v>
      </c>
      <c r="H49" s="10"/>
      <c r="I49" s="10"/>
      <c r="J49" s="10"/>
      <c r="K49" s="181"/>
      <c r="L49" s="181"/>
    </row>
    <row r="50" spans="3:12" ht="15" hidden="1" customHeight="1" x14ac:dyDescent="0.25">
      <c r="C50" s="71"/>
      <c r="D50" s="71"/>
      <c r="E50" s="71"/>
      <c r="F50" s="71"/>
      <c r="G50" s="85"/>
      <c r="H50" s="85"/>
      <c r="I50" s="71"/>
      <c r="J50" s="181"/>
      <c r="K50" s="181"/>
      <c r="L50" s="181"/>
    </row>
  </sheetData>
  <sheetProtection selectLockedCells="1" selectUnlockedCells="1"/>
  <mergeCells count="34">
    <mergeCell ref="C35:D35"/>
    <mergeCell ref="C37:D37"/>
    <mergeCell ref="B38:J38"/>
    <mergeCell ref="C40:I40"/>
    <mergeCell ref="C29:D29"/>
    <mergeCell ref="C30:D30"/>
    <mergeCell ref="C31:D31"/>
    <mergeCell ref="C32:D32"/>
    <mergeCell ref="C33:D33"/>
    <mergeCell ref="C34:D34"/>
    <mergeCell ref="C21:D21"/>
    <mergeCell ref="C22:D22"/>
    <mergeCell ref="C23:D23"/>
    <mergeCell ref="C25:D25"/>
    <mergeCell ref="C27:D27"/>
    <mergeCell ref="C28:D28"/>
    <mergeCell ref="C13:D13"/>
    <mergeCell ref="C15:D15"/>
    <mergeCell ref="C17:D17"/>
    <mergeCell ref="C18:D18"/>
    <mergeCell ref="C19:D19"/>
    <mergeCell ref="C20:D20"/>
    <mergeCell ref="B5:J5"/>
    <mergeCell ref="B6:J6"/>
    <mergeCell ref="B8:J8"/>
    <mergeCell ref="C9:D10"/>
    <mergeCell ref="B11:J11"/>
    <mergeCell ref="B12:J12"/>
    <mergeCell ref="D1:F1"/>
    <mergeCell ref="G1:I1"/>
    <mergeCell ref="K1:L1"/>
    <mergeCell ref="B2:J2"/>
    <mergeCell ref="B3:J3"/>
    <mergeCell ref="B4:J4"/>
  </mergeCells>
  <printOptions horizontalCentered="1"/>
  <pageMargins left="0.86614173228346458" right="0.86614173228346458" top="0.74803149606299213" bottom="0.74803149606299213" header="0.51181102362204722" footer="0.51181102362204722"/>
  <pageSetup scale="72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6"/>
    <pageSetUpPr fitToPage="1"/>
  </sheetPr>
  <dimension ref="B1:K54"/>
  <sheetViews>
    <sheetView showGridLines="0" zoomScale="80" zoomScaleNormal="80" workbookViewId="0">
      <selection activeCell="J51" sqref="J51"/>
    </sheetView>
  </sheetViews>
  <sheetFormatPr baseColWidth="10" defaultColWidth="0" defaultRowHeight="15" customHeight="1" zeroHeight="1" x14ac:dyDescent="0.25"/>
  <cols>
    <col min="1" max="1" width="2.44140625" customWidth="1"/>
    <col min="2" max="2" width="3" customWidth="1"/>
    <col min="3" max="3" width="15.33203125" customWidth="1"/>
    <col min="4" max="4" width="1.109375" customWidth="1"/>
    <col min="5" max="5" width="23.6640625" customWidth="1"/>
    <col min="6" max="6" width="2.88671875" customWidth="1"/>
    <col min="7" max="10" width="21.109375" customWidth="1"/>
    <col min="11" max="11" width="2.6640625" customWidth="1"/>
    <col min="12" max="12" width="3.6640625" customWidth="1"/>
    <col min="13" max="18" width="10.6640625" customWidth="1"/>
  </cols>
  <sheetData>
    <row r="1" spans="2:11" ht="19.5" customHeight="1" x14ac:dyDescent="0.25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</row>
    <row r="2" spans="2:11" ht="13.2" x14ac:dyDescent="0.25">
      <c r="B2" s="243" t="s">
        <v>1</v>
      </c>
      <c r="C2" s="243"/>
      <c r="D2" s="243"/>
      <c r="E2" s="243"/>
      <c r="F2" s="243"/>
      <c r="G2" s="243"/>
      <c r="H2" s="243"/>
      <c r="I2" s="243"/>
      <c r="J2" s="243"/>
      <c r="K2" s="243"/>
    </row>
    <row r="3" spans="2:11" ht="13.2" x14ac:dyDescent="0.25">
      <c r="B3" s="243" t="s">
        <v>197</v>
      </c>
      <c r="C3" s="243"/>
      <c r="D3" s="243"/>
      <c r="E3" s="243"/>
      <c r="F3" s="243"/>
      <c r="G3" s="243"/>
      <c r="H3" s="243"/>
      <c r="I3" s="243"/>
      <c r="J3" s="243"/>
      <c r="K3" s="243"/>
    </row>
    <row r="4" spans="2:11" ht="13.2" x14ac:dyDescent="0.25">
      <c r="B4" s="243" t="s">
        <v>150</v>
      </c>
      <c r="C4" s="243"/>
      <c r="D4" s="243"/>
      <c r="E4" s="243"/>
      <c r="F4" s="243"/>
      <c r="G4" s="243"/>
      <c r="H4" s="243"/>
      <c r="I4" s="243"/>
      <c r="J4" s="243"/>
      <c r="K4" s="243"/>
    </row>
    <row r="5" spans="2:11" ht="13.2" x14ac:dyDescent="0.25">
      <c r="B5" s="243" t="s">
        <v>4</v>
      </c>
      <c r="C5" s="243"/>
      <c r="D5" s="243"/>
      <c r="E5" s="243"/>
      <c r="F5" s="243"/>
      <c r="G5" s="243"/>
      <c r="H5" s="243"/>
      <c r="I5" s="243"/>
      <c r="J5" s="243"/>
      <c r="K5" s="243"/>
    </row>
    <row r="6" spans="2:11" ht="9" customHeight="1" x14ac:dyDescent="0.25">
      <c r="B6" s="244"/>
      <c r="C6" s="9"/>
      <c r="D6" s="9"/>
      <c r="E6" s="9"/>
      <c r="F6" s="9"/>
      <c r="G6" s="9"/>
      <c r="H6" s="9"/>
      <c r="I6" s="9"/>
      <c r="J6" s="9"/>
      <c r="K6" s="9"/>
    </row>
    <row r="7" spans="2:11" ht="24" x14ac:dyDescent="0.25">
      <c r="B7" s="245"/>
      <c r="C7" s="246" t="s">
        <v>198</v>
      </c>
      <c r="D7" s="246"/>
      <c r="E7" s="246"/>
      <c r="F7" s="247"/>
      <c r="G7" s="248" t="s">
        <v>199</v>
      </c>
      <c r="H7" s="248" t="s">
        <v>200</v>
      </c>
      <c r="I7" s="247" t="s">
        <v>201</v>
      </c>
      <c r="J7" s="247" t="s">
        <v>202</v>
      </c>
      <c r="K7" s="249"/>
    </row>
    <row r="8" spans="2:11" ht="7.5" customHeight="1" x14ac:dyDescent="0.25">
      <c r="B8" s="250"/>
      <c r="C8" s="251"/>
      <c r="D8" s="251"/>
      <c r="E8" s="251"/>
      <c r="F8" s="251"/>
      <c r="G8" s="251"/>
      <c r="H8" s="251"/>
      <c r="I8" s="251"/>
      <c r="J8" s="251"/>
      <c r="K8" s="251"/>
    </row>
    <row r="9" spans="2:11" ht="7.5" customHeight="1" x14ac:dyDescent="0.25">
      <c r="B9" s="19"/>
      <c r="C9" s="252"/>
      <c r="D9" s="252"/>
      <c r="E9" s="252"/>
      <c r="F9" s="252"/>
      <c r="G9" s="252"/>
      <c r="H9" s="252"/>
      <c r="I9" s="252"/>
      <c r="J9" s="252"/>
      <c r="K9" s="252"/>
    </row>
    <row r="10" spans="2:11" ht="13.2" x14ac:dyDescent="0.25">
      <c r="B10" s="19"/>
      <c r="C10" s="253" t="s">
        <v>203</v>
      </c>
      <c r="D10" s="253"/>
      <c r="E10" s="253"/>
      <c r="F10" s="254"/>
      <c r="G10" s="254"/>
      <c r="H10" s="254"/>
      <c r="I10" s="254"/>
      <c r="J10" s="254"/>
      <c r="K10" s="255"/>
    </row>
    <row r="11" spans="2:11" ht="13.2" x14ac:dyDescent="0.25">
      <c r="B11" s="256"/>
      <c r="C11" s="257" t="s">
        <v>204</v>
      </c>
      <c r="D11" s="257"/>
      <c r="E11" s="257"/>
      <c r="F11" s="26"/>
      <c r="G11" s="26"/>
      <c r="H11" s="26"/>
      <c r="I11" s="26"/>
      <c r="J11" s="26"/>
      <c r="K11" s="258"/>
    </row>
    <row r="12" spans="2:11" ht="13.2" x14ac:dyDescent="0.25">
      <c r="B12" s="256"/>
      <c r="C12" s="253" t="s">
        <v>205</v>
      </c>
      <c r="D12" s="253"/>
      <c r="E12" s="253"/>
      <c r="F12" s="26"/>
      <c r="G12" s="259"/>
      <c r="H12" s="259"/>
      <c r="I12" s="168">
        <f>SUM(I13:I15)</f>
        <v>0</v>
      </c>
      <c r="J12" s="168">
        <f>SUM(J13:J15)</f>
        <v>0</v>
      </c>
      <c r="K12" s="260"/>
    </row>
    <row r="13" spans="2:11" ht="13.2" x14ac:dyDescent="0.25">
      <c r="B13" s="261"/>
      <c r="C13" s="262"/>
      <c r="D13" s="58" t="s">
        <v>206</v>
      </c>
      <c r="E13" s="58"/>
      <c r="F13" s="26"/>
      <c r="G13" s="263"/>
      <c r="H13" s="263"/>
      <c r="I13" s="264"/>
      <c r="J13" s="264"/>
      <c r="K13" s="265"/>
    </row>
    <row r="14" spans="2:11" ht="13.2" x14ac:dyDescent="0.25">
      <c r="B14" s="261"/>
      <c r="C14" s="262"/>
      <c r="D14" s="58" t="s">
        <v>207</v>
      </c>
      <c r="E14" s="58"/>
      <c r="F14" s="26"/>
      <c r="G14" s="263"/>
      <c r="H14" s="263"/>
      <c r="I14" s="264"/>
      <c r="J14" s="264"/>
      <c r="K14" s="265"/>
    </row>
    <row r="15" spans="2:11" ht="13.2" x14ac:dyDescent="0.25">
      <c r="B15" s="261"/>
      <c r="C15" s="262"/>
      <c r="D15" s="58" t="s">
        <v>208</v>
      </c>
      <c r="E15" s="58"/>
      <c r="F15" s="26"/>
      <c r="G15" s="263"/>
      <c r="H15" s="263"/>
      <c r="I15" s="264"/>
      <c r="J15" s="264"/>
      <c r="K15" s="265"/>
    </row>
    <row r="16" spans="2:11" ht="13.2" x14ac:dyDescent="0.25">
      <c r="B16" s="261"/>
      <c r="C16" s="262"/>
      <c r="D16" s="262"/>
      <c r="E16" s="24"/>
      <c r="F16" s="26"/>
      <c r="G16" s="266"/>
      <c r="H16" s="266"/>
      <c r="I16" s="267"/>
      <c r="J16" s="267"/>
      <c r="K16" s="265"/>
    </row>
    <row r="17" spans="2:11" ht="13.2" x14ac:dyDescent="0.25">
      <c r="B17" s="256"/>
      <c r="C17" s="253" t="s">
        <v>209</v>
      </c>
      <c r="D17" s="253"/>
      <c r="E17" s="253"/>
      <c r="F17" s="26"/>
      <c r="G17" s="259"/>
      <c r="H17" s="259"/>
      <c r="I17" s="168">
        <f>SUM(I18:I21)</f>
        <v>0</v>
      </c>
      <c r="J17" s="168">
        <f>SUM(J18:J21)</f>
        <v>0</v>
      </c>
      <c r="K17" s="260"/>
    </row>
    <row r="18" spans="2:11" ht="13.2" x14ac:dyDescent="0.25">
      <c r="B18" s="261"/>
      <c r="C18" s="262"/>
      <c r="D18" s="58" t="s">
        <v>210</v>
      </c>
      <c r="E18" s="58"/>
      <c r="F18" s="26"/>
      <c r="G18" s="263"/>
      <c r="H18" s="263"/>
      <c r="I18" s="264"/>
      <c r="J18" s="264"/>
      <c r="K18" s="265"/>
    </row>
    <row r="19" spans="2:11" ht="13.2" x14ac:dyDescent="0.25">
      <c r="B19" s="261"/>
      <c r="C19" s="262"/>
      <c r="D19" s="58" t="s">
        <v>211</v>
      </c>
      <c r="E19" s="58"/>
      <c r="F19" s="26"/>
      <c r="G19" s="263"/>
      <c r="H19" s="263"/>
      <c r="I19" s="264"/>
      <c r="J19" s="264"/>
      <c r="K19" s="265"/>
    </row>
    <row r="20" spans="2:11" ht="13.2" x14ac:dyDescent="0.25">
      <c r="B20" s="261"/>
      <c r="C20" s="262"/>
      <c r="D20" s="58" t="s">
        <v>207</v>
      </c>
      <c r="E20" s="58"/>
      <c r="F20" s="26"/>
      <c r="G20" s="263"/>
      <c r="H20" s="263"/>
      <c r="I20" s="264"/>
      <c r="J20" s="264"/>
      <c r="K20" s="265"/>
    </row>
    <row r="21" spans="2:11" ht="13.2" x14ac:dyDescent="0.25">
      <c r="B21" s="261"/>
      <c r="C21" s="268"/>
      <c r="D21" s="58" t="s">
        <v>208</v>
      </c>
      <c r="E21" s="58"/>
      <c r="F21" s="26"/>
      <c r="G21" s="263"/>
      <c r="H21" s="263"/>
      <c r="I21" s="269"/>
      <c r="J21" s="269"/>
      <c r="K21" s="265"/>
    </row>
    <row r="22" spans="2:11" ht="13.2" x14ac:dyDescent="0.25">
      <c r="B22" s="261"/>
      <c r="C22" s="262"/>
      <c r="D22" s="262"/>
      <c r="E22" s="24"/>
      <c r="F22" s="26"/>
      <c r="G22" s="270"/>
      <c r="H22" s="270"/>
      <c r="I22" s="271"/>
      <c r="J22" s="271"/>
      <c r="K22" s="265"/>
    </row>
    <row r="23" spans="2:11" ht="13.2" x14ac:dyDescent="0.25">
      <c r="B23" s="272"/>
      <c r="C23" s="273" t="s">
        <v>212</v>
      </c>
      <c r="D23" s="273"/>
      <c r="E23" s="273"/>
      <c r="F23" s="32"/>
      <c r="G23" s="274"/>
      <c r="H23" s="274"/>
      <c r="I23" s="275">
        <f>I12+I17</f>
        <v>0</v>
      </c>
      <c r="J23" s="275">
        <f>J12+J17</f>
        <v>0</v>
      </c>
      <c r="K23" s="276"/>
    </row>
    <row r="24" spans="2:11" ht="13.2" x14ac:dyDescent="0.25">
      <c r="B24" s="256"/>
      <c r="C24" s="262"/>
      <c r="D24" s="262"/>
      <c r="E24" s="46"/>
      <c r="F24" s="26"/>
      <c r="G24" s="270"/>
      <c r="H24" s="270"/>
      <c r="I24" s="271"/>
      <c r="J24" s="271"/>
      <c r="K24" s="260"/>
    </row>
    <row r="25" spans="2:11" ht="13.2" x14ac:dyDescent="0.25">
      <c r="B25" s="256"/>
      <c r="C25" s="257" t="s">
        <v>213</v>
      </c>
      <c r="D25" s="257"/>
      <c r="E25" s="257"/>
      <c r="F25" s="26"/>
      <c r="G25" s="270"/>
      <c r="H25" s="270"/>
      <c r="I25" s="271"/>
      <c r="J25" s="271"/>
      <c r="K25" s="260"/>
    </row>
    <row r="26" spans="2:11" ht="13.2" x14ac:dyDescent="0.25">
      <c r="B26" s="256"/>
      <c r="C26" s="253" t="s">
        <v>205</v>
      </c>
      <c r="D26" s="253"/>
      <c r="E26" s="253"/>
      <c r="F26" s="26"/>
      <c r="G26" s="259"/>
      <c r="H26" s="259"/>
      <c r="I26" s="168">
        <f>SUM(I27:I29)</f>
        <v>0</v>
      </c>
      <c r="J26" s="168">
        <f>SUM(J27:J29)</f>
        <v>0</v>
      </c>
      <c r="K26" s="260"/>
    </row>
    <row r="27" spans="2:11" ht="13.2" x14ac:dyDescent="0.25">
      <c r="B27" s="261"/>
      <c r="C27" s="262"/>
      <c r="D27" s="58" t="s">
        <v>206</v>
      </c>
      <c r="E27" s="58"/>
      <c r="F27" s="26"/>
      <c r="G27" s="263"/>
      <c r="H27" s="263"/>
      <c r="I27" s="264"/>
      <c r="J27" s="264"/>
      <c r="K27" s="265"/>
    </row>
    <row r="28" spans="2:11" ht="13.2" x14ac:dyDescent="0.25">
      <c r="B28" s="261"/>
      <c r="C28" s="268"/>
      <c r="D28" s="58" t="s">
        <v>207</v>
      </c>
      <c r="E28" s="58"/>
      <c r="F28" s="268"/>
      <c r="G28" s="277"/>
      <c r="H28" s="277"/>
      <c r="I28" s="264"/>
      <c r="J28" s="264"/>
      <c r="K28" s="265"/>
    </row>
    <row r="29" spans="2:11" ht="13.2" x14ac:dyDescent="0.25">
      <c r="B29" s="261"/>
      <c r="C29" s="268"/>
      <c r="D29" s="58" t="s">
        <v>208</v>
      </c>
      <c r="E29" s="58"/>
      <c r="F29" s="268"/>
      <c r="G29" s="277"/>
      <c r="H29" s="277"/>
      <c r="I29" s="264"/>
      <c r="J29" s="264"/>
      <c r="K29" s="265"/>
    </row>
    <row r="30" spans="2:11" ht="10.5" customHeight="1" x14ac:dyDescent="0.25">
      <c r="B30" s="261"/>
      <c r="C30" s="262"/>
      <c r="D30" s="262"/>
      <c r="E30" s="24"/>
      <c r="F30" s="26"/>
      <c r="G30" s="270"/>
      <c r="H30" s="270"/>
      <c r="I30" s="271"/>
      <c r="J30" s="271"/>
      <c r="K30" s="265"/>
    </row>
    <row r="31" spans="2:11" ht="13.2" x14ac:dyDescent="0.25">
      <c r="B31" s="256"/>
      <c r="C31" s="253" t="s">
        <v>209</v>
      </c>
      <c r="D31" s="253"/>
      <c r="E31" s="253"/>
      <c r="F31" s="26"/>
      <c r="G31" s="259"/>
      <c r="H31" s="259"/>
      <c r="I31" s="168">
        <f>SUM(I32:I35)</f>
        <v>0</v>
      </c>
      <c r="J31" s="168">
        <f>SUM(J32:J35)</f>
        <v>0</v>
      </c>
      <c r="K31" s="260"/>
    </row>
    <row r="32" spans="2:11" ht="13.2" x14ac:dyDescent="0.25">
      <c r="B32" s="261"/>
      <c r="C32" s="262"/>
      <c r="D32" s="58" t="s">
        <v>210</v>
      </c>
      <c r="E32" s="58"/>
      <c r="F32" s="26"/>
      <c r="G32" s="263"/>
      <c r="H32" s="263"/>
      <c r="I32" s="264"/>
      <c r="J32" s="264"/>
      <c r="K32" s="265"/>
    </row>
    <row r="33" spans="2:11" ht="13.2" x14ac:dyDescent="0.25">
      <c r="B33" s="261"/>
      <c r="C33" s="262"/>
      <c r="D33" s="58" t="s">
        <v>211</v>
      </c>
      <c r="E33" s="58"/>
      <c r="F33" s="26"/>
      <c r="G33" s="263"/>
      <c r="H33" s="263"/>
      <c r="I33" s="264"/>
      <c r="J33" s="264"/>
      <c r="K33" s="265"/>
    </row>
    <row r="34" spans="2:11" ht="13.2" x14ac:dyDescent="0.25">
      <c r="B34" s="261"/>
      <c r="C34" s="262"/>
      <c r="D34" s="58" t="s">
        <v>207</v>
      </c>
      <c r="E34" s="58"/>
      <c r="F34" s="26"/>
      <c r="G34" s="263"/>
      <c r="H34" s="263"/>
      <c r="I34" s="264"/>
      <c r="J34" s="264"/>
      <c r="K34" s="265"/>
    </row>
    <row r="35" spans="2:11" ht="13.2" x14ac:dyDescent="0.25">
      <c r="B35" s="261"/>
      <c r="C35" s="26"/>
      <c r="D35" s="58" t="s">
        <v>208</v>
      </c>
      <c r="E35" s="58"/>
      <c r="F35" s="26"/>
      <c r="G35" s="263"/>
      <c r="H35" s="263"/>
      <c r="I35" s="264"/>
      <c r="J35" s="264"/>
      <c r="K35" s="265"/>
    </row>
    <row r="36" spans="2:11" ht="13.2" x14ac:dyDescent="0.25">
      <c r="B36" s="261"/>
      <c r="C36" s="26"/>
      <c r="D36" s="26"/>
      <c r="E36" s="24"/>
      <c r="F36" s="26"/>
      <c r="G36" s="270"/>
      <c r="H36" s="270"/>
      <c r="I36" s="271"/>
      <c r="J36" s="271"/>
      <c r="K36" s="265"/>
    </row>
    <row r="37" spans="2:11" ht="13.2" x14ac:dyDescent="0.25">
      <c r="B37" s="272"/>
      <c r="C37" s="273" t="s">
        <v>214</v>
      </c>
      <c r="D37" s="273"/>
      <c r="E37" s="273"/>
      <c r="F37" s="32"/>
      <c r="G37" s="278"/>
      <c r="H37" s="278"/>
      <c r="I37" s="275">
        <f>I26+I31</f>
        <v>0</v>
      </c>
      <c r="J37" s="275">
        <f>J26+J31</f>
        <v>0</v>
      </c>
      <c r="K37" s="276"/>
    </row>
    <row r="38" spans="2:11" ht="9.75" customHeight="1" x14ac:dyDescent="0.25">
      <c r="B38" s="261"/>
      <c r="C38" s="262"/>
      <c r="D38" s="262"/>
      <c r="E38" s="24"/>
      <c r="F38" s="26"/>
      <c r="G38" s="270"/>
      <c r="H38" s="270"/>
      <c r="I38" s="271"/>
      <c r="J38" s="271"/>
      <c r="K38" s="265"/>
    </row>
    <row r="39" spans="2:11" ht="13.2" x14ac:dyDescent="0.25">
      <c r="B39" s="261"/>
      <c r="C39" s="253" t="s">
        <v>215</v>
      </c>
      <c r="D39" s="253"/>
      <c r="E39" s="253"/>
      <c r="F39" s="26"/>
      <c r="G39" s="263"/>
      <c r="H39" s="263"/>
      <c r="I39" s="279">
        <v>0</v>
      </c>
      <c r="J39" s="279">
        <v>112941</v>
      </c>
      <c r="K39" s="265"/>
    </row>
    <row r="40" spans="2:11" ht="8.25" customHeight="1" x14ac:dyDescent="0.25">
      <c r="B40" s="261"/>
      <c r="C40" s="262"/>
      <c r="D40" s="262"/>
      <c r="E40" s="24"/>
      <c r="F40" s="26"/>
      <c r="G40" s="270"/>
      <c r="H40" s="270"/>
      <c r="I40" s="271"/>
      <c r="J40" s="271"/>
      <c r="K40" s="265"/>
    </row>
    <row r="41" spans="2:11" ht="13.2" x14ac:dyDescent="0.25">
      <c r="B41" s="280"/>
      <c r="C41" s="281" t="s">
        <v>216</v>
      </c>
      <c r="D41" s="281"/>
      <c r="E41" s="281"/>
      <c r="F41" s="282"/>
      <c r="G41" s="283"/>
      <c r="H41" s="283"/>
      <c r="I41" s="284">
        <f>I39</f>
        <v>0</v>
      </c>
      <c r="J41" s="284">
        <f>J39</f>
        <v>112941</v>
      </c>
      <c r="K41" s="285"/>
    </row>
    <row r="42" spans="2:11" ht="9" customHeight="1" x14ac:dyDescent="0.25">
      <c r="C42" s="257"/>
      <c r="D42" s="257"/>
      <c r="E42" s="257"/>
      <c r="F42" s="257"/>
      <c r="G42" s="257"/>
      <c r="H42" s="257"/>
      <c r="I42" s="257"/>
      <c r="J42" s="257"/>
      <c r="K42" s="257"/>
    </row>
    <row r="43" spans="2:11" ht="10.5" customHeight="1" x14ac:dyDescent="0.25">
      <c r="C43" s="286"/>
      <c r="D43" s="286"/>
      <c r="E43" s="287"/>
      <c r="F43" s="288"/>
      <c r="G43" s="287"/>
      <c r="H43" s="288"/>
      <c r="I43" s="288"/>
      <c r="J43" s="288"/>
    </row>
    <row r="44" spans="2:11" ht="13.2" x14ac:dyDescent="0.25">
      <c r="B44" s="5"/>
      <c r="C44" s="58" t="s">
        <v>65</v>
      </c>
      <c r="D44" s="58"/>
      <c r="E44" s="58"/>
      <c r="F44" s="58"/>
      <c r="G44" s="58"/>
      <c r="H44" s="58"/>
      <c r="I44" s="58"/>
      <c r="J44" s="58"/>
      <c r="K44" s="58"/>
    </row>
    <row r="45" spans="2:11" ht="13.2" x14ac:dyDescent="0.25">
      <c r="B45" s="5"/>
      <c r="C45" s="50"/>
      <c r="D45" s="50"/>
      <c r="E45" s="50"/>
      <c r="F45" s="50"/>
      <c r="G45" s="50"/>
      <c r="H45" s="50"/>
      <c r="I45" s="50"/>
      <c r="J45" s="50"/>
      <c r="K45" s="50"/>
    </row>
    <row r="46" spans="2:11" ht="13.2" x14ac:dyDescent="0.25">
      <c r="B46" s="5"/>
      <c r="C46" s="50"/>
      <c r="D46" s="50"/>
      <c r="E46" s="50"/>
      <c r="F46" s="50"/>
      <c r="G46" s="50"/>
      <c r="H46" s="50"/>
      <c r="I46" s="50"/>
      <c r="J46" s="50"/>
      <c r="K46" s="50"/>
    </row>
    <row r="47" spans="2:11" ht="13.2" x14ac:dyDescent="0.25">
      <c r="B47" s="5"/>
      <c r="C47" s="24"/>
      <c r="D47" s="55"/>
      <c r="E47" s="56"/>
      <c r="F47" s="56"/>
      <c r="G47" s="5"/>
      <c r="H47" s="57"/>
      <c r="I47" s="55"/>
      <c r="J47" s="56"/>
      <c r="K47" s="56"/>
    </row>
    <row r="48" spans="2:11" ht="13.2" hidden="1" x14ac:dyDescent="0.25"/>
    <row r="49" spans="2:9" ht="15" customHeight="1" x14ac:dyDescent="0.25"/>
    <row r="50" spans="2:9" ht="15" customHeight="1" x14ac:dyDescent="0.25">
      <c r="B50" s="10"/>
    </row>
    <row r="51" spans="2:9" ht="15" customHeight="1" x14ac:dyDescent="0.25">
      <c r="C51" s="61"/>
      <c r="D51" s="61"/>
      <c r="E51" s="61"/>
      <c r="F51" s="10"/>
      <c r="G51" s="10" t="s">
        <v>66</v>
      </c>
      <c r="H51" s="10"/>
      <c r="I51" s="10"/>
    </row>
    <row r="52" spans="2:9" ht="15" customHeight="1" x14ac:dyDescent="0.25">
      <c r="C52" s="10" t="s">
        <v>67</v>
      </c>
      <c r="D52" s="10"/>
      <c r="E52" s="10"/>
      <c r="F52" s="10"/>
      <c r="G52" s="10" t="s">
        <v>68</v>
      </c>
      <c r="H52" s="10"/>
      <c r="I52" s="10"/>
    </row>
    <row r="53" spans="2:9" ht="15" customHeight="1" x14ac:dyDescent="0.25">
      <c r="C53" s="10" t="s">
        <v>69</v>
      </c>
      <c r="D53" s="10"/>
      <c r="E53" s="10"/>
      <c r="F53" s="10"/>
      <c r="G53" s="10" t="s">
        <v>70</v>
      </c>
      <c r="H53" s="10"/>
      <c r="I53" s="10"/>
    </row>
    <row r="54" spans="2:9" ht="15" customHeight="1" x14ac:dyDescent="0.25"/>
  </sheetData>
  <sheetProtection selectLockedCells="1" selectUnlockedCells="1"/>
  <mergeCells count="36">
    <mergeCell ref="D35:E35"/>
    <mergeCell ref="C37:E37"/>
    <mergeCell ref="C39:E39"/>
    <mergeCell ref="C41:E41"/>
    <mergeCell ref="C42:K42"/>
    <mergeCell ref="C44:K44"/>
    <mergeCell ref="D28:E28"/>
    <mergeCell ref="D29:E29"/>
    <mergeCell ref="C31:E31"/>
    <mergeCell ref="D32:E32"/>
    <mergeCell ref="D33:E33"/>
    <mergeCell ref="D34:E34"/>
    <mergeCell ref="D20:E20"/>
    <mergeCell ref="D21:E21"/>
    <mergeCell ref="C23:E23"/>
    <mergeCell ref="C25:E25"/>
    <mergeCell ref="C26:E26"/>
    <mergeCell ref="D27:E27"/>
    <mergeCell ref="D13:E13"/>
    <mergeCell ref="D14:E14"/>
    <mergeCell ref="D15:E15"/>
    <mergeCell ref="C17:E17"/>
    <mergeCell ref="D18:E18"/>
    <mergeCell ref="D19:E19"/>
    <mergeCell ref="C7:E7"/>
    <mergeCell ref="C8:K8"/>
    <mergeCell ref="C9:K9"/>
    <mergeCell ref="C10:E10"/>
    <mergeCell ref="C11:E11"/>
    <mergeCell ref="C12:E12"/>
    <mergeCell ref="B1:K1"/>
    <mergeCell ref="B2:K2"/>
    <mergeCell ref="B3:K3"/>
    <mergeCell ref="B4:K4"/>
    <mergeCell ref="B5:K5"/>
    <mergeCell ref="C6:K6"/>
  </mergeCells>
  <printOptions horizontalCentered="1"/>
  <pageMargins left="0.86614173228346458" right="0.86614173228346458" top="0.74803149606299213" bottom="0.74803149606299213" header="0.51181102362204722" footer="0.51181102362204722"/>
  <pageSetup scale="7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ESF</vt:lpstr>
      <vt:lpstr>EA</vt:lpstr>
      <vt:lpstr>EVHP</vt:lpstr>
      <vt:lpstr>ECSF</vt:lpstr>
      <vt:lpstr>EFE</vt:lpstr>
      <vt:lpstr>EAA</vt:lpstr>
      <vt:lpstr>EAD</vt:lpstr>
      <vt:lpstr>ECSF!Área_de_impresión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</dc:creator>
  <cp:lastModifiedBy>Alejandra</cp:lastModifiedBy>
  <dcterms:created xsi:type="dcterms:W3CDTF">2018-01-30T19:14:30Z</dcterms:created>
  <dcterms:modified xsi:type="dcterms:W3CDTF">2018-01-30T19:14:59Z</dcterms:modified>
</cp:coreProperties>
</file>