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DELL\Desktop\Carga Estatal\V Informacion Financiera Patrimonial y Administrativa\Vb Los Ingresos Extraordinarios recibidos por cualquier concepto, s\"/>
    </mc:Choice>
  </mc:AlternateContent>
  <bookViews>
    <workbookView xWindow="0" yWindow="0" windowWidth="21600" windowHeight="9675"/>
  </bookViews>
  <sheets>
    <sheet name="AVANCE INGRESOS MENSUAL" sheetId="4" r:id="rId1"/>
    <sheet name="AVANCE EGRESOS Programa 1" sheetId="3" r:id="rId2"/>
  </sheets>
  <definedNames>
    <definedName name="_xlnm.Print_Area" localSheetId="1">'AVANCE EGRESOS Programa 1'!$A$1:$V$105</definedName>
    <definedName name="_xlnm.Print_Area" localSheetId="0">'AVANCE INGRESOS MENSUAL'!$B$1:$U$41</definedName>
    <definedName name="_xlnm.Print_Titles" localSheetId="1">'AVANCE EGRESOS Programa 1'!$1:$5</definedName>
  </definedNames>
  <calcPr calcId="152511"/>
</workbook>
</file>

<file path=xl/calcChain.xml><?xml version="1.0" encoding="utf-8"?>
<calcChain xmlns="http://schemas.openxmlformats.org/spreadsheetml/2006/main">
  <c r="C30" i="3" l="1"/>
  <c r="C91" i="3" l="1"/>
  <c r="C89" i="3"/>
  <c r="C61" i="3"/>
  <c r="C97" i="3"/>
  <c r="C99" i="3" l="1"/>
</calcChain>
</file>

<file path=xl/sharedStrings.xml><?xml version="1.0" encoding="utf-8"?>
<sst xmlns="http://schemas.openxmlformats.org/spreadsheetml/2006/main" count="164" uniqueCount="147">
  <si>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</si>
  <si>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</si>
  <si>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</si>
  <si>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</si>
  <si>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</si>
  <si>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</si>
  <si>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</si>
  <si>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</si>
  <si>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</si>
  <si>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</si>
  <si>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</si>
  <si>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</si>
  <si>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</si>
  <si>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>Cuotas a pensiones</t>
  </si>
  <si>
    <t>Cuotas para la vivienda</t>
  </si>
  <si>
    <t>Cuotas para el seguro de vida del personal</t>
  </si>
  <si>
    <t>Fondo de retiro</t>
  </si>
  <si>
    <t>Ayuda para despensa</t>
  </si>
  <si>
    <t>Ayuda para pasajes</t>
  </si>
  <si>
    <t>Material de limpieza</t>
  </si>
  <si>
    <t>Artículos deportivos</t>
  </si>
  <si>
    <t>Servicio de energía eléctrica</t>
  </si>
  <si>
    <t>Gastos menores</t>
  </si>
  <si>
    <t>Organismo Operador del Parque de la Solidaridad</t>
  </si>
  <si>
    <t>Origen</t>
  </si>
  <si>
    <t>Destino</t>
  </si>
  <si>
    <t>Descripción</t>
  </si>
  <si>
    <t>Presupuesto Modificado</t>
  </si>
  <si>
    <t>Diferencia Vs. Meta</t>
  </si>
  <si>
    <t>Aumento</t>
  </si>
  <si>
    <t>Disminución</t>
  </si>
  <si>
    <t>Concesiones Solidaridad</t>
  </si>
  <si>
    <t>Concesiones Montenegro</t>
  </si>
  <si>
    <t>Subsidio</t>
  </si>
  <si>
    <t>Subtotal Subsidio</t>
  </si>
  <si>
    <t>Total Ingresos</t>
  </si>
  <si>
    <t>Escuela de fútbol</t>
  </si>
  <si>
    <t>Torneo de fútbol</t>
  </si>
  <si>
    <t xml:space="preserve"> </t>
  </si>
  <si>
    <t>Adecuación Presupuestal Solicitada</t>
  </si>
  <si>
    <t>Adecuación  Solicitada</t>
  </si>
  <si>
    <t>Curso de verano</t>
  </si>
  <si>
    <t>Total Ingresos Propios</t>
  </si>
  <si>
    <t>Prima quinquenal por años de servicios efectivos prestados</t>
  </si>
  <si>
    <t>Remuneraciones por horas extraordinarias</t>
  </si>
  <si>
    <t>Impacto al salario en el transcurso del año</t>
  </si>
  <si>
    <t>Estímulo por el día del servidor público</t>
  </si>
  <si>
    <t>Materiales y útiles de impresión y reproducción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</si>
  <si>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</si>
  <si>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</si>
  <si>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</si>
  <si>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</si>
  <si>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</si>
  <si>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Otros materiales y artículos de construcción y reparación</t>
  </si>
  <si>
    <t>Fertilizantes, pesticidas y otros agroquímicos</t>
  </si>
  <si>
    <t>Materiales, accesorios y suministros médicos</t>
  </si>
  <si>
    <t>Fibras sintéticas, hules, plásticos y derivados</t>
  </si>
  <si>
    <t>Prendas de seguridad y protección personal</t>
  </si>
  <si>
    <t>Herramientas menores</t>
  </si>
  <si>
    <t>Refacciones y accesorios menores de maquinaria y otros equipos</t>
  </si>
  <si>
    <t>Refacciones y accesorios menores otros bienes muebles</t>
  </si>
  <si>
    <t>Servicios de acceso de internet, redes y procesamiento de información</t>
  </si>
  <si>
    <t>Servicios de vigilancia</t>
  </si>
  <si>
    <t>Seguros de bienes patrimoniales</t>
  </si>
  <si>
    <t>Penas, multas, accesorios y actualizaciones</t>
  </si>
  <si>
    <t>Otras medidas de carácter laboral y económicas</t>
  </si>
  <si>
    <t>Materiales, útiles y equipos menores de oficina</t>
  </si>
  <si>
    <t>PARTIDA</t>
  </si>
  <si>
    <t>Otros Ingresos</t>
  </si>
  <si>
    <t>Capítulo 1000 (Servicios Personales)</t>
  </si>
  <si>
    <t>CONCEPTO PARTIDA</t>
  </si>
  <si>
    <t>Suma</t>
  </si>
  <si>
    <t>GASTO MENSUAL</t>
  </si>
  <si>
    <t>Sueldo base</t>
  </si>
  <si>
    <t>Salarios al personal eventual</t>
  </si>
  <si>
    <t>Prima vacacional y dominical</t>
  </si>
  <si>
    <t>Cuotas al IMSS por enfermedades y maternidad</t>
  </si>
  <si>
    <t>Cuotas para el sistema de ahorro para el retiro</t>
  </si>
  <si>
    <t>Indemnizaciones por separación</t>
  </si>
  <si>
    <t>Estímulos al personal</t>
  </si>
  <si>
    <t>Capítulo 2000 (Materiales y Suministros)</t>
  </si>
  <si>
    <t>Materiales, útiles y equipos menores de tecnologías de la información y comunicaciones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</si>
  <si>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</si>
  <si>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</si>
  <si>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</si>
  <si>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Artículos metálicos para la construcción</t>
  </si>
  <si>
    <t>Materiales complementarios</t>
  </si>
  <si>
    <t>Medicinas y productos farmacéuticos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</si>
  <si>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</si>
  <si>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</si>
  <si>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</si>
  <si>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</si>
  <si>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</si>
  <si>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</si>
  <si>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Capítulo 3000 (Servicios Generales)</t>
  </si>
  <si>
    <t>Servicio telefónico tradicional</t>
  </si>
  <si>
    <t>Arrendamiento de maquinaria, otros equipos y herramientas</t>
  </si>
  <si>
    <t>Servicios legales, de contabilidad, auditoría y relacionados</t>
  </si>
  <si>
    <t>Servicio de Impresión de documentos y papelería oficial</t>
  </si>
  <si>
    <t>Servicios bancarios y financieros</t>
  </si>
  <si>
    <t>Mantenimiento y conservación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</si>
  <si>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</si>
  <si>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</si>
  <si>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</si>
  <si>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</si>
  <si>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</si>
  <si>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Otros impuestos y derechos</t>
  </si>
  <si>
    <t>Capítulo 4000 (Transferencias, Asignaciones, Subsidios y Otras Ayudas))</t>
  </si>
  <si>
    <t>Aportación para Erogaciones Contingentes</t>
  </si>
  <si>
    <t>Capítulo 5000 (Bienes Muebles e Inmuebles)</t>
  </si>
  <si>
    <t>Equipo de cómputo y de tecnología de la información</t>
  </si>
  <si>
    <t>Herramientas y máquinas herramienta</t>
  </si>
  <si>
    <t xml:space="preserve">Total Presupuesto </t>
  </si>
  <si>
    <t>Retribuciones por servicios de carácter social</t>
  </si>
  <si>
    <t>Arrendamientos especiales</t>
  </si>
  <si>
    <t>Mantenimiento y conservación de inmuebles para la prestación de servicios administrativos</t>
  </si>
  <si>
    <t>Difusión por radio, televisión y otros medios de mensajes comerciales para promover la venta de bienes o servicios</t>
  </si>
  <si>
    <t>Asignación</t>
  </si>
  <si>
    <t>Inicial</t>
  </si>
  <si>
    <t>Ampiación</t>
  </si>
  <si>
    <t>Egreso</t>
  </si>
  <si>
    <t>por ejercer</t>
  </si>
  <si>
    <t xml:space="preserve">    AVANCE PROGRAMA PRESUPUESTARIO </t>
  </si>
  <si>
    <t>Liga deportivas</t>
  </si>
  <si>
    <t>Productos  financieros</t>
  </si>
  <si>
    <t>Prestación salarial complementaria por fallecimiento</t>
  </si>
  <si>
    <t>Laudos Laborales</t>
  </si>
  <si>
    <t>Refacciones y accesorios mayores</t>
  </si>
  <si>
    <t>Servicio de energía eléctrica para bombeo y tratamiento de agua</t>
  </si>
  <si>
    <t>Servicio de digitalización de documentación</t>
  </si>
  <si>
    <t>Otros Mobiliarios y equipos de administración</t>
  </si>
  <si>
    <t>Maquinaria y equipo agropecuario</t>
  </si>
  <si>
    <t>Uso auditorio</t>
  </si>
  <si>
    <t>Uso Terreno p/circos</t>
  </si>
  <si>
    <t>Uso campos de fútbol</t>
  </si>
  <si>
    <t>Avance Presupuesto de Ingresos 2017</t>
  </si>
  <si>
    <t>FECHA DEL REPORTE: 31 de marzo de  2017</t>
  </si>
  <si>
    <t>Ingreso recibido al       31-mzo-2017</t>
  </si>
  <si>
    <r>
      <t xml:space="preserve">    PRESUPUESTO DE EGRESOS </t>
    </r>
    <r>
      <rPr>
        <b/>
        <sz val="36"/>
        <rFont val="Arial"/>
        <family val="2"/>
      </rPr>
      <t>2017</t>
    </r>
  </si>
  <si>
    <t>Arrendamiento de equipo y bienes  informáticos</t>
  </si>
  <si>
    <t>Arrendamiento de equipo de telecomunicaciones</t>
  </si>
  <si>
    <t>Gastos de representación</t>
  </si>
  <si>
    <t xml:space="preserve">Proyecto </t>
  </si>
  <si>
    <t>Presusupesto</t>
  </si>
  <si>
    <t>Proyecto Presupuesto</t>
  </si>
  <si>
    <t>Uso Terreno p/ SYT</t>
  </si>
  <si>
    <r>
      <t xml:space="preserve">    PRESUPUESTO DE INGRESOS </t>
    </r>
    <r>
      <rPr>
        <b/>
        <sz val="36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</si>
</sst>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00"/>
    <numFmt numFmtId="166" formatCode="#,##0_ ;[Red]\-#,##0\ "/>
    <numFmt numFmtId="167" formatCode="[$-C0A]d\-mmm\-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Fill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/>
    <xf numFmtId="3" fontId="9" fillId="0" borderId="1" xfId="0" applyNumberFormat="1" applyFont="1" applyFill="1" applyBorder="1"/>
    <xf numFmtId="3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5" fillId="0" borderId="0" xfId="0" applyFont="1"/>
    <xf numFmtId="0" fontId="11" fillId="0" borderId="0" xfId="0" applyFont="1" applyFill="1" applyAlignment="1"/>
    <xf numFmtId="0" fontId="12" fillId="0" borderId="0" xfId="0" applyFont="1" applyFill="1" applyAlignme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65" fontId="9" fillId="0" borderId="3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9" fillId="0" borderId="1" xfId="0" applyFont="1" applyFill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6" xfId="0" applyFont="1" applyBorder="1" applyAlignment="1">
      <alignment horizontal="left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166" fontId="16" fillId="3" borderId="12" xfId="0" applyNumberFormat="1" applyFont="1" applyFill="1" applyBorder="1" applyAlignment="1">
      <alignment horizontal="center" vertical="center"/>
    </xf>
    <xf numFmtId="166" fontId="16" fillId="3" borderId="1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6" fillId="3" borderId="15" xfId="0" applyNumberFormat="1" applyFont="1" applyFill="1" applyBorder="1" applyAlignment="1">
      <alignment horizontal="center" vertical="center"/>
    </xf>
    <xf numFmtId="167" fontId="16" fillId="3" borderId="16" xfId="0" applyNumberFormat="1" applyFont="1" applyFill="1" applyBorder="1" applyAlignment="1">
      <alignment horizontal="center" vertical="center"/>
    </xf>
    <xf numFmtId="166" fontId="16" fillId="3" borderId="17" xfId="0" applyNumberFormat="1" applyFont="1" applyFill="1" applyBorder="1" applyAlignment="1">
      <alignment horizontal="center" vertical="center"/>
    </xf>
    <xf numFmtId="166" fontId="16" fillId="3" borderId="18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166" fontId="15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166" fontId="15" fillId="0" borderId="1" xfId="0" applyNumberFormat="1" applyFont="1" applyBorder="1" applyAlignment="1" applyProtection="1">
      <alignment vertical="center"/>
    </xf>
    <xf numFmtId="43" fontId="17" fillId="0" borderId="0" xfId="2" applyFont="1" applyAlignment="1">
      <alignment vertical="center"/>
    </xf>
    <xf numFmtId="166" fontId="16" fillId="3" borderId="20" xfId="0" applyNumberFormat="1" applyFont="1" applyFill="1" applyBorder="1" applyAlignment="1">
      <alignment horizontal="right" vertical="center"/>
    </xf>
    <xf numFmtId="166" fontId="16" fillId="3" borderId="19" xfId="0" applyNumberFormat="1" applyFont="1" applyFill="1" applyBorder="1" applyAlignment="1">
      <alignment horizontal="right" vertical="center"/>
    </xf>
    <xf numFmtId="166" fontId="16" fillId="3" borderId="18" xfId="0" applyNumberFormat="1" applyFont="1" applyFill="1" applyBorder="1" applyAlignment="1">
      <alignment horizontal="right" vertical="center"/>
    </xf>
    <xf numFmtId="166" fontId="16" fillId="3" borderId="17" xfId="0" applyNumberFormat="1" applyFont="1" applyFill="1" applyBorder="1" applyAlignment="1">
      <alignment horizontal="right" vertical="center"/>
    </xf>
    <xf numFmtId="166" fontId="16" fillId="3" borderId="21" xfId="0" applyNumberFormat="1" applyFont="1" applyFill="1" applyBorder="1" applyAlignment="1">
      <alignment horizontal="right" vertical="center"/>
    </xf>
    <xf numFmtId="43" fontId="9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5" fontId="1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6" fontId="16" fillId="3" borderId="13" xfId="0" applyNumberFormat="1" applyFont="1" applyFill="1" applyBorder="1" applyAlignment="1">
      <alignment horizontal="center" vertical="center" wrapText="1"/>
    </xf>
    <xf numFmtId="166" fontId="18" fillId="3" borderId="13" xfId="0" applyNumberFormat="1" applyFont="1" applyFill="1" applyBorder="1" applyAlignment="1">
      <alignment horizontal="right" vertical="center" wrapText="1"/>
    </xf>
    <xf numFmtId="166" fontId="15" fillId="0" borderId="1" xfId="0" applyNumberFormat="1" applyFont="1" applyFill="1" applyBorder="1" applyAlignment="1">
      <alignment vertical="center"/>
    </xf>
    <xf numFmtId="166" fontId="15" fillId="0" borderId="1" xfId="0" applyNumberFormat="1" applyFont="1" applyFill="1" applyBorder="1" applyAlignment="1" applyProtection="1">
      <alignment vertical="center"/>
    </xf>
    <xf numFmtId="4" fontId="9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166" fontId="16" fillId="3" borderId="13" xfId="0" applyNumberFormat="1" applyFont="1" applyFill="1" applyBorder="1" applyAlignment="1">
      <alignment horizontal="center" vertical="center" wrapText="1"/>
    </xf>
    <xf numFmtId="166" fontId="15" fillId="0" borderId="8" xfId="0" applyNumberFormat="1" applyFont="1" applyBorder="1" applyAlignment="1">
      <alignment vertical="center"/>
    </xf>
    <xf numFmtId="166" fontId="15" fillId="0" borderId="8" xfId="0" applyNumberFormat="1" applyFont="1" applyFill="1" applyBorder="1" applyAlignment="1">
      <alignment vertical="center"/>
    </xf>
    <xf numFmtId="166" fontId="16" fillId="3" borderId="15" xfId="0" applyNumberFormat="1" applyFont="1" applyFill="1" applyBorder="1" applyAlignment="1">
      <alignment horizontal="center" vertical="center"/>
    </xf>
    <xf numFmtId="166" fontId="16" fillId="3" borderId="22" xfId="0" applyNumberFormat="1" applyFont="1" applyFill="1" applyBorder="1" applyAlignment="1">
      <alignment horizontal="center" vertical="center"/>
    </xf>
    <xf numFmtId="166" fontId="16" fillId="3" borderId="13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4" fontId="9" fillId="0" borderId="0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166" fontId="16" fillId="3" borderId="8" xfId="0" applyNumberFormat="1" applyFont="1" applyFill="1" applyBorder="1" applyAlignment="1">
      <alignment horizontal="center" vertical="center" wrapText="1"/>
    </xf>
    <xf numFmtId="166" fontId="16" fillId="3" borderId="9" xfId="0" applyNumberFormat="1" applyFont="1" applyFill="1" applyBorder="1" applyAlignment="1">
      <alignment horizontal="center" vertical="center" wrapText="1"/>
    </xf>
    <xf numFmtId="166" fontId="16" fillId="3" borderId="1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66" fontId="16" fillId="3" borderId="12" xfId="0" applyNumberFormat="1" applyFont="1" applyFill="1" applyBorder="1" applyAlignment="1">
      <alignment horizontal="center" vertical="center"/>
    </xf>
    <xf numFmtId="166" fontId="16" fillId="3" borderId="15" xfId="0" applyNumberFormat="1" applyFont="1" applyFill="1" applyBorder="1" applyAlignment="1">
      <alignment horizontal="center" vertical="center"/>
    </xf>
    <xf numFmtId="166" fontId="16" fillId="3" borderId="23" xfId="0" applyNumberFormat="1" applyFont="1" applyFill="1" applyBorder="1" applyAlignment="1">
      <alignment horizontal="center" vertical="center" wrapText="1"/>
    </xf>
    <xf numFmtId="166" fontId="16" fillId="3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16" fillId="3" borderId="22" xfId="0" applyNumberFormat="1" applyFont="1" applyFill="1" applyBorder="1" applyAlignment="1">
      <alignment horizontal="center" vertical="center"/>
    </xf>
    <xf numFmtId="166" fontId="16" fillId="3" borderId="19" xfId="0" applyNumberFormat="1" applyFont="1" applyFill="1" applyBorder="1" applyAlignment="1">
      <alignment horizontal="center" vertical="center"/>
    </xf>
    <xf numFmtId="166" fontId="16" fillId="3" borderId="11" xfId="0" applyNumberFormat="1" applyFont="1" applyFill="1" applyBorder="1" applyAlignment="1">
      <alignment horizontal="center" vertical="center"/>
    </xf>
    <xf numFmtId="166" fontId="16" fillId="3" borderId="14" xfId="0" applyNumberFormat="1" applyFont="1" applyFill="1" applyBorder="1" applyAlignment="1">
      <alignment horizontal="center" vertical="center"/>
    </xf>
    <xf numFmtId="166" fontId="16" fillId="3" borderId="13" xfId="0" applyNumberFormat="1" applyFont="1" applyFill="1" applyBorder="1" applyAlignment="1">
      <alignment horizontal="center" vertical="center"/>
    </xf>
    <xf numFmtId="166" fontId="16" fillId="3" borderId="16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3">
    <cellStyle name="Euro" xfId="1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57150</xdr:colOff>
      <xdr:row>0</xdr:row>
      <xdr:rowOff>19050</xdr:rowOff>
    </xdr:from>
    <xdr:to>
      <xdr:col>20</xdr:col>
      <xdr:colOff>409575</xdr:colOff>
      <xdr:row>3</xdr:row>
      <xdr:rowOff>152400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73275" y="19050"/>
          <a:ext cx="1038225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200025</xdr:rowOff>
    </xdr:from>
    <xdr:to>
      <xdr:col>1</xdr:col>
      <xdr:colOff>2171700</xdr:colOff>
      <xdr:row>4</xdr:row>
      <xdr:rowOff>152400</xdr:rowOff>
    </xdr:to>
    <xdr:pic>
      <xdr:nvPicPr>
        <xdr:cNvPr id="4" name="3 Imagen" descr="LOGOJALISC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200025"/>
          <a:ext cx="13525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85725</xdr:colOff>
      <xdr:row>0</xdr:row>
      <xdr:rowOff>130752</xdr:rowOff>
    </xdr:from>
    <xdr:to>
      <xdr:col>21</xdr:col>
      <xdr:colOff>596922</xdr:colOff>
      <xdr:row>5</xdr:row>
      <xdr:rowOff>45028</xdr:rowOff>
    </xdr:to>
    <xdr:pic>
      <xdr:nvPicPr>
        <xdr:cNvPr id="7" name="6 Imagen" descr="logo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8293" y="130752"/>
          <a:ext cx="1143311" cy="1455594"/>
        </a:xfrm>
        <a:prstGeom prst="rect">
          <a:avLst/>
        </a:prstGeom>
      </xdr:spPr>
    </xdr:pic>
    <xdr:clientData/>
  </xdr:twoCellAnchor>
  <xdr:twoCellAnchor editAs="oneCell">
    <xdr:from>
      <xdr:col>1</xdr:col>
      <xdr:colOff>580159</xdr:colOff>
      <xdr:row>0</xdr:row>
      <xdr:rowOff>155863</xdr:rowOff>
    </xdr:from>
    <xdr:to>
      <xdr:col>1</xdr:col>
      <xdr:colOff>1932709</xdr:colOff>
      <xdr:row>4</xdr:row>
      <xdr:rowOff>122093</xdr:rowOff>
    </xdr:to>
    <xdr:pic>
      <xdr:nvPicPr>
        <xdr:cNvPr id="4" name="3 Imagen" descr="LOGOJALISC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045" y="155863"/>
          <a:ext cx="13525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Y64"/>
  <sheetViews>
    <sheetView showGridLines="0" tabSelected="1" workbookViewId="0"/>
  </sheetViews>
  <sheetFormatPr baseColWidth="10" defaultRowHeight="12.75" x14ac:dyDescent="0.2"/>
  <cols>
    <col min="1" max="1" width="4.7109375" style="37" customWidth="1"/>
    <col min="2" max="2" width="39.5703125" style="36" customWidth="1"/>
    <col min="3" max="3" width="12.85546875" style="75" customWidth="1"/>
    <col min="4" max="4" width="11.28515625" style="36" customWidth="1"/>
    <col min="5" max="5" width="11.5703125" style="36" hidden="1" customWidth="1"/>
    <col min="6" max="6" width="12.85546875" style="36" customWidth="1"/>
    <col min="7" max="7" width="11.5703125" style="75" customWidth="1"/>
    <col min="8" max="8" width="12.85546875" style="36" customWidth="1"/>
    <col min="9" max="11" width="9.28515625" style="36" bestFit="1" customWidth="1"/>
    <col min="12" max="12" width="10.28515625" style="36" customWidth="1"/>
    <col min="13" max="13" width="10" style="36" customWidth="1"/>
    <col min="14" max="14" width="10.85546875" style="36" customWidth="1"/>
    <col min="15" max="15" width="9.42578125" style="36" customWidth="1"/>
    <col min="16" max="20" width="10.28515625" style="36" customWidth="1"/>
    <col min="21" max="255" width="11.42578125" style="36"/>
    <col min="256" max="256" width="4.7109375" style="36" customWidth="1"/>
    <col min="257" max="257" width="30.85546875" style="36" customWidth="1"/>
    <col min="258" max="259" width="12.85546875" style="36" customWidth="1"/>
    <col min="260" max="260" width="11.28515625" style="36" customWidth="1"/>
    <col min="261" max="261" width="11.5703125" style="36" customWidth="1"/>
    <col min="262" max="264" width="12.85546875" style="36" customWidth="1"/>
    <col min="265" max="267" width="8.85546875" style="36" bestFit="1" customWidth="1"/>
    <col min="268" max="268" width="10.28515625" style="36" customWidth="1"/>
    <col min="269" max="269" width="8.85546875" style="36" bestFit="1" customWidth="1"/>
    <col min="270" max="271" width="9.42578125" style="36" customWidth="1"/>
    <col min="272" max="276" width="10.28515625" style="36" customWidth="1"/>
    <col min="277" max="511" width="11.42578125" style="36"/>
    <col min="512" max="512" width="4.7109375" style="36" customWidth="1"/>
    <col min="513" max="513" width="30.85546875" style="36" customWidth="1"/>
    <col min="514" max="515" width="12.85546875" style="36" customWidth="1"/>
    <col min="516" max="516" width="11.28515625" style="36" customWidth="1"/>
    <col min="517" max="517" width="11.5703125" style="36" customWidth="1"/>
    <col min="518" max="520" width="12.85546875" style="36" customWidth="1"/>
    <col min="521" max="523" width="8.85546875" style="36" bestFit="1" customWidth="1"/>
    <col min="524" max="524" width="10.28515625" style="36" customWidth="1"/>
    <col min="525" max="525" width="8.85546875" style="36" bestFit="1" customWidth="1"/>
    <col min="526" max="527" width="9.42578125" style="36" customWidth="1"/>
    <col min="528" max="532" width="10.28515625" style="36" customWidth="1"/>
    <col min="533" max="767" width="11.42578125" style="36"/>
    <col min="768" max="768" width="4.7109375" style="36" customWidth="1"/>
    <col min="769" max="769" width="30.85546875" style="36" customWidth="1"/>
    <col min="770" max="771" width="12.85546875" style="36" customWidth="1"/>
    <col min="772" max="772" width="11.28515625" style="36" customWidth="1"/>
    <col min="773" max="773" width="11.5703125" style="36" customWidth="1"/>
    <col min="774" max="776" width="12.85546875" style="36" customWidth="1"/>
    <col min="777" max="779" width="8.85546875" style="36" bestFit="1" customWidth="1"/>
    <col min="780" max="780" width="10.28515625" style="36" customWidth="1"/>
    <col min="781" max="781" width="8.85546875" style="36" bestFit="1" customWidth="1"/>
    <col min="782" max="783" width="9.42578125" style="36" customWidth="1"/>
    <col min="784" max="788" width="10.28515625" style="36" customWidth="1"/>
    <col min="789" max="1023" width="11.42578125" style="36"/>
    <col min="1024" max="1024" width="4.7109375" style="36" customWidth="1"/>
    <col min="1025" max="1025" width="30.85546875" style="36" customWidth="1"/>
    <col min="1026" max="1027" width="12.85546875" style="36" customWidth="1"/>
    <col min="1028" max="1028" width="11.28515625" style="36" customWidth="1"/>
    <col min="1029" max="1029" width="11.5703125" style="36" customWidth="1"/>
    <col min="1030" max="1032" width="12.85546875" style="36" customWidth="1"/>
    <col min="1033" max="1035" width="8.85546875" style="36" bestFit="1" customWidth="1"/>
    <col min="1036" max="1036" width="10.28515625" style="36" customWidth="1"/>
    <col min="1037" max="1037" width="8.85546875" style="36" bestFit="1" customWidth="1"/>
    <col min="1038" max="1039" width="9.42578125" style="36" customWidth="1"/>
    <col min="1040" max="1044" width="10.28515625" style="36" customWidth="1"/>
    <col min="1045" max="1279" width="11.42578125" style="36"/>
    <col min="1280" max="1280" width="4.7109375" style="36" customWidth="1"/>
    <col min="1281" max="1281" width="30.85546875" style="36" customWidth="1"/>
    <col min="1282" max="1283" width="12.85546875" style="36" customWidth="1"/>
    <col min="1284" max="1284" width="11.28515625" style="36" customWidth="1"/>
    <col min="1285" max="1285" width="11.5703125" style="36" customWidth="1"/>
    <col min="1286" max="1288" width="12.85546875" style="36" customWidth="1"/>
    <col min="1289" max="1291" width="8.85546875" style="36" bestFit="1" customWidth="1"/>
    <col min="1292" max="1292" width="10.28515625" style="36" customWidth="1"/>
    <col min="1293" max="1293" width="8.85546875" style="36" bestFit="1" customWidth="1"/>
    <col min="1294" max="1295" width="9.42578125" style="36" customWidth="1"/>
    <col min="1296" max="1300" width="10.28515625" style="36" customWidth="1"/>
    <col min="1301" max="1535" width="11.42578125" style="36"/>
    <col min="1536" max="1536" width="4.7109375" style="36" customWidth="1"/>
    <col min="1537" max="1537" width="30.85546875" style="36" customWidth="1"/>
    <col min="1538" max="1539" width="12.85546875" style="36" customWidth="1"/>
    <col min="1540" max="1540" width="11.28515625" style="36" customWidth="1"/>
    <col min="1541" max="1541" width="11.5703125" style="36" customWidth="1"/>
    <col min="1542" max="1544" width="12.85546875" style="36" customWidth="1"/>
    <col min="1545" max="1547" width="8.85546875" style="36" bestFit="1" customWidth="1"/>
    <col min="1548" max="1548" width="10.28515625" style="36" customWidth="1"/>
    <col min="1549" max="1549" width="8.85546875" style="36" bestFit="1" customWidth="1"/>
    <col min="1550" max="1551" width="9.42578125" style="36" customWidth="1"/>
    <col min="1552" max="1556" width="10.28515625" style="36" customWidth="1"/>
    <col min="1557" max="1791" width="11.42578125" style="36"/>
    <col min="1792" max="1792" width="4.7109375" style="36" customWidth="1"/>
    <col min="1793" max="1793" width="30.85546875" style="36" customWidth="1"/>
    <col min="1794" max="1795" width="12.85546875" style="36" customWidth="1"/>
    <col min="1796" max="1796" width="11.28515625" style="36" customWidth="1"/>
    <col min="1797" max="1797" width="11.5703125" style="36" customWidth="1"/>
    <col min="1798" max="1800" width="12.85546875" style="36" customWidth="1"/>
    <col min="1801" max="1803" width="8.85546875" style="36" bestFit="1" customWidth="1"/>
    <col min="1804" max="1804" width="10.28515625" style="36" customWidth="1"/>
    <col min="1805" max="1805" width="8.85546875" style="36" bestFit="1" customWidth="1"/>
    <col min="1806" max="1807" width="9.42578125" style="36" customWidth="1"/>
    <col min="1808" max="1812" width="10.28515625" style="36" customWidth="1"/>
    <col min="1813" max="2047" width="11.42578125" style="36"/>
    <col min="2048" max="2048" width="4.7109375" style="36" customWidth="1"/>
    <col min="2049" max="2049" width="30.85546875" style="36" customWidth="1"/>
    <col min="2050" max="2051" width="12.85546875" style="36" customWidth="1"/>
    <col min="2052" max="2052" width="11.28515625" style="36" customWidth="1"/>
    <col min="2053" max="2053" width="11.5703125" style="36" customWidth="1"/>
    <col min="2054" max="2056" width="12.85546875" style="36" customWidth="1"/>
    <col min="2057" max="2059" width="8.85546875" style="36" bestFit="1" customWidth="1"/>
    <col min="2060" max="2060" width="10.28515625" style="36" customWidth="1"/>
    <col min="2061" max="2061" width="8.85546875" style="36" bestFit="1" customWidth="1"/>
    <col min="2062" max="2063" width="9.42578125" style="36" customWidth="1"/>
    <col min="2064" max="2068" width="10.28515625" style="36" customWidth="1"/>
    <col min="2069" max="2303" width="11.42578125" style="36"/>
    <col min="2304" max="2304" width="4.7109375" style="36" customWidth="1"/>
    <col min="2305" max="2305" width="30.85546875" style="36" customWidth="1"/>
    <col min="2306" max="2307" width="12.85546875" style="36" customWidth="1"/>
    <col min="2308" max="2308" width="11.28515625" style="36" customWidth="1"/>
    <col min="2309" max="2309" width="11.5703125" style="36" customWidth="1"/>
    <col min="2310" max="2312" width="12.85546875" style="36" customWidth="1"/>
    <col min="2313" max="2315" width="8.85546875" style="36" bestFit="1" customWidth="1"/>
    <col min="2316" max="2316" width="10.28515625" style="36" customWidth="1"/>
    <col min="2317" max="2317" width="8.85546875" style="36" bestFit="1" customWidth="1"/>
    <col min="2318" max="2319" width="9.42578125" style="36" customWidth="1"/>
    <col min="2320" max="2324" width="10.28515625" style="36" customWidth="1"/>
    <col min="2325" max="2559" width="11.42578125" style="36"/>
    <col min="2560" max="2560" width="4.7109375" style="36" customWidth="1"/>
    <col min="2561" max="2561" width="30.85546875" style="36" customWidth="1"/>
    <col min="2562" max="2563" width="12.85546875" style="36" customWidth="1"/>
    <col min="2564" max="2564" width="11.28515625" style="36" customWidth="1"/>
    <col min="2565" max="2565" width="11.5703125" style="36" customWidth="1"/>
    <col min="2566" max="2568" width="12.85546875" style="36" customWidth="1"/>
    <col min="2569" max="2571" width="8.85546875" style="36" bestFit="1" customWidth="1"/>
    <col min="2572" max="2572" width="10.28515625" style="36" customWidth="1"/>
    <col min="2573" max="2573" width="8.85546875" style="36" bestFit="1" customWidth="1"/>
    <col min="2574" max="2575" width="9.42578125" style="36" customWidth="1"/>
    <col min="2576" max="2580" width="10.28515625" style="36" customWidth="1"/>
    <col min="2581" max="2815" width="11.42578125" style="36"/>
    <col min="2816" max="2816" width="4.7109375" style="36" customWidth="1"/>
    <col min="2817" max="2817" width="30.85546875" style="36" customWidth="1"/>
    <col min="2818" max="2819" width="12.85546875" style="36" customWidth="1"/>
    <col min="2820" max="2820" width="11.28515625" style="36" customWidth="1"/>
    <col min="2821" max="2821" width="11.5703125" style="36" customWidth="1"/>
    <col min="2822" max="2824" width="12.85546875" style="36" customWidth="1"/>
    <col min="2825" max="2827" width="8.85546875" style="36" bestFit="1" customWidth="1"/>
    <col min="2828" max="2828" width="10.28515625" style="36" customWidth="1"/>
    <col min="2829" max="2829" width="8.85546875" style="36" bestFit="1" customWidth="1"/>
    <col min="2830" max="2831" width="9.42578125" style="36" customWidth="1"/>
    <col min="2832" max="2836" width="10.28515625" style="36" customWidth="1"/>
    <col min="2837" max="3071" width="11.42578125" style="36"/>
    <col min="3072" max="3072" width="4.7109375" style="36" customWidth="1"/>
    <col min="3073" max="3073" width="30.85546875" style="36" customWidth="1"/>
    <col min="3074" max="3075" width="12.85546875" style="36" customWidth="1"/>
    <col min="3076" max="3076" width="11.28515625" style="36" customWidth="1"/>
    <col min="3077" max="3077" width="11.5703125" style="36" customWidth="1"/>
    <col min="3078" max="3080" width="12.85546875" style="36" customWidth="1"/>
    <col min="3081" max="3083" width="8.85546875" style="36" bestFit="1" customWidth="1"/>
    <col min="3084" max="3084" width="10.28515625" style="36" customWidth="1"/>
    <col min="3085" max="3085" width="8.85546875" style="36" bestFit="1" customWidth="1"/>
    <col min="3086" max="3087" width="9.42578125" style="36" customWidth="1"/>
    <col min="3088" max="3092" width="10.28515625" style="36" customWidth="1"/>
    <col min="3093" max="3327" width="11.42578125" style="36"/>
    <col min="3328" max="3328" width="4.7109375" style="36" customWidth="1"/>
    <col min="3329" max="3329" width="30.85546875" style="36" customWidth="1"/>
    <col min="3330" max="3331" width="12.85546875" style="36" customWidth="1"/>
    <col min="3332" max="3332" width="11.28515625" style="36" customWidth="1"/>
    <col min="3333" max="3333" width="11.5703125" style="36" customWidth="1"/>
    <col min="3334" max="3336" width="12.85546875" style="36" customWidth="1"/>
    <col min="3337" max="3339" width="8.85546875" style="36" bestFit="1" customWidth="1"/>
    <col min="3340" max="3340" width="10.28515625" style="36" customWidth="1"/>
    <col min="3341" max="3341" width="8.85546875" style="36" bestFit="1" customWidth="1"/>
    <col min="3342" max="3343" width="9.42578125" style="36" customWidth="1"/>
    <col min="3344" max="3348" width="10.28515625" style="36" customWidth="1"/>
    <col min="3349" max="3583" width="11.42578125" style="36"/>
    <col min="3584" max="3584" width="4.7109375" style="36" customWidth="1"/>
    <col min="3585" max="3585" width="30.85546875" style="36" customWidth="1"/>
    <col min="3586" max="3587" width="12.85546875" style="36" customWidth="1"/>
    <col min="3588" max="3588" width="11.28515625" style="36" customWidth="1"/>
    <col min="3589" max="3589" width="11.5703125" style="36" customWidth="1"/>
    <col min="3590" max="3592" width="12.85546875" style="36" customWidth="1"/>
    <col min="3593" max="3595" width="8.85546875" style="36" bestFit="1" customWidth="1"/>
    <col min="3596" max="3596" width="10.28515625" style="36" customWidth="1"/>
    <col min="3597" max="3597" width="8.85546875" style="36" bestFit="1" customWidth="1"/>
    <col min="3598" max="3599" width="9.42578125" style="36" customWidth="1"/>
    <col min="3600" max="3604" width="10.28515625" style="36" customWidth="1"/>
    <col min="3605" max="3839" width="11.42578125" style="36"/>
    <col min="3840" max="3840" width="4.7109375" style="36" customWidth="1"/>
    <col min="3841" max="3841" width="30.85546875" style="36" customWidth="1"/>
    <col min="3842" max="3843" width="12.85546875" style="36" customWidth="1"/>
    <col min="3844" max="3844" width="11.28515625" style="36" customWidth="1"/>
    <col min="3845" max="3845" width="11.5703125" style="36" customWidth="1"/>
    <col min="3846" max="3848" width="12.85546875" style="36" customWidth="1"/>
    <col min="3849" max="3851" width="8.85546875" style="36" bestFit="1" customWidth="1"/>
    <col min="3852" max="3852" width="10.28515625" style="36" customWidth="1"/>
    <col min="3853" max="3853" width="8.85546875" style="36" bestFit="1" customWidth="1"/>
    <col min="3854" max="3855" width="9.42578125" style="36" customWidth="1"/>
    <col min="3856" max="3860" width="10.28515625" style="36" customWidth="1"/>
    <col min="3861" max="4095" width="11.42578125" style="36"/>
    <col min="4096" max="4096" width="4.7109375" style="36" customWidth="1"/>
    <col min="4097" max="4097" width="30.85546875" style="36" customWidth="1"/>
    <col min="4098" max="4099" width="12.85546875" style="36" customWidth="1"/>
    <col min="4100" max="4100" width="11.28515625" style="36" customWidth="1"/>
    <col min="4101" max="4101" width="11.5703125" style="36" customWidth="1"/>
    <col min="4102" max="4104" width="12.85546875" style="36" customWidth="1"/>
    <col min="4105" max="4107" width="8.85546875" style="36" bestFit="1" customWidth="1"/>
    <col min="4108" max="4108" width="10.28515625" style="36" customWidth="1"/>
    <col min="4109" max="4109" width="8.85546875" style="36" bestFit="1" customWidth="1"/>
    <col min="4110" max="4111" width="9.42578125" style="36" customWidth="1"/>
    <col min="4112" max="4116" width="10.28515625" style="36" customWidth="1"/>
    <col min="4117" max="4351" width="11.42578125" style="36"/>
    <col min="4352" max="4352" width="4.7109375" style="36" customWidth="1"/>
    <col min="4353" max="4353" width="30.85546875" style="36" customWidth="1"/>
    <col min="4354" max="4355" width="12.85546875" style="36" customWidth="1"/>
    <col min="4356" max="4356" width="11.28515625" style="36" customWidth="1"/>
    <col min="4357" max="4357" width="11.5703125" style="36" customWidth="1"/>
    <col min="4358" max="4360" width="12.85546875" style="36" customWidth="1"/>
    <col min="4361" max="4363" width="8.85546875" style="36" bestFit="1" customWidth="1"/>
    <col min="4364" max="4364" width="10.28515625" style="36" customWidth="1"/>
    <col min="4365" max="4365" width="8.85546875" style="36" bestFit="1" customWidth="1"/>
    <col min="4366" max="4367" width="9.42578125" style="36" customWidth="1"/>
    <col min="4368" max="4372" width="10.28515625" style="36" customWidth="1"/>
    <col min="4373" max="4607" width="11.42578125" style="36"/>
    <col min="4608" max="4608" width="4.7109375" style="36" customWidth="1"/>
    <col min="4609" max="4609" width="30.85546875" style="36" customWidth="1"/>
    <col min="4610" max="4611" width="12.85546875" style="36" customWidth="1"/>
    <col min="4612" max="4612" width="11.28515625" style="36" customWidth="1"/>
    <col min="4613" max="4613" width="11.5703125" style="36" customWidth="1"/>
    <col min="4614" max="4616" width="12.85546875" style="36" customWidth="1"/>
    <col min="4617" max="4619" width="8.85546875" style="36" bestFit="1" customWidth="1"/>
    <col min="4620" max="4620" width="10.28515625" style="36" customWidth="1"/>
    <col min="4621" max="4621" width="8.85546875" style="36" bestFit="1" customWidth="1"/>
    <col min="4622" max="4623" width="9.42578125" style="36" customWidth="1"/>
    <col min="4624" max="4628" width="10.28515625" style="36" customWidth="1"/>
    <col min="4629" max="4863" width="11.42578125" style="36"/>
    <col min="4864" max="4864" width="4.7109375" style="36" customWidth="1"/>
    <col min="4865" max="4865" width="30.85546875" style="36" customWidth="1"/>
    <col min="4866" max="4867" width="12.85546875" style="36" customWidth="1"/>
    <col min="4868" max="4868" width="11.28515625" style="36" customWidth="1"/>
    <col min="4869" max="4869" width="11.5703125" style="36" customWidth="1"/>
    <col min="4870" max="4872" width="12.85546875" style="36" customWidth="1"/>
    <col min="4873" max="4875" width="8.85546875" style="36" bestFit="1" customWidth="1"/>
    <col min="4876" max="4876" width="10.28515625" style="36" customWidth="1"/>
    <col min="4877" max="4877" width="8.85546875" style="36" bestFit="1" customWidth="1"/>
    <col min="4878" max="4879" width="9.42578125" style="36" customWidth="1"/>
    <col min="4880" max="4884" width="10.28515625" style="36" customWidth="1"/>
    <col min="4885" max="5119" width="11.42578125" style="36"/>
    <col min="5120" max="5120" width="4.7109375" style="36" customWidth="1"/>
    <col min="5121" max="5121" width="30.85546875" style="36" customWidth="1"/>
    <col min="5122" max="5123" width="12.85546875" style="36" customWidth="1"/>
    <col min="5124" max="5124" width="11.28515625" style="36" customWidth="1"/>
    <col min="5125" max="5125" width="11.5703125" style="36" customWidth="1"/>
    <col min="5126" max="5128" width="12.85546875" style="36" customWidth="1"/>
    <col min="5129" max="5131" width="8.85546875" style="36" bestFit="1" customWidth="1"/>
    <col min="5132" max="5132" width="10.28515625" style="36" customWidth="1"/>
    <col min="5133" max="5133" width="8.85546875" style="36" bestFit="1" customWidth="1"/>
    <col min="5134" max="5135" width="9.42578125" style="36" customWidth="1"/>
    <col min="5136" max="5140" width="10.28515625" style="36" customWidth="1"/>
    <col min="5141" max="5375" width="11.42578125" style="36"/>
    <col min="5376" max="5376" width="4.7109375" style="36" customWidth="1"/>
    <col min="5377" max="5377" width="30.85546875" style="36" customWidth="1"/>
    <col min="5378" max="5379" width="12.85546875" style="36" customWidth="1"/>
    <col min="5380" max="5380" width="11.28515625" style="36" customWidth="1"/>
    <col min="5381" max="5381" width="11.5703125" style="36" customWidth="1"/>
    <col min="5382" max="5384" width="12.85546875" style="36" customWidth="1"/>
    <col min="5385" max="5387" width="8.85546875" style="36" bestFit="1" customWidth="1"/>
    <col min="5388" max="5388" width="10.28515625" style="36" customWidth="1"/>
    <col min="5389" max="5389" width="8.85546875" style="36" bestFit="1" customWidth="1"/>
    <col min="5390" max="5391" width="9.42578125" style="36" customWidth="1"/>
    <col min="5392" max="5396" width="10.28515625" style="36" customWidth="1"/>
    <col min="5397" max="5631" width="11.42578125" style="36"/>
    <col min="5632" max="5632" width="4.7109375" style="36" customWidth="1"/>
    <col min="5633" max="5633" width="30.85546875" style="36" customWidth="1"/>
    <col min="5634" max="5635" width="12.85546875" style="36" customWidth="1"/>
    <col min="5636" max="5636" width="11.28515625" style="36" customWidth="1"/>
    <col min="5637" max="5637" width="11.5703125" style="36" customWidth="1"/>
    <col min="5638" max="5640" width="12.85546875" style="36" customWidth="1"/>
    <col min="5641" max="5643" width="8.85546875" style="36" bestFit="1" customWidth="1"/>
    <col min="5644" max="5644" width="10.28515625" style="36" customWidth="1"/>
    <col min="5645" max="5645" width="8.85546875" style="36" bestFit="1" customWidth="1"/>
    <col min="5646" max="5647" width="9.42578125" style="36" customWidth="1"/>
    <col min="5648" max="5652" width="10.28515625" style="36" customWidth="1"/>
    <col min="5653" max="5887" width="11.42578125" style="36"/>
    <col min="5888" max="5888" width="4.7109375" style="36" customWidth="1"/>
    <col min="5889" max="5889" width="30.85546875" style="36" customWidth="1"/>
    <col min="5890" max="5891" width="12.85546875" style="36" customWidth="1"/>
    <col min="5892" max="5892" width="11.28515625" style="36" customWidth="1"/>
    <col min="5893" max="5893" width="11.5703125" style="36" customWidth="1"/>
    <col min="5894" max="5896" width="12.85546875" style="36" customWidth="1"/>
    <col min="5897" max="5899" width="8.85546875" style="36" bestFit="1" customWidth="1"/>
    <col min="5900" max="5900" width="10.28515625" style="36" customWidth="1"/>
    <col min="5901" max="5901" width="8.85546875" style="36" bestFit="1" customWidth="1"/>
    <col min="5902" max="5903" width="9.42578125" style="36" customWidth="1"/>
    <col min="5904" max="5908" width="10.28515625" style="36" customWidth="1"/>
    <col min="5909" max="6143" width="11.42578125" style="36"/>
    <col min="6144" max="6144" width="4.7109375" style="36" customWidth="1"/>
    <col min="6145" max="6145" width="30.85546875" style="36" customWidth="1"/>
    <col min="6146" max="6147" width="12.85546875" style="36" customWidth="1"/>
    <col min="6148" max="6148" width="11.28515625" style="36" customWidth="1"/>
    <col min="6149" max="6149" width="11.5703125" style="36" customWidth="1"/>
    <col min="6150" max="6152" width="12.85546875" style="36" customWidth="1"/>
    <col min="6153" max="6155" width="8.85546875" style="36" bestFit="1" customWidth="1"/>
    <col min="6156" max="6156" width="10.28515625" style="36" customWidth="1"/>
    <col min="6157" max="6157" width="8.85546875" style="36" bestFit="1" customWidth="1"/>
    <col min="6158" max="6159" width="9.42578125" style="36" customWidth="1"/>
    <col min="6160" max="6164" width="10.28515625" style="36" customWidth="1"/>
    <col min="6165" max="6399" width="11.42578125" style="36"/>
    <col min="6400" max="6400" width="4.7109375" style="36" customWidth="1"/>
    <col min="6401" max="6401" width="30.85546875" style="36" customWidth="1"/>
    <col min="6402" max="6403" width="12.85546875" style="36" customWidth="1"/>
    <col min="6404" max="6404" width="11.28515625" style="36" customWidth="1"/>
    <col min="6405" max="6405" width="11.5703125" style="36" customWidth="1"/>
    <col min="6406" max="6408" width="12.85546875" style="36" customWidth="1"/>
    <col min="6409" max="6411" width="8.85546875" style="36" bestFit="1" customWidth="1"/>
    <col min="6412" max="6412" width="10.28515625" style="36" customWidth="1"/>
    <col min="6413" max="6413" width="8.85546875" style="36" bestFit="1" customWidth="1"/>
    <col min="6414" max="6415" width="9.42578125" style="36" customWidth="1"/>
    <col min="6416" max="6420" width="10.28515625" style="36" customWidth="1"/>
    <col min="6421" max="6655" width="11.42578125" style="36"/>
    <col min="6656" max="6656" width="4.7109375" style="36" customWidth="1"/>
    <col min="6657" max="6657" width="30.85546875" style="36" customWidth="1"/>
    <col min="6658" max="6659" width="12.85546875" style="36" customWidth="1"/>
    <col min="6660" max="6660" width="11.28515625" style="36" customWidth="1"/>
    <col min="6661" max="6661" width="11.5703125" style="36" customWidth="1"/>
    <col min="6662" max="6664" width="12.85546875" style="36" customWidth="1"/>
    <col min="6665" max="6667" width="8.85546875" style="36" bestFit="1" customWidth="1"/>
    <col min="6668" max="6668" width="10.28515625" style="36" customWidth="1"/>
    <col min="6669" max="6669" width="8.85546875" style="36" bestFit="1" customWidth="1"/>
    <col min="6670" max="6671" width="9.42578125" style="36" customWidth="1"/>
    <col min="6672" max="6676" width="10.28515625" style="36" customWidth="1"/>
    <col min="6677" max="6911" width="11.42578125" style="36"/>
    <col min="6912" max="6912" width="4.7109375" style="36" customWidth="1"/>
    <col min="6913" max="6913" width="30.85546875" style="36" customWidth="1"/>
    <col min="6914" max="6915" width="12.85546875" style="36" customWidth="1"/>
    <col min="6916" max="6916" width="11.28515625" style="36" customWidth="1"/>
    <col min="6917" max="6917" width="11.5703125" style="36" customWidth="1"/>
    <col min="6918" max="6920" width="12.85546875" style="36" customWidth="1"/>
    <col min="6921" max="6923" width="8.85546875" style="36" bestFit="1" customWidth="1"/>
    <col min="6924" max="6924" width="10.28515625" style="36" customWidth="1"/>
    <col min="6925" max="6925" width="8.85546875" style="36" bestFit="1" customWidth="1"/>
    <col min="6926" max="6927" width="9.42578125" style="36" customWidth="1"/>
    <col min="6928" max="6932" width="10.28515625" style="36" customWidth="1"/>
    <col min="6933" max="7167" width="11.42578125" style="36"/>
    <col min="7168" max="7168" width="4.7109375" style="36" customWidth="1"/>
    <col min="7169" max="7169" width="30.85546875" style="36" customWidth="1"/>
    <col min="7170" max="7171" width="12.85546875" style="36" customWidth="1"/>
    <col min="7172" max="7172" width="11.28515625" style="36" customWidth="1"/>
    <col min="7173" max="7173" width="11.5703125" style="36" customWidth="1"/>
    <col min="7174" max="7176" width="12.85546875" style="36" customWidth="1"/>
    <col min="7177" max="7179" width="8.85546875" style="36" bestFit="1" customWidth="1"/>
    <col min="7180" max="7180" width="10.28515625" style="36" customWidth="1"/>
    <col min="7181" max="7181" width="8.85546875" style="36" bestFit="1" customWidth="1"/>
    <col min="7182" max="7183" width="9.42578125" style="36" customWidth="1"/>
    <col min="7184" max="7188" width="10.28515625" style="36" customWidth="1"/>
    <col min="7189" max="7423" width="11.42578125" style="36"/>
    <col min="7424" max="7424" width="4.7109375" style="36" customWidth="1"/>
    <col min="7425" max="7425" width="30.85546875" style="36" customWidth="1"/>
    <col min="7426" max="7427" width="12.85546875" style="36" customWidth="1"/>
    <col min="7428" max="7428" width="11.28515625" style="36" customWidth="1"/>
    <col min="7429" max="7429" width="11.5703125" style="36" customWidth="1"/>
    <col min="7430" max="7432" width="12.85546875" style="36" customWidth="1"/>
    <col min="7433" max="7435" width="8.85546875" style="36" bestFit="1" customWidth="1"/>
    <col min="7436" max="7436" width="10.28515625" style="36" customWidth="1"/>
    <col min="7437" max="7437" width="8.85546875" style="36" bestFit="1" customWidth="1"/>
    <col min="7438" max="7439" width="9.42578125" style="36" customWidth="1"/>
    <col min="7440" max="7444" width="10.28515625" style="36" customWidth="1"/>
    <col min="7445" max="7679" width="11.42578125" style="36"/>
    <col min="7680" max="7680" width="4.7109375" style="36" customWidth="1"/>
    <col min="7681" max="7681" width="30.85546875" style="36" customWidth="1"/>
    <col min="7682" max="7683" width="12.85546875" style="36" customWidth="1"/>
    <col min="7684" max="7684" width="11.28515625" style="36" customWidth="1"/>
    <col min="7685" max="7685" width="11.5703125" style="36" customWidth="1"/>
    <col min="7686" max="7688" width="12.85546875" style="36" customWidth="1"/>
    <col min="7689" max="7691" width="8.85546875" style="36" bestFit="1" customWidth="1"/>
    <col min="7692" max="7692" width="10.28515625" style="36" customWidth="1"/>
    <col min="7693" max="7693" width="8.85546875" style="36" bestFit="1" customWidth="1"/>
    <col min="7694" max="7695" width="9.42578125" style="36" customWidth="1"/>
    <col min="7696" max="7700" width="10.28515625" style="36" customWidth="1"/>
    <col min="7701" max="7935" width="11.42578125" style="36"/>
    <col min="7936" max="7936" width="4.7109375" style="36" customWidth="1"/>
    <col min="7937" max="7937" width="30.85546875" style="36" customWidth="1"/>
    <col min="7938" max="7939" width="12.85546875" style="36" customWidth="1"/>
    <col min="7940" max="7940" width="11.28515625" style="36" customWidth="1"/>
    <col min="7941" max="7941" width="11.5703125" style="36" customWidth="1"/>
    <col min="7942" max="7944" width="12.85546875" style="36" customWidth="1"/>
    <col min="7945" max="7947" width="8.85546875" style="36" bestFit="1" customWidth="1"/>
    <col min="7948" max="7948" width="10.28515625" style="36" customWidth="1"/>
    <col min="7949" max="7949" width="8.85546875" style="36" bestFit="1" customWidth="1"/>
    <col min="7950" max="7951" width="9.42578125" style="36" customWidth="1"/>
    <col min="7952" max="7956" width="10.28515625" style="36" customWidth="1"/>
    <col min="7957" max="8191" width="11.42578125" style="36"/>
    <col min="8192" max="8192" width="4.7109375" style="36" customWidth="1"/>
    <col min="8193" max="8193" width="30.85546875" style="36" customWidth="1"/>
    <col min="8194" max="8195" width="12.85546875" style="36" customWidth="1"/>
    <col min="8196" max="8196" width="11.28515625" style="36" customWidth="1"/>
    <col min="8197" max="8197" width="11.5703125" style="36" customWidth="1"/>
    <col min="8198" max="8200" width="12.85546875" style="36" customWidth="1"/>
    <col min="8201" max="8203" width="8.85546875" style="36" bestFit="1" customWidth="1"/>
    <col min="8204" max="8204" width="10.28515625" style="36" customWidth="1"/>
    <col min="8205" max="8205" width="8.85546875" style="36" bestFit="1" customWidth="1"/>
    <col min="8206" max="8207" width="9.42578125" style="36" customWidth="1"/>
    <col min="8208" max="8212" width="10.28515625" style="36" customWidth="1"/>
    <col min="8213" max="8447" width="11.42578125" style="36"/>
    <col min="8448" max="8448" width="4.7109375" style="36" customWidth="1"/>
    <col min="8449" max="8449" width="30.85546875" style="36" customWidth="1"/>
    <col min="8450" max="8451" width="12.85546875" style="36" customWidth="1"/>
    <col min="8452" max="8452" width="11.28515625" style="36" customWidth="1"/>
    <col min="8453" max="8453" width="11.5703125" style="36" customWidth="1"/>
    <col min="8454" max="8456" width="12.85546875" style="36" customWidth="1"/>
    <col min="8457" max="8459" width="8.85546875" style="36" bestFit="1" customWidth="1"/>
    <col min="8460" max="8460" width="10.28515625" style="36" customWidth="1"/>
    <col min="8461" max="8461" width="8.85546875" style="36" bestFit="1" customWidth="1"/>
    <col min="8462" max="8463" width="9.42578125" style="36" customWidth="1"/>
    <col min="8464" max="8468" width="10.28515625" style="36" customWidth="1"/>
    <col min="8469" max="8703" width="11.42578125" style="36"/>
    <col min="8704" max="8704" width="4.7109375" style="36" customWidth="1"/>
    <col min="8705" max="8705" width="30.85546875" style="36" customWidth="1"/>
    <col min="8706" max="8707" width="12.85546875" style="36" customWidth="1"/>
    <col min="8708" max="8708" width="11.28515625" style="36" customWidth="1"/>
    <col min="8709" max="8709" width="11.5703125" style="36" customWidth="1"/>
    <col min="8710" max="8712" width="12.85546875" style="36" customWidth="1"/>
    <col min="8713" max="8715" width="8.85546875" style="36" bestFit="1" customWidth="1"/>
    <col min="8716" max="8716" width="10.28515625" style="36" customWidth="1"/>
    <col min="8717" max="8717" width="8.85546875" style="36" bestFit="1" customWidth="1"/>
    <col min="8718" max="8719" width="9.42578125" style="36" customWidth="1"/>
    <col min="8720" max="8724" width="10.28515625" style="36" customWidth="1"/>
    <col min="8725" max="8959" width="11.42578125" style="36"/>
    <col min="8960" max="8960" width="4.7109375" style="36" customWidth="1"/>
    <col min="8961" max="8961" width="30.85546875" style="36" customWidth="1"/>
    <col min="8962" max="8963" width="12.85546875" style="36" customWidth="1"/>
    <col min="8964" max="8964" width="11.28515625" style="36" customWidth="1"/>
    <col min="8965" max="8965" width="11.5703125" style="36" customWidth="1"/>
    <col min="8966" max="8968" width="12.85546875" style="36" customWidth="1"/>
    <col min="8969" max="8971" width="8.85546875" style="36" bestFit="1" customWidth="1"/>
    <col min="8972" max="8972" width="10.28515625" style="36" customWidth="1"/>
    <col min="8973" max="8973" width="8.85546875" style="36" bestFit="1" customWidth="1"/>
    <col min="8974" max="8975" width="9.42578125" style="36" customWidth="1"/>
    <col min="8976" max="8980" width="10.28515625" style="36" customWidth="1"/>
    <col min="8981" max="9215" width="11.42578125" style="36"/>
    <col min="9216" max="9216" width="4.7109375" style="36" customWidth="1"/>
    <col min="9217" max="9217" width="30.85546875" style="36" customWidth="1"/>
    <col min="9218" max="9219" width="12.85546875" style="36" customWidth="1"/>
    <col min="9220" max="9220" width="11.28515625" style="36" customWidth="1"/>
    <col min="9221" max="9221" width="11.5703125" style="36" customWidth="1"/>
    <col min="9222" max="9224" width="12.85546875" style="36" customWidth="1"/>
    <col min="9225" max="9227" width="8.85546875" style="36" bestFit="1" customWidth="1"/>
    <col min="9228" max="9228" width="10.28515625" style="36" customWidth="1"/>
    <col min="9229" max="9229" width="8.85546875" style="36" bestFit="1" customWidth="1"/>
    <col min="9230" max="9231" width="9.42578125" style="36" customWidth="1"/>
    <col min="9232" max="9236" width="10.28515625" style="36" customWidth="1"/>
    <col min="9237" max="9471" width="11.42578125" style="36"/>
    <col min="9472" max="9472" width="4.7109375" style="36" customWidth="1"/>
    <col min="9473" max="9473" width="30.85546875" style="36" customWidth="1"/>
    <col min="9474" max="9475" width="12.85546875" style="36" customWidth="1"/>
    <col min="9476" max="9476" width="11.28515625" style="36" customWidth="1"/>
    <col min="9477" max="9477" width="11.5703125" style="36" customWidth="1"/>
    <col min="9478" max="9480" width="12.85546875" style="36" customWidth="1"/>
    <col min="9481" max="9483" width="8.85546875" style="36" bestFit="1" customWidth="1"/>
    <col min="9484" max="9484" width="10.28515625" style="36" customWidth="1"/>
    <col min="9485" max="9485" width="8.85546875" style="36" bestFit="1" customWidth="1"/>
    <col min="9486" max="9487" width="9.42578125" style="36" customWidth="1"/>
    <col min="9488" max="9492" width="10.28515625" style="36" customWidth="1"/>
    <col min="9493" max="9727" width="11.42578125" style="36"/>
    <col min="9728" max="9728" width="4.7109375" style="36" customWidth="1"/>
    <col min="9729" max="9729" width="30.85546875" style="36" customWidth="1"/>
    <col min="9730" max="9731" width="12.85546875" style="36" customWidth="1"/>
    <col min="9732" max="9732" width="11.28515625" style="36" customWidth="1"/>
    <col min="9733" max="9733" width="11.5703125" style="36" customWidth="1"/>
    <col min="9734" max="9736" width="12.85546875" style="36" customWidth="1"/>
    <col min="9737" max="9739" width="8.85546875" style="36" bestFit="1" customWidth="1"/>
    <col min="9740" max="9740" width="10.28515625" style="36" customWidth="1"/>
    <col min="9741" max="9741" width="8.85546875" style="36" bestFit="1" customWidth="1"/>
    <col min="9742" max="9743" width="9.42578125" style="36" customWidth="1"/>
    <col min="9744" max="9748" width="10.28515625" style="36" customWidth="1"/>
    <col min="9749" max="9983" width="11.42578125" style="36"/>
    <col min="9984" max="9984" width="4.7109375" style="36" customWidth="1"/>
    <col min="9985" max="9985" width="30.85546875" style="36" customWidth="1"/>
    <col min="9986" max="9987" width="12.85546875" style="36" customWidth="1"/>
    <col min="9988" max="9988" width="11.28515625" style="36" customWidth="1"/>
    <col min="9989" max="9989" width="11.5703125" style="36" customWidth="1"/>
    <col min="9990" max="9992" width="12.85546875" style="36" customWidth="1"/>
    <col min="9993" max="9995" width="8.85546875" style="36" bestFit="1" customWidth="1"/>
    <col min="9996" max="9996" width="10.28515625" style="36" customWidth="1"/>
    <col min="9997" max="9997" width="8.85546875" style="36" bestFit="1" customWidth="1"/>
    <col min="9998" max="9999" width="9.42578125" style="36" customWidth="1"/>
    <col min="10000" max="10004" width="10.28515625" style="36" customWidth="1"/>
    <col min="10005" max="10239" width="11.42578125" style="36"/>
    <col min="10240" max="10240" width="4.7109375" style="36" customWidth="1"/>
    <col min="10241" max="10241" width="30.85546875" style="36" customWidth="1"/>
    <col min="10242" max="10243" width="12.85546875" style="36" customWidth="1"/>
    <col min="10244" max="10244" width="11.28515625" style="36" customWidth="1"/>
    <col min="10245" max="10245" width="11.5703125" style="36" customWidth="1"/>
    <col min="10246" max="10248" width="12.85546875" style="36" customWidth="1"/>
    <col min="10249" max="10251" width="8.85546875" style="36" bestFit="1" customWidth="1"/>
    <col min="10252" max="10252" width="10.28515625" style="36" customWidth="1"/>
    <col min="10253" max="10253" width="8.85546875" style="36" bestFit="1" customWidth="1"/>
    <col min="10254" max="10255" width="9.42578125" style="36" customWidth="1"/>
    <col min="10256" max="10260" width="10.28515625" style="36" customWidth="1"/>
    <col min="10261" max="10495" width="11.42578125" style="36"/>
    <col min="10496" max="10496" width="4.7109375" style="36" customWidth="1"/>
    <col min="10497" max="10497" width="30.85546875" style="36" customWidth="1"/>
    <col min="10498" max="10499" width="12.85546875" style="36" customWidth="1"/>
    <col min="10500" max="10500" width="11.28515625" style="36" customWidth="1"/>
    <col min="10501" max="10501" width="11.5703125" style="36" customWidth="1"/>
    <col min="10502" max="10504" width="12.85546875" style="36" customWidth="1"/>
    <col min="10505" max="10507" width="8.85546875" style="36" bestFit="1" customWidth="1"/>
    <col min="10508" max="10508" width="10.28515625" style="36" customWidth="1"/>
    <col min="10509" max="10509" width="8.85546875" style="36" bestFit="1" customWidth="1"/>
    <col min="10510" max="10511" width="9.42578125" style="36" customWidth="1"/>
    <col min="10512" max="10516" width="10.28515625" style="36" customWidth="1"/>
    <col min="10517" max="10751" width="11.42578125" style="36"/>
    <col min="10752" max="10752" width="4.7109375" style="36" customWidth="1"/>
    <col min="10753" max="10753" width="30.85546875" style="36" customWidth="1"/>
    <col min="10754" max="10755" width="12.85546875" style="36" customWidth="1"/>
    <col min="10756" max="10756" width="11.28515625" style="36" customWidth="1"/>
    <col min="10757" max="10757" width="11.5703125" style="36" customWidth="1"/>
    <col min="10758" max="10760" width="12.85546875" style="36" customWidth="1"/>
    <col min="10761" max="10763" width="8.85546875" style="36" bestFit="1" customWidth="1"/>
    <col min="10764" max="10764" width="10.28515625" style="36" customWidth="1"/>
    <col min="10765" max="10765" width="8.85546875" style="36" bestFit="1" customWidth="1"/>
    <col min="10766" max="10767" width="9.42578125" style="36" customWidth="1"/>
    <col min="10768" max="10772" width="10.28515625" style="36" customWidth="1"/>
    <col min="10773" max="11007" width="11.42578125" style="36"/>
    <col min="11008" max="11008" width="4.7109375" style="36" customWidth="1"/>
    <col min="11009" max="11009" width="30.85546875" style="36" customWidth="1"/>
    <col min="11010" max="11011" width="12.85546875" style="36" customWidth="1"/>
    <col min="11012" max="11012" width="11.28515625" style="36" customWidth="1"/>
    <col min="11013" max="11013" width="11.5703125" style="36" customWidth="1"/>
    <col min="11014" max="11016" width="12.85546875" style="36" customWidth="1"/>
    <col min="11017" max="11019" width="8.85546875" style="36" bestFit="1" customWidth="1"/>
    <col min="11020" max="11020" width="10.28515625" style="36" customWidth="1"/>
    <col min="11021" max="11021" width="8.85546875" style="36" bestFit="1" customWidth="1"/>
    <col min="11022" max="11023" width="9.42578125" style="36" customWidth="1"/>
    <col min="11024" max="11028" width="10.28515625" style="36" customWidth="1"/>
    <col min="11029" max="11263" width="11.42578125" style="36"/>
    <col min="11264" max="11264" width="4.7109375" style="36" customWidth="1"/>
    <col min="11265" max="11265" width="30.85546875" style="36" customWidth="1"/>
    <col min="11266" max="11267" width="12.85546875" style="36" customWidth="1"/>
    <col min="11268" max="11268" width="11.28515625" style="36" customWidth="1"/>
    <col min="11269" max="11269" width="11.5703125" style="36" customWidth="1"/>
    <col min="11270" max="11272" width="12.85546875" style="36" customWidth="1"/>
    <col min="11273" max="11275" width="8.85546875" style="36" bestFit="1" customWidth="1"/>
    <col min="11276" max="11276" width="10.28515625" style="36" customWidth="1"/>
    <col min="11277" max="11277" width="8.85546875" style="36" bestFit="1" customWidth="1"/>
    <col min="11278" max="11279" width="9.42578125" style="36" customWidth="1"/>
    <col min="11280" max="11284" width="10.28515625" style="36" customWidth="1"/>
    <col min="11285" max="11519" width="11.42578125" style="36"/>
    <col min="11520" max="11520" width="4.7109375" style="36" customWidth="1"/>
    <col min="11521" max="11521" width="30.85546875" style="36" customWidth="1"/>
    <col min="11522" max="11523" width="12.85546875" style="36" customWidth="1"/>
    <col min="11524" max="11524" width="11.28515625" style="36" customWidth="1"/>
    <col min="11525" max="11525" width="11.5703125" style="36" customWidth="1"/>
    <col min="11526" max="11528" width="12.85546875" style="36" customWidth="1"/>
    <col min="11529" max="11531" width="8.85546875" style="36" bestFit="1" customWidth="1"/>
    <col min="11532" max="11532" width="10.28515625" style="36" customWidth="1"/>
    <col min="11533" max="11533" width="8.85546875" style="36" bestFit="1" customWidth="1"/>
    <col min="11534" max="11535" width="9.42578125" style="36" customWidth="1"/>
    <col min="11536" max="11540" width="10.28515625" style="36" customWidth="1"/>
    <col min="11541" max="11775" width="11.42578125" style="36"/>
    <col min="11776" max="11776" width="4.7109375" style="36" customWidth="1"/>
    <col min="11777" max="11777" width="30.85546875" style="36" customWidth="1"/>
    <col min="11778" max="11779" width="12.85546875" style="36" customWidth="1"/>
    <col min="11780" max="11780" width="11.28515625" style="36" customWidth="1"/>
    <col min="11781" max="11781" width="11.5703125" style="36" customWidth="1"/>
    <col min="11782" max="11784" width="12.85546875" style="36" customWidth="1"/>
    <col min="11785" max="11787" width="8.85546875" style="36" bestFit="1" customWidth="1"/>
    <col min="11788" max="11788" width="10.28515625" style="36" customWidth="1"/>
    <col min="11789" max="11789" width="8.85546875" style="36" bestFit="1" customWidth="1"/>
    <col min="11790" max="11791" width="9.42578125" style="36" customWidth="1"/>
    <col min="11792" max="11796" width="10.28515625" style="36" customWidth="1"/>
    <col min="11797" max="12031" width="11.42578125" style="36"/>
    <col min="12032" max="12032" width="4.7109375" style="36" customWidth="1"/>
    <col min="12033" max="12033" width="30.85546875" style="36" customWidth="1"/>
    <col min="12034" max="12035" width="12.85546875" style="36" customWidth="1"/>
    <col min="12036" max="12036" width="11.28515625" style="36" customWidth="1"/>
    <col min="12037" max="12037" width="11.5703125" style="36" customWidth="1"/>
    <col min="12038" max="12040" width="12.85546875" style="36" customWidth="1"/>
    <col min="12041" max="12043" width="8.85546875" style="36" bestFit="1" customWidth="1"/>
    <col min="12044" max="12044" width="10.28515625" style="36" customWidth="1"/>
    <col min="12045" max="12045" width="8.85546875" style="36" bestFit="1" customWidth="1"/>
    <col min="12046" max="12047" width="9.42578125" style="36" customWidth="1"/>
    <col min="12048" max="12052" width="10.28515625" style="36" customWidth="1"/>
    <col min="12053" max="12287" width="11.42578125" style="36"/>
    <col min="12288" max="12288" width="4.7109375" style="36" customWidth="1"/>
    <col min="12289" max="12289" width="30.85546875" style="36" customWidth="1"/>
    <col min="12290" max="12291" width="12.85546875" style="36" customWidth="1"/>
    <col min="12292" max="12292" width="11.28515625" style="36" customWidth="1"/>
    <col min="12293" max="12293" width="11.5703125" style="36" customWidth="1"/>
    <col min="12294" max="12296" width="12.85546875" style="36" customWidth="1"/>
    <col min="12297" max="12299" width="8.85546875" style="36" bestFit="1" customWidth="1"/>
    <col min="12300" max="12300" width="10.28515625" style="36" customWidth="1"/>
    <col min="12301" max="12301" width="8.85546875" style="36" bestFit="1" customWidth="1"/>
    <col min="12302" max="12303" width="9.42578125" style="36" customWidth="1"/>
    <col min="12304" max="12308" width="10.28515625" style="36" customWidth="1"/>
    <col min="12309" max="12543" width="11.42578125" style="36"/>
    <col min="12544" max="12544" width="4.7109375" style="36" customWidth="1"/>
    <col min="12545" max="12545" width="30.85546875" style="36" customWidth="1"/>
    <col min="12546" max="12547" width="12.85546875" style="36" customWidth="1"/>
    <col min="12548" max="12548" width="11.28515625" style="36" customWidth="1"/>
    <col min="12549" max="12549" width="11.5703125" style="36" customWidth="1"/>
    <col min="12550" max="12552" width="12.85546875" style="36" customWidth="1"/>
    <col min="12553" max="12555" width="8.85546875" style="36" bestFit="1" customWidth="1"/>
    <col min="12556" max="12556" width="10.28515625" style="36" customWidth="1"/>
    <col min="12557" max="12557" width="8.85546875" style="36" bestFit="1" customWidth="1"/>
    <col min="12558" max="12559" width="9.42578125" style="36" customWidth="1"/>
    <col min="12560" max="12564" width="10.28515625" style="36" customWidth="1"/>
    <col min="12565" max="12799" width="11.42578125" style="36"/>
    <col min="12800" max="12800" width="4.7109375" style="36" customWidth="1"/>
    <col min="12801" max="12801" width="30.85546875" style="36" customWidth="1"/>
    <col min="12802" max="12803" width="12.85546875" style="36" customWidth="1"/>
    <col min="12804" max="12804" width="11.28515625" style="36" customWidth="1"/>
    <col min="12805" max="12805" width="11.5703125" style="36" customWidth="1"/>
    <col min="12806" max="12808" width="12.85546875" style="36" customWidth="1"/>
    <col min="12809" max="12811" width="8.85546875" style="36" bestFit="1" customWidth="1"/>
    <col min="12812" max="12812" width="10.28515625" style="36" customWidth="1"/>
    <col min="12813" max="12813" width="8.85546875" style="36" bestFit="1" customWidth="1"/>
    <col min="12814" max="12815" width="9.42578125" style="36" customWidth="1"/>
    <col min="12816" max="12820" width="10.28515625" style="36" customWidth="1"/>
    <col min="12821" max="13055" width="11.42578125" style="36"/>
    <col min="13056" max="13056" width="4.7109375" style="36" customWidth="1"/>
    <col min="13057" max="13057" width="30.85546875" style="36" customWidth="1"/>
    <col min="13058" max="13059" width="12.85546875" style="36" customWidth="1"/>
    <col min="13060" max="13060" width="11.28515625" style="36" customWidth="1"/>
    <col min="13061" max="13061" width="11.5703125" style="36" customWidth="1"/>
    <col min="13062" max="13064" width="12.85546875" style="36" customWidth="1"/>
    <col min="13065" max="13067" width="8.85546875" style="36" bestFit="1" customWidth="1"/>
    <col min="13068" max="13068" width="10.28515625" style="36" customWidth="1"/>
    <col min="13069" max="13069" width="8.85546875" style="36" bestFit="1" customWidth="1"/>
    <col min="13070" max="13071" width="9.42578125" style="36" customWidth="1"/>
    <col min="13072" max="13076" width="10.28515625" style="36" customWidth="1"/>
    <col min="13077" max="13311" width="11.42578125" style="36"/>
    <col min="13312" max="13312" width="4.7109375" style="36" customWidth="1"/>
    <col min="13313" max="13313" width="30.85546875" style="36" customWidth="1"/>
    <col min="13314" max="13315" width="12.85546875" style="36" customWidth="1"/>
    <col min="13316" max="13316" width="11.28515625" style="36" customWidth="1"/>
    <col min="13317" max="13317" width="11.5703125" style="36" customWidth="1"/>
    <col min="13318" max="13320" width="12.85546875" style="36" customWidth="1"/>
    <col min="13321" max="13323" width="8.85546875" style="36" bestFit="1" customWidth="1"/>
    <col min="13324" max="13324" width="10.28515625" style="36" customWidth="1"/>
    <col min="13325" max="13325" width="8.85546875" style="36" bestFit="1" customWidth="1"/>
    <col min="13326" max="13327" width="9.42578125" style="36" customWidth="1"/>
    <col min="13328" max="13332" width="10.28515625" style="36" customWidth="1"/>
    <col min="13333" max="13567" width="11.42578125" style="36"/>
    <col min="13568" max="13568" width="4.7109375" style="36" customWidth="1"/>
    <col min="13569" max="13569" width="30.85546875" style="36" customWidth="1"/>
    <col min="13570" max="13571" width="12.85546875" style="36" customWidth="1"/>
    <col min="13572" max="13572" width="11.28515625" style="36" customWidth="1"/>
    <col min="13573" max="13573" width="11.5703125" style="36" customWidth="1"/>
    <col min="13574" max="13576" width="12.85546875" style="36" customWidth="1"/>
    <col min="13577" max="13579" width="8.85546875" style="36" bestFit="1" customWidth="1"/>
    <col min="13580" max="13580" width="10.28515625" style="36" customWidth="1"/>
    <col min="13581" max="13581" width="8.85546875" style="36" bestFit="1" customWidth="1"/>
    <col min="13582" max="13583" width="9.42578125" style="36" customWidth="1"/>
    <col min="13584" max="13588" width="10.28515625" style="36" customWidth="1"/>
    <col min="13589" max="13823" width="11.42578125" style="36"/>
    <col min="13824" max="13824" width="4.7109375" style="36" customWidth="1"/>
    <col min="13825" max="13825" width="30.85546875" style="36" customWidth="1"/>
    <col min="13826" max="13827" width="12.85546875" style="36" customWidth="1"/>
    <col min="13828" max="13828" width="11.28515625" style="36" customWidth="1"/>
    <col min="13829" max="13829" width="11.5703125" style="36" customWidth="1"/>
    <col min="13830" max="13832" width="12.85546875" style="36" customWidth="1"/>
    <col min="13833" max="13835" width="8.85546875" style="36" bestFit="1" customWidth="1"/>
    <col min="13836" max="13836" width="10.28515625" style="36" customWidth="1"/>
    <col min="13837" max="13837" width="8.85546875" style="36" bestFit="1" customWidth="1"/>
    <col min="13838" max="13839" width="9.42578125" style="36" customWidth="1"/>
    <col min="13840" max="13844" width="10.28515625" style="36" customWidth="1"/>
    <col min="13845" max="14079" width="11.42578125" style="36"/>
    <col min="14080" max="14080" width="4.7109375" style="36" customWidth="1"/>
    <col min="14081" max="14081" width="30.85546875" style="36" customWidth="1"/>
    <col min="14082" max="14083" width="12.85546875" style="36" customWidth="1"/>
    <col min="14084" max="14084" width="11.28515625" style="36" customWidth="1"/>
    <col min="14085" max="14085" width="11.5703125" style="36" customWidth="1"/>
    <col min="14086" max="14088" width="12.85546875" style="36" customWidth="1"/>
    <col min="14089" max="14091" width="8.85546875" style="36" bestFit="1" customWidth="1"/>
    <col min="14092" max="14092" width="10.28515625" style="36" customWidth="1"/>
    <col min="14093" max="14093" width="8.85546875" style="36" bestFit="1" customWidth="1"/>
    <col min="14094" max="14095" width="9.42578125" style="36" customWidth="1"/>
    <col min="14096" max="14100" width="10.28515625" style="36" customWidth="1"/>
    <col min="14101" max="14335" width="11.42578125" style="36"/>
    <col min="14336" max="14336" width="4.7109375" style="36" customWidth="1"/>
    <col min="14337" max="14337" width="30.85546875" style="36" customWidth="1"/>
    <col min="14338" max="14339" width="12.85546875" style="36" customWidth="1"/>
    <col min="14340" max="14340" width="11.28515625" style="36" customWidth="1"/>
    <col min="14341" max="14341" width="11.5703125" style="36" customWidth="1"/>
    <col min="14342" max="14344" width="12.85546875" style="36" customWidth="1"/>
    <col min="14345" max="14347" width="8.85546875" style="36" bestFit="1" customWidth="1"/>
    <col min="14348" max="14348" width="10.28515625" style="36" customWidth="1"/>
    <col min="14349" max="14349" width="8.85546875" style="36" bestFit="1" customWidth="1"/>
    <col min="14350" max="14351" width="9.42578125" style="36" customWidth="1"/>
    <col min="14352" max="14356" width="10.28515625" style="36" customWidth="1"/>
    <col min="14357" max="14591" width="11.42578125" style="36"/>
    <col min="14592" max="14592" width="4.7109375" style="36" customWidth="1"/>
    <col min="14593" max="14593" width="30.85546875" style="36" customWidth="1"/>
    <col min="14594" max="14595" width="12.85546875" style="36" customWidth="1"/>
    <col min="14596" max="14596" width="11.28515625" style="36" customWidth="1"/>
    <col min="14597" max="14597" width="11.5703125" style="36" customWidth="1"/>
    <col min="14598" max="14600" width="12.85546875" style="36" customWidth="1"/>
    <col min="14601" max="14603" width="8.85546875" style="36" bestFit="1" customWidth="1"/>
    <col min="14604" max="14604" width="10.28515625" style="36" customWidth="1"/>
    <col min="14605" max="14605" width="8.85546875" style="36" bestFit="1" customWidth="1"/>
    <col min="14606" max="14607" width="9.42578125" style="36" customWidth="1"/>
    <col min="14608" max="14612" width="10.28515625" style="36" customWidth="1"/>
    <col min="14613" max="14847" width="11.42578125" style="36"/>
    <col min="14848" max="14848" width="4.7109375" style="36" customWidth="1"/>
    <col min="14849" max="14849" width="30.85546875" style="36" customWidth="1"/>
    <col min="14850" max="14851" width="12.85546875" style="36" customWidth="1"/>
    <col min="14852" max="14852" width="11.28515625" style="36" customWidth="1"/>
    <col min="14853" max="14853" width="11.5703125" style="36" customWidth="1"/>
    <col min="14854" max="14856" width="12.85546875" style="36" customWidth="1"/>
    <col min="14857" max="14859" width="8.85546875" style="36" bestFit="1" customWidth="1"/>
    <col min="14860" max="14860" width="10.28515625" style="36" customWidth="1"/>
    <col min="14861" max="14861" width="8.85546875" style="36" bestFit="1" customWidth="1"/>
    <col min="14862" max="14863" width="9.42578125" style="36" customWidth="1"/>
    <col min="14864" max="14868" width="10.28515625" style="36" customWidth="1"/>
    <col min="14869" max="15103" width="11.42578125" style="36"/>
    <col min="15104" max="15104" width="4.7109375" style="36" customWidth="1"/>
    <col min="15105" max="15105" width="30.85546875" style="36" customWidth="1"/>
    <col min="15106" max="15107" width="12.85546875" style="36" customWidth="1"/>
    <col min="15108" max="15108" width="11.28515625" style="36" customWidth="1"/>
    <col min="15109" max="15109" width="11.5703125" style="36" customWidth="1"/>
    <col min="15110" max="15112" width="12.85546875" style="36" customWidth="1"/>
    <col min="15113" max="15115" width="8.85546875" style="36" bestFit="1" customWidth="1"/>
    <col min="15116" max="15116" width="10.28515625" style="36" customWidth="1"/>
    <col min="15117" max="15117" width="8.85546875" style="36" bestFit="1" customWidth="1"/>
    <col min="15118" max="15119" width="9.42578125" style="36" customWidth="1"/>
    <col min="15120" max="15124" width="10.28515625" style="36" customWidth="1"/>
    <col min="15125" max="15359" width="11.42578125" style="36"/>
    <col min="15360" max="15360" width="4.7109375" style="36" customWidth="1"/>
    <col min="15361" max="15361" width="30.85546875" style="36" customWidth="1"/>
    <col min="15362" max="15363" width="12.85546875" style="36" customWidth="1"/>
    <col min="15364" max="15364" width="11.28515625" style="36" customWidth="1"/>
    <col min="15365" max="15365" width="11.5703125" style="36" customWidth="1"/>
    <col min="15366" max="15368" width="12.85546875" style="36" customWidth="1"/>
    <col min="15369" max="15371" width="8.85546875" style="36" bestFit="1" customWidth="1"/>
    <col min="15372" max="15372" width="10.28515625" style="36" customWidth="1"/>
    <col min="15373" max="15373" width="8.85546875" style="36" bestFit="1" customWidth="1"/>
    <col min="15374" max="15375" width="9.42578125" style="36" customWidth="1"/>
    <col min="15376" max="15380" width="10.28515625" style="36" customWidth="1"/>
    <col min="15381" max="15615" width="11.42578125" style="36"/>
    <col min="15616" max="15616" width="4.7109375" style="36" customWidth="1"/>
    <col min="15617" max="15617" width="30.85546875" style="36" customWidth="1"/>
    <col min="15618" max="15619" width="12.85546875" style="36" customWidth="1"/>
    <col min="15620" max="15620" width="11.28515625" style="36" customWidth="1"/>
    <col min="15621" max="15621" width="11.5703125" style="36" customWidth="1"/>
    <col min="15622" max="15624" width="12.85546875" style="36" customWidth="1"/>
    <col min="15625" max="15627" width="8.85546875" style="36" bestFit="1" customWidth="1"/>
    <col min="15628" max="15628" width="10.28515625" style="36" customWidth="1"/>
    <col min="15629" max="15629" width="8.85546875" style="36" bestFit="1" customWidth="1"/>
    <col min="15630" max="15631" width="9.42578125" style="36" customWidth="1"/>
    <col min="15632" max="15636" width="10.28515625" style="36" customWidth="1"/>
    <col min="15637" max="15871" width="11.42578125" style="36"/>
    <col min="15872" max="15872" width="4.7109375" style="36" customWidth="1"/>
    <col min="15873" max="15873" width="30.85546875" style="36" customWidth="1"/>
    <col min="15874" max="15875" width="12.85546875" style="36" customWidth="1"/>
    <col min="15876" max="15876" width="11.28515625" style="36" customWidth="1"/>
    <col min="15877" max="15877" width="11.5703125" style="36" customWidth="1"/>
    <col min="15878" max="15880" width="12.85546875" style="36" customWidth="1"/>
    <col min="15881" max="15883" width="8.85546875" style="36" bestFit="1" customWidth="1"/>
    <col min="15884" max="15884" width="10.28515625" style="36" customWidth="1"/>
    <col min="15885" max="15885" width="8.85546875" style="36" bestFit="1" customWidth="1"/>
    <col min="15886" max="15887" width="9.42578125" style="36" customWidth="1"/>
    <col min="15888" max="15892" width="10.28515625" style="36" customWidth="1"/>
    <col min="15893" max="16127" width="11.42578125" style="36"/>
    <col min="16128" max="16128" width="4.7109375" style="36" customWidth="1"/>
    <col min="16129" max="16129" width="30.85546875" style="36" customWidth="1"/>
    <col min="16130" max="16131" width="12.85546875" style="36" customWidth="1"/>
    <col min="16132" max="16132" width="11.28515625" style="36" customWidth="1"/>
    <col min="16133" max="16133" width="11.5703125" style="36" customWidth="1"/>
    <col min="16134" max="16136" width="12.85546875" style="36" customWidth="1"/>
    <col min="16137" max="16139" width="8.85546875" style="36" bestFit="1" customWidth="1"/>
    <col min="16140" max="16140" width="10.28515625" style="36" customWidth="1"/>
    <col min="16141" max="16141" width="8.85546875" style="36" bestFit="1" customWidth="1"/>
    <col min="16142" max="16143" width="9.42578125" style="36" customWidth="1"/>
    <col min="16144" max="16148" width="10.28515625" style="36" customWidth="1"/>
    <col min="16149" max="16384" width="11.42578125" style="36"/>
  </cols>
  <sheetData>
    <row r="1" spans="1:25" ht="45" x14ac:dyDescent="0.6">
      <c r="A1" s="34"/>
      <c r="B1" s="34"/>
      <c r="C1" s="72"/>
      <c r="D1" s="15" t="s">
        <v>146</v>
      </c>
      <c r="E1" s="34"/>
      <c r="F1" s="34"/>
      <c r="H1"/>
      <c r="I1"/>
      <c r="J1"/>
      <c r="K1"/>
      <c r="L1"/>
      <c r="M1" s="103"/>
      <c r="N1" s="103"/>
      <c r="O1" s="16"/>
      <c r="P1"/>
      <c r="R1" s="14"/>
      <c r="S1" s="14"/>
      <c r="T1" s="14"/>
      <c r="U1" s="14"/>
      <c r="V1" s="14"/>
      <c r="W1" s="14"/>
      <c r="X1" s="35"/>
      <c r="Y1" s="35"/>
    </row>
    <row r="2" spans="1:25" ht="26.25" x14ac:dyDescent="0.4">
      <c r="A2" s="34"/>
      <c r="B2" s="34"/>
      <c r="C2" s="72"/>
      <c r="D2" s="15" t="s">
        <v>122</v>
      </c>
      <c r="E2" s="34"/>
      <c r="F2" s="34"/>
      <c r="H2"/>
      <c r="I2"/>
      <c r="J2"/>
      <c r="K2"/>
      <c r="L2" s="2"/>
      <c r="M2" s="69" t="s">
        <v>23</v>
      </c>
      <c r="N2" s="69"/>
      <c r="O2" s="2"/>
      <c r="P2" s="2"/>
      <c r="R2" s="13"/>
      <c r="S2" s="13"/>
      <c r="T2" s="33"/>
      <c r="U2" s="13"/>
      <c r="V2" s="13"/>
      <c r="W2" s="13"/>
      <c r="X2" s="13"/>
      <c r="Y2" s="13"/>
    </row>
    <row r="3" spans="1:25" ht="18" x14ac:dyDescent="0.25">
      <c r="A3" s="34"/>
      <c r="B3" s="34"/>
      <c r="C3" s="72"/>
      <c r="D3" s="34"/>
      <c r="E3" s="34"/>
      <c r="F3" s="34"/>
      <c r="G3" s="72"/>
      <c r="H3" s="2"/>
      <c r="I3" s="2"/>
      <c r="J3" s="2"/>
      <c r="K3" s="2"/>
      <c r="L3" s="2"/>
      <c r="M3" s="113"/>
      <c r="N3" s="113"/>
      <c r="O3" s="2"/>
      <c r="P3" s="2"/>
      <c r="Q3" s="1"/>
      <c r="R3" s="33"/>
      <c r="U3" s="33"/>
      <c r="V3" s="1"/>
      <c r="W3" s="1"/>
      <c r="X3" s="1"/>
      <c r="Y3" s="1"/>
    </row>
    <row r="4" spans="1:25" x14ac:dyDescent="0.2">
      <c r="A4" s="4"/>
      <c r="B4" s="4"/>
      <c r="C4" s="73"/>
      <c r="D4" s="4"/>
      <c r="E4" s="4"/>
      <c r="F4" s="4"/>
      <c r="G4" s="7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/>
      <c r="X4"/>
      <c r="Y4"/>
    </row>
    <row r="5" spans="1:25" ht="20.25" x14ac:dyDescent="0.3">
      <c r="C5" s="74"/>
      <c r="D5" s="17"/>
      <c r="E5" s="17"/>
      <c r="H5" s="18"/>
      <c r="I5" s="2"/>
      <c r="J5" s="2"/>
      <c r="K5" s="2"/>
      <c r="L5" s="2"/>
      <c r="M5" s="17" t="s">
        <v>136</v>
      </c>
      <c r="O5" s="2"/>
      <c r="P5" s="2"/>
      <c r="Q5" s="2"/>
      <c r="R5" s="2"/>
      <c r="S5" s="2"/>
      <c r="T5" s="1"/>
      <c r="U5" s="3"/>
    </row>
    <row r="6" spans="1:25" x14ac:dyDescent="0.2">
      <c r="A6" s="4"/>
      <c r="B6" s="38"/>
      <c r="D6" s="38"/>
      <c r="E6" s="38"/>
      <c r="F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5" s="19" customFormat="1" ht="15" customHeight="1" x14ac:dyDescent="0.2">
      <c r="A7" s="108"/>
      <c r="B7" s="108" t="s">
        <v>26</v>
      </c>
      <c r="C7" s="106" t="s">
        <v>144</v>
      </c>
      <c r="D7" s="104" t="s">
        <v>40</v>
      </c>
      <c r="E7" s="105"/>
      <c r="F7" s="106" t="s">
        <v>27</v>
      </c>
      <c r="G7" s="111" t="s">
        <v>137</v>
      </c>
      <c r="H7" s="106" t="s">
        <v>28</v>
      </c>
      <c r="I7" s="101" t="s">
        <v>135</v>
      </c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8" spans="1:25" s="20" customFormat="1" ht="35.25" customHeight="1" x14ac:dyDescent="0.2">
      <c r="A8" s="109"/>
      <c r="B8" s="109"/>
      <c r="C8" s="110"/>
      <c r="D8" s="6" t="s">
        <v>29</v>
      </c>
      <c r="E8" s="6" t="s">
        <v>30</v>
      </c>
      <c r="F8" s="107"/>
      <c r="G8" s="112"/>
      <c r="H8" s="107"/>
      <c r="I8" s="79" t="s">
        <v>0</v>
      </c>
      <c r="J8" s="79" t="s">
        <v>1</v>
      </c>
      <c r="K8" s="79" t="s">
        <v>2</v>
      </c>
      <c r="L8" s="79" t="s">
        <v>3</v>
      </c>
      <c r="M8" s="79" t="s">
        <v>4</v>
      </c>
      <c r="N8" s="79" t="s">
        <v>5</v>
      </c>
      <c r="O8" s="79" t="s">
        <v>6</v>
      </c>
      <c r="P8" s="79" t="s">
        <v>7</v>
      </c>
      <c r="Q8" s="79" t="s">
        <v>8</v>
      </c>
      <c r="R8" s="79" t="s">
        <v>9</v>
      </c>
      <c r="S8" s="79" t="s">
        <v>10</v>
      </c>
      <c r="T8" s="79" t="s">
        <v>11</v>
      </c>
    </row>
    <row r="9" spans="1:25" s="22" customFormat="1" ht="12" customHeight="1" x14ac:dyDescent="0.2">
      <c r="A9" s="21" t="s">
        <v>38</v>
      </c>
      <c r="B9" s="39" t="s">
        <v>132</v>
      </c>
      <c r="C9" s="76">
        <v>81200</v>
      </c>
      <c r="D9" s="8"/>
      <c r="E9" s="8"/>
      <c r="F9" s="10">
        <v>81200</v>
      </c>
      <c r="G9" s="76">
        <v>81200</v>
      </c>
      <c r="H9" s="10">
        <v>0</v>
      </c>
      <c r="I9" s="10">
        <v>48720</v>
      </c>
      <c r="J9" s="10">
        <v>32480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V9" s="23"/>
    </row>
    <row r="10" spans="1:25" s="22" customFormat="1" ht="12" x14ac:dyDescent="0.2">
      <c r="A10" s="24" t="s">
        <v>38</v>
      </c>
      <c r="B10" s="39" t="s">
        <v>145</v>
      </c>
      <c r="C10" s="76">
        <v>45000</v>
      </c>
      <c r="D10" s="8"/>
      <c r="E10" s="8"/>
      <c r="F10" s="10">
        <v>45000</v>
      </c>
      <c r="G10" s="76">
        <v>34000</v>
      </c>
      <c r="H10" s="10">
        <v>11000</v>
      </c>
      <c r="I10" s="10">
        <v>10000</v>
      </c>
      <c r="J10" s="10">
        <v>12000</v>
      </c>
      <c r="K10" s="10">
        <v>12000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V10" s="23"/>
    </row>
    <row r="11" spans="1:25" s="22" customFormat="1" ht="12" x14ac:dyDescent="0.2">
      <c r="A11" s="24"/>
      <c r="B11" s="39" t="s">
        <v>133</v>
      </c>
      <c r="C11" s="76">
        <v>58000</v>
      </c>
      <c r="D11" s="8"/>
      <c r="E11" s="8"/>
      <c r="F11" s="10">
        <v>58000</v>
      </c>
      <c r="G11" s="76">
        <v>0</v>
      </c>
      <c r="H11" s="10">
        <v>58000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V11" s="23"/>
    </row>
    <row r="12" spans="1:25" s="22" customFormat="1" ht="12" x14ac:dyDescent="0.2">
      <c r="A12" s="24"/>
      <c r="B12" s="39" t="s">
        <v>134</v>
      </c>
      <c r="C12" s="76">
        <v>10000</v>
      </c>
      <c r="D12" s="8"/>
      <c r="E12" s="8"/>
      <c r="F12" s="10">
        <v>10000</v>
      </c>
      <c r="G12" s="76">
        <v>7440</v>
      </c>
      <c r="H12" s="10">
        <v>2560</v>
      </c>
      <c r="I12" s="10">
        <v>4880</v>
      </c>
      <c r="J12" s="10">
        <v>0</v>
      </c>
      <c r="K12" s="10">
        <v>2560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V12" s="23"/>
    </row>
    <row r="13" spans="1:25" s="22" customFormat="1" ht="12" x14ac:dyDescent="0.2">
      <c r="A13" s="24"/>
      <c r="B13" s="39" t="s">
        <v>36</v>
      </c>
      <c r="C13" s="76">
        <v>199500</v>
      </c>
      <c r="D13" s="8"/>
      <c r="E13" s="8"/>
      <c r="F13" s="10">
        <v>199500</v>
      </c>
      <c r="G13" s="76">
        <v>225910</v>
      </c>
      <c r="H13" s="10">
        <v>-26410</v>
      </c>
      <c r="I13" s="10">
        <v>88292</v>
      </c>
      <c r="J13" s="10">
        <v>70193</v>
      </c>
      <c r="K13" s="10">
        <v>67425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V13" s="23"/>
    </row>
    <row r="14" spans="1:25" s="22" customFormat="1" ht="12" x14ac:dyDescent="0.2">
      <c r="A14" s="24"/>
      <c r="B14" s="39" t="s">
        <v>123</v>
      </c>
      <c r="C14" s="76">
        <v>160160</v>
      </c>
      <c r="D14" s="8"/>
      <c r="E14" s="8"/>
      <c r="F14" s="10">
        <v>160160</v>
      </c>
      <c r="G14" s="76">
        <v>150798</v>
      </c>
      <c r="H14" s="10">
        <v>9362</v>
      </c>
      <c r="I14" s="10">
        <v>46478</v>
      </c>
      <c r="J14" s="10">
        <v>55440</v>
      </c>
      <c r="K14" s="10">
        <v>48880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V14" s="23"/>
    </row>
    <row r="15" spans="1:25" s="22" customFormat="1" ht="12" x14ac:dyDescent="0.2">
      <c r="A15" s="24"/>
      <c r="B15" s="39" t="s">
        <v>37</v>
      </c>
      <c r="C15" s="76">
        <v>0</v>
      </c>
      <c r="D15" s="8"/>
      <c r="E15" s="8"/>
      <c r="F15" s="10">
        <v>0</v>
      </c>
      <c r="G15" s="76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V15" s="23"/>
    </row>
    <row r="16" spans="1:25" s="22" customFormat="1" ht="12" x14ac:dyDescent="0.2">
      <c r="A16" s="24"/>
      <c r="B16" s="39" t="s">
        <v>41</v>
      </c>
      <c r="C16" s="76">
        <v>0</v>
      </c>
      <c r="D16" s="8"/>
      <c r="E16" s="8"/>
      <c r="F16" s="10">
        <v>0</v>
      </c>
      <c r="G16" s="76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V16" s="23"/>
    </row>
    <row r="17" spans="1:22" s="22" customFormat="1" ht="12" x14ac:dyDescent="0.2">
      <c r="A17" s="24"/>
      <c r="B17" s="39" t="s">
        <v>31</v>
      </c>
      <c r="C17" s="76">
        <v>234110</v>
      </c>
      <c r="D17" s="8"/>
      <c r="E17" s="8"/>
      <c r="F17" s="10">
        <v>234110</v>
      </c>
      <c r="G17" s="76">
        <v>173212.40000000002</v>
      </c>
      <c r="H17" s="10">
        <v>60897.599999999977</v>
      </c>
      <c r="I17" s="10">
        <v>48447.4</v>
      </c>
      <c r="J17" s="10">
        <v>52444.4</v>
      </c>
      <c r="K17" s="10">
        <v>72320.600000000006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V17" s="23"/>
    </row>
    <row r="18" spans="1:22" s="22" customFormat="1" ht="12" x14ac:dyDescent="0.2">
      <c r="A18" s="24"/>
      <c r="B18" s="39" t="s">
        <v>32</v>
      </c>
      <c r="C18" s="76">
        <v>82039</v>
      </c>
      <c r="D18" s="8"/>
      <c r="E18" s="8"/>
      <c r="F18" s="10">
        <v>82039</v>
      </c>
      <c r="G18" s="76">
        <v>95815.6</v>
      </c>
      <c r="H18" s="10">
        <v>-13776.600000000006</v>
      </c>
      <c r="I18" s="10">
        <v>23341.4</v>
      </c>
      <c r="J18" s="10">
        <v>26405.200000000001</v>
      </c>
      <c r="K18" s="10">
        <v>46069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V18" s="23"/>
    </row>
    <row r="19" spans="1:22" s="22" customFormat="1" ht="12" x14ac:dyDescent="0.2">
      <c r="A19" s="25"/>
      <c r="B19" s="39" t="s">
        <v>68</v>
      </c>
      <c r="C19" s="76">
        <v>9000</v>
      </c>
      <c r="D19" s="8"/>
      <c r="E19" s="8"/>
      <c r="F19" s="10">
        <v>9000</v>
      </c>
      <c r="G19" s="76">
        <v>40815.879999999997</v>
      </c>
      <c r="H19" s="10">
        <v>-31815.879999999997</v>
      </c>
      <c r="I19" s="10">
        <v>1117.19</v>
      </c>
      <c r="J19" s="10">
        <v>1644.69</v>
      </c>
      <c r="K19" s="10">
        <v>38054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V19" s="23"/>
    </row>
    <row r="20" spans="1:22" s="22" customFormat="1" ht="12" x14ac:dyDescent="0.2">
      <c r="A20" s="25"/>
      <c r="B20" s="39" t="s">
        <v>124</v>
      </c>
      <c r="C20" s="76">
        <v>450</v>
      </c>
      <c r="D20" s="8"/>
      <c r="E20" s="8"/>
      <c r="F20" s="10">
        <v>450</v>
      </c>
      <c r="G20" s="76">
        <v>255.36</v>
      </c>
      <c r="H20" s="10">
        <v>194.64</v>
      </c>
      <c r="I20" s="10">
        <v>89.87</v>
      </c>
      <c r="J20" s="10">
        <v>88.73</v>
      </c>
      <c r="K20" s="10">
        <v>76.760000000000005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V20" s="23"/>
    </row>
    <row r="21" spans="1:22" s="22" customFormat="1" ht="12" x14ac:dyDescent="0.2">
      <c r="A21" s="80"/>
      <c r="B21" s="80" t="s">
        <v>42</v>
      </c>
      <c r="C21" s="90">
        <v>879459</v>
      </c>
      <c r="D21" s="79">
        <v>0</v>
      </c>
      <c r="E21" s="79">
        <v>0</v>
      </c>
      <c r="F21" s="90">
        <v>879459</v>
      </c>
      <c r="G21" s="90">
        <v>809447.24</v>
      </c>
      <c r="H21" s="90">
        <v>70011.759999999966</v>
      </c>
      <c r="I21" s="90">
        <v>271365.86</v>
      </c>
      <c r="J21" s="90">
        <v>250696.02000000002</v>
      </c>
      <c r="K21" s="90">
        <v>287385.36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V21" s="23"/>
    </row>
    <row r="22" spans="1:22" s="22" customFormat="1" ht="12" x14ac:dyDescent="0.2">
      <c r="A22" s="24"/>
      <c r="B22" s="11"/>
      <c r="C22" s="76"/>
      <c r="D22" s="8"/>
      <c r="E22" s="8"/>
      <c r="F22" s="8"/>
      <c r="G22" s="76"/>
      <c r="H22" s="10"/>
      <c r="I22" s="9"/>
      <c r="J22" s="9"/>
      <c r="K22" s="9"/>
      <c r="L22" s="10"/>
      <c r="M22" s="9"/>
      <c r="N22" s="9"/>
      <c r="O22" s="10"/>
      <c r="P22" s="10"/>
      <c r="Q22" s="10"/>
      <c r="R22" s="10"/>
      <c r="S22" s="10"/>
      <c r="T22" s="10"/>
      <c r="V22" s="23"/>
    </row>
    <row r="23" spans="1:22" s="22" customFormat="1" ht="12" x14ac:dyDescent="0.2">
      <c r="A23" s="24"/>
      <c r="B23" s="11" t="s">
        <v>33</v>
      </c>
      <c r="C23" s="76">
        <v>15428470</v>
      </c>
      <c r="D23" s="8"/>
      <c r="E23" s="8"/>
      <c r="F23" s="8">
        <v>15428470</v>
      </c>
      <c r="G23" s="76">
        <v>3857117.49</v>
      </c>
      <c r="H23" s="10">
        <v>11571352.51</v>
      </c>
      <c r="I23" s="8">
        <v>1285705.83</v>
      </c>
      <c r="J23" s="8">
        <v>1285705.83</v>
      </c>
      <c r="K23" s="8">
        <v>1285705.83</v>
      </c>
      <c r="L23" s="8">
        <v>0</v>
      </c>
      <c r="M23" s="9">
        <v>0</v>
      </c>
      <c r="N23" s="9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V23" s="23"/>
    </row>
    <row r="24" spans="1:22" s="26" customFormat="1" ht="17.25" customHeight="1" x14ac:dyDescent="0.2">
      <c r="A24" s="80"/>
      <c r="B24" s="80" t="s">
        <v>34</v>
      </c>
      <c r="C24" s="90">
        <v>15428470</v>
      </c>
      <c r="D24" s="85">
        <v>0</v>
      </c>
      <c r="E24" s="85">
        <v>0</v>
      </c>
      <c r="F24" s="90">
        <v>15428470</v>
      </c>
      <c r="G24" s="90">
        <v>3857117.49</v>
      </c>
      <c r="H24" s="90">
        <v>11571352.51</v>
      </c>
      <c r="I24" s="90">
        <v>1285705.83</v>
      </c>
      <c r="J24" s="90">
        <v>1285705.83</v>
      </c>
      <c r="K24" s="90">
        <v>1285705.83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V24" s="23"/>
    </row>
    <row r="25" spans="1:22" s="22" customFormat="1" ht="12" x14ac:dyDescent="0.2">
      <c r="A25" s="12"/>
      <c r="B25" s="7"/>
      <c r="C25" s="76"/>
      <c r="D25" s="8"/>
      <c r="E25" s="8"/>
      <c r="F25" s="91"/>
      <c r="G25" s="92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V25" s="23"/>
    </row>
    <row r="26" spans="1:22" s="27" customFormat="1" ht="12" x14ac:dyDescent="0.2">
      <c r="A26" s="80"/>
      <c r="B26" s="79" t="s">
        <v>35</v>
      </c>
      <c r="C26" s="90">
        <v>16307929</v>
      </c>
      <c r="D26" s="90">
        <v>0</v>
      </c>
      <c r="E26" s="90">
        <v>0</v>
      </c>
      <c r="F26" s="90">
        <v>16307929</v>
      </c>
      <c r="G26" s="90">
        <v>4666564.7300000004</v>
      </c>
      <c r="H26" s="90">
        <v>11641364.27</v>
      </c>
      <c r="I26" s="90">
        <v>1557071.69</v>
      </c>
      <c r="J26" s="90">
        <v>1536401.85</v>
      </c>
      <c r="K26" s="90">
        <v>1573091.19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V26" s="23"/>
    </row>
    <row r="27" spans="1:22" s="22" customFormat="1" ht="12" x14ac:dyDescent="0.2">
      <c r="A27" s="28"/>
      <c r="B27" s="29"/>
      <c r="C27" s="77"/>
      <c r="D27" s="29"/>
      <c r="E27" s="29"/>
      <c r="F27" s="29"/>
      <c r="G27" s="83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2" s="22" customFormat="1" ht="11.25" x14ac:dyDescent="0.2">
      <c r="A28" s="30"/>
      <c r="C28" s="78"/>
      <c r="G28" s="84"/>
    </row>
    <row r="29" spans="1:22" s="22" customFormat="1" ht="11.25" x14ac:dyDescent="0.2">
      <c r="A29" s="30"/>
      <c r="C29" s="78"/>
      <c r="G29" s="84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2" s="22" customFormat="1" ht="11.25" x14ac:dyDescent="0.2">
      <c r="A30" s="30"/>
      <c r="C30" s="78"/>
      <c r="G30" s="84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2" s="22" customFormat="1" ht="11.25" x14ac:dyDescent="0.2">
      <c r="A31" s="30"/>
      <c r="C31" s="78"/>
      <c r="G31" s="78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2" s="22" customFormat="1" ht="11.25" x14ac:dyDescent="0.2">
      <c r="A32" s="30"/>
      <c r="C32" s="78"/>
      <c r="G32" s="78"/>
    </row>
    <row r="33" spans="1:21" s="22" customFormat="1" ht="11.25" x14ac:dyDescent="0.2">
      <c r="A33" s="30"/>
      <c r="C33" s="78"/>
      <c r="G33" s="78"/>
    </row>
    <row r="34" spans="1:21" s="94" customFormat="1" x14ac:dyDescent="0.2">
      <c r="A34" s="93"/>
      <c r="C34" s="95"/>
      <c r="G34" s="95"/>
      <c r="I34" s="102"/>
      <c r="J34" s="102"/>
      <c r="K34" s="102"/>
      <c r="L34" s="32"/>
      <c r="M34" s="32"/>
      <c r="N34" s="102"/>
      <c r="O34" s="102"/>
      <c r="P34" s="102"/>
    </row>
    <row r="35" spans="1:21" s="94" customFormat="1" x14ac:dyDescent="0.2">
      <c r="A35" s="93"/>
      <c r="C35" s="95"/>
      <c r="G35" s="95"/>
      <c r="I35" s="32"/>
      <c r="J35" s="32"/>
      <c r="K35" s="32"/>
      <c r="L35" s="32"/>
      <c r="M35" s="32"/>
      <c r="N35" s="32"/>
      <c r="O35" s="32"/>
    </row>
    <row r="36" spans="1:21" s="94" customFormat="1" x14ac:dyDescent="0.2">
      <c r="A36" s="93"/>
      <c r="C36" s="95"/>
      <c r="G36" s="95"/>
      <c r="I36" s="32"/>
      <c r="J36" s="32"/>
      <c r="K36" s="32"/>
      <c r="L36" s="32"/>
      <c r="M36" s="32"/>
      <c r="N36" s="32"/>
      <c r="O36" s="32"/>
    </row>
    <row r="37" spans="1:21" s="94" customFormat="1" x14ac:dyDescent="0.2">
      <c r="A37" s="93"/>
      <c r="C37" s="95"/>
      <c r="G37" s="95"/>
      <c r="I37" s="32"/>
      <c r="J37" s="32"/>
      <c r="K37" s="32"/>
      <c r="L37" s="32"/>
      <c r="M37" s="32"/>
      <c r="N37" s="32"/>
      <c r="O37" s="32"/>
    </row>
    <row r="38" spans="1:21" s="94" customFormat="1" x14ac:dyDescent="0.2">
      <c r="A38" s="93"/>
      <c r="C38" s="95"/>
      <c r="G38" s="95"/>
      <c r="I38" s="102"/>
      <c r="J38" s="102"/>
      <c r="K38" s="32"/>
      <c r="L38" s="32"/>
      <c r="M38" s="102"/>
      <c r="N38" s="102"/>
      <c r="O38" s="102"/>
      <c r="P38" s="102"/>
      <c r="Q38" s="102"/>
    </row>
    <row r="39" spans="1:21" s="94" customFormat="1" ht="12.75" customHeight="1" x14ac:dyDescent="0.2">
      <c r="A39" s="93"/>
      <c r="C39" s="95"/>
      <c r="G39" s="95"/>
      <c r="I39" s="100"/>
      <c r="J39" s="100"/>
      <c r="K39" s="100"/>
      <c r="L39" s="96"/>
      <c r="M39" s="100"/>
      <c r="N39" s="100"/>
      <c r="O39" s="100"/>
      <c r="P39" s="100"/>
      <c r="Q39" s="100"/>
    </row>
    <row r="40" spans="1:21" s="94" customFormat="1" ht="12" x14ac:dyDescent="0.2">
      <c r="A40" s="93"/>
      <c r="C40" s="95"/>
      <c r="G40" s="95"/>
      <c r="I40" s="100"/>
      <c r="J40" s="100"/>
      <c r="K40" s="100"/>
      <c r="L40" s="96"/>
      <c r="M40" s="96"/>
      <c r="N40" s="100"/>
      <c r="O40" s="100"/>
      <c r="P40" s="100"/>
    </row>
    <row r="41" spans="1:21" s="94" customFormat="1" ht="11.25" x14ac:dyDescent="0.2">
      <c r="A41" s="93"/>
      <c r="C41" s="95"/>
      <c r="G41" s="95"/>
    </row>
    <row r="42" spans="1:21" s="94" customFormat="1" ht="11.25" x14ac:dyDescent="0.2">
      <c r="A42" s="93"/>
      <c r="C42" s="95"/>
      <c r="G42" s="95"/>
    </row>
    <row r="43" spans="1:21" s="94" customFormat="1" ht="11.25" x14ac:dyDescent="0.2">
      <c r="A43" s="93"/>
      <c r="C43" s="95"/>
      <c r="G43" s="95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</row>
    <row r="44" spans="1:21" s="94" customFormat="1" ht="11.25" x14ac:dyDescent="0.2">
      <c r="A44" s="93"/>
      <c r="C44" s="95"/>
      <c r="G44" s="95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</row>
    <row r="45" spans="1:21" s="94" customFormat="1" ht="11.25" x14ac:dyDescent="0.2">
      <c r="A45" s="93"/>
      <c r="C45" s="95"/>
      <c r="G45" s="95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</row>
    <row r="46" spans="1:21" s="94" customFormat="1" ht="11.25" x14ac:dyDescent="0.2">
      <c r="A46" s="93"/>
      <c r="C46" s="95"/>
      <c r="G46" s="95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</row>
    <row r="47" spans="1:21" s="94" customFormat="1" ht="11.25" x14ac:dyDescent="0.2">
      <c r="A47" s="93"/>
      <c r="C47" s="95"/>
      <c r="G47" s="95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</row>
    <row r="48" spans="1:21" s="94" customFormat="1" ht="11.25" x14ac:dyDescent="0.2">
      <c r="A48" s="93"/>
      <c r="C48" s="95"/>
      <c r="G48" s="95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</row>
    <row r="49" spans="1:20" s="22" customFormat="1" ht="11.25" x14ac:dyDescent="0.2">
      <c r="A49" s="30"/>
      <c r="C49" s="78"/>
      <c r="G49" s="78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22" customFormat="1" ht="11.25" x14ac:dyDescent="0.2">
      <c r="A50" s="30"/>
      <c r="C50" s="78"/>
      <c r="G50" s="78"/>
    </row>
    <row r="51" spans="1:20" s="22" customFormat="1" ht="11.25" x14ac:dyDescent="0.2">
      <c r="A51" s="30"/>
      <c r="C51" s="78"/>
      <c r="G51" s="78"/>
    </row>
    <row r="52" spans="1:20" s="22" customFormat="1" ht="11.25" x14ac:dyDescent="0.2">
      <c r="A52" s="30"/>
      <c r="C52" s="78"/>
      <c r="G52" s="78"/>
    </row>
    <row r="53" spans="1:20" s="22" customFormat="1" ht="11.25" x14ac:dyDescent="0.2">
      <c r="A53" s="30"/>
      <c r="C53" s="78"/>
      <c r="G53" s="78"/>
    </row>
    <row r="54" spans="1:20" s="22" customFormat="1" ht="11.25" x14ac:dyDescent="0.2">
      <c r="A54" s="30"/>
      <c r="C54" s="78"/>
      <c r="G54" s="78"/>
    </row>
    <row r="55" spans="1:20" s="22" customFormat="1" ht="11.25" x14ac:dyDescent="0.2">
      <c r="A55" s="30"/>
      <c r="C55" s="78"/>
      <c r="G55" s="78"/>
    </row>
    <row r="56" spans="1:20" s="22" customFormat="1" ht="11.25" x14ac:dyDescent="0.2">
      <c r="A56" s="30"/>
      <c r="C56" s="78"/>
      <c r="G56" s="78"/>
    </row>
    <row r="57" spans="1:20" s="22" customFormat="1" ht="11.25" x14ac:dyDescent="0.2">
      <c r="A57" s="30"/>
      <c r="C57" s="78"/>
      <c r="G57" s="78"/>
    </row>
    <row r="58" spans="1:20" s="22" customFormat="1" ht="11.25" x14ac:dyDescent="0.2">
      <c r="A58" s="30"/>
      <c r="C58" s="78"/>
      <c r="G58" s="78"/>
    </row>
    <row r="59" spans="1:20" s="22" customFormat="1" ht="11.25" x14ac:dyDescent="0.2">
      <c r="A59" s="30"/>
      <c r="C59" s="78"/>
      <c r="G59" s="78"/>
    </row>
    <row r="60" spans="1:20" s="22" customFormat="1" ht="11.25" x14ac:dyDescent="0.2">
      <c r="A60" s="30"/>
      <c r="C60" s="78"/>
      <c r="G60" s="78"/>
    </row>
    <row r="61" spans="1:20" s="22" customFormat="1" ht="11.25" x14ac:dyDescent="0.2">
      <c r="A61" s="30"/>
      <c r="C61" s="78"/>
      <c r="G61" s="78"/>
    </row>
    <row r="62" spans="1:20" s="22" customFormat="1" ht="11.25" x14ac:dyDescent="0.2">
      <c r="A62" s="30"/>
      <c r="C62" s="78"/>
      <c r="G62" s="78"/>
    </row>
    <row r="63" spans="1:20" s="22" customFormat="1" ht="11.25" x14ac:dyDescent="0.2">
      <c r="A63" s="30"/>
      <c r="C63" s="78"/>
      <c r="G63" s="78"/>
    </row>
    <row r="64" spans="1:20" s="22" customFormat="1" ht="11.25" x14ac:dyDescent="0.2">
      <c r="A64" s="30"/>
      <c r="C64" s="78"/>
      <c r="G64" s="78"/>
    </row>
  </sheetData>
  <mergeCells count="18">
    <mergeCell ref="M1:N1"/>
    <mergeCell ref="D7:E7"/>
    <mergeCell ref="F7:F8"/>
    <mergeCell ref="A7:A8"/>
    <mergeCell ref="B7:B8"/>
    <mergeCell ref="C7:C8"/>
    <mergeCell ref="G7:G8"/>
    <mergeCell ref="H7:H8"/>
    <mergeCell ref="M3:N3"/>
    <mergeCell ref="I39:K39"/>
    <mergeCell ref="I40:K40"/>
    <mergeCell ref="N40:P40"/>
    <mergeCell ref="I7:T7"/>
    <mergeCell ref="I34:K34"/>
    <mergeCell ref="N34:P34"/>
    <mergeCell ref="I38:J38"/>
    <mergeCell ref="M39:Q39"/>
    <mergeCell ref="M38:Q38"/>
  </mergeCells>
  <printOptions horizontalCentered="1"/>
  <pageMargins left="0.9055118110236221" right="0.19685039370078741" top="0.39370078740157483" bottom="0.27559055118110237" header="0" footer="0"/>
  <pageSetup paperSize="5" scale="72" orientation="landscape" horizontalDpi="200" verticalDpi="200" r:id="rId1"/>
  <headerFooter alignWithMargins="0">
    <oddFooter>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showGridLines="0" zoomScale="110" zoomScaleNormal="110" workbookViewId="0">
      <selection activeCell="D9" sqref="D9:V99"/>
    </sheetView>
  </sheetViews>
  <sheetFormatPr baseColWidth="10" defaultRowHeight="12" x14ac:dyDescent="0.2"/>
  <cols>
    <col min="1" max="1" width="7.7109375" style="40" customWidth="1"/>
    <col min="2" max="2" width="46.5703125" style="40" customWidth="1"/>
    <col min="3" max="3" width="10.28515625" style="40" hidden="1" customWidth="1"/>
    <col min="4" max="4" width="12.42578125" style="40" bestFit="1" customWidth="1"/>
    <col min="5" max="5" width="9.140625" style="40" customWidth="1"/>
    <col min="6" max="6" width="8.5703125" style="40" customWidth="1"/>
    <col min="7" max="7" width="12.85546875" style="40" customWidth="1"/>
    <col min="8" max="9" width="10.28515625" style="41" bestFit="1" customWidth="1"/>
    <col min="10" max="13" width="9.28515625" style="41" bestFit="1" customWidth="1"/>
    <col min="14" max="14" width="9" style="41" customWidth="1"/>
    <col min="15" max="17" width="9.28515625" style="41" bestFit="1" customWidth="1"/>
    <col min="18" max="18" width="10.5703125" style="41" bestFit="1" customWidth="1"/>
    <col min="19" max="19" width="9.28515625" style="41" bestFit="1" customWidth="1"/>
    <col min="20" max="20" width="9.85546875" style="41" bestFit="1" customWidth="1"/>
    <col min="21" max="21" width="9.42578125" style="41" bestFit="1" customWidth="1"/>
    <col min="22" max="22" width="11.140625" style="41" customWidth="1"/>
    <col min="23" max="23" width="13.140625" style="41" bestFit="1" customWidth="1"/>
    <col min="24" max="261" width="11.42578125" style="41"/>
    <col min="262" max="262" width="9.7109375" style="41" customWidth="1"/>
    <col min="263" max="263" width="6" style="41" customWidth="1"/>
    <col min="264" max="264" width="40.85546875" style="41" customWidth="1"/>
    <col min="265" max="265" width="15.5703125" style="41" customWidth="1"/>
    <col min="266" max="266" width="10.28515625" style="41" customWidth="1"/>
    <col min="267" max="267" width="10.42578125" style="41" customWidth="1"/>
    <col min="268" max="268" width="10.85546875" style="41" bestFit="1" customWidth="1"/>
    <col min="269" max="269" width="11.85546875" style="41" bestFit="1" customWidth="1"/>
    <col min="270" max="270" width="9.85546875" style="41" bestFit="1" customWidth="1"/>
    <col min="271" max="271" width="9.5703125" style="41" bestFit="1" customWidth="1"/>
    <col min="272" max="272" width="10.85546875" style="41" bestFit="1" customWidth="1"/>
    <col min="273" max="273" width="10.42578125" style="41" customWidth="1"/>
    <col min="274" max="274" width="11.42578125" style="41" customWidth="1"/>
    <col min="275" max="275" width="11.5703125" style="41" bestFit="1" customWidth="1"/>
    <col min="276" max="276" width="13.140625" style="41" bestFit="1" customWidth="1"/>
    <col min="277" max="277" width="11.42578125" style="41" customWidth="1"/>
    <col min="278" max="278" width="11.5703125" style="41" bestFit="1" customWidth="1"/>
    <col min="279" max="279" width="13.140625" style="41" bestFit="1" customWidth="1"/>
    <col min="280" max="517" width="11.42578125" style="41"/>
    <col min="518" max="518" width="9.7109375" style="41" customWidth="1"/>
    <col min="519" max="519" width="6" style="41" customWidth="1"/>
    <col min="520" max="520" width="40.85546875" style="41" customWidth="1"/>
    <col min="521" max="521" width="15.5703125" style="41" customWidth="1"/>
    <col min="522" max="522" width="10.28515625" style="41" customWidth="1"/>
    <col min="523" max="523" width="10.42578125" style="41" customWidth="1"/>
    <col min="524" max="524" width="10.85546875" style="41" bestFit="1" customWidth="1"/>
    <col min="525" max="525" width="11.85546875" style="41" bestFit="1" customWidth="1"/>
    <col min="526" max="526" width="9.85546875" style="41" bestFit="1" customWidth="1"/>
    <col min="527" max="527" width="9.5703125" style="41" bestFit="1" customWidth="1"/>
    <col min="528" max="528" width="10.85546875" style="41" bestFit="1" customWidth="1"/>
    <col min="529" max="529" width="10.42578125" style="41" customWidth="1"/>
    <col min="530" max="530" width="11.42578125" style="41" customWidth="1"/>
    <col min="531" max="531" width="11.5703125" style="41" bestFit="1" customWidth="1"/>
    <col min="532" max="532" width="13.140625" style="41" bestFit="1" customWidth="1"/>
    <col min="533" max="533" width="11.42578125" style="41" customWidth="1"/>
    <col min="534" max="534" width="11.5703125" style="41" bestFit="1" customWidth="1"/>
    <col min="535" max="535" width="13.140625" style="41" bestFit="1" customWidth="1"/>
    <col min="536" max="773" width="11.42578125" style="41"/>
    <col min="774" max="774" width="9.7109375" style="41" customWidth="1"/>
    <col min="775" max="775" width="6" style="41" customWidth="1"/>
    <col min="776" max="776" width="40.85546875" style="41" customWidth="1"/>
    <col min="777" max="777" width="15.5703125" style="41" customWidth="1"/>
    <col min="778" max="778" width="10.28515625" style="41" customWidth="1"/>
    <col min="779" max="779" width="10.42578125" style="41" customWidth="1"/>
    <col min="780" max="780" width="10.85546875" style="41" bestFit="1" customWidth="1"/>
    <col min="781" max="781" width="11.85546875" style="41" bestFit="1" customWidth="1"/>
    <col min="782" max="782" width="9.85546875" style="41" bestFit="1" customWidth="1"/>
    <col min="783" max="783" width="9.5703125" style="41" bestFit="1" customWidth="1"/>
    <col min="784" max="784" width="10.85546875" style="41" bestFit="1" customWidth="1"/>
    <col min="785" max="785" width="10.42578125" style="41" customWidth="1"/>
    <col min="786" max="786" width="11.42578125" style="41" customWidth="1"/>
    <col min="787" max="787" width="11.5703125" style="41" bestFit="1" customWidth="1"/>
    <col min="788" max="788" width="13.140625" style="41" bestFit="1" customWidth="1"/>
    <col min="789" max="789" width="11.42578125" style="41" customWidth="1"/>
    <col min="790" max="790" width="11.5703125" style="41" bestFit="1" customWidth="1"/>
    <col min="791" max="791" width="13.140625" style="41" bestFit="1" customWidth="1"/>
    <col min="792" max="1029" width="11.42578125" style="41"/>
    <col min="1030" max="1030" width="9.7109375" style="41" customWidth="1"/>
    <col min="1031" max="1031" width="6" style="41" customWidth="1"/>
    <col min="1032" max="1032" width="40.85546875" style="41" customWidth="1"/>
    <col min="1033" max="1033" width="15.5703125" style="41" customWidth="1"/>
    <col min="1034" max="1034" width="10.28515625" style="41" customWidth="1"/>
    <col min="1035" max="1035" width="10.42578125" style="41" customWidth="1"/>
    <col min="1036" max="1036" width="10.85546875" style="41" bestFit="1" customWidth="1"/>
    <col min="1037" max="1037" width="11.85546875" style="41" bestFit="1" customWidth="1"/>
    <col min="1038" max="1038" width="9.85546875" style="41" bestFit="1" customWidth="1"/>
    <col min="1039" max="1039" width="9.5703125" style="41" bestFit="1" customWidth="1"/>
    <col min="1040" max="1040" width="10.85546875" style="41" bestFit="1" customWidth="1"/>
    <col min="1041" max="1041" width="10.42578125" style="41" customWidth="1"/>
    <col min="1042" max="1042" width="11.42578125" style="41" customWidth="1"/>
    <col min="1043" max="1043" width="11.5703125" style="41" bestFit="1" customWidth="1"/>
    <col min="1044" max="1044" width="13.140625" style="41" bestFit="1" customWidth="1"/>
    <col min="1045" max="1045" width="11.42578125" style="41" customWidth="1"/>
    <col min="1046" max="1046" width="11.5703125" style="41" bestFit="1" customWidth="1"/>
    <col min="1047" max="1047" width="13.140625" style="41" bestFit="1" customWidth="1"/>
    <col min="1048" max="1285" width="11.42578125" style="41"/>
    <col min="1286" max="1286" width="9.7109375" style="41" customWidth="1"/>
    <col min="1287" max="1287" width="6" style="41" customWidth="1"/>
    <col min="1288" max="1288" width="40.85546875" style="41" customWidth="1"/>
    <col min="1289" max="1289" width="15.5703125" style="41" customWidth="1"/>
    <col min="1290" max="1290" width="10.28515625" style="41" customWidth="1"/>
    <col min="1291" max="1291" width="10.42578125" style="41" customWidth="1"/>
    <col min="1292" max="1292" width="10.85546875" style="41" bestFit="1" customWidth="1"/>
    <col min="1293" max="1293" width="11.85546875" style="41" bestFit="1" customWidth="1"/>
    <col min="1294" max="1294" width="9.85546875" style="41" bestFit="1" customWidth="1"/>
    <col min="1295" max="1295" width="9.5703125" style="41" bestFit="1" customWidth="1"/>
    <col min="1296" max="1296" width="10.85546875" style="41" bestFit="1" customWidth="1"/>
    <col min="1297" max="1297" width="10.42578125" style="41" customWidth="1"/>
    <col min="1298" max="1298" width="11.42578125" style="41" customWidth="1"/>
    <col min="1299" max="1299" width="11.5703125" style="41" bestFit="1" customWidth="1"/>
    <col min="1300" max="1300" width="13.140625" style="41" bestFit="1" customWidth="1"/>
    <col min="1301" max="1301" width="11.42578125" style="41" customWidth="1"/>
    <col min="1302" max="1302" width="11.5703125" style="41" bestFit="1" customWidth="1"/>
    <col min="1303" max="1303" width="13.140625" style="41" bestFit="1" customWidth="1"/>
    <col min="1304" max="1541" width="11.42578125" style="41"/>
    <col min="1542" max="1542" width="9.7109375" style="41" customWidth="1"/>
    <col min="1543" max="1543" width="6" style="41" customWidth="1"/>
    <col min="1544" max="1544" width="40.85546875" style="41" customWidth="1"/>
    <col min="1545" max="1545" width="15.5703125" style="41" customWidth="1"/>
    <col min="1546" max="1546" width="10.28515625" style="41" customWidth="1"/>
    <col min="1547" max="1547" width="10.42578125" style="41" customWidth="1"/>
    <col min="1548" max="1548" width="10.85546875" style="41" bestFit="1" customWidth="1"/>
    <col min="1549" max="1549" width="11.85546875" style="41" bestFit="1" customWidth="1"/>
    <col min="1550" max="1550" width="9.85546875" style="41" bestFit="1" customWidth="1"/>
    <col min="1551" max="1551" width="9.5703125" style="41" bestFit="1" customWidth="1"/>
    <col min="1552" max="1552" width="10.85546875" style="41" bestFit="1" customWidth="1"/>
    <col min="1553" max="1553" width="10.42578125" style="41" customWidth="1"/>
    <col min="1554" max="1554" width="11.42578125" style="41" customWidth="1"/>
    <col min="1555" max="1555" width="11.5703125" style="41" bestFit="1" customWidth="1"/>
    <col min="1556" max="1556" width="13.140625" style="41" bestFit="1" customWidth="1"/>
    <col min="1557" max="1557" width="11.42578125" style="41" customWidth="1"/>
    <col min="1558" max="1558" width="11.5703125" style="41" bestFit="1" customWidth="1"/>
    <col min="1559" max="1559" width="13.140625" style="41" bestFit="1" customWidth="1"/>
    <col min="1560" max="1797" width="11.42578125" style="41"/>
    <col min="1798" max="1798" width="9.7109375" style="41" customWidth="1"/>
    <col min="1799" max="1799" width="6" style="41" customWidth="1"/>
    <col min="1800" max="1800" width="40.85546875" style="41" customWidth="1"/>
    <col min="1801" max="1801" width="15.5703125" style="41" customWidth="1"/>
    <col min="1802" max="1802" width="10.28515625" style="41" customWidth="1"/>
    <col min="1803" max="1803" width="10.42578125" style="41" customWidth="1"/>
    <col min="1804" max="1804" width="10.85546875" style="41" bestFit="1" customWidth="1"/>
    <col min="1805" max="1805" width="11.85546875" style="41" bestFit="1" customWidth="1"/>
    <col min="1806" max="1806" width="9.85546875" style="41" bestFit="1" customWidth="1"/>
    <col min="1807" max="1807" width="9.5703125" style="41" bestFit="1" customWidth="1"/>
    <col min="1808" max="1808" width="10.85546875" style="41" bestFit="1" customWidth="1"/>
    <col min="1809" max="1809" width="10.42578125" style="41" customWidth="1"/>
    <col min="1810" max="1810" width="11.42578125" style="41" customWidth="1"/>
    <col min="1811" max="1811" width="11.5703125" style="41" bestFit="1" customWidth="1"/>
    <col min="1812" max="1812" width="13.140625" style="41" bestFit="1" customWidth="1"/>
    <col min="1813" max="1813" width="11.42578125" style="41" customWidth="1"/>
    <col min="1814" max="1814" width="11.5703125" style="41" bestFit="1" customWidth="1"/>
    <col min="1815" max="1815" width="13.140625" style="41" bestFit="1" customWidth="1"/>
    <col min="1816" max="2053" width="11.42578125" style="41"/>
    <col min="2054" max="2054" width="9.7109375" style="41" customWidth="1"/>
    <col min="2055" max="2055" width="6" style="41" customWidth="1"/>
    <col min="2056" max="2056" width="40.85546875" style="41" customWidth="1"/>
    <col min="2057" max="2057" width="15.5703125" style="41" customWidth="1"/>
    <col min="2058" max="2058" width="10.28515625" style="41" customWidth="1"/>
    <col min="2059" max="2059" width="10.42578125" style="41" customWidth="1"/>
    <col min="2060" max="2060" width="10.85546875" style="41" bestFit="1" customWidth="1"/>
    <col min="2061" max="2061" width="11.85546875" style="41" bestFit="1" customWidth="1"/>
    <col min="2062" max="2062" width="9.85546875" style="41" bestFit="1" customWidth="1"/>
    <col min="2063" max="2063" width="9.5703125" style="41" bestFit="1" customWidth="1"/>
    <col min="2064" max="2064" width="10.85546875" style="41" bestFit="1" customWidth="1"/>
    <col min="2065" max="2065" width="10.42578125" style="41" customWidth="1"/>
    <col min="2066" max="2066" width="11.42578125" style="41" customWidth="1"/>
    <col min="2067" max="2067" width="11.5703125" style="41" bestFit="1" customWidth="1"/>
    <col min="2068" max="2068" width="13.140625" style="41" bestFit="1" customWidth="1"/>
    <col min="2069" max="2069" width="11.42578125" style="41" customWidth="1"/>
    <col min="2070" max="2070" width="11.5703125" style="41" bestFit="1" customWidth="1"/>
    <col min="2071" max="2071" width="13.140625" style="41" bestFit="1" customWidth="1"/>
    <col min="2072" max="2309" width="11.42578125" style="41"/>
    <col min="2310" max="2310" width="9.7109375" style="41" customWidth="1"/>
    <col min="2311" max="2311" width="6" style="41" customWidth="1"/>
    <col min="2312" max="2312" width="40.85546875" style="41" customWidth="1"/>
    <col min="2313" max="2313" width="15.5703125" style="41" customWidth="1"/>
    <col min="2314" max="2314" width="10.28515625" style="41" customWidth="1"/>
    <col min="2315" max="2315" width="10.42578125" style="41" customWidth="1"/>
    <col min="2316" max="2316" width="10.85546875" style="41" bestFit="1" customWidth="1"/>
    <col min="2317" max="2317" width="11.85546875" style="41" bestFit="1" customWidth="1"/>
    <col min="2318" max="2318" width="9.85546875" style="41" bestFit="1" customWidth="1"/>
    <col min="2319" max="2319" width="9.5703125" style="41" bestFit="1" customWidth="1"/>
    <col min="2320" max="2320" width="10.85546875" style="41" bestFit="1" customWidth="1"/>
    <col min="2321" max="2321" width="10.42578125" style="41" customWidth="1"/>
    <col min="2322" max="2322" width="11.42578125" style="41" customWidth="1"/>
    <col min="2323" max="2323" width="11.5703125" style="41" bestFit="1" customWidth="1"/>
    <col min="2324" max="2324" width="13.140625" style="41" bestFit="1" customWidth="1"/>
    <col min="2325" max="2325" width="11.42578125" style="41" customWidth="1"/>
    <col min="2326" max="2326" width="11.5703125" style="41" bestFit="1" customWidth="1"/>
    <col min="2327" max="2327" width="13.140625" style="41" bestFit="1" customWidth="1"/>
    <col min="2328" max="2565" width="11.42578125" style="41"/>
    <col min="2566" max="2566" width="9.7109375" style="41" customWidth="1"/>
    <col min="2567" max="2567" width="6" style="41" customWidth="1"/>
    <col min="2568" max="2568" width="40.85546875" style="41" customWidth="1"/>
    <col min="2569" max="2569" width="15.5703125" style="41" customWidth="1"/>
    <col min="2570" max="2570" width="10.28515625" style="41" customWidth="1"/>
    <col min="2571" max="2571" width="10.42578125" style="41" customWidth="1"/>
    <col min="2572" max="2572" width="10.85546875" style="41" bestFit="1" customWidth="1"/>
    <col min="2573" max="2573" width="11.85546875" style="41" bestFit="1" customWidth="1"/>
    <col min="2574" max="2574" width="9.85546875" style="41" bestFit="1" customWidth="1"/>
    <col min="2575" max="2575" width="9.5703125" style="41" bestFit="1" customWidth="1"/>
    <col min="2576" max="2576" width="10.85546875" style="41" bestFit="1" customWidth="1"/>
    <col min="2577" max="2577" width="10.42578125" style="41" customWidth="1"/>
    <col min="2578" max="2578" width="11.42578125" style="41" customWidth="1"/>
    <col min="2579" max="2579" width="11.5703125" style="41" bestFit="1" customWidth="1"/>
    <col min="2580" max="2580" width="13.140625" style="41" bestFit="1" customWidth="1"/>
    <col min="2581" max="2581" width="11.42578125" style="41" customWidth="1"/>
    <col min="2582" max="2582" width="11.5703125" style="41" bestFit="1" customWidth="1"/>
    <col min="2583" max="2583" width="13.140625" style="41" bestFit="1" customWidth="1"/>
    <col min="2584" max="2821" width="11.42578125" style="41"/>
    <col min="2822" max="2822" width="9.7109375" style="41" customWidth="1"/>
    <col min="2823" max="2823" width="6" style="41" customWidth="1"/>
    <col min="2824" max="2824" width="40.85546875" style="41" customWidth="1"/>
    <col min="2825" max="2825" width="15.5703125" style="41" customWidth="1"/>
    <col min="2826" max="2826" width="10.28515625" style="41" customWidth="1"/>
    <col min="2827" max="2827" width="10.42578125" style="41" customWidth="1"/>
    <col min="2828" max="2828" width="10.85546875" style="41" bestFit="1" customWidth="1"/>
    <col min="2829" max="2829" width="11.85546875" style="41" bestFit="1" customWidth="1"/>
    <col min="2830" max="2830" width="9.85546875" style="41" bestFit="1" customWidth="1"/>
    <col min="2831" max="2831" width="9.5703125" style="41" bestFit="1" customWidth="1"/>
    <col min="2832" max="2832" width="10.85546875" style="41" bestFit="1" customWidth="1"/>
    <col min="2833" max="2833" width="10.42578125" style="41" customWidth="1"/>
    <col min="2834" max="2834" width="11.42578125" style="41" customWidth="1"/>
    <col min="2835" max="2835" width="11.5703125" style="41" bestFit="1" customWidth="1"/>
    <col min="2836" max="2836" width="13.140625" style="41" bestFit="1" customWidth="1"/>
    <col min="2837" max="2837" width="11.42578125" style="41" customWidth="1"/>
    <col min="2838" max="2838" width="11.5703125" style="41" bestFit="1" customWidth="1"/>
    <col min="2839" max="2839" width="13.140625" style="41" bestFit="1" customWidth="1"/>
    <col min="2840" max="3077" width="11.42578125" style="41"/>
    <col min="3078" max="3078" width="9.7109375" style="41" customWidth="1"/>
    <col min="3079" max="3079" width="6" style="41" customWidth="1"/>
    <col min="3080" max="3080" width="40.85546875" style="41" customWidth="1"/>
    <col min="3081" max="3081" width="15.5703125" style="41" customWidth="1"/>
    <col min="3082" max="3082" width="10.28515625" style="41" customWidth="1"/>
    <col min="3083" max="3083" width="10.42578125" style="41" customWidth="1"/>
    <col min="3084" max="3084" width="10.85546875" style="41" bestFit="1" customWidth="1"/>
    <col min="3085" max="3085" width="11.85546875" style="41" bestFit="1" customWidth="1"/>
    <col min="3086" max="3086" width="9.85546875" style="41" bestFit="1" customWidth="1"/>
    <col min="3087" max="3087" width="9.5703125" style="41" bestFit="1" customWidth="1"/>
    <col min="3088" max="3088" width="10.85546875" style="41" bestFit="1" customWidth="1"/>
    <col min="3089" max="3089" width="10.42578125" style="41" customWidth="1"/>
    <col min="3090" max="3090" width="11.42578125" style="41" customWidth="1"/>
    <col min="3091" max="3091" width="11.5703125" style="41" bestFit="1" customWidth="1"/>
    <col min="3092" max="3092" width="13.140625" style="41" bestFit="1" customWidth="1"/>
    <col min="3093" max="3093" width="11.42578125" style="41" customWidth="1"/>
    <col min="3094" max="3094" width="11.5703125" style="41" bestFit="1" customWidth="1"/>
    <col min="3095" max="3095" width="13.140625" style="41" bestFit="1" customWidth="1"/>
    <col min="3096" max="3333" width="11.42578125" style="41"/>
    <col min="3334" max="3334" width="9.7109375" style="41" customWidth="1"/>
    <col min="3335" max="3335" width="6" style="41" customWidth="1"/>
    <col min="3336" max="3336" width="40.85546875" style="41" customWidth="1"/>
    <col min="3337" max="3337" width="15.5703125" style="41" customWidth="1"/>
    <col min="3338" max="3338" width="10.28515625" style="41" customWidth="1"/>
    <col min="3339" max="3339" width="10.42578125" style="41" customWidth="1"/>
    <col min="3340" max="3340" width="10.85546875" style="41" bestFit="1" customWidth="1"/>
    <col min="3341" max="3341" width="11.85546875" style="41" bestFit="1" customWidth="1"/>
    <col min="3342" max="3342" width="9.85546875" style="41" bestFit="1" customWidth="1"/>
    <col min="3343" max="3343" width="9.5703125" style="41" bestFit="1" customWidth="1"/>
    <col min="3344" max="3344" width="10.85546875" style="41" bestFit="1" customWidth="1"/>
    <col min="3345" max="3345" width="10.42578125" style="41" customWidth="1"/>
    <col min="3346" max="3346" width="11.42578125" style="41" customWidth="1"/>
    <col min="3347" max="3347" width="11.5703125" style="41" bestFit="1" customWidth="1"/>
    <col min="3348" max="3348" width="13.140625" style="41" bestFit="1" customWidth="1"/>
    <col min="3349" max="3349" width="11.42578125" style="41" customWidth="1"/>
    <col min="3350" max="3350" width="11.5703125" style="41" bestFit="1" customWidth="1"/>
    <col min="3351" max="3351" width="13.140625" style="41" bestFit="1" customWidth="1"/>
    <col min="3352" max="3589" width="11.42578125" style="41"/>
    <col min="3590" max="3590" width="9.7109375" style="41" customWidth="1"/>
    <col min="3591" max="3591" width="6" style="41" customWidth="1"/>
    <col min="3592" max="3592" width="40.85546875" style="41" customWidth="1"/>
    <col min="3593" max="3593" width="15.5703125" style="41" customWidth="1"/>
    <col min="3594" max="3594" width="10.28515625" style="41" customWidth="1"/>
    <col min="3595" max="3595" width="10.42578125" style="41" customWidth="1"/>
    <col min="3596" max="3596" width="10.85546875" style="41" bestFit="1" customWidth="1"/>
    <col min="3597" max="3597" width="11.85546875" style="41" bestFit="1" customWidth="1"/>
    <col min="3598" max="3598" width="9.85546875" style="41" bestFit="1" customWidth="1"/>
    <col min="3599" max="3599" width="9.5703125" style="41" bestFit="1" customWidth="1"/>
    <col min="3600" max="3600" width="10.85546875" style="41" bestFit="1" customWidth="1"/>
    <col min="3601" max="3601" width="10.42578125" style="41" customWidth="1"/>
    <col min="3602" max="3602" width="11.42578125" style="41" customWidth="1"/>
    <col min="3603" max="3603" width="11.5703125" style="41" bestFit="1" customWidth="1"/>
    <col min="3604" max="3604" width="13.140625" style="41" bestFit="1" customWidth="1"/>
    <col min="3605" max="3605" width="11.42578125" style="41" customWidth="1"/>
    <col min="3606" max="3606" width="11.5703125" style="41" bestFit="1" customWidth="1"/>
    <col min="3607" max="3607" width="13.140625" style="41" bestFit="1" customWidth="1"/>
    <col min="3608" max="3845" width="11.42578125" style="41"/>
    <col min="3846" max="3846" width="9.7109375" style="41" customWidth="1"/>
    <col min="3847" max="3847" width="6" style="41" customWidth="1"/>
    <col min="3848" max="3848" width="40.85546875" style="41" customWidth="1"/>
    <col min="3849" max="3849" width="15.5703125" style="41" customWidth="1"/>
    <col min="3850" max="3850" width="10.28515625" style="41" customWidth="1"/>
    <col min="3851" max="3851" width="10.42578125" style="41" customWidth="1"/>
    <col min="3852" max="3852" width="10.85546875" style="41" bestFit="1" customWidth="1"/>
    <col min="3853" max="3853" width="11.85546875" style="41" bestFit="1" customWidth="1"/>
    <col min="3854" max="3854" width="9.85546875" style="41" bestFit="1" customWidth="1"/>
    <col min="3855" max="3855" width="9.5703125" style="41" bestFit="1" customWidth="1"/>
    <col min="3856" max="3856" width="10.85546875" style="41" bestFit="1" customWidth="1"/>
    <col min="3857" max="3857" width="10.42578125" style="41" customWidth="1"/>
    <col min="3858" max="3858" width="11.42578125" style="41" customWidth="1"/>
    <col min="3859" max="3859" width="11.5703125" style="41" bestFit="1" customWidth="1"/>
    <col min="3860" max="3860" width="13.140625" style="41" bestFit="1" customWidth="1"/>
    <col min="3861" max="3861" width="11.42578125" style="41" customWidth="1"/>
    <col min="3862" max="3862" width="11.5703125" style="41" bestFit="1" customWidth="1"/>
    <col min="3863" max="3863" width="13.140625" style="41" bestFit="1" customWidth="1"/>
    <col min="3864" max="4101" width="11.42578125" style="41"/>
    <col min="4102" max="4102" width="9.7109375" style="41" customWidth="1"/>
    <col min="4103" max="4103" width="6" style="41" customWidth="1"/>
    <col min="4104" max="4104" width="40.85546875" style="41" customWidth="1"/>
    <col min="4105" max="4105" width="15.5703125" style="41" customWidth="1"/>
    <col min="4106" max="4106" width="10.28515625" style="41" customWidth="1"/>
    <col min="4107" max="4107" width="10.42578125" style="41" customWidth="1"/>
    <col min="4108" max="4108" width="10.85546875" style="41" bestFit="1" customWidth="1"/>
    <col min="4109" max="4109" width="11.85546875" style="41" bestFit="1" customWidth="1"/>
    <col min="4110" max="4110" width="9.85546875" style="41" bestFit="1" customWidth="1"/>
    <col min="4111" max="4111" width="9.5703125" style="41" bestFit="1" customWidth="1"/>
    <col min="4112" max="4112" width="10.85546875" style="41" bestFit="1" customWidth="1"/>
    <col min="4113" max="4113" width="10.42578125" style="41" customWidth="1"/>
    <col min="4114" max="4114" width="11.42578125" style="41" customWidth="1"/>
    <col min="4115" max="4115" width="11.5703125" style="41" bestFit="1" customWidth="1"/>
    <col min="4116" max="4116" width="13.140625" style="41" bestFit="1" customWidth="1"/>
    <col min="4117" max="4117" width="11.42578125" style="41" customWidth="1"/>
    <col min="4118" max="4118" width="11.5703125" style="41" bestFit="1" customWidth="1"/>
    <col min="4119" max="4119" width="13.140625" style="41" bestFit="1" customWidth="1"/>
    <col min="4120" max="4357" width="11.42578125" style="41"/>
    <col min="4358" max="4358" width="9.7109375" style="41" customWidth="1"/>
    <col min="4359" max="4359" width="6" style="41" customWidth="1"/>
    <col min="4360" max="4360" width="40.85546875" style="41" customWidth="1"/>
    <col min="4361" max="4361" width="15.5703125" style="41" customWidth="1"/>
    <col min="4362" max="4362" width="10.28515625" style="41" customWidth="1"/>
    <col min="4363" max="4363" width="10.42578125" style="41" customWidth="1"/>
    <col min="4364" max="4364" width="10.85546875" style="41" bestFit="1" customWidth="1"/>
    <col min="4365" max="4365" width="11.85546875" style="41" bestFit="1" customWidth="1"/>
    <col min="4366" max="4366" width="9.85546875" style="41" bestFit="1" customWidth="1"/>
    <col min="4367" max="4367" width="9.5703125" style="41" bestFit="1" customWidth="1"/>
    <col min="4368" max="4368" width="10.85546875" style="41" bestFit="1" customWidth="1"/>
    <col min="4369" max="4369" width="10.42578125" style="41" customWidth="1"/>
    <col min="4370" max="4370" width="11.42578125" style="41" customWidth="1"/>
    <col min="4371" max="4371" width="11.5703125" style="41" bestFit="1" customWidth="1"/>
    <col min="4372" max="4372" width="13.140625" style="41" bestFit="1" customWidth="1"/>
    <col min="4373" max="4373" width="11.42578125" style="41" customWidth="1"/>
    <col min="4374" max="4374" width="11.5703125" style="41" bestFit="1" customWidth="1"/>
    <col min="4375" max="4375" width="13.140625" style="41" bestFit="1" customWidth="1"/>
    <col min="4376" max="4613" width="11.42578125" style="41"/>
    <col min="4614" max="4614" width="9.7109375" style="41" customWidth="1"/>
    <col min="4615" max="4615" width="6" style="41" customWidth="1"/>
    <col min="4616" max="4616" width="40.85546875" style="41" customWidth="1"/>
    <col min="4617" max="4617" width="15.5703125" style="41" customWidth="1"/>
    <col min="4618" max="4618" width="10.28515625" style="41" customWidth="1"/>
    <col min="4619" max="4619" width="10.42578125" style="41" customWidth="1"/>
    <col min="4620" max="4620" width="10.85546875" style="41" bestFit="1" customWidth="1"/>
    <col min="4621" max="4621" width="11.85546875" style="41" bestFit="1" customWidth="1"/>
    <col min="4622" max="4622" width="9.85546875" style="41" bestFit="1" customWidth="1"/>
    <col min="4623" max="4623" width="9.5703125" style="41" bestFit="1" customWidth="1"/>
    <col min="4624" max="4624" width="10.85546875" style="41" bestFit="1" customWidth="1"/>
    <col min="4625" max="4625" width="10.42578125" style="41" customWidth="1"/>
    <col min="4626" max="4626" width="11.42578125" style="41" customWidth="1"/>
    <col min="4627" max="4627" width="11.5703125" style="41" bestFit="1" customWidth="1"/>
    <col min="4628" max="4628" width="13.140625" style="41" bestFit="1" customWidth="1"/>
    <col min="4629" max="4629" width="11.42578125" style="41" customWidth="1"/>
    <col min="4630" max="4630" width="11.5703125" style="41" bestFit="1" customWidth="1"/>
    <col min="4631" max="4631" width="13.140625" style="41" bestFit="1" customWidth="1"/>
    <col min="4632" max="4869" width="11.42578125" style="41"/>
    <col min="4870" max="4870" width="9.7109375" style="41" customWidth="1"/>
    <col min="4871" max="4871" width="6" style="41" customWidth="1"/>
    <col min="4872" max="4872" width="40.85546875" style="41" customWidth="1"/>
    <col min="4873" max="4873" width="15.5703125" style="41" customWidth="1"/>
    <col min="4874" max="4874" width="10.28515625" style="41" customWidth="1"/>
    <col min="4875" max="4875" width="10.42578125" style="41" customWidth="1"/>
    <col min="4876" max="4876" width="10.85546875" style="41" bestFit="1" customWidth="1"/>
    <col min="4877" max="4877" width="11.85546875" style="41" bestFit="1" customWidth="1"/>
    <col min="4878" max="4878" width="9.85546875" style="41" bestFit="1" customWidth="1"/>
    <col min="4879" max="4879" width="9.5703125" style="41" bestFit="1" customWidth="1"/>
    <col min="4880" max="4880" width="10.85546875" style="41" bestFit="1" customWidth="1"/>
    <col min="4881" max="4881" width="10.42578125" style="41" customWidth="1"/>
    <col min="4882" max="4882" width="11.42578125" style="41" customWidth="1"/>
    <col min="4883" max="4883" width="11.5703125" style="41" bestFit="1" customWidth="1"/>
    <col min="4884" max="4884" width="13.140625" style="41" bestFit="1" customWidth="1"/>
    <col min="4885" max="4885" width="11.42578125" style="41" customWidth="1"/>
    <col min="4886" max="4886" width="11.5703125" style="41" bestFit="1" customWidth="1"/>
    <col min="4887" max="4887" width="13.140625" style="41" bestFit="1" customWidth="1"/>
    <col min="4888" max="5125" width="11.42578125" style="41"/>
    <col min="5126" max="5126" width="9.7109375" style="41" customWidth="1"/>
    <col min="5127" max="5127" width="6" style="41" customWidth="1"/>
    <col min="5128" max="5128" width="40.85546875" style="41" customWidth="1"/>
    <col min="5129" max="5129" width="15.5703125" style="41" customWidth="1"/>
    <col min="5130" max="5130" width="10.28515625" style="41" customWidth="1"/>
    <col min="5131" max="5131" width="10.42578125" style="41" customWidth="1"/>
    <col min="5132" max="5132" width="10.85546875" style="41" bestFit="1" customWidth="1"/>
    <col min="5133" max="5133" width="11.85546875" style="41" bestFit="1" customWidth="1"/>
    <col min="5134" max="5134" width="9.85546875" style="41" bestFit="1" customWidth="1"/>
    <col min="5135" max="5135" width="9.5703125" style="41" bestFit="1" customWidth="1"/>
    <col min="5136" max="5136" width="10.85546875" style="41" bestFit="1" customWidth="1"/>
    <col min="5137" max="5137" width="10.42578125" style="41" customWidth="1"/>
    <col min="5138" max="5138" width="11.42578125" style="41" customWidth="1"/>
    <col min="5139" max="5139" width="11.5703125" style="41" bestFit="1" customWidth="1"/>
    <col min="5140" max="5140" width="13.140625" style="41" bestFit="1" customWidth="1"/>
    <col min="5141" max="5141" width="11.42578125" style="41" customWidth="1"/>
    <col min="5142" max="5142" width="11.5703125" style="41" bestFit="1" customWidth="1"/>
    <col min="5143" max="5143" width="13.140625" style="41" bestFit="1" customWidth="1"/>
    <col min="5144" max="5381" width="11.42578125" style="41"/>
    <col min="5382" max="5382" width="9.7109375" style="41" customWidth="1"/>
    <col min="5383" max="5383" width="6" style="41" customWidth="1"/>
    <col min="5384" max="5384" width="40.85546875" style="41" customWidth="1"/>
    <col min="5385" max="5385" width="15.5703125" style="41" customWidth="1"/>
    <col min="5386" max="5386" width="10.28515625" style="41" customWidth="1"/>
    <col min="5387" max="5387" width="10.42578125" style="41" customWidth="1"/>
    <col min="5388" max="5388" width="10.85546875" style="41" bestFit="1" customWidth="1"/>
    <col min="5389" max="5389" width="11.85546875" style="41" bestFit="1" customWidth="1"/>
    <col min="5390" max="5390" width="9.85546875" style="41" bestFit="1" customWidth="1"/>
    <col min="5391" max="5391" width="9.5703125" style="41" bestFit="1" customWidth="1"/>
    <col min="5392" max="5392" width="10.85546875" style="41" bestFit="1" customWidth="1"/>
    <col min="5393" max="5393" width="10.42578125" style="41" customWidth="1"/>
    <col min="5394" max="5394" width="11.42578125" style="41" customWidth="1"/>
    <col min="5395" max="5395" width="11.5703125" style="41" bestFit="1" customWidth="1"/>
    <col min="5396" max="5396" width="13.140625" style="41" bestFit="1" customWidth="1"/>
    <col min="5397" max="5397" width="11.42578125" style="41" customWidth="1"/>
    <col min="5398" max="5398" width="11.5703125" style="41" bestFit="1" customWidth="1"/>
    <col min="5399" max="5399" width="13.140625" style="41" bestFit="1" customWidth="1"/>
    <col min="5400" max="5637" width="11.42578125" style="41"/>
    <col min="5638" max="5638" width="9.7109375" style="41" customWidth="1"/>
    <col min="5639" max="5639" width="6" style="41" customWidth="1"/>
    <col min="5640" max="5640" width="40.85546875" style="41" customWidth="1"/>
    <col min="5641" max="5641" width="15.5703125" style="41" customWidth="1"/>
    <col min="5642" max="5642" width="10.28515625" style="41" customWidth="1"/>
    <col min="5643" max="5643" width="10.42578125" style="41" customWidth="1"/>
    <col min="5644" max="5644" width="10.85546875" style="41" bestFit="1" customWidth="1"/>
    <col min="5645" max="5645" width="11.85546875" style="41" bestFit="1" customWidth="1"/>
    <col min="5646" max="5646" width="9.85546875" style="41" bestFit="1" customWidth="1"/>
    <col min="5647" max="5647" width="9.5703125" style="41" bestFit="1" customWidth="1"/>
    <col min="5648" max="5648" width="10.85546875" style="41" bestFit="1" customWidth="1"/>
    <col min="5649" max="5649" width="10.42578125" style="41" customWidth="1"/>
    <col min="5650" max="5650" width="11.42578125" style="41" customWidth="1"/>
    <col min="5651" max="5651" width="11.5703125" style="41" bestFit="1" customWidth="1"/>
    <col min="5652" max="5652" width="13.140625" style="41" bestFit="1" customWidth="1"/>
    <col min="5653" max="5653" width="11.42578125" style="41" customWidth="1"/>
    <col min="5654" max="5654" width="11.5703125" style="41" bestFit="1" customWidth="1"/>
    <col min="5655" max="5655" width="13.140625" style="41" bestFit="1" customWidth="1"/>
    <col min="5656" max="5893" width="11.42578125" style="41"/>
    <col min="5894" max="5894" width="9.7109375" style="41" customWidth="1"/>
    <col min="5895" max="5895" width="6" style="41" customWidth="1"/>
    <col min="5896" max="5896" width="40.85546875" style="41" customWidth="1"/>
    <col min="5897" max="5897" width="15.5703125" style="41" customWidth="1"/>
    <col min="5898" max="5898" width="10.28515625" style="41" customWidth="1"/>
    <col min="5899" max="5899" width="10.42578125" style="41" customWidth="1"/>
    <col min="5900" max="5900" width="10.85546875" style="41" bestFit="1" customWidth="1"/>
    <col min="5901" max="5901" width="11.85546875" style="41" bestFit="1" customWidth="1"/>
    <col min="5902" max="5902" width="9.85546875" style="41" bestFit="1" customWidth="1"/>
    <col min="5903" max="5903" width="9.5703125" style="41" bestFit="1" customWidth="1"/>
    <col min="5904" max="5904" width="10.85546875" style="41" bestFit="1" customWidth="1"/>
    <col min="5905" max="5905" width="10.42578125" style="41" customWidth="1"/>
    <col min="5906" max="5906" width="11.42578125" style="41" customWidth="1"/>
    <col min="5907" max="5907" width="11.5703125" style="41" bestFit="1" customWidth="1"/>
    <col min="5908" max="5908" width="13.140625" style="41" bestFit="1" customWidth="1"/>
    <col min="5909" max="5909" width="11.42578125" style="41" customWidth="1"/>
    <col min="5910" max="5910" width="11.5703125" style="41" bestFit="1" customWidth="1"/>
    <col min="5911" max="5911" width="13.140625" style="41" bestFit="1" customWidth="1"/>
    <col min="5912" max="6149" width="11.42578125" style="41"/>
    <col min="6150" max="6150" width="9.7109375" style="41" customWidth="1"/>
    <col min="6151" max="6151" width="6" style="41" customWidth="1"/>
    <col min="6152" max="6152" width="40.85546875" style="41" customWidth="1"/>
    <col min="6153" max="6153" width="15.5703125" style="41" customWidth="1"/>
    <col min="6154" max="6154" width="10.28515625" style="41" customWidth="1"/>
    <col min="6155" max="6155" width="10.42578125" style="41" customWidth="1"/>
    <col min="6156" max="6156" width="10.85546875" style="41" bestFit="1" customWidth="1"/>
    <col min="6157" max="6157" width="11.85546875" style="41" bestFit="1" customWidth="1"/>
    <col min="6158" max="6158" width="9.85546875" style="41" bestFit="1" customWidth="1"/>
    <col min="6159" max="6159" width="9.5703125" style="41" bestFit="1" customWidth="1"/>
    <col min="6160" max="6160" width="10.85546875" style="41" bestFit="1" customWidth="1"/>
    <col min="6161" max="6161" width="10.42578125" style="41" customWidth="1"/>
    <col min="6162" max="6162" width="11.42578125" style="41" customWidth="1"/>
    <col min="6163" max="6163" width="11.5703125" style="41" bestFit="1" customWidth="1"/>
    <col min="6164" max="6164" width="13.140625" style="41" bestFit="1" customWidth="1"/>
    <col min="6165" max="6165" width="11.42578125" style="41" customWidth="1"/>
    <col min="6166" max="6166" width="11.5703125" style="41" bestFit="1" customWidth="1"/>
    <col min="6167" max="6167" width="13.140625" style="41" bestFit="1" customWidth="1"/>
    <col min="6168" max="6405" width="11.42578125" style="41"/>
    <col min="6406" max="6406" width="9.7109375" style="41" customWidth="1"/>
    <col min="6407" max="6407" width="6" style="41" customWidth="1"/>
    <col min="6408" max="6408" width="40.85546875" style="41" customWidth="1"/>
    <col min="6409" max="6409" width="15.5703125" style="41" customWidth="1"/>
    <col min="6410" max="6410" width="10.28515625" style="41" customWidth="1"/>
    <col min="6411" max="6411" width="10.42578125" style="41" customWidth="1"/>
    <col min="6412" max="6412" width="10.85546875" style="41" bestFit="1" customWidth="1"/>
    <col min="6413" max="6413" width="11.85546875" style="41" bestFit="1" customWidth="1"/>
    <col min="6414" max="6414" width="9.85546875" style="41" bestFit="1" customWidth="1"/>
    <col min="6415" max="6415" width="9.5703125" style="41" bestFit="1" customWidth="1"/>
    <col min="6416" max="6416" width="10.85546875" style="41" bestFit="1" customWidth="1"/>
    <col min="6417" max="6417" width="10.42578125" style="41" customWidth="1"/>
    <col min="6418" max="6418" width="11.42578125" style="41" customWidth="1"/>
    <col min="6419" max="6419" width="11.5703125" style="41" bestFit="1" customWidth="1"/>
    <col min="6420" max="6420" width="13.140625" style="41" bestFit="1" customWidth="1"/>
    <col min="6421" max="6421" width="11.42578125" style="41" customWidth="1"/>
    <col min="6422" max="6422" width="11.5703125" style="41" bestFit="1" customWidth="1"/>
    <col min="6423" max="6423" width="13.140625" style="41" bestFit="1" customWidth="1"/>
    <col min="6424" max="6661" width="11.42578125" style="41"/>
    <col min="6662" max="6662" width="9.7109375" style="41" customWidth="1"/>
    <col min="6663" max="6663" width="6" style="41" customWidth="1"/>
    <col min="6664" max="6664" width="40.85546875" style="41" customWidth="1"/>
    <col min="6665" max="6665" width="15.5703125" style="41" customWidth="1"/>
    <col min="6666" max="6666" width="10.28515625" style="41" customWidth="1"/>
    <col min="6667" max="6667" width="10.42578125" style="41" customWidth="1"/>
    <col min="6668" max="6668" width="10.85546875" style="41" bestFit="1" customWidth="1"/>
    <col min="6669" max="6669" width="11.85546875" style="41" bestFit="1" customWidth="1"/>
    <col min="6670" max="6670" width="9.85546875" style="41" bestFit="1" customWidth="1"/>
    <col min="6671" max="6671" width="9.5703125" style="41" bestFit="1" customWidth="1"/>
    <col min="6672" max="6672" width="10.85546875" style="41" bestFit="1" customWidth="1"/>
    <col min="6673" max="6673" width="10.42578125" style="41" customWidth="1"/>
    <col min="6674" max="6674" width="11.42578125" style="41" customWidth="1"/>
    <col min="6675" max="6675" width="11.5703125" style="41" bestFit="1" customWidth="1"/>
    <col min="6676" max="6676" width="13.140625" style="41" bestFit="1" customWidth="1"/>
    <col min="6677" max="6677" width="11.42578125" style="41" customWidth="1"/>
    <col min="6678" max="6678" width="11.5703125" style="41" bestFit="1" customWidth="1"/>
    <col min="6679" max="6679" width="13.140625" style="41" bestFit="1" customWidth="1"/>
    <col min="6680" max="6917" width="11.42578125" style="41"/>
    <col min="6918" max="6918" width="9.7109375" style="41" customWidth="1"/>
    <col min="6919" max="6919" width="6" style="41" customWidth="1"/>
    <col min="6920" max="6920" width="40.85546875" style="41" customWidth="1"/>
    <col min="6921" max="6921" width="15.5703125" style="41" customWidth="1"/>
    <col min="6922" max="6922" width="10.28515625" style="41" customWidth="1"/>
    <col min="6923" max="6923" width="10.42578125" style="41" customWidth="1"/>
    <col min="6924" max="6924" width="10.85546875" style="41" bestFit="1" customWidth="1"/>
    <col min="6925" max="6925" width="11.85546875" style="41" bestFit="1" customWidth="1"/>
    <col min="6926" max="6926" width="9.85546875" style="41" bestFit="1" customWidth="1"/>
    <col min="6927" max="6927" width="9.5703125" style="41" bestFit="1" customWidth="1"/>
    <col min="6928" max="6928" width="10.85546875" style="41" bestFit="1" customWidth="1"/>
    <col min="6929" max="6929" width="10.42578125" style="41" customWidth="1"/>
    <col min="6930" max="6930" width="11.42578125" style="41" customWidth="1"/>
    <col min="6931" max="6931" width="11.5703125" style="41" bestFit="1" customWidth="1"/>
    <col min="6932" max="6932" width="13.140625" style="41" bestFit="1" customWidth="1"/>
    <col min="6933" max="6933" width="11.42578125" style="41" customWidth="1"/>
    <col min="6934" max="6934" width="11.5703125" style="41" bestFit="1" customWidth="1"/>
    <col min="6935" max="6935" width="13.140625" style="41" bestFit="1" customWidth="1"/>
    <col min="6936" max="7173" width="11.42578125" style="41"/>
    <col min="7174" max="7174" width="9.7109375" style="41" customWidth="1"/>
    <col min="7175" max="7175" width="6" style="41" customWidth="1"/>
    <col min="7176" max="7176" width="40.85546875" style="41" customWidth="1"/>
    <col min="7177" max="7177" width="15.5703125" style="41" customWidth="1"/>
    <col min="7178" max="7178" width="10.28515625" style="41" customWidth="1"/>
    <col min="7179" max="7179" width="10.42578125" style="41" customWidth="1"/>
    <col min="7180" max="7180" width="10.85546875" style="41" bestFit="1" customWidth="1"/>
    <col min="7181" max="7181" width="11.85546875" style="41" bestFit="1" customWidth="1"/>
    <col min="7182" max="7182" width="9.85546875" style="41" bestFit="1" customWidth="1"/>
    <col min="7183" max="7183" width="9.5703125" style="41" bestFit="1" customWidth="1"/>
    <col min="7184" max="7184" width="10.85546875" style="41" bestFit="1" customWidth="1"/>
    <col min="7185" max="7185" width="10.42578125" style="41" customWidth="1"/>
    <col min="7186" max="7186" width="11.42578125" style="41" customWidth="1"/>
    <col min="7187" max="7187" width="11.5703125" style="41" bestFit="1" customWidth="1"/>
    <col min="7188" max="7188" width="13.140625" style="41" bestFit="1" customWidth="1"/>
    <col min="7189" max="7189" width="11.42578125" style="41" customWidth="1"/>
    <col min="7190" max="7190" width="11.5703125" style="41" bestFit="1" customWidth="1"/>
    <col min="7191" max="7191" width="13.140625" style="41" bestFit="1" customWidth="1"/>
    <col min="7192" max="7429" width="11.42578125" style="41"/>
    <col min="7430" max="7430" width="9.7109375" style="41" customWidth="1"/>
    <col min="7431" max="7431" width="6" style="41" customWidth="1"/>
    <col min="7432" max="7432" width="40.85546875" style="41" customWidth="1"/>
    <col min="7433" max="7433" width="15.5703125" style="41" customWidth="1"/>
    <col min="7434" max="7434" width="10.28515625" style="41" customWidth="1"/>
    <col min="7435" max="7435" width="10.42578125" style="41" customWidth="1"/>
    <col min="7436" max="7436" width="10.85546875" style="41" bestFit="1" customWidth="1"/>
    <col min="7437" max="7437" width="11.85546875" style="41" bestFit="1" customWidth="1"/>
    <col min="7438" max="7438" width="9.85546875" style="41" bestFit="1" customWidth="1"/>
    <col min="7439" max="7439" width="9.5703125" style="41" bestFit="1" customWidth="1"/>
    <col min="7440" max="7440" width="10.85546875" style="41" bestFit="1" customWidth="1"/>
    <col min="7441" max="7441" width="10.42578125" style="41" customWidth="1"/>
    <col min="7442" max="7442" width="11.42578125" style="41" customWidth="1"/>
    <col min="7443" max="7443" width="11.5703125" style="41" bestFit="1" customWidth="1"/>
    <col min="7444" max="7444" width="13.140625" style="41" bestFit="1" customWidth="1"/>
    <col min="7445" max="7445" width="11.42578125" style="41" customWidth="1"/>
    <col min="7446" max="7446" width="11.5703125" style="41" bestFit="1" customWidth="1"/>
    <col min="7447" max="7447" width="13.140625" style="41" bestFit="1" customWidth="1"/>
    <col min="7448" max="7685" width="11.42578125" style="41"/>
    <col min="7686" max="7686" width="9.7109375" style="41" customWidth="1"/>
    <col min="7687" max="7687" width="6" style="41" customWidth="1"/>
    <col min="7688" max="7688" width="40.85546875" style="41" customWidth="1"/>
    <col min="7689" max="7689" width="15.5703125" style="41" customWidth="1"/>
    <col min="7690" max="7690" width="10.28515625" style="41" customWidth="1"/>
    <col min="7691" max="7691" width="10.42578125" style="41" customWidth="1"/>
    <col min="7692" max="7692" width="10.85546875" style="41" bestFit="1" customWidth="1"/>
    <col min="7693" max="7693" width="11.85546875" style="41" bestFit="1" customWidth="1"/>
    <col min="7694" max="7694" width="9.85546875" style="41" bestFit="1" customWidth="1"/>
    <col min="7695" max="7695" width="9.5703125" style="41" bestFit="1" customWidth="1"/>
    <col min="7696" max="7696" width="10.85546875" style="41" bestFit="1" customWidth="1"/>
    <col min="7697" max="7697" width="10.42578125" style="41" customWidth="1"/>
    <col min="7698" max="7698" width="11.42578125" style="41" customWidth="1"/>
    <col min="7699" max="7699" width="11.5703125" style="41" bestFit="1" customWidth="1"/>
    <col min="7700" max="7700" width="13.140625" style="41" bestFit="1" customWidth="1"/>
    <col min="7701" max="7701" width="11.42578125" style="41" customWidth="1"/>
    <col min="7702" max="7702" width="11.5703125" style="41" bestFit="1" customWidth="1"/>
    <col min="7703" max="7703" width="13.140625" style="41" bestFit="1" customWidth="1"/>
    <col min="7704" max="7941" width="11.42578125" style="41"/>
    <col min="7942" max="7942" width="9.7109375" style="41" customWidth="1"/>
    <col min="7943" max="7943" width="6" style="41" customWidth="1"/>
    <col min="7944" max="7944" width="40.85546875" style="41" customWidth="1"/>
    <col min="7945" max="7945" width="15.5703125" style="41" customWidth="1"/>
    <col min="7946" max="7946" width="10.28515625" style="41" customWidth="1"/>
    <col min="7947" max="7947" width="10.42578125" style="41" customWidth="1"/>
    <col min="7948" max="7948" width="10.85546875" style="41" bestFit="1" customWidth="1"/>
    <col min="7949" max="7949" width="11.85546875" style="41" bestFit="1" customWidth="1"/>
    <col min="7950" max="7950" width="9.85546875" style="41" bestFit="1" customWidth="1"/>
    <col min="7951" max="7951" width="9.5703125" style="41" bestFit="1" customWidth="1"/>
    <col min="7952" max="7952" width="10.85546875" style="41" bestFit="1" customWidth="1"/>
    <col min="7953" max="7953" width="10.42578125" style="41" customWidth="1"/>
    <col min="7954" max="7954" width="11.42578125" style="41" customWidth="1"/>
    <col min="7955" max="7955" width="11.5703125" style="41" bestFit="1" customWidth="1"/>
    <col min="7956" max="7956" width="13.140625" style="41" bestFit="1" customWidth="1"/>
    <col min="7957" max="7957" width="11.42578125" style="41" customWidth="1"/>
    <col min="7958" max="7958" width="11.5703125" style="41" bestFit="1" customWidth="1"/>
    <col min="7959" max="7959" width="13.140625" style="41" bestFit="1" customWidth="1"/>
    <col min="7960" max="8197" width="11.42578125" style="41"/>
    <col min="8198" max="8198" width="9.7109375" style="41" customWidth="1"/>
    <col min="8199" max="8199" width="6" style="41" customWidth="1"/>
    <col min="8200" max="8200" width="40.85546875" style="41" customWidth="1"/>
    <col min="8201" max="8201" width="15.5703125" style="41" customWidth="1"/>
    <col min="8202" max="8202" width="10.28515625" style="41" customWidth="1"/>
    <col min="8203" max="8203" width="10.42578125" style="41" customWidth="1"/>
    <col min="8204" max="8204" width="10.85546875" style="41" bestFit="1" customWidth="1"/>
    <col min="8205" max="8205" width="11.85546875" style="41" bestFit="1" customWidth="1"/>
    <col min="8206" max="8206" width="9.85546875" style="41" bestFit="1" customWidth="1"/>
    <col min="8207" max="8207" width="9.5703125" style="41" bestFit="1" customWidth="1"/>
    <col min="8208" max="8208" width="10.85546875" style="41" bestFit="1" customWidth="1"/>
    <col min="8209" max="8209" width="10.42578125" style="41" customWidth="1"/>
    <col min="8210" max="8210" width="11.42578125" style="41" customWidth="1"/>
    <col min="8211" max="8211" width="11.5703125" style="41" bestFit="1" customWidth="1"/>
    <col min="8212" max="8212" width="13.140625" style="41" bestFit="1" customWidth="1"/>
    <col min="8213" max="8213" width="11.42578125" style="41" customWidth="1"/>
    <col min="8214" max="8214" width="11.5703125" style="41" bestFit="1" customWidth="1"/>
    <col min="8215" max="8215" width="13.140625" style="41" bestFit="1" customWidth="1"/>
    <col min="8216" max="8453" width="11.42578125" style="41"/>
    <col min="8454" max="8454" width="9.7109375" style="41" customWidth="1"/>
    <col min="8455" max="8455" width="6" style="41" customWidth="1"/>
    <col min="8456" max="8456" width="40.85546875" style="41" customWidth="1"/>
    <col min="8457" max="8457" width="15.5703125" style="41" customWidth="1"/>
    <col min="8458" max="8458" width="10.28515625" style="41" customWidth="1"/>
    <col min="8459" max="8459" width="10.42578125" style="41" customWidth="1"/>
    <col min="8460" max="8460" width="10.85546875" style="41" bestFit="1" customWidth="1"/>
    <col min="8461" max="8461" width="11.85546875" style="41" bestFit="1" customWidth="1"/>
    <col min="8462" max="8462" width="9.85546875" style="41" bestFit="1" customWidth="1"/>
    <col min="8463" max="8463" width="9.5703125" style="41" bestFit="1" customWidth="1"/>
    <col min="8464" max="8464" width="10.85546875" style="41" bestFit="1" customWidth="1"/>
    <col min="8465" max="8465" width="10.42578125" style="41" customWidth="1"/>
    <col min="8466" max="8466" width="11.42578125" style="41" customWidth="1"/>
    <col min="8467" max="8467" width="11.5703125" style="41" bestFit="1" customWidth="1"/>
    <col min="8468" max="8468" width="13.140625" style="41" bestFit="1" customWidth="1"/>
    <col min="8469" max="8469" width="11.42578125" style="41" customWidth="1"/>
    <col min="8470" max="8470" width="11.5703125" style="41" bestFit="1" customWidth="1"/>
    <col min="8471" max="8471" width="13.140625" style="41" bestFit="1" customWidth="1"/>
    <col min="8472" max="8709" width="11.42578125" style="41"/>
    <col min="8710" max="8710" width="9.7109375" style="41" customWidth="1"/>
    <col min="8711" max="8711" width="6" style="41" customWidth="1"/>
    <col min="8712" max="8712" width="40.85546875" style="41" customWidth="1"/>
    <col min="8713" max="8713" width="15.5703125" style="41" customWidth="1"/>
    <col min="8714" max="8714" width="10.28515625" style="41" customWidth="1"/>
    <col min="8715" max="8715" width="10.42578125" style="41" customWidth="1"/>
    <col min="8716" max="8716" width="10.85546875" style="41" bestFit="1" customWidth="1"/>
    <col min="8717" max="8717" width="11.85546875" style="41" bestFit="1" customWidth="1"/>
    <col min="8718" max="8718" width="9.85546875" style="41" bestFit="1" customWidth="1"/>
    <col min="8719" max="8719" width="9.5703125" style="41" bestFit="1" customWidth="1"/>
    <col min="8720" max="8720" width="10.85546875" style="41" bestFit="1" customWidth="1"/>
    <col min="8721" max="8721" width="10.42578125" style="41" customWidth="1"/>
    <col min="8722" max="8722" width="11.42578125" style="41" customWidth="1"/>
    <col min="8723" max="8723" width="11.5703125" style="41" bestFit="1" customWidth="1"/>
    <col min="8724" max="8724" width="13.140625" style="41" bestFit="1" customWidth="1"/>
    <col min="8725" max="8725" width="11.42578125" style="41" customWidth="1"/>
    <col min="8726" max="8726" width="11.5703125" style="41" bestFit="1" customWidth="1"/>
    <col min="8727" max="8727" width="13.140625" style="41" bestFit="1" customWidth="1"/>
    <col min="8728" max="8965" width="11.42578125" style="41"/>
    <col min="8966" max="8966" width="9.7109375" style="41" customWidth="1"/>
    <col min="8967" max="8967" width="6" style="41" customWidth="1"/>
    <col min="8968" max="8968" width="40.85546875" style="41" customWidth="1"/>
    <col min="8969" max="8969" width="15.5703125" style="41" customWidth="1"/>
    <col min="8970" max="8970" width="10.28515625" style="41" customWidth="1"/>
    <col min="8971" max="8971" width="10.42578125" style="41" customWidth="1"/>
    <col min="8972" max="8972" width="10.85546875" style="41" bestFit="1" customWidth="1"/>
    <col min="8973" max="8973" width="11.85546875" style="41" bestFit="1" customWidth="1"/>
    <col min="8974" max="8974" width="9.85546875" style="41" bestFit="1" customWidth="1"/>
    <col min="8975" max="8975" width="9.5703125" style="41" bestFit="1" customWidth="1"/>
    <col min="8976" max="8976" width="10.85546875" style="41" bestFit="1" customWidth="1"/>
    <col min="8977" max="8977" width="10.42578125" style="41" customWidth="1"/>
    <col min="8978" max="8978" width="11.42578125" style="41" customWidth="1"/>
    <col min="8979" max="8979" width="11.5703125" style="41" bestFit="1" customWidth="1"/>
    <col min="8980" max="8980" width="13.140625" style="41" bestFit="1" customWidth="1"/>
    <col min="8981" max="8981" width="11.42578125" style="41" customWidth="1"/>
    <col min="8982" max="8982" width="11.5703125" style="41" bestFit="1" customWidth="1"/>
    <col min="8983" max="8983" width="13.140625" style="41" bestFit="1" customWidth="1"/>
    <col min="8984" max="9221" width="11.42578125" style="41"/>
    <col min="9222" max="9222" width="9.7109375" style="41" customWidth="1"/>
    <col min="9223" max="9223" width="6" style="41" customWidth="1"/>
    <col min="9224" max="9224" width="40.85546875" style="41" customWidth="1"/>
    <col min="9225" max="9225" width="15.5703125" style="41" customWidth="1"/>
    <col min="9226" max="9226" width="10.28515625" style="41" customWidth="1"/>
    <col min="9227" max="9227" width="10.42578125" style="41" customWidth="1"/>
    <col min="9228" max="9228" width="10.85546875" style="41" bestFit="1" customWidth="1"/>
    <col min="9229" max="9229" width="11.85546875" style="41" bestFit="1" customWidth="1"/>
    <col min="9230" max="9230" width="9.85546875" style="41" bestFit="1" customWidth="1"/>
    <col min="9231" max="9231" width="9.5703125" style="41" bestFit="1" customWidth="1"/>
    <col min="9232" max="9232" width="10.85546875" style="41" bestFit="1" customWidth="1"/>
    <col min="9233" max="9233" width="10.42578125" style="41" customWidth="1"/>
    <col min="9234" max="9234" width="11.42578125" style="41" customWidth="1"/>
    <col min="9235" max="9235" width="11.5703125" style="41" bestFit="1" customWidth="1"/>
    <col min="9236" max="9236" width="13.140625" style="41" bestFit="1" customWidth="1"/>
    <col min="9237" max="9237" width="11.42578125" style="41" customWidth="1"/>
    <col min="9238" max="9238" width="11.5703125" style="41" bestFit="1" customWidth="1"/>
    <col min="9239" max="9239" width="13.140625" style="41" bestFit="1" customWidth="1"/>
    <col min="9240" max="9477" width="11.42578125" style="41"/>
    <col min="9478" max="9478" width="9.7109375" style="41" customWidth="1"/>
    <col min="9479" max="9479" width="6" style="41" customWidth="1"/>
    <col min="9480" max="9480" width="40.85546875" style="41" customWidth="1"/>
    <col min="9481" max="9481" width="15.5703125" style="41" customWidth="1"/>
    <col min="9482" max="9482" width="10.28515625" style="41" customWidth="1"/>
    <col min="9483" max="9483" width="10.42578125" style="41" customWidth="1"/>
    <col min="9484" max="9484" width="10.85546875" style="41" bestFit="1" customWidth="1"/>
    <col min="9485" max="9485" width="11.85546875" style="41" bestFit="1" customWidth="1"/>
    <col min="9486" max="9486" width="9.85546875" style="41" bestFit="1" customWidth="1"/>
    <col min="9487" max="9487" width="9.5703125" style="41" bestFit="1" customWidth="1"/>
    <col min="9488" max="9488" width="10.85546875" style="41" bestFit="1" customWidth="1"/>
    <col min="9489" max="9489" width="10.42578125" style="41" customWidth="1"/>
    <col min="9490" max="9490" width="11.42578125" style="41" customWidth="1"/>
    <col min="9491" max="9491" width="11.5703125" style="41" bestFit="1" customWidth="1"/>
    <col min="9492" max="9492" width="13.140625" style="41" bestFit="1" customWidth="1"/>
    <col min="9493" max="9493" width="11.42578125" style="41" customWidth="1"/>
    <col min="9494" max="9494" width="11.5703125" style="41" bestFit="1" customWidth="1"/>
    <col min="9495" max="9495" width="13.140625" style="41" bestFit="1" customWidth="1"/>
    <col min="9496" max="9733" width="11.42578125" style="41"/>
    <col min="9734" max="9734" width="9.7109375" style="41" customWidth="1"/>
    <col min="9735" max="9735" width="6" style="41" customWidth="1"/>
    <col min="9736" max="9736" width="40.85546875" style="41" customWidth="1"/>
    <col min="9737" max="9737" width="15.5703125" style="41" customWidth="1"/>
    <col min="9738" max="9738" width="10.28515625" style="41" customWidth="1"/>
    <col min="9739" max="9739" width="10.42578125" style="41" customWidth="1"/>
    <col min="9740" max="9740" width="10.85546875" style="41" bestFit="1" customWidth="1"/>
    <col min="9741" max="9741" width="11.85546875" style="41" bestFit="1" customWidth="1"/>
    <col min="9742" max="9742" width="9.85546875" style="41" bestFit="1" customWidth="1"/>
    <col min="9743" max="9743" width="9.5703125" style="41" bestFit="1" customWidth="1"/>
    <col min="9744" max="9744" width="10.85546875" style="41" bestFit="1" customWidth="1"/>
    <col min="9745" max="9745" width="10.42578125" style="41" customWidth="1"/>
    <col min="9746" max="9746" width="11.42578125" style="41" customWidth="1"/>
    <col min="9747" max="9747" width="11.5703125" style="41" bestFit="1" customWidth="1"/>
    <col min="9748" max="9748" width="13.140625" style="41" bestFit="1" customWidth="1"/>
    <col min="9749" max="9749" width="11.42578125" style="41" customWidth="1"/>
    <col min="9750" max="9750" width="11.5703125" style="41" bestFit="1" customWidth="1"/>
    <col min="9751" max="9751" width="13.140625" style="41" bestFit="1" customWidth="1"/>
    <col min="9752" max="9989" width="11.42578125" style="41"/>
    <col min="9990" max="9990" width="9.7109375" style="41" customWidth="1"/>
    <col min="9991" max="9991" width="6" style="41" customWidth="1"/>
    <col min="9992" max="9992" width="40.85546875" style="41" customWidth="1"/>
    <col min="9993" max="9993" width="15.5703125" style="41" customWidth="1"/>
    <col min="9994" max="9994" width="10.28515625" style="41" customWidth="1"/>
    <col min="9995" max="9995" width="10.42578125" style="41" customWidth="1"/>
    <col min="9996" max="9996" width="10.85546875" style="41" bestFit="1" customWidth="1"/>
    <col min="9997" max="9997" width="11.85546875" style="41" bestFit="1" customWidth="1"/>
    <col min="9998" max="9998" width="9.85546875" style="41" bestFit="1" customWidth="1"/>
    <col min="9999" max="9999" width="9.5703125" style="41" bestFit="1" customWidth="1"/>
    <col min="10000" max="10000" width="10.85546875" style="41" bestFit="1" customWidth="1"/>
    <col min="10001" max="10001" width="10.42578125" style="41" customWidth="1"/>
    <col min="10002" max="10002" width="11.42578125" style="41" customWidth="1"/>
    <col min="10003" max="10003" width="11.5703125" style="41" bestFit="1" customWidth="1"/>
    <col min="10004" max="10004" width="13.140625" style="41" bestFit="1" customWidth="1"/>
    <col min="10005" max="10005" width="11.42578125" style="41" customWidth="1"/>
    <col min="10006" max="10006" width="11.5703125" style="41" bestFit="1" customWidth="1"/>
    <col min="10007" max="10007" width="13.140625" style="41" bestFit="1" customWidth="1"/>
    <col min="10008" max="10245" width="11.42578125" style="41"/>
    <col min="10246" max="10246" width="9.7109375" style="41" customWidth="1"/>
    <col min="10247" max="10247" width="6" style="41" customWidth="1"/>
    <col min="10248" max="10248" width="40.85546875" style="41" customWidth="1"/>
    <col min="10249" max="10249" width="15.5703125" style="41" customWidth="1"/>
    <col min="10250" max="10250" width="10.28515625" style="41" customWidth="1"/>
    <col min="10251" max="10251" width="10.42578125" style="41" customWidth="1"/>
    <col min="10252" max="10252" width="10.85546875" style="41" bestFit="1" customWidth="1"/>
    <col min="10253" max="10253" width="11.85546875" style="41" bestFit="1" customWidth="1"/>
    <col min="10254" max="10254" width="9.85546875" style="41" bestFit="1" customWidth="1"/>
    <col min="10255" max="10255" width="9.5703125" style="41" bestFit="1" customWidth="1"/>
    <col min="10256" max="10256" width="10.85546875" style="41" bestFit="1" customWidth="1"/>
    <col min="10257" max="10257" width="10.42578125" style="41" customWidth="1"/>
    <col min="10258" max="10258" width="11.42578125" style="41" customWidth="1"/>
    <col min="10259" max="10259" width="11.5703125" style="41" bestFit="1" customWidth="1"/>
    <col min="10260" max="10260" width="13.140625" style="41" bestFit="1" customWidth="1"/>
    <col min="10261" max="10261" width="11.42578125" style="41" customWidth="1"/>
    <col min="10262" max="10262" width="11.5703125" style="41" bestFit="1" customWidth="1"/>
    <col min="10263" max="10263" width="13.140625" style="41" bestFit="1" customWidth="1"/>
    <col min="10264" max="10501" width="11.42578125" style="41"/>
    <col min="10502" max="10502" width="9.7109375" style="41" customWidth="1"/>
    <col min="10503" max="10503" width="6" style="41" customWidth="1"/>
    <col min="10504" max="10504" width="40.85546875" style="41" customWidth="1"/>
    <col min="10505" max="10505" width="15.5703125" style="41" customWidth="1"/>
    <col min="10506" max="10506" width="10.28515625" style="41" customWidth="1"/>
    <col min="10507" max="10507" width="10.42578125" style="41" customWidth="1"/>
    <col min="10508" max="10508" width="10.85546875" style="41" bestFit="1" customWidth="1"/>
    <col min="10509" max="10509" width="11.85546875" style="41" bestFit="1" customWidth="1"/>
    <col min="10510" max="10510" width="9.85546875" style="41" bestFit="1" customWidth="1"/>
    <col min="10511" max="10511" width="9.5703125" style="41" bestFit="1" customWidth="1"/>
    <col min="10512" max="10512" width="10.85546875" style="41" bestFit="1" customWidth="1"/>
    <col min="10513" max="10513" width="10.42578125" style="41" customWidth="1"/>
    <col min="10514" max="10514" width="11.42578125" style="41" customWidth="1"/>
    <col min="10515" max="10515" width="11.5703125" style="41" bestFit="1" customWidth="1"/>
    <col min="10516" max="10516" width="13.140625" style="41" bestFit="1" customWidth="1"/>
    <col min="10517" max="10517" width="11.42578125" style="41" customWidth="1"/>
    <col min="10518" max="10518" width="11.5703125" style="41" bestFit="1" customWidth="1"/>
    <col min="10519" max="10519" width="13.140625" style="41" bestFit="1" customWidth="1"/>
    <col min="10520" max="10757" width="11.42578125" style="41"/>
    <col min="10758" max="10758" width="9.7109375" style="41" customWidth="1"/>
    <col min="10759" max="10759" width="6" style="41" customWidth="1"/>
    <col min="10760" max="10760" width="40.85546875" style="41" customWidth="1"/>
    <col min="10761" max="10761" width="15.5703125" style="41" customWidth="1"/>
    <col min="10762" max="10762" width="10.28515625" style="41" customWidth="1"/>
    <col min="10763" max="10763" width="10.42578125" style="41" customWidth="1"/>
    <col min="10764" max="10764" width="10.85546875" style="41" bestFit="1" customWidth="1"/>
    <col min="10765" max="10765" width="11.85546875" style="41" bestFit="1" customWidth="1"/>
    <col min="10766" max="10766" width="9.85546875" style="41" bestFit="1" customWidth="1"/>
    <col min="10767" max="10767" width="9.5703125" style="41" bestFit="1" customWidth="1"/>
    <col min="10768" max="10768" width="10.85546875" style="41" bestFit="1" customWidth="1"/>
    <col min="10769" max="10769" width="10.42578125" style="41" customWidth="1"/>
    <col min="10770" max="10770" width="11.42578125" style="41" customWidth="1"/>
    <col min="10771" max="10771" width="11.5703125" style="41" bestFit="1" customWidth="1"/>
    <col min="10772" max="10772" width="13.140625" style="41" bestFit="1" customWidth="1"/>
    <col min="10773" max="10773" width="11.42578125" style="41" customWidth="1"/>
    <col min="10774" max="10774" width="11.5703125" style="41" bestFit="1" customWidth="1"/>
    <col min="10775" max="10775" width="13.140625" style="41" bestFit="1" customWidth="1"/>
    <col min="10776" max="11013" width="11.42578125" style="41"/>
    <col min="11014" max="11014" width="9.7109375" style="41" customWidth="1"/>
    <col min="11015" max="11015" width="6" style="41" customWidth="1"/>
    <col min="11016" max="11016" width="40.85546875" style="41" customWidth="1"/>
    <col min="11017" max="11017" width="15.5703125" style="41" customWidth="1"/>
    <col min="11018" max="11018" width="10.28515625" style="41" customWidth="1"/>
    <col min="11019" max="11019" width="10.42578125" style="41" customWidth="1"/>
    <col min="11020" max="11020" width="10.85546875" style="41" bestFit="1" customWidth="1"/>
    <col min="11021" max="11021" width="11.85546875" style="41" bestFit="1" customWidth="1"/>
    <col min="11022" max="11022" width="9.85546875" style="41" bestFit="1" customWidth="1"/>
    <col min="11023" max="11023" width="9.5703125" style="41" bestFit="1" customWidth="1"/>
    <col min="11024" max="11024" width="10.85546875" style="41" bestFit="1" customWidth="1"/>
    <col min="11025" max="11025" width="10.42578125" style="41" customWidth="1"/>
    <col min="11026" max="11026" width="11.42578125" style="41" customWidth="1"/>
    <col min="11027" max="11027" width="11.5703125" style="41" bestFit="1" customWidth="1"/>
    <col min="11028" max="11028" width="13.140625" style="41" bestFit="1" customWidth="1"/>
    <col min="11029" max="11029" width="11.42578125" style="41" customWidth="1"/>
    <col min="11030" max="11030" width="11.5703125" style="41" bestFit="1" customWidth="1"/>
    <col min="11031" max="11031" width="13.140625" style="41" bestFit="1" customWidth="1"/>
    <col min="11032" max="11269" width="11.42578125" style="41"/>
    <col min="11270" max="11270" width="9.7109375" style="41" customWidth="1"/>
    <col min="11271" max="11271" width="6" style="41" customWidth="1"/>
    <col min="11272" max="11272" width="40.85546875" style="41" customWidth="1"/>
    <col min="11273" max="11273" width="15.5703125" style="41" customWidth="1"/>
    <col min="11274" max="11274" width="10.28515625" style="41" customWidth="1"/>
    <col min="11275" max="11275" width="10.42578125" style="41" customWidth="1"/>
    <col min="11276" max="11276" width="10.85546875" style="41" bestFit="1" customWidth="1"/>
    <col min="11277" max="11277" width="11.85546875" style="41" bestFit="1" customWidth="1"/>
    <col min="11278" max="11278" width="9.85546875" style="41" bestFit="1" customWidth="1"/>
    <col min="11279" max="11279" width="9.5703125" style="41" bestFit="1" customWidth="1"/>
    <col min="11280" max="11280" width="10.85546875" style="41" bestFit="1" customWidth="1"/>
    <col min="11281" max="11281" width="10.42578125" style="41" customWidth="1"/>
    <col min="11282" max="11282" width="11.42578125" style="41" customWidth="1"/>
    <col min="11283" max="11283" width="11.5703125" style="41" bestFit="1" customWidth="1"/>
    <col min="11284" max="11284" width="13.140625" style="41" bestFit="1" customWidth="1"/>
    <col min="11285" max="11285" width="11.42578125" style="41" customWidth="1"/>
    <col min="11286" max="11286" width="11.5703125" style="41" bestFit="1" customWidth="1"/>
    <col min="11287" max="11287" width="13.140625" style="41" bestFit="1" customWidth="1"/>
    <col min="11288" max="11525" width="11.42578125" style="41"/>
    <col min="11526" max="11526" width="9.7109375" style="41" customWidth="1"/>
    <col min="11527" max="11527" width="6" style="41" customWidth="1"/>
    <col min="11528" max="11528" width="40.85546875" style="41" customWidth="1"/>
    <col min="11529" max="11529" width="15.5703125" style="41" customWidth="1"/>
    <col min="11530" max="11530" width="10.28515625" style="41" customWidth="1"/>
    <col min="11531" max="11531" width="10.42578125" style="41" customWidth="1"/>
    <col min="11532" max="11532" width="10.85546875" style="41" bestFit="1" customWidth="1"/>
    <col min="11533" max="11533" width="11.85546875" style="41" bestFit="1" customWidth="1"/>
    <col min="11534" max="11534" width="9.85546875" style="41" bestFit="1" customWidth="1"/>
    <col min="11535" max="11535" width="9.5703125" style="41" bestFit="1" customWidth="1"/>
    <col min="11536" max="11536" width="10.85546875" style="41" bestFit="1" customWidth="1"/>
    <col min="11537" max="11537" width="10.42578125" style="41" customWidth="1"/>
    <col min="11538" max="11538" width="11.42578125" style="41" customWidth="1"/>
    <col min="11539" max="11539" width="11.5703125" style="41" bestFit="1" customWidth="1"/>
    <col min="11540" max="11540" width="13.140625" style="41" bestFit="1" customWidth="1"/>
    <col min="11541" max="11541" width="11.42578125" style="41" customWidth="1"/>
    <col min="11542" max="11542" width="11.5703125" style="41" bestFit="1" customWidth="1"/>
    <col min="11543" max="11543" width="13.140625" style="41" bestFit="1" customWidth="1"/>
    <col min="11544" max="11781" width="11.42578125" style="41"/>
    <col min="11782" max="11782" width="9.7109375" style="41" customWidth="1"/>
    <col min="11783" max="11783" width="6" style="41" customWidth="1"/>
    <col min="11784" max="11784" width="40.85546875" style="41" customWidth="1"/>
    <col min="11785" max="11785" width="15.5703125" style="41" customWidth="1"/>
    <col min="11786" max="11786" width="10.28515625" style="41" customWidth="1"/>
    <col min="11787" max="11787" width="10.42578125" style="41" customWidth="1"/>
    <col min="11788" max="11788" width="10.85546875" style="41" bestFit="1" customWidth="1"/>
    <col min="11789" max="11789" width="11.85546875" style="41" bestFit="1" customWidth="1"/>
    <col min="11790" max="11790" width="9.85546875" style="41" bestFit="1" customWidth="1"/>
    <col min="11791" max="11791" width="9.5703125" style="41" bestFit="1" customWidth="1"/>
    <col min="11792" max="11792" width="10.85546875" style="41" bestFit="1" customWidth="1"/>
    <col min="11793" max="11793" width="10.42578125" style="41" customWidth="1"/>
    <col min="11794" max="11794" width="11.42578125" style="41" customWidth="1"/>
    <col min="11795" max="11795" width="11.5703125" style="41" bestFit="1" customWidth="1"/>
    <col min="11796" max="11796" width="13.140625" style="41" bestFit="1" customWidth="1"/>
    <col min="11797" max="11797" width="11.42578125" style="41" customWidth="1"/>
    <col min="11798" max="11798" width="11.5703125" style="41" bestFit="1" customWidth="1"/>
    <col min="11799" max="11799" width="13.140625" style="41" bestFit="1" customWidth="1"/>
    <col min="11800" max="12037" width="11.42578125" style="41"/>
    <col min="12038" max="12038" width="9.7109375" style="41" customWidth="1"/>
    <col min="12039" max="12039" width="6" style="41" customWidth="1"/>
    <col min="12040" max="12040" width="40.85546875" style="41" customWidth="1"/>
    <col min="12041" max="12041" width="15.5703125" style="41" customWidth="1"/>
    <col min="12042" max="12042" width="10.28515625" style="41" customWidth="1"/>
    <col min="12043" max="12043" width="10.42578125" style="41" customWidth="1"/>
    <col min="12044" max="12044" width="10.85546875" style="41" bestFit="1" customWidth="1"/>
    <col min="12045" max="12045" width="11.85546875" style="41" bestFit="1" customWidth="1"/>
    <col min="12046" max="12046" width="9.85546875" style="41" bestFit="1" customWidth="1"/>
    <col min="12047" max="12047" width="9.5703125" style="41" bestFit="1" customWidth="1"/>
    <col min="12048" max="12048" width="10.85546875" style="41" bestFit="1" customWidth="1"/>
    <col min="12049" max="12049" width="10.42578125" style="41" customWidth="1"/>
    <col min="12050" max="12050" width="11.42578125" style="41" customWidth="1"/>
    <col min="12051" max="12051" width="11.5703125" style="41" bestFit="1" customWidth="1"/>
    <col min="12052" max="12052" width="13.140625" style="41" bestFit="1" customWidth="1"/>
    <col min="12053" max="12053" width="11.42578125" style="41" customWidth="1"/>
    <col min="12054" max="12054" width="11.5703125" style="41" bestFit="1" customWidth="1"/>
    <col min="12055" max="12055" width="13.140625" style="41" bestFit="1" customWidth="1"/>
    <col min="12056" max="12293" width="11.42578125" style="41"/>
    <col min="12294" max="12294" width="9.7109375" style="41" customWidth="1"/>
    <col min="12295" max="12295" width="6" style="41" customWidth="1"/>
    <col min="12296" max="12296" width="40.85546875" style="41" customWidth="1"/>
    <col min="12297" max="12297" width="15.5703125" style="41" customWidth="1"/>
    <col min="12298" max="12298" width="10.28515625" style="41" customWidth="1"/>
    <col min="12299" max="12299" width="10.42578125" style="41" customWidth="1"/>
    <col min="12300" max="12300" width="10.85546875" style="41" bestFit="1" customWidth="1"/>
    <col min="12301" max="12301" width="11.85546875" style="41" bestFit="1" customWidth="1"/>
    <col min="12302" max="12302" width="9.85546875" style="41" bestFit="1" customWidth="1"/>
    <col min="12303" max="12303" width="9.5703125" style="41" bestFit="1" customWidth="1"/>
    <col min="12304" max="12304" width="10.85546875" style="41" bestFit="1" customWidth="1"/>
    <col min="12305" max="12305" width="10.42578125" style="41" customWidth="1"/>
    <col min="12306" max="12306" width="11.42578125" style="41" customWidth="1"/>
    <col min="12307" max="12307" width="11.5703125" style="41" bestFit="1" customWidth="1"/>
    <col min="12308" max="12308" width="13.140625" style="41" bestFit="1" customWidth="1"/>
    <col min="12309" max="12309" width="11.42578125" style="41" customWidth="1"/>
    <col min="12310" max="12310" width="11.5703125" style="41" bestFit="1" customWidth="1"/>
    <col min="12311" max="12311" width="13.140625" style="41" bestFit="1" customWidth="1"/>
    <col min="12312" max="12549" width="11.42578125" style="41"/>
    <col min="12550" max="12550" width="9.7109375" style="41" customWidth="1"/>
    <col min="12551" max="12551" width="6" style="41" customWidth="1"/>
    <col min="12552" max="12552" width="40.85546875" style="41" customWidth="1"/>
    <col min="12553" max="12553" width="15.5703125" style="41" customWidth="1"/>
    <col min="12554" max="12554" width="10.28515625" style="41" customWidth="1"/>
    <col min="12555" max="12555" width="10.42578125" style="41" customWidth="1"/>
    <col min="12556" max="12556" width="10.85546875" style="41" bestFit="1" customWidth="1"/>
    <col min="12557" max="12557" width="11.85546875" style="41" bestFit="1" customWidth="1"/>
    <col min="12558" max="12558" width="9.85546875" style="41" bestFit="1" customWidth="1"/>
    <col min="12559" max="12559" width="9.5703125" style="41" bestFit="1" customWidth="1"/>
    <col min="12560" max="12560" width="10.85546875" style="41" bestFit="1" customWidth="1"/>
    <col min="12561" max="12561" width="10.42578125" style="41" customWidth="1"/>
    <col min="12562" max="12562" width="11.42578125" style="41" customWidth="1"/>
    <col min="12563" max="12563" width="11.5703125" style="41" bestFit="1" customWidth="1"/>
    <col min="12564" max="12564" width="13.140625" style="41" bestFit="1" customWidth="1"/>
    <col min="12565" max="12565" width="11.42578125" style="41" customWidth="1"/>
    <col min="12566" max="12566" width="11.5703125" style="41" bestFit="1" customWidth="1"/>
    <col min="12567" max="12567" width="13.140625" style="41" bestFit="1" customWidth="1"/>
    <col min="12568" max="12805" width="11.42578125" style="41"/>
    <col min="12806" max="12806" width="9.7109375" style="41" customWidth="1"/>
    <col min="12807" max="12807" width="6" style="41" customWidth="1"/>
    <col min="12808" max="12808" width="40.85546875" style="41" customWidth="1"/>
    <col min="12809" max="12809" width="15.5703125" style="41" customWidth="1"/>
    <col min="12810" max="12810" width="10.28515625" style="41" customWidth="1"/>
    <col min="12811" max="12811" width="10.42578125" style="41" customWidth="1"/>
    <col min="12812" max="12812" width="10.85546875" style="41" bestFit="1" customWidth="1"/>
    <col min="12813" max="12813" width="11.85546875" style="41" bestFit="1" customWidth="1"/>
    <col min="12814" max="12814" width="9.85546875" style="41" bestFit="1" customWidth="1"/>
    <col min="12815" max="12815" width="9.5703125" style="41" bestFit="1" customWidth="1"/>
    <col min="12816" max="12816" width="10.85546875" style="41" bestFit="1" customWidth="1"/>
    <col min="12817" max="12817" width="10.42578125" style="41" customWidth="1"/>
    <col min="12818" max="12818" width="11.42578125" style="41" customWidth="1"/>
    <col min="12819" max="12819" width="11.5703125" style="41" bestFit="1" customWidth="1"/>
    <col min="12820" max="12820" width="13.140625" style="41" bestFit="1" customWidth="1"/>
    <col min="12821" max="12821" width="11.42578125" style="41" customWidth="1"/>
    <col min="12822" max="12822" width="11.5703125" style="41" bestFit="1" customWidth="1"/>
    <col min="12823" max="12823" width="13.140625" style="41" bestFit="1" customWidth="1"/>
    <col min="12824" max="13061" width="11.42578125" style="41"/>
    <col min="13062" max="13062" width="9.7109375" style="41" customWidth="1"/>
    <col min="13063" max="13063" width="6" style="41" customWidth="1"/>
    <col min="13064" max="13064" width="40.85546875" style="41" customWidth="1"/>
    <col min="13065" max="13065" width="15.5703125" style="41" customWidth="1"/>
    <col min="13066" max="13066" width="10.28515625" style="41" customWidth="1"/>
    <col min="13067" max="13067" width="10.42578125" style="41" customWidth="1"/>
    <col min="13068" max="13068" width="10.85546875" style="41" bestFit="1" customWidth="1"/>
    <col min="13069" max="13069" width="11.85546875" style="41" bestFit="1" customWidth="1"/>
    <col min="13070" max="13070" width="9.85546875" style="41" bestFit="1" customWidth="1"/>
    <col min="13071" max="13071" width="9.5703125" style="41" bestFit="1" customWidth="1"/>
    <col min="13072" max="13072" width="10.85546875" style="41" bestFit="1" customWidth="1"/>
    <col min="13073" max="13073" width="10.42578125" style="41" customWidth="1"/>
    <col min="13074" max="13074" width="11.42578125" style="41" customWidth="1"/>
    <col min="13075" max="13075" width="11.5703125" style="41" bestFit="1" customWidth="1"/>
    <col min="13076" max="13076" width="13.140625" style="41" bestFit="1" customWidth="1"/>
    <col min="13077" max="13077" width="11.42578125" style="41" customWidth="1"/>
    <col min="13078" max="13078" width="11.5703125" style="41" bestFit="1" customWidth="1"/>
    <col min="13079" max="13079" width="13.140625" style="41" bestFit="1" customWidth="1"/>
    <col min="13080" max="13317" width="11.42578125" style="41"/>
    <col min="13318" max="13318" width="9.7109375" style="41" customWidth="1"/>
    <col min="13319" max="13319" width="6" style="41" customWidth="1"/>
    <col min="13320" max="13320" width="40.85546875" style="41" customWidth="1"/>
    <col min="13321" max="13321" width="15.5703125" style="41" customWidth="1"/>
    <col min="13322" max="13322" width="10.28515625" style="41" customWidth="1"/>
    <col min="13323" max="13323" width="10.42578125" style="41" customWidth="1"/>
    <col min="13324" max="13324" width="10.85546875" style="41" bestFit="1" customWidth="1"/>
    <col min="13325" max="13325" width="11.85546875" style="41" bestFit="1" customWidth="1"/>
    <col min="13326" max="13326" width="9.85546875" style="41" bestFit="1" customWidth="1"/>
    <col min="13327" max="13327" width="9.5703125" style="41" bestFit="1" customWidth="1"/>
    <col min="13328" max="13328" width="10.85546875" style="41" bestFit="1" customWidth="1"/>
    <col min="13329" max="13329" width="10.42578125" style="41" customWidth="1"/>
    <col min="13330" max="13330" width="11.42578125" style="41" customWidth="1"/>
    <col min="13331" max="13331" width="11.5703125" style="41" bestFit="1" customWidth="1"/>
    <col min="13332" max="13332" width="13.140625" style="41" bestFit="1" customWidth="1"/>
    <col min="13333" max="13333" width="11.42578125" style="41" customWidth="1"/>
    <col min="13334" max="13334" width="11.5703125" style="41" bestFit="1" customWidth="1"/>
    <col min="13335" max="13335" width="13.140625" style="41" bestFit="1" customWidth="1"/>
    <col min="13336" max="13573" width="11.42578125" style="41"/>
    <col min="13574" max="13574" width="9.7109375" style="41" customWidth="1"/>
    <col min="13575" max="13575" width="6" style="41" customWidth="1"/>
    <col min="13576" max="13576" width="40.85546875" style="41" customWidth="1"/>
    <col min="13577" max="13577" width="15.5703125" style="41" customWidth="1"/>
    <col min="13578" max="13578" width="10.28515625" style="41" customWidth="1"/>
    <col min="13579" max="13579" width="10.42578125" style="41" customWidth="1"/>
    <col min="13580" max="13580" width="10.85546875" style="41" bestFit="1" customWidth="1"/>
    <col min="13581" max="13581" width="11.85546875" style="41" bestFit="1" customWidth="1"/>
    <col min="13582" max="13582" width="9.85546875" style="41" bestFit="1" customWidth="1"/>
    <col min="13583" max="13583" width="9.5703125" style="41" bestFit="1" customWidth="1"/>
    <col min="13584" max="13584" width="10.85546875" style="41" bestFit="1" customWidth="1"/>
    <col min="13585" max="13585" width="10.42578125" style="41" customWidth="1"/>
    <col min="13586" max="13586" width="11.42578125" style="41" customWidth="1"/>
    <col min="13587" max="13587" width="11.5703125" style="41" bestFit="1" customWidth="1"/>
    <col min="13588" max="13588" width="13.140625" style="41" bestFit="1" customWidth="1"/>
    <col min="13589" max="13589" width="11.42578125" style="41" customWidth="1"/>
    <col min="13590" max="13590" width="11.5703125" style="41" bestFit="1" customWidth="1"/>
    <col min="13591" max="13591" width="13.140625" style="41" bestFit="1" customWidth="1"/>
    <col min="13592" max="13829" width="11.42578125" style="41"/>
    <col min="13830" max="13830" width="9.7109375" style="41" customWidth="1"/>
    <col min="13831" max="13831" width="6" style="41" customWidth="1"/>
    <col min="13832" max="13832" width="40.85546875" style="41" customWidth="1"/>
    <col min="13833" max="13833" width="15.5703125" style="41" customWidth="1"/>
    <col min="13834" max="13834" width="10.28515625" style="41" customWidth="1"/>
    <col min="13835" max="13835" width="10.42578125" style="41" customWidth="1"/>
    <col min="13836" max="13836" width="10.85546875" style="41" bestFit="1" customWidth="1"/>
    <col min="13837" max="13837" width="11.85546875" style="41" bestFit="1" customWidth="1"/>
    <col min="13838" max="13838" width="9.85546875" style="41" bestFit="1" customWidth="1"/>
    <col min="13839" max="13839" width="9.5703125" style="41" bestFit="1" customWidth="1"/>
    <col min="13840" max="13840" width="10.85546875" style="41" bestFit="1" customWidth="1"/>
    <col min="13841" max="13841" width="10.42578125" style="41" customWidth="1"/>
    <col min="13842" max="13842" width="11.42578125" style="41" customWidth="1"/>
    <col min="13843" max="13843" width="11.5703125" style="41" bestFit="1" customWidth="1"/>
    <col min="13844" max="13844" width="13.140625" style="41" bestFit="1" customWidth="1"/>
    <col min="13845" max="13845" width="11.42578125" style="41" customWidth="1"/>
    <col min="13846" max="13846" width="11.5703125" style="41" bestFit="1" customWidth="1"/>
    <col min="13847" max="13847" width="13.140625" style="41" bestFit="1" customWidth="1"/>
    <col min="13848" max="14085" width="11.42578125" style="41"/>
    <col min="14086" max="14086" width="9.7109375" style="41" customWidth="1"/>
    <col min="14087" max="14087" width="6" style="41" customWidth="1"/>
    <col min="14088" max="14088" width="40.85546875" style="41" customWidth="1"/>
    <col min="14089" max="14089" width="15.5703125" style="41" customWidth="1"/>
    <col min="14090" max="14090" width="10.28515625" style="41" customWidth="1"/>
    <col min="14091" max="14091" width="10.42578125" style="41" customWidth="1"/>
    <col min="14092" max="14092" width="10.85546875" style="41" bestFit="1" customWidth="1"/>
    <col min="14093" max="14093" width="11.85546875" style="41" bestFit="1" customWidth="1"/>
    <col min="14094" max="14094" width="9.85546875" style="41" bestFit="1" customWidth="1"/>
    <col min="14095" max="14095" width="9.5703125" style="41" bestFit="1" customWidth="1"/>
    <col min="14096" max="14096" width="10.85546875" style="41" bestFit="1" customWidth="1"/>
    <col min="14097" max="14097" width="10.42578125" style="41" customWidth="1"/>
    <col min="14098" max="14098" width="11.42578125" style="41" customWidth="1"/>
    <col min="14099" max="14099" width="11.5703125" style="41" bestFit="1" customWidth="1"/>
    <col min="14100" max="14100" width="13.140625" style="41" bestFit="1" customWidth="1"/>
    <col min="14101" max="14101" width="11.42578125" style="41" customWidth="1"/>
    <col min="14102" max="14102" width="11.5703125" style="41" bestFit="1" customWidth="1"/>
    <col min="14103" max="14103" width="13.140625" style="41" bestFit="1" customWidth="1"/>
    <col min="14104" max="14341" width="11.42578125" style="41"/>
    <col min="14342" max="14342" width="9.7109375" style="41" customWidth="1"/>
    <col min="14343" max="14343" width="6" style="41" customWidth="1"/>
    <col min="14344" max="14344" width="40.85546875" style="41" customWidth="1"/>
    <col min="14345" max="14345" width="15.5703125" style="41" customWidth="1"/>
    <col min="14346" max="14346" width="10.28515625" style="41" customWidth="1"/>
    <col min="14347" max="14347" width="10.42578125" style="41" customWidth="1"/>
    <col min="14348" max="14348" width="10.85546875" style="41" bestFit="1" customWidth="1"/>
    <col min="14349" max="14349" width="11.85546875" style="41" bestFit="1" customWidth="1"/>
    <col min="14350" max="14350" width="9.85546875" style="41" bestFit="1" customWidth="1"/>
    <col min="14351" max="14351" width="9.5703125" style="41" bestFit="1" customWidth="1"/>
    <col min="14352" max="14352" width="10.85546875" style="41" bestFit="1" customWidth="1"/>
    <col min="14353" max="14353" width="10.42578125" style="41" customWidth="1"/>
    <col min="14354" max="14354" width="11.42578125" style="41" customWidth="1"/>
    <col min="14355" max="14355" width="11.5703125" style="41" bestFit="1" customWidth="1"/>
    <col min="14356" max="14356" width="13.140625" style="41" bestFit="1" customWidth="1"/>
    <col min="14357" max="14357" width="11.42578125" style="41" customWidth="1"/>
    <col min="14358" max="14358" width="11.5703125" style="41" bestFit="1" customWidth="1"/>
    <col min="14359" max="14359" width="13.140625" style="41" bestFit="1" customWidth="1"/>
    <col min="14360" max="14597" width="11.42578125" style="41"/>
    <col min="14598" max="14598" width="9.7109375" style="41" customWidth="1"/>
    <col min="14599" max="14599" width="6" style="41" customWidth="1"/>
    <col min="14600" max="14600" width="40.85546875" style="41" customWidth="1"/>
    <col min="14601" max="14601" width="15.5703125" style="41" customWidth="1"/>
    <col min="14602" max="14602" width="10.28515625" style="41" customWidth="1"/>
    <col min="14603" max="14603" width="10.42578125" style="41" customWidth="1"/>
    <col min="14604" max="14604" width="10.85546875" style="41" bestFit="1" customWidth="1"/>
    <col min="14605" max="14605" width="11.85546875" style="41" bestFit="1" customWidth="1"/>
    <col min="14606" max="14606" width="9.85546875" style="41" bestFit="1" customWidth="1"/>
    <col min="14607" max="14607" width="9.5703125" style="41" bestFit="1" customWidth="1"/>
    <col min="14608" max="14608" width="10.85546875" style="41" bestFit="1" customWidth="1"/>
    <col min="14609" max="14609" width="10.42578125" style="41" customWidth="1"/>
    <col min="14610" max="14610" width="11.42578125" style="41" customWidth="1"/>
    <col min="14611" max="14611" width="11.5703125" style="41" bestFit="1" customWidth="1"/>
    <col min="14612" max="14612" width="13.140625" style="41" bestFit="1" customWidth="1"/>
    <col min="14613" max="14613" width="11.42578125" style="41" customWidth="1"/>
    <col min="14614" max="14614" width="11.5703125" style="41" bestFit="1" customWidth="1"/>
    <col min="14615" max="14615" width="13.140625" style="41" bestFit="1" customWidth="1"/>
    <col min="14616" max="14853" width="11.42578125" style="41"/>
    <col min="14854" max="14854" width="9.7109375" style="41" customWidth="1"/>
    <col min="14855" max="14855" width="6" style="41" customWidth="1"/>
    <col min="14856" max="14856" width="40.85546875" style="41" customWidth="1"/>
    <col min="14857" max="14857" width="15.5703125" style="41" customWidth="1"/>
    <col min="14858" max="14858" width="10.28515625" style="41" customWidth="1"/>
    <col min="14859" max="14859" width="10.42578125" style="41" customWidth="1"/>
    <col min="14860" max="14860" width="10.85546875" style="41" bestFit="1" customWidth="1"/>
    <col min="14861" max="14861" width="11.85546875" style="41" bestFit="1" customWidth="1"/>
    <col min="14862" max="14862" width="9.85546875" style="41" bestFit="1" customWidth="1"/>
    <col min="14863" max="14863" width="9.5703125" style="41" bestFit="1" customWidth="1"/>
    <col min="14864" max="14864" width="10.85546875" style="41" bestFit="1" customWidth="1"/>
    <col min="14865" max="14865" width="10.42578125" style="41" customWidth="1"/>
    <col min="14866" max="14866" width="11.42578125" style="41" customWidth="1"/>
    <col min="14867" max="14867" width="11.5703125" style="41" bestFit="1" customWidth="1"/>
    <col min="14868" max="14868" width="13.140625" style="41" bestFit="1" customWidth="1"/>
    <col min="14869" max="14869" width="11.42578125" style="41" customWidth="1"/>
    <col min="14870" max="14870" width="11.5703125" style="41" bestFit="1" customWidth="1"/>
    <col min="14871" max="14871" width="13.140625" style="41" bestFit="1" customWidth="1"/>
    <col min="14872" max="15109" width="11.42578125" style="41"/>
    <col min="15110" max="15110" width="9.7109375" style="41" customWidth="1"/>
    <col min="15111" max="15111" width="6" style="41" customWidth="1"/>
    <col min="15112" max="15112" width="40.85546875" style="41" customWidth="1"/>
    <col min="15113" max="15113" width="15.5703125" style="41" customWidth="1"/>
    <col min="15114" max="15114" width="10.28515625" style="41" customWidth="1"/>
    <col min="15115" max="15115" width="10.42578125" style="41" customWidth="1"/>
    <col min="15116" max="15116" width="10.85546875" style="41" bestFit="1" customWidth="1"/>
    <col min="15117" max="15117" width="11.85546875" style="41" bestFit="1" customWidth="1"/>
    <col min="15118" max="15118" width="9.85546875" style="41" bestFit="1" customWidth="1"/>
    <col min="15119" max="15119" width="9.5703125" style="41" bestFit="1" customWidth="1"/>
    <col min="15120" max="15120" width="10.85546875" style="41" bestFit="1" customWidth="1"/>
    <col min="15121" max="15121" width="10.42578125" style="41" customWidth="1"/>
    <col min="15122" max="15122" width="11.42578125" style="41" customWidth="1"/>
    <col min="15123" max="15123" width="11.5703125" style="41" bestFit="1" customWidth="1"/>
    <col min="15124" max="15124" width="13.140625" style="41" bestFit="1" customWidth="1"/>
    <col min="15125" max="15125" width="11.42578125" style="41" customWidth="1"/>
    <col min="15126" max="15126" width="11.5703125" style="41" bestFit="1" customWidth="1"/>
    <col min="15127" max="15127" width="13.140625" style="41" bestFit="1" customWidth="1"/>
    <col min="15128" max="15365" width="11.42578125" style="41"/>
    <col min="15366" max="15366" width="9.7109375" style="41" customWidth="1"/>
    <col min="15367" max="15367" width="6" style="41" customWidth="1"/>
    <col min="15368" max="15368" width="40.85546875" style="41" customWidth="1"/>
    <col min="15369" max="15369" width="15.5703125" style="41" customWidth="1"/>
    <col min="15370" max="15370" width="10.28515625" style="41" customWidth="1"/>
    <col min="15371" max="15371" width="10.42578125" style="41" customWidth="1"/>
    <col min="15372" max="15372" width="10.85546875" style="41" bestFit="1" customWidth="1"/>
    <col min="15373" max="15373" width="11.85546875" style="41" bestFit="1" customWidth="1"/>
    <col min="15374" max="15374" width="9.85546875" style="41" bestFit="1" customWidth="1"/>
    <col min="15375" max="15375" width="9.5703125" style="41" bestFit="1" customWidth="1"/>
    <col min="15376" max="15376" width="10.85546875" style="41" bestFit="1" customWidth="1"/>
    <col min="15377" max="15377" width="10.42578125" style="41" customWidth="1"/>
    <col min="15378" max="15378" width="11.42578125" style="41" customWidth="1"/>
    <col min="15379" max="15379" width="11.5703125" style="41" bestFit="1" customWidth="1"/>
    <col min="15380" max="15380" width="13.140625" style="41" bestFit="1" customWidth="1"/>
    <col min="15381" max="15381" width="11.42578125" style="41" customWidth="1"/>
    <col min="15382" max="15382" width="11.5703125" style="41" bestFit="1" customWidth="1"/>
    <col min="15383" max="15383" width="13.140625" style="41" bestFit="1" customWidth="1"/>
    <col min="15384" max="15621" width="11.42578125" style="41"/>
    <col min="15622" max="15622" width="9.7109375" style="41" customWidth="1"/>
    <col min="15623" max="15623" width="6" style="41" customWidth="1"/>
    <col min="15624" max="15624" width="40.85546875" style="41" customWidth="1"/>
    <col min="15625" max="15625" width="15.5703125" style="41" customWidth="1"/>
    <col min="15626" max="15626" width="10.28515625" style="41" customWidth="1"/>
    <col min="15627" max="15627" width="10.42578125" style="41" customWidth="1"/>
    <col min="15628" max="15628" width="10.85546875" style="41" bestFit="1" customWidth="1"/>
    <col min="15629" max="15629" width="11.85546875" style="41" bestFit="1" customWidth="1"/>
    <col min="15630" max="15630" width="9.85546875" style="41" bestFit="1" customWidth="1"/>
    <col min="15631" max="15631" width="9.5703125" style="41" bestFit="1" customWidth="1"/>
    <col min="15632" max="15632" width="10.85546875" style="41" bestFit="1" customWidth="1"/>
    <col min="15633" max="15633" width="10.42578125" style="41" customWidth="1"/>
    <col min="15634" max="15634" width="11.42578125" style="41" customWidth="1"/>
    <col min="15635" max="15635" width="11.5703125" style="41" bestFit="1" customWidth="1"/>
    <col min="15636" max="15636" width="13.140625" style="41" bestFit="1" customWidth="1"/>
    <col min="15637" max="15637" width="11.42578125" style="41" customWidth="1"/>
    <col min="15638" max="15638" width="11.5703125" style="41" bestFit="1" customWidth="1"/>
    <col min="15639" max="15639" width="13.140625" style="41" bestFit="1" customWidth="1"/>
    <col min="15640" max="15877" width="11.42578125" style="41"/>
    <col min="15878" max="15878" width="9.7109375" style="41" customWidth="1"/>
    <col min="15879" max="15879" width="6" style="41" customWidth="1"/>
    <col min="15880" max="15880" width="40.85546875" style="41" customWidth="1"/>
    <col min="15881" max="15881" width="15.5703125" style="41" customWidth="1"/>
    <col min="15882" max="15882" width="10.28515625" style="41" customWidth="1"/>
    <col min="15883" max="15883" width="10.42578125" style="41" customWidth="1"/>
    <col min="15884" max="15884" width="10.85546875" style="41" bestFit="1" customWidth="1"/>
    <col min="15885" max="15885" width="11.85546875" style="41" bestFit="1" customWidth="1"/>
    <col min="15886" max="15886" width="9.85546875" style="41" bestFit="1" customWidth="1"/>
    <col min="15887" max="15887" width="9.5703125" style="41" bestFit="1" customWidth="1"/>
    <col min="15888" max="15888" width="10.85546875" style="41" bestFit="1" customWidth="1"/>
    <col min="15889" max="15889" width="10.42578125" style="41" customWidth="1"/>
    <col min="15890" max="15890" width="11.42578125" style="41" customWidth="1"/>
    <col min="15891" max="15891" width="11.5703125" style="41" bestFit="1" customWidth="1"/>
    <col min="15892" max="15892" width="13.140625" style="41" bestFit="1" customWidth="1"/>
    <col min="15893" max="15893" width="11.42578125" style="41" customWidth="1"/>
    <col min="15894" max="15894" width="11.5703125" style="41" bestFit="1" customWidth="1"/>
    <col min="15895" max="15895" width="13.140625" style="41" bestFit="1" customWidth="1"/>
    <col min="15896" max="16133" width="11.42578125" style="41"/>
    <col min="16134" max="16134" width="9.7109375" style="41" customWidth="1"/>
    <col min="16135" max="16135" width="6" style="41" customWidth="1"/>
    <col min="16136" max="16136" width="40.85546875" style="41" customWidth="1"/>
    <col min="16137" max="16137" width="15.5703125" style="41" customWidth="1"/>
    <col min="16138" max="16138" width="10.28515625" style="41" customWidth="1"/>
    <col min="16139" max="16139" width="10.42578125" style="41" customWidth="1"/>
    <col min="16140" max="16140" width="10.85546875" style="41" bestFit="1" customWidth="1"/>
    <col min="16141" max="16141" width="11.85546875" style="41" bestFit="1" customWidth="1"/>
    <col min="16142" max="16142" width="9.85546875" style="41" bestFit="1" customWidth="1"/>
    <col min="16143" max="16143" width="9.5703125" style="41" bestFit="1" customWidth="1"/>
    <col min="16144" max="16144" width="10.85546875" style="41" bestFit="1" customWidth="1"/>
    <col min="16145" max="16145" width="10.42578125" style="41" customWidth="1"/>
    <col min="16146" max="16146" width="11.42578125" style="41" customWidth="1"/>
    <col min="16147" max="16147" width="11.5703125" style="41" bestFit="1" customWidth="1"/>
    <col min="16148" max="16148" width="13.140625" style="41" bestFit="1" customWidth="1"/>
    <col min="16149" max="16149" width="11.42578125" style="41" customWidth="1"/>
    <col min="16150" max="16150" width="11.5703125" style="41" bestFit="1" customWidth="1"/>
    <col min="16151" max="16151" width="13.140625" style="41" bestFit="1" customWidth="1"/>
    <col min="16152" max="16384" width="11.42578125" style="41"/>
  </cols>
  <sheetData>
    <row r="1" spans="1:26" s="36" customFormat="1" ht="43.5" customHeight="1" x14ac:dyDescent="0.6">
      <c r="A1" s="70"/>
      <c r="B1" s="70"/>
      <c r="C1" s="72"/>
      <c r="D1" s="72"/>
      <c r="E1" s="15" t="s">
        <v>138</v>
      </c>
      <c r="F1" s="70"/>
      <c r="G1" s="70"/>
      <c r="I1"/>
      <c r="J1"/>
      <c r="K1"/>
      <c r="L1"/>
      <c r="M1"/>
      <c r="N1" s="103"/>
      <c r="O1" s="103"/>
      <c r="P1" s="16"/>
      <c r="Q1"/>
      <c r="S1" s="14"/>
      <c r="T1" s="14"/>
      <c r="U1" s="14"/>
      <c r="V1" s="14"/>
      <c r="W1" s="14"/>
      <c r="X1" s="14"/>
      <c r="Y1" s="35"/>
      <c r="Z1" s="35"/>
    </row>
    <row r="2" spans="1:26" s="36" customFormat="1" ht="26.25" x14ac:dyDescent="0.4">
      <c r="A2" s="70"/>
      <c r="B2" s="70"/>
      <c r="C2" s="72"/>
      <c r="D2" s="72"/>
      <c r="E2" s="15" t="s">
        <v>122</v>
      </c>
      <c r="F2" s="70"/>
      <c r="G2" s="70"/>
      <c r="I2"/>
      <c r="J2"/>
      <c r="K2"/>
      <c r="L2"/>
      <c r="M2" s="2"/>
      <c r="N2" s="69" t="s">
        <v>23</v>
      </c>
      <c r="O2" s="69"/>
      <c r="P2" s="2"/>
      <c r="Q2" s="2"/>
      <c r="S2" s="13"/>
      <c r="T2" s="13"/>
      <c r="U2" s="33"/>
      <c r="V2" s="13"/>
      <c r="W2" s="13"/>
      <c r="X2" s="13"/>
      <c r="Y2" s="13"/>
      <c r="Z2" s="13"/>
    </row>
    <row r="3" spans="1:26" s="36" customFormat="1" ht="18" x14ac:dyDescent="0.25">
      <c r="A3" s="70"/>
      <c r="B3" s="70"/>
      <c r="C3" s="72"/>
      <c r="D3" s="72"/>
      <c r="E3" s="70"/>
      <c r="F3" s="70"/>
      <c r="G3" s="70"/>
      <c r="H3" s="70"/>
      <c r="I3" s="2"/>
      <c r="J3" s="2"/>
      <c r="K3" s="2"/>
      <c r="L3" s="2"/>
      <c r="M3" s="2"/>
      <c r="N3" s="113"/>
      <c r="O3" s="113"/>
      <c r="P3" s="2"/>
      <c r="Q3" s="2"/>
      <c r="R3" s="1"/>
      <c r="S3" s="33"/>
      <c r="V3" s="33"/>
      <c r="W3" s="1"/>
      <c r="X3" s="1"/>
      <c r="Y3" s="1"/>
      <c r="Z3" s="1"/>
    </row>
    <row r="4" spans="1:26" s="36" customFormat="1" ht="12.75" x14ac:dyDescent="0.2">
      <c r="A4" s="4"/>
      <c r="B4" s="4"/>
      <c r="C4" s="73"/>
      <c r="D4" s="73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/>
      <c r="Y4"/>
      <c r="Z4"/>
    </row>
    <row r="5" spans="1:26" s="36" customFormat="1" ht="20.25" x14ac:dyDescent="0.3">
      <c r="A5" s="71"/>
      <c r="C5" s="74"/>
      <c r="D5" s="74"/>
      <c r="E5" s="17"/>
      <c r="F5" s="17"/>
      <c r="I5" s="18"/>
      <c r="J5" s="2"/>
      <c r="K5" s="2"/>
      <c r="L5" s="2"/>
      <c r="M5" s="2"/>
      <c r="N5" s="17" t="s">
        <v>136</v>
      </c>
      <c r="P5" s="2"/>
      <c r="Q5" s="2"/>
      <c r="R5" s="2"/>
      <c r="S5" s="2"/>
      <c r="T5" s="2"/>
      <c r="U5" s="1"/>
      <c r="V5" s="3"/>
    </row>
    <row r="6" spans="1:26" x14ac:dyDescent="0.2">
      <c r="A6" s="43"/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  <c r="N6" s="45"/>
      <c r="O6" s="45"/>
      <c r="P6" s="46"/>
      <c r="Q6" s="46"/>
      <c r="R6" s="46"/>
      <c r="S6" s="46"/>
      <c r="T6" s="46"/>
      <c r="U6" s="47"/>
    </row>
    <row r="7" spans="1:26" s="50" customFormat="1" x14ac:dyDescent="0.2">
      <c r="A7" s="116" t="s">
        <v>67</v>
      </c>
      <c r="B7" s="108" t="s">
        <v>70</v>
      </c>
      <c r="C7" s="48" t="s">
        <v>117</v>
      </c>
      <c r="D7" s="89" t="s">
        <v>142</v>
      </c>
      <c r="E7" s="114" t="s">
        <v>39</v>
      </c>
      <c r="F7" s="115"/>
      <c r="G7" s="116"/>
      <c r="H7" s="118" t="s">
        <v>71</v>
      </c>
      <c r="I7" s="49" t="s">
        <v>120</v>
      </c>
      <c r="J7" s="120" t="s">
        <v>72</v>
      </c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48" t="s">
        <v>117</v>
      </c>
    </row>
    <row r="8" spans="1:26" x14ac:dyDescent="0.2">
      <c r="A8" s="117"/>
      <c r="B8" s="109"/>
      <c r="C8" s="51" t="s">
        <v>118</v>
      </c>
      <c r="D8" s="88" t="s">
        <v>143</v>
      </c>
      <c r="E8" s="51" t="s">
        <v>24</v>
      </c>
      <c r="F8" s="51" t="s">
        <v>25</v>
      </c>
      <c r="G8" s="51" t="s">
        <v>119</v>
      </c>
      <c r="H8" s="119"/>
      <c r="I8" s="52">
        <v>42825</v>
      </c>
      <c r="J8" s="53" t="s">
        <v>0</v>
      </c>
      <c r="K8" s="53" t="s">
        <v>1</v>
      </c>
      <c r="L8" s="53" t="s">
        <v>2</v>
      </c>
      <c r="M8" s="53" t="s">
        <v>3</v>
      </c>
      <c r="N8" s="53" t="s">
        <v>4</v>
      </c>
      <c r="O8" s="53" t="s">
        <v>5</v>
      </c>
      <c r="P8" s="53" t="s">
        <v>6</v>
      </c>
      <c r="Q8" s="53" t="s">
        <v>7</v>
      </c>
      <c r="R8" s="53" t="s">
        <v>8</v>
      </c>
      <c r="S8" s="53" t="s">
        <v>9</v>
      </c>
      <c r="T8" s="53" t="s">
        <v>10</v>
      </c>
      <c r="U8" s="54" t="s">
        <v>11</v>
      </c>
      <c r="V8" s="51" t="s">
        <v>121</v>
      </c>
      <c r="W8" s="55"/>
    </row>
    <row r="9" spans="1:26" x14ac:dyDescent="0.2">
      <c r="A9" s="56">
        <v>1131</v>
      </c>
      <c r="B9" s="57" t="s">
        <v>73</v>
      </c>
      <c r="C9" s="58">
        <v>12204090</v>
      </c>
      <c r="D9" s="81">
        <v>3147600</v>
      </c>
      <c r="E9" s="58"/>
      <c r="F9" s="81"/>
      <c r="G9" s="58"/>
      <c r="H9" s="58">
        <v>3147600</v>
      </c>
      <c r="I9" s="81">
        <v>3144084.2199999997</v>
      </c>
      <c r="J9" s="81">
        <v>1043264.79</v>
      </c>
      <c r="K9" s="81">
        <v>1050303.6299999999</v>
      </c>
      <c r="L9" s="81">
        <v>1050515.8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3515.7800000002608</v>
      </c>
      <c r="W9" s="55"/>
    </row>
    <row r="10" spans="1:26" x14ac:dyDescent="0.2">
      <c r="A10" s="56">
        <v>1221</v>
      </c>
      <c r="B10" s="59" t="s">
        <v>74</v>
      </c>
      <c r="C10" s="58">
        <v>500</v>
      </c>
      <c r="D10" s="81">
        <v>500</v>
      </c>
      <c r="E10" s="58"/>
      <c r="F10" s="58"/>
      <c r="G10" s="58"/>
      <c r="H10" s="58">
        <v>500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500</v>
      </c>
    </row>
    <row r="11" spans="1:26" x14ac:dyDescent="0.2">
      <c r="A11" s="56">
        <v>1231</v>
      </c>
      <c r="B11" s="57" t="s">
        <v>113</v>
      </c>
      <c r="C11" s="58">
        <v>3000</v>
      </c>
      <c r="D11" s="81">
        <v>0</v>
      </c>
      <c r="E11" s="58"/>
      <c r="F11" s="58"/>
      <c r="G11" s="58"/>
      <c r="H11" s="58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</row>
    <row r="12" spans="1:26" ht="24" x14ac:dyDescent="0.2">
      <c r="A12" s="56">
        <v>1311</v>
      </c>
      <c r="B12" s="57" t="s">
        <v>43</v>
      </c>
      <c r="C12" s="58">
        <v>285900</v>
      </c>
      <c r="D12" s="81">
        <v>70890</v>
      </c>
      <c r="E12" s="58"/>
      <c r="F12" s="58"/>
      <c r="G12" s="58"/>
      <c r="H12" s="58">
        <v>70890</v>
      </c>
      <c r="I12" s="81">
        <v>73988.92</v>
      </c>
      <c r="J12" s="81">
        <v>23563.84</v>
      </c>
      <c r="K12" s="81">
        <v>25212.52</v>
      </c>
      <c r="L12" s="81">
        <v>25212.560000000001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-3098.9199999999983</v>
      </c>
    </row>
    <row r="13" spans="1:26" x14ac:dyDescent="0.2">
      <c r="A13" s="56">
        <v>1321</v>
      </c>
      <c r="B13" s="57" t="s">
        <v>75</v>
      </c>
      <c r="C13" s="58">
        <v>285000</v>
      </c>
      <c r="D13" s="81">
        <v>69600</v>
      </c>
      <c r="E13" s="58"/>
      <c r="F13" s="81"/>
      <c r="G13" s="58"/>
      <c r="H13" s="58">
        <v>69600</v>
      </c>
      <c r="I13" s="81">
        <v>65184.729999999996</v>
      </c>
      <c r="J13" s="81">
        <v>23273.41</v>
      </c>
      <c r="K13" s="81">
        <v>23413.29</v>
      </c>
      <c r="L13" s="81">
        <v>18498.03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4415.2700000000041</v>
      </c>
    </row>
    <row r="14" spans="1:26" x14ac:dyDescent="0.2">
      <c r="A14" s="56">
        <v>1322</v>
      </c>
      <c r="B14" s="57" t="s">
        <v>12</v>
      </c>
      <c r="C14" s="58">
        <v>1696347.69</v>
      </c>
      <c r="D14" s="81">
        <v>432000</v>
      </c>
      <c r="E14" s="58"/>
      <c r="F14" s="81"/>
      <c r="G14" s="58"/>
      <c r="H14" s="58">
        <v>432000</v>
      </c>
      <c r="I14" s="81">
        <v>431246.55000000005</v>
      </c>
      <c r="J14" s="81">
        <v>143748.85</v>
      </c>
      <c r="K14" s="81">
        <v>143748.85</v>
      </c>
      <c r="L14" s="81">
        <v>143748.85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753.44999999995343</v>
      </c>
      <c r="W14" s="61"/>
    </row>
    <row r="15" spans="1:26" x14ac:dyDescent="0.2">
      <c r="A15" s="56">
        <v>1331</v>
      </c>
      <c r="B15" s="57" t="s">
        <v>44</v>
      </c>
      <c r="C15" s="58">
        <v>212500</v>
      </c>
      <c r="D15" s="81">
        <v>55500</v>
      </c>
      <c r="E15" s="58"/>
      <c r="F15" s="81"/>
      <c r="G15" s="58"/>
      <c r="H15" s="58">
        <v>55500</v>
      </c>
      <c r="I15" s="81">
        <v>9078.61</v>
      </c>
      <c r="J15" s="81">
        <v>1922.13</v>
      </c>
      <c r="K15" s="81">
        <v>4773.43</v>
      </c>
      <c r="L15" s="81">
        <v>2383.0500000000002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46421.39</v>
      </c>
      <c r="W15" s="61"/>
    </row>
    <row r="16" spans="1:26" x14ac:dyDescent="0.2">
      <c r="A16" s="56">
        <v>1411</v>
      </c>
      <c r="B16" s="57" t="s">
        <v>76</v>
      </c>
      <c r="C16" s="58">
        <v>896160</v>
      </c>
      <c r="D16" s="81">
        <v>222900</v>
      </c>
      <c r="E16" s="58"/>
      <c r="F16" s="58"/>
      <c r="G16" s="58"/>
      <c r="H16" s="58">
        <v>222900</v>
      </c>
      <c r="I16" s="81">
        <v>215994.37</v>
      </c>
      <c r="J16" s="81">
        <v>76194.97</v>
      </c>
      <c r="K16" s="81">
        <v>66114.289999999994</v>
      </c>
      <c r="L16" s="81">
        <v>73685.11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6905.6300000000047</v>
      </c>
    </row>
    <row r="17" spans="1:22" x14ac:dyDescent="0.2">
      <c r="A17" s="56">
        <v>1421</v>
      </c>
      <c r="B17" s="57" t="s">
        <v>14</v>
      </c>
      <c r="C17" s="58">
        <v>366660</v>
      </c>
      <c r="D17" s="81">
        <v>100500</v>
      </c>
      <c r="E17" s="58"/>
      <c r="F17" s="81"/>
      <c r="G17" s="58"/>
      <c r="H17" s="58">
        <v>100500</v>
      </c>
      <c r="I17" s="81">
        <v>93566.200000000012</v>
      </c>
      <c r="J17" s="81">
        <v>31188.84</v>
      </c>
      <c r="K17" s="81">
        <v>31188.68</v>
      </c>
      <c r="L17" s="81">
        <v>31188.68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6933.7999999999884</v>
      </c>
    </row>
    <row r="18" spans="1:22" x14ac:dyDescent="0.2">
      <c r="A18" s="56">
        <v>1431</v>
      </c>
      <c r="B18" s="57" t="s">
        <v>13</v>
      </c>
      <c r="C18" s="58">
        <v>1833000</v>
      </c>
      <c r="D18" s="81">
        <v>574500</v>
      </c>
      <c r="E18" s="58"/>
      <c r="F18" s="81"/>
      <c r="G18" s="58"/>
      <c r="H18" s="58">
        <v>574500</v>
      </c>
      <c r="I18" s="81">
        <v>545802.05999999994</v>
      </c>
      <c r="J18" s="81">
        <v>181934.02</v>
      </c>
      <c r="K18" s="81">
        <v>181934.02</v>
      </c>
      <c r="L18" s="81">
        <v>181934.02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28697.940000000061</v>
      </c>
    </row>
    <row r="19" spans="1:22" x14ac:dyDescent="0.2">
      <c r="A19" s="56">
        <v>1432</v>
      </c>
      <c r="B19" s="57" t="s">
        <v>77</v>
      </c>
      <c r="C19" s="58">
        <v>246600</v>
      </c>
      <c r="D19" s="81">
        <v>66000</v>
      </c>
      <c r="E19" s="58"/>
      <c r="F19" s="81"/>
      <c r="G19" s="58"/>
      <c r="H19" s="58">
        <v>66000</v>
      </c>
      <c r="I19" s="81">
        <v>62377.35</v>
      </c>
      <c r="J19" s="81">
        <v>20792.32</v>
      </c>
      <c r="K19" s="81">
        <v>20792.53</v>
      </c>
      <c r="L19" s="81">
        <v>20792.5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3622.6500000000015</v>
      </c>
    </row>
    <row r="20" spans="1:22" x14ac:dyDescent="0.2">
      <c r="A20" s="56">
        <v>1441</v>
      </c>
      <c r="B20" s="57" t="s">
        <v>15</v>
      </c>
      <c r="C20" s="58">
        <v>157500</v>
      </c>
      <c r="D20" s="81">
        <v>52500</v>
      </c>
      <c r="E20" s="58"/>
      <c r="F20" s="81"/>
      <c r="G20" s="58"/>
      <c r="H20" s="58">
        <v>52500</v>
      </c>
      <c r="I20" s="81">
        <v>52322.74</v>
      </c>
      <c r="J20" s="81">
        <v>0</v>
      </c>
      <c r="K20" s="81">
        <v>0</v>
      </c>
      <c r="L20" s="81">
        <v>52322.74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177.26000000000204</v>
      </c>
    </row>
    <row r="21" spans="1:22" x14ac:dyDescent="0.2">
      <c r="A21" s="56">
        <v>1521</v>
      </c>
      <c r="B21" s="57" t="s">
        <v>78</v>
      </c>
      <c r="C21" s="58">
        <v>178500</v>
      </c>
      <c r="D21" s="81">
        <v>71400</v>
      </c>
      <c r="E21" s="58"/>
      <c r="F21" s="81"/>
      <c r="G21" s="58"/>
      <c r="H21" s="58">
        <v>71400</v>
      </c>
      <c r="I21" s="81">
        <v>34577.279999999999</v>
      </c>
      <c r="J21" s="81">
        <v>0</v>
      </c>
      <c r="K21" s="81">
        <v>34577.279999999999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36822.720000000001</v>
      </c>
    </row>
    <row r="22" spans="1:22" x14ac:dyDescent="0.2">
      <c r="A22" s="56">
        <v>1531</v>
      </c>
      <c r="B22" s="59" t="s">
        <v>16</v>
      </c>
      <c r="C22" s="58">
        <v>95000</v>
      </c>
      <c r="D22" s="81">
        <v>100500</v>
      </c>
      <c r="E22" s="58"/>
      <c r="F22" s="81"/>
      <c r="G22" s="58"/>
      <c r="H22" s="58">
        <v>100500</v>
      </c>
      <c r="I22" s="81">
        <v>23769</v>
      </c>
      <c r="J22" s="81">
        <v>0</v>
      </c>
      <c r="K22" s="81">
        <v>23769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76731</v>
      </c>
    </row>
    <row r="23" spans="1:22" x14ac:dyDescent="0.2">
      <c r="A23" s="56">
        <v>1543</v>
      </c>
      <c r="B23" s="57" t="s">
        <v>79</v>
      </c>
      <c r="C23" s="58">
        <v>54000</v>
      </c>
      <c r="D23" s="81">
        <v>20000</v>
      </c>
      <c r="E23" s="58"/>
      <c r="F23" s="58"/>
      <c r="G23" s="58"/>
      <c r="H23" s="58">
        <v>20000</v>
      </c>
      <c r="I23" s="81">
        <v>15483.03</v>
      </c>
      <c r="J23" s="81">
        <v>7879.43</v>
      </c>
      <c r="K23" s="81">
        <v>0</v>
      </c>
      <c r="L23" s="81">
        <v>7603.6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4516.9699999999993</v>
      </c>
    </row>
    <row r="24" spans="1:22" x14ac:dyDescent="0.2">
      <c r="A24" s="56">
        <v>1593</v>
      </c>
      <c r="B24" s="57" t="s">
        <v>125</v>
      </c>
      <c r="C24" s="58">
        <v>15000</v>
      </c>
      <c r="D24" s="81">
        <v>15000</v>
      </c>
      <c r="E24" s="58"/>
      <c r="F24" s="58"/>
      <c r="G24" s="58"/>
      <c r="H24" s="58">
        <v>15000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15000</v>
      </c>
    </row>
    <row r="25" spans="1:22" x14ac:dyDescent="0.2">
      <c r="A25" s="56">
        <v>1611</v>
      </c>
      <c r="B25" s="57" t="s">
        <v>45</v>
      </c>
      <c r="C25" s="58">
        <v>1000</v>
      </c>
      <c r="D25" s="81">
        <v>0</v>
      </c>
      <c r="E25" s="58"/>
      <c r="F25" s="58"/>
      <c r="G25" s="58"/>
      <c r="H25" s="58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</row>
    <row r="26" spans="1:22" x14ac:dyDescent="0.2">
      <c r="A26" s="56">
        <v>1612</v>
      </c>
      <c r="B26" s="57" t="s">
        <v>65</v>
      </c>
      <c r="C26" s="58">
        <v>390000</v>
      </c>
      <c r="D26" s="81">
        <v>0</v>
      </c>
      <c r="E26" s="58"/>
      <c r="F26" s="58"/>
      <c r="G26" s="58"/>
      <c r="H26" s="58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</row>
    <row r="27" spans="1:22" s="42" customFormat="1" x14ac:dyDescent="0.2">
      <c r="A27" s="56">
        <v>1712</v>
      </c>
      <c r="B27" s="57" t="s">
        <v>17</v>
      </c>
      <c r="C27" s="58">
        <v>789720</v>
      </c>
      <c r="D27" s="81">
        <v>195000</v>
      </c>
      <c r="E27" s="58"/>
      <c r="F27" s="58"/>
      <c r="G27" s="58"/>
      <c r="H27" s="58">
        <v>195000</v>
      </c>
      <c r="I27" s="81">
        <v>173344.65</v>
      </c>
      <c r="J27" s="81">
        <v>57614.35</v>
      </c>
      <c r="K27" s="81">
        <v>57865.3</v>
      </c>
      <c r="L27" s="81">
        <v>57865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21655.350000000006</v>
      </c>
    </row>
    <row r="28" spans="1:22" x14ac:dyDescent="0.2">
      <c r="A28" s="56">
        <v>1713</v>
      </c>
      <c r="B28" s="57" t="s">
        <v>18</v>
      </c>
      <c r="C28" s="58">
        <v>413100</v>
      </c>
      <c r="D28" s="81">
        <v>129000</v>
      </c>
      <c r="E28" s="58"/>
      <c r="F28" s="58"/>
      <c r="G28" s="58"/>
      <c r="H28" s="58">
        <v>129000</v>
      </c>
      <c r="I28" s="81">
        <v>116936.55</v>
      </c>
      <c r="J28" s="81">
        <v>38339.51</v>
      </c>
      <c r="K28" s="81">
        <v>39298.620000000003</v>
      </c>
      <c r="L28" s="81">
        <v>39298.42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12063.449999999997</v>
      </c>
    </row>
    <row r="29" spans="1:22" x14ac:dyDescent="0.2">
      <c r="A29" s="56">
        <v>1715</v>
      </c>
      <c r="B29" s="57" t="s">
        <v>46</v>
      </c>
      <c r="C29" s="58">
        <v>495000</v>
      </c>
      <c r="D29" s="81">
        <v>0</v>
      </c>
      <c r="E29" s="58"/>
      <c r="F29" s="81"/>
      <c r="G29" s="58"/>
      <c r="H29" s="58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</row>
    <row r="30" spans="1:22" x14ac:dyDescent="0.2">
      <c r="A30" s="63"/>
      <c r="B30" s="63" t="s">
        <v>69</v>
      </c>
      <c r="C30" s="63">
        <f>SUM(C9:C29)</f>
        <v>20618577.689999998</v>
      </c>
      <c r="D30" s="63">
        <v>5323390</v>
      </c>
      <c r="E30" s="63">
        <v>0</v>
      </c>
      <c r="F30" s="63">
        <v>0</v>
      </c>
      <c r="G30" s="63">
        <v>0</v>
      </c>
      <c r="H30" s="63">
        <v>5323390</v>
      </c>
      <c r="I30" s="63">
        <v>5057756.2600000007</v>
      </c>
      <c r="J30" s="63">
        <v>1649716.4600000002</v>
      </c>
      <c r="K30" s="63">
        <v>1702991.4400000002</v>
      </c>
      <c r="L30" s="63">
        <v>1705048.3600000003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265633.74000000028</v>
      </c>
    </row>
    <row r="31" spans="1:22" x14ac:dyDescent="0.2">
      <c r="A31" s="56">
        <v>2111</v>
      </c>
      <c r="B31" s="57" t="s">
        <v>66</v>
      </c>
      <c r="C31" s="58">
        <v>19000</v>
      </c>
      <c r="D31" s="81">
        <v>11500</v>
      </c>
      <c r="E31" s="58"/>
      <c r="F31" s="58"/>
      <c r="G31" s="58"/>
      <c r="H31" s="58">
        <v>11500</v>
      </c>
      <c r="I31" s="81">
        <v>3162.38</v>
      </c>
      <c r="J31" s="81">
        <v>298.10000000000002</v>
      </c>
      <c r="K31" s="81">
        <v>1361.92</v>
      </c>
      <c r="L31" s="81">
        <v>1502.36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8337.619999999999</v>
      </c>
    </row>
    <row r="32" spans="1:22" x14ac:dyDescent="0.2">
      <c r="A32" s="56">
        <v>2121</v>
      </c>
      <c r="B32" s="57" t="s">
        <v>47</v>
      </c>
      <c r="C32" s="58">
        <v>4500</v>
      </c>
      <c r="D32" s="81">
        <v>1075</v>
      </c>
      <c r="E32" s="58"/>
      <c r="F32" s="58"/>
      <c r="G32" s="58"/>
      <c r="H32" s="58">
        <v>1075</v>
      </c>
      <c r="I32" s="81">
        <v>630</v>
      </c>
      <c r="J32" s="81">
        <v>0</v>
      </c>
      <c r="K32" s="81">
        <v>630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445</v>
      </c>
    </row>
    <row r="33" spans="1:22" ht="24" x14ac:dyDescent="0.2">
      <c r="A33" s="56">
        <v>2141</v>
      </c>
      <c r="B33" s="57" t="s">
        <v>81</v>
      </c>
      <c r="C33" s="58">
        <v>12000</v>
      </c>
      <c r="D33" s="81">
        <v>9000</v>
      </c>
      <c r="E33" s="58"/>
      <c r="F33" s="58"/>
      <c r="G33" s="58"/>
      <c r="H33" s="58">
        <v>9000</v>
      </c>
      <c r="I33" s="81">
        <v>3713.1</v>
      </c>
      <c r="J33" s="81">
        <v>0</v>
      </c>
      <c r="K33" s="81">
        <v>3618.1</v>
      </c>
      <c r="L33" s="81">
        <v>95</v>
      </c>
      <c r="M33" s="81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0</v>
      </c>
      <c r="U33" s="81">
        <v>0</v>
      </c>
      <c r="V33" s="58">
        <v>5286.9</v>
      </c>
    </row>
    <row r="34" spans="1:22" x14ac:dyDescent="0.2">
      <c r="A34" s="56">
        <v>2161</v>
      </c>
      <c r="B34" s="57" t="s">
        <v>19</v>
      </c>
      <c r="C34" s="58">
        <v>25000</v>
      </c>
      <c r="D34" s="81">
        <v>6500</v>
      </c>
      <c r="E34" s="58"/>
      <c r="F34" s="58"/>
      <c r="G34" s="58"/>
      <c r="H34" s="58">
        <v>6500</v>
      </c>
      <c r="I34" s="81">
        <v>4764.3600000000006</v>
      </c>
      <c r="J34" s="81">
        <v>1424.91</v>
      </c>
      <c r="K34" s="81">
        <v>2066.61</v>
      </c>
      <c r="L34" s="81">
        <v>1272.8399999999999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58">
        <v>1735.6399999999994</v>
      </c>
    </row>
    <row r="35" spans="1:22" ht="24" x14ac:dyDescent="0.2">
      <c r="A35" s="56">
        <v>2214</v>
      </c>
      <c r="B35" s="57" t="s">
        <v>82</v>
      </c>
      <c r="C35" s="58">
        <v>35000</v>
      </c>
      <c r="D35" s="81">
        <v>12000</v>
      </c>
      <c r="E35" s="58"/>
      <c r="F35" s="58"/>
      <c r="G35" s="58"/>
      <c r="H35" s="58">
        <v>12000</v>
      </c>
      <c r="I35" s="81">
        <v>4192.72</v>
      </c>
      <c r="J35" s="81">
        <v>621.69000000000005</v>
      </c>
      <c r="K35" s="81">
        <v>2210.0300000000002</v>
      </c>
      <c r="L35" s="81">
        <v>1361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7807.28</v>
      </c>
    </row>
    <row r="36" spans="1:22" x14ac:dyDescent="0.2">
      <c r="A36" s="56">
        <v>2221</v>
      </c>
      <c r="B36" s="57" t="s">
        <v>83</v>
      </c>
      <c r="C36" s="58">
        <v>66000</v>
      </c>
      <c r="D36" s="81">
        <v>17000</v>
      </c>
      <c r="E36" s="58"/>
      <c r="F36" s="58"/>
      <c r="G36" s="58"/>
      <c r="H36" s="58">
        <v>17000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17000</v>
      </c>
    </row>
    <row r="37" spans="1:22" s="42" customFormat="1" x14ac:dyDescent="0.2">
      <c r="A37" s="56">
        <v>2231</v>
      </c>
      <c r="B37" s="57" t="s">
        <v>84</v>
      </c>
      <c r="C37" s="58">
        <v>500</v>
      </c>
      <c r="D37" s="81">
        <v>1000</v>
      </c>
      <c r="E37" s="58"/>
      <c r="F37" s="58"/>
      <c r="G37" s="58"/>
      <c r="H37" s="58">
        <v>1000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1000</v>
      </c>
    </row>
    <row r="38" spans="1:22" x14ac:dyDescent="0.2">
      <c r="A38" s="56">
        <v>2411</v>
      </c>
      <c r="B38" s="57" t="s">
        <v>48</v>
      </c>
      <c r="C38" s="58">
        <v>2000</v>
      </c>
      <c r="D38" s="81">
        <v>10000</v>
      </c>
      <c r="E38" s="58"/>
      <c r="F38" s="58"/>
      <c r="G38" s="58"/>
      <c r="H38" s="58">
        <v>10000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81">
        <v>10000</v>
      </c>
    </row>
    <row r="39" spans="1:22" s="42" customFormat="1" x14ac:dyDescent="0.2">
      <c r="A39" s="56">
        <v>2421</v>
      </c>
      <c r="B39" s="57" t="s">
        <v>49</v>
      </c>
      <c r="C39" s="58">
        <v>10000</v>
      </c>
      <c r="D39" s="81">
        <v>4000</v>
      </c>
      <c r="E39" s="58"/>
      <c r="F39" s="58"/>
      <c r="G39" s="58"/>
      <c r="H39" s="58">
        <v>4000</v>
      </c>
      <c r="I39" s="81">
        <v>2619.98</v>
      </c>
      <c r="J39" s="81">
        <v>842.84</v>
      </c>
      <c r="K39" s="81">
        <v>337.14</v>
      </c>
      <c r="L39" s="81">
        <v>1440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1380.02</v>
      </c>
    </row>
    <row r="40" spans="1:22" x14ac:dyDescent="0.2">
      <c r="A40" s="56">
        <v>2431</v>
      </c>
      <c r="B40" s="57" t="s">
        <v>50</v>
      </c>
      <c r="C40" s="58">
        <v>4000</v>
      </c>
      <c r="D40" s="81">
        <v>2000</v>
      </c>
      <c r="E40" s="58"/>
      <c r="F40" s="58"/>
      <c r="G40" s="58"/>
      <c r="H40" s="58">
        <v>2000</v>
      </c>
      <c r="I40" s="81">
        <v>165</v>
      </c>
      <c r="J40" s="81">
        <v>0</v>
      </c>
      <c r="K40" s="81">
        <v>55</v>
      </c>
      <c r="L40" s="81">
        <v>110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1835</v>
      </c>
    </row>
    <row r="41" spans="1:22" x14ac:dyDescent="0.2">
      <c r="A41" s="56">
        <v>2451</v>
      </c>
      <c r="B41" s="57" t="s">
        <v>51</v>
      </c>
      <c r="C41" s="58">
        <v>4000</v>
      </c>
      <c r="D41" s="81">
        <v>4500</v>
      </c>
      <c r="E41" s="58"/>
      <c r="F41" s="58"/>
      <c r="G41" s="58"/>
      <c r="H41" s="58">
        <v>4500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v>0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4500</v>
      </c>
    </row>
    <row r="42" spans="1:22" x14ac:dyDescent="0.2">
      <c r="A42" s="56">
        <v>2461</v>
      </c>
      <c r="B42" s="57" t="s">
        <v>52</v>
      </c>
      <c r="C42" s="58">
        <v>21500</v>
      </c>
      <c r="D42" s="81">
        <v>7500</v>
      </c>
      <c r="E42" s="58"/>
      <c r="F42" s="58"/>
      <c r="G42" s="58"/>
      <c r="H42" s="58">
        <v>7500</v>
      </c>
      <c r="I42" s="81">
        <v>2586.5699999999997</v>
      </c>
      <c r="J42" s="81">
        <v>1488.6</v>
      </c>
      <c r="K42" s="81">
        <v>439.3</v>
      </c>
      <c r="L42" s="81">
        <v>658.67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4913.43</v>
      </c>
    </row>
    <row r="43" spans="1:22" x14ac:dyDescent="0.2">
      <c r="A43" s="56">
        <v>2471</v>
      </c>
      <c r="B43" s="57" t="s">
        <v>85</v>
      </c>
      <c r="C43" s="58">
        <v>8000</v>
      </c>
      <c r="D43" s="81">
        <v>6700</v>
      </c>
      <c r="E43" s="58"/>
      <c r="F43" s="58"/>
      <c r="G43" s="58"/>
      <c r="H43" s="58">
        <v>6700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1">
        <v>0</v>
      </c>
      <c r="U43" s="81">
        <v>0</v>
      </c>
      <c r="V43" s="81">
        <v>6700</v>
      </c>
    </row>
    <row r="44" spans="1:22" x14ac:dyDescent="0.2">
      <c r="A44" s="56">
        <v>2481</v>
      </c>
      <c r="B44" s="57" t="s">
        <v>86</v>
      </c>
      <c r="C44" s="58">
        <v>8000</v>
      </c>
      <c r="D44" s="81">
        <v>7000</v>
      </c>
      <c r="E44" s="58"/>
      <c r="F44" s="58"/>
      <c r="G44" s="58"/>
      <c r="H44" s="58">
        <v>7000</v>
      </c>
      <c r="I44" s="81">
        <v>1752.06</v>
      </c>
      <c r="J44" s="81">
        <v>969.65</v>
      </c>
      <c r="K44" s="81">
        <v>180.15</v>
      </c>
      <c r="L44" s="81">
        <v>602.26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5247.9400000000005</v>
      </c>
    </row>
    <row r="45" spans="1:22" x14ac:dyDescent="0.2">
      <c r="A45" s="56">
        <v>2491</v>
      </c>
      <c r="B45" s="57" t="s">
        <v>53</v>
      </c>
      <c r="C45" s="58">
        <v>54000</v>
      </c>
      <c r="D45" s="81">
        <v>34000</v>
      </c>
      <c r="E45" s="58"/>
      <c r="F45" s="58"/>
      <c r="G45" s="58"/>
      <c r="H45" s="58">
        <v>34000</v>
      </c>
      <c r="I45" s="81">
        <v>10041.530000000001</v>
      </c>
      <c r="J45" s="81">
        <v>6482.06</v>
      </c>
      <c r="K45" s="81">
        <v>1487.03</v>
      </c>
      <c r="L45" s="81">
        <v>2072.44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81">
        <v>0</v>
      </c>
      <c r="S45" s="81">
        <v>0</v>
      </c>
      <c r="T45" s="81">
        <v>0</v>
      </c>
      <c r="U45" s="81">
        <v>0</v>
      </c>
      <c r="V45" s="81">
        <v>23958.47</v>
      </c>
    </row>
    <row r="46" spans="1:22" x14ac:dyDescent="0.2">
      <c r="A46" s="56">
        <v>2521</v>
      </c>
      <c r="B46" s="57" t="s">
        <v>54</v>
      </c>
      <c r="C46" s="58">
        <v>16250</v>
      </c>
      <c r="D46" s="81">
        <v>28350</v>
      </c>
      <c r="E46" s="58"/>
      <c r="F46" s="58"/>
      <c r="G46" s="58"/>
      <c r="H46" s="58">
        <v>28350</v>
      </c>
      <c r="I46" s="81">
        <v>2085.31</v>
      </c>
      <c r="J46" s="81">
        <v>190</v>
      </c>
      <c r="K46" s="81">
        <v>75</v>
      </c>
      <c r="L46" s="81">
        <v>1820.31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0</v>
      </c>
      <c r="T46" s="81">
        <v>0</v>
      </c>
      <c r="U46" s="81">
        <v>0</v>
      </c>
      <c r="V46" s="81">
        <v>26264.69</v>
      </c>
    </row>
    <row r="47" spans="1:22" x14ac:dyDescent="0.2">
      <c r="A47" s="56">
        <v>2531</v>
      </c>
      <c r="B47" s="57" t="s">
        <v>87</v>
      </c>
      <c r="C47" s="58">
        <v>1000</v>
      </c>
      <c r="D47" s="81">
        <v>1500</v>
      </c>
      <c r="E47" s="58"/>
      <c r="F47" s="58"/>
      <c r="G47" s="58"/>
      <c r="H47" s="58">
        <v>1500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1500</v>
      </c>
    </row>
    <row r="48" spans="1:22" x14ac:dyDescent="0.2">
      <c r="A48" s="56">
        <v>2541</v>
      </c>
      <c r="B48" s="57" t="s">
        <v>55</v>
      </c>
      <c r="C48" s="58">
        <v>1000</v>
      </c>
      <c r="D48" s="81">
        <v>1981</v>
      </c>
      <c r="E48" s="58"/>
      <c r="F48" s="58"/>
      <c r="G48" s="58"/>
      <c r="H48" s="58">
        <v>1981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1981</v>
      </c>
    </row>
    <row r="49" spans="1:23" x14ac:dyDescent="0.2">
      <c r="A49" s="56">
        <v>2561</v>
      </c>
      <c r="B49" s="57" t="s">
        <v>56</v>
      </c>
      <c r="C49" s="58">
        <v>5500</v>
      </c>
      <c r="D49" s="81">
        <v>14000</v>
      </c>
      <c r="E49" s="58"/>
      <c r="F49" s="58"/>
      <c r="G49" s="58"/>
      <c r="H49" s="58">
        <v>14000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0</v>
      </c>
      <c r="S49" s="81">
        <v>0</v>
      </c>
      <c r="T49" s="81">
        <v>0</v>
      </c>
      <c r="U49" s="81">
        <v>0</v>
      </c>
      <c r="V49" s="81">
        <v>14000</v>
      </c>
    </row>
    <row r="50" spans="1:23" ht="48" x14ac:dyDescent="0.2">
      <c r="A50" s="56">
        <v>2611</v>
      </c>
      <c r="B50" s="57" t="s">
        <v>88</v>
      </c>
      <c r="C50" s="58">
        <v>605000</v>
      </c>
      <c r="D50" s="81">
        <v>130500</v>
      </c>
      <c r="E50" s="58"/>
      <c r="F50" s="58"/>
      <c r="G50" s="58"/>
      <c r="H50" s="58">
        <v>130500</v>
      </c>
      <c r="I50" s="81">
        <v>144979.71</v>
      </c>
      <c r="J50" s="81">
        <v>54022.76</v>
      </c>
      <c r="K50" s="81">
        <v>45375.519999999997</v>
      </c>
      <c r="L50" s="81">
        <v>45581.43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-14479.709999999992</v>
      </c>
    </row>
    <row r="51" spans="1:23" x14ac:dyDescent="0.2">
      <c r="A51" s="56">
        <v>2711</v>
      </c>
      <c r="B51" s="57" t="s">
        <v>89</v>
      </c>
      <c r="C51" s="58">
        <v>140000</v>
      </c>
      <c r="D51" s="81">
        <v>0</v>
      </c>
      <c r="E51" s="58"/>
      <c r="F51" s="58"/>
      <c r="G51" s="58"/>
      <c r="H51" s="58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</row>
    <row r="52" spans="1:23" x14ac:dyDescent="0.2">
      <c r="A52" s="56">
        <v>2721</v>
      </c>
      <c r="B52" s="57" t="s">
        <v>57</v>
      </c>
      <c r="C52" s="58">
        <v>6000</v>
      </c>
      <c r="D52" s="81">
        <v>700</v>
      </c>
      <c r="E52" s="58"/>
      <c r="F52" s="58"/>
      <c r="G52" s="58"/>
      <c r="H52" s="58">
        <v>700</v>
      </c>
      <c r="I52" s="81">
        <v>742.84999999999991</v>
      </c>
      <c r="J52" s="81">
        <v>50.75</v>
      </c>
      <c r="K52" s="81">
        <v>424.7</v>
      </c>
      <c r="L52" s="81">
        <v>267.39999999999998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-42.849999999999909</v>
      </c>
    </row>
    <row r="53" spans="1:23" s="47" customFormat="1" ht="18.75" customHeight="1" x14ac:dyDescent="0.2">
      <c r="A53" s="56">
        <v>2731</v>
      </c>
      <c r="B53" s="57" t="s">
        <v>20</v>
      </c>
      <c r="C53" s="58">
        <v>75000</v>
      </c>
      <c r="D53" s="81">
        <v>5200</v>
      </c>
      <c r="E53" s="58"/>
      <c r="F53" s="58"/>
      <c r="G53" s="58"/>
      <c r="H53" s="58">
        <v>5200</v>
      </c>
      <c r="I53" s="81">
        <v>3190</v>
      </c>
      <c r="J53" s="81">
        <v>0</v>
      </c>
      <c r="K53" s="81">
        <v>0</v>
      </c>
      <c r="L53" s="81">
        <v>3190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2010</v>
      </c>
    </row>
    <row r="54" spans="1:23" x14ac:dyDescent="0.2">
      <c r="A54" s="56">
        <v>2911</v>
      </c>
      <c r="B54" s="57" t="s">
        <v>58</v>
      </c>
      <c r="C54" s="58">
        <v>8300</v>
      </c>
      <c r="D54" s="81">
        <v>7060</v>
      </c>
      <c r="E54" s="58"/>
      <c r="F54" s="58"/>
      <c r="G54" s="58"/>
      <c r="H54" s="58">
        <v>7060</v>
      </c>
      <c r="I54" s="81">
        <v>10315.07</v>
      </c>
      <c r="J54" s="81">
        <v>3290.56</v>
      </c>
      <c r="K54" s="81">
        <v>0</v>
      </c>
      <c r="L54" s="81">
        <v>7024.51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-3255.0699999999997</v>
      </c>
      <c r="W54" s="67"/>
    </row>
    <row r="55" spans="1:23" x14ac:dyDescent="0.2">
      <c r="A55" s="56">
        <v>2921</v>
      </c>
      <c r="B55" s="57" t="s">
        <v>90</v>
      </c>
      <c r="C55" s="58">
        <v>7500</v>
      </c>
      <c r="D55" s="81">
        <v>4500</v>
      </c>
      <c r="E55" s="58"/>
      <c r="F55" s="58"/>
      <c r="G55" s="58"/>
      <c r="H55" s="58">
        <v>4500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4500</v>
      </c>
    </row>
    <row r="56" spans="1:23" ht="24" x14ac:dyDescent="0.2">
      <c r="A56" s="56">
        <v>2931</v>
      </c>
      <c r="B56" s="57" t="s">
        <v>91</v>
      </c>
      <c r="C56" s="58">
        <v>3000</v>
      </c>
      <c r="D56" s="81">
        <v>4000</v>
      </c>
      <c r="E56" s="58"/>
      <c r="F56" s="58"/>
      <c r="G56" s="58"/>
      <c r="H56" s="58">
        <v>4000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4000</v>
      </c>
    </row>
    <row r="57" spans="1:23" ht="24" x14ac:dyDescent="0.2">
      <c r="A57" s="56">
        <v>2941</v>
      </c>
      <c r="B57" s="57" t="s">
        <v>92</v>
      </c>
      <c r="C57" s="58">
        <v>3000</v>
      </c>
      <c r="D57" s="81">
        <v>4000</v>
      </c>
      <c r="E57" s="58"/>
      <c r="F57" s="58"/>
      <c r="G57" s="58"/>
      <c r="H57" s="58">
        <v>4000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4000</v>
      </c>
    </row>
    <row r="58" spans="1:23" ht="24" x14ac:dyDescent="0.2">
      <c r="A58" s="56">
        <v>2961</v>
      </c>
      <c r="B58" s="57" t="s">
        <v>93</v>
      </c>
      <c r="C58" s="58">
        <v>50000</v>
      </c>
      <c r="D58" s="81">
        <v>44500</v>
      </c>
      <c r="E58" s="58"/>
      <c r="F58" s="58"/>
      <c r="G58" s="58"/>
      <c r="H58" s="58">
        <v>44500</v>
      </c>
      <c r="I58" s="81">
        <v>2616.29</v>
      </c>
      <c r="J58" s="81">
        <v>0</v>
      </c>
      <c r="K58" s="81">
        <v>2616.29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81">
        <v>41883.71</v>
      </c>
    </row>
    <row r="59" spans="1:23" ht="24" x14ac:dyDescent="0.2">
      <c r="A59" s="56">
        <v>2981</v>
      </c>
      <c r="B59" s="57" t="s">
        <v>59</v>
      </c>
      <c r="C59" s="58">
        <v>130000</v>
      </c>
      <c r="D59" s="81">
        <v>58500</v>
      </c>
      <c r="E59" s="58"/>
      <c r="F59" s="58"/>
      <c r="G59" s="58"/>
      <c r="H59" s="58">
        <v>58500</v>
      </c>
      <c r="I59" s="81">
        <v>19115.989999999998</v>
      </c>
      <c r="J59" s="81">
        <v>9943.68</v>
      </c>
      <c r="K59" s="81">
        <v>3014.98</v>
      </c>
      <c r="L59" s="81">
        <v>6157.33</v>
      </c>
      <c r="M59" s="81">
        <v>0</v>
      </c>
      <c r="N59" s="81">
        <v>0</v>
      </c>
      <c r="O59" s="81"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39384.01</v>
      </c>
    </row>
    <row r="60" spans="1:23" ht="24" x14ac:dyDescent="0.2">
      <c r="A60" s="56">
        <v>2991</v>
      </c>
      <c r="B60" s="57" t="s">
        <v>60</v>
      </c>
      <c r="C60" s="58">
        <v>2000</v>
      </c>
      <c r="D60" s="81">
        <v>3500</v>
      </c>
      <c r="E60" s="58"/>
      <c r="F60" s="58"/>
      <c r="G60" s="58"/>
      <c r="H60" s="58">
        <v>3500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3500</v>
      </c>
    </row>
    <row r="61" spans="1:23" x14ac:dyDescent="0.2">
      <c r="A61" s="63"/>
      <c r="B61" s="62" t="s">
        <v>80</v>
      </c>
      <c r="C61" s="62">
        <f t="shared" ref="C61" si="0">SUM(C31:C60)</f>
        <v>1327050</v>
      </c>
      <c r="D61" s="62">
        <v>442066</v>
      </c>
      <c r="E61" s="62">
        <v>0</v>
      </c>
      <c r="F61" s="62">
        <v>0</v>
      </c>
      <c r="G61" s="62">
        <v>0</v>
      </c>
      <c r="H61" s="62">
        <v>442066</v>
      </c>
      <c r="I61" s="64">
        <v>216672.92</v>
      </c>
      <c r="J61" s="65">
        <v>79625.600000000006</v>
      </c>
      <c r="K61" s="65">
        <v>63891.77</v>
      </c>
      <c r="L61" s="65">
        <v>73155.55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6">
        <v>0</v>
      </c>
      <c r="V61" s="66">
        <v>225393.08</v>
      </c>
    </row>
    <row r="62" spans="1:23" x14ac:dyDescent="0.2">
      <c r="A62" s="56">
        <v>3111</v>
      </c>
      <c r="B62" s="57" t="s">
        <v>21</v>
      </c>
      <c r="C62" s="58">
        <v>243200.01</v>
      </c>
      <c r="D62" s="81">
        <v>66000</v>
      </c>
      <c r="E62" s="58"/>
      <c r="F62" s="58"/>
      <c r="G62" s="58"/>
      <c r="H62" s="58">
        <v>66000</v>
      </c>
      <c r="I62" s="81">
        <v>48903.45</v>
      </c>
      <c r="J62" s="81">
        <v>18191.38</v>
      </c>
      <c r="K62" s="58">
        <v>11482.759999999998</v>
      </c>
      <c r="L62" s="58">
        <v>19229.309999999998</v>
      </c>
      <c r="M62" s="81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81">
        <v>0</v>
      </c>
      <c r="U62" s="82">
        <v>0</v>
      </c>
      <c r="V62" s="81">
        <v>17096.550000000003</v>
      </c>
    </row>
    <row r="63" spans="1:23" ht="24" x14ac:dyDescent="0.2">
      <c r="A63" s="56">
        <v>3113</v>
      </c>
      <c r="B63" s="57" t="s">
        <v>128</v>
      </c>
      <c r="C63" s="58">
        <v>33600</v>
      </c>
      <c r="D63" s="81">
        <v>45000</v>
      </c>
      <c r="E63" s="58"/>
      <c r="F63" s="58"/>
      <c r="G63" s="58"/>
      <c r="H63" s="58">
        <v>45000</v>
      </c>
      <c r="I63" s="81">
        <v>4552.58</v>
      </c>
      <c r="J63" s="81">
        <v>1731.03</v>
      </c>
      <c r="K63" s="81">
        <v>1466.38</v>
      </c>
      <c r="L63" s="81">
        <v>1355.17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40447.42</v>
      </c>
    </row>
    <row r="64" spans="1:23" x14ac:dyDescent="0.2">
      <c r="A64" s="56">
        <v>3141</v>
      </c>
      <c r="B64" s="57" t="s">
        <v>95</v>
      </c>
      <c r="C64" s="58">
        <v>6204</v>
      </c>
      <c r="D64" s="81">
        <v>6000</v>
      </c>
      <c r="E64" s="58"/>
      <c r="F64" s="58"/>
      <c r="G64" s="58"/>
      <c r="H64" s="58">
        <v>6000</v>
      </c>
      <c r="I64" s="81">
        <v>735.33999999999992</v>
      </c>
      <c r="J64" s="81">
        <v>204.32</v>
      </c>
      <c r="K64" s="81">
        <v>265.51</v>
      </c>
      <c r="L64" s="81">
        <v>265.51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5264.66</v>
      </c>
    </row>
    <row r="65" spans="1:22" ht="24" x14ac:dyDescent="0.2">
      <c r="A65" s="56">
        <v>3171</v>
      </c>
      <c r="B65" s="57" t="s">
        <v>61</v>
      </c>
      <c r="C65" s="58">
        <v>10380</v>
      </c>
      <c r="D65" s="81">
        <v>2700</v>
      </c>
      <c r="E65" s="58"/>
      <c r="F65" s="58"/>
      <c r="G65" s="58"/>
      <c r="H65" s="58">
        <v>2700</v>
      </c>
      <c r="I65" s="81">
        <v>1170.6899999999998</v>
      </c>
      <c r="J65" s="81">
        <v>431.03</v>
      </c>
      <c r="K65" s="81">
        <v>369.83</v>
      </c>
      <c r="L65" s="81">
        <v>369.83</v>
      </c>
      <c r="M65" s="81">
        <v>0</v>
      </c>
      <c r="N65" s="81">
        <v>0</v>
      </c>
      <c r="O65" s="81">
        <v>0</v>
      </c>
      <c r="P65" s="81">
        <v>0</v>
      </c>
      <c r="Q65" s="81">
        <v>0</v>
      </c>
      <c r="R65" s="81">
        <v>0</v>
      </c>
      <c r="S65" s="81">
        <v>0</v>
      </c>
      <c r="T65" s="81">
        <v>0</v>
      </c>
      <c r="U65" s="81">
        <v>0</v>
      </c>
      <c r="V65" s="81">
        <v>1529.3100000000002</v>
      </c>
    </row>
    <row r="66" spans="1:22" x14ac:dyDescent="0.2">
      <c r="A66" s="56">
        <v>3232</v>
      </c>
      <c r="B66" s="57" t="s">
        <v>139</v>
      </c>
      <c r="C66" s="58"/>
      <c r="D66" s="81">
        <v>6000</v>
      </c>
      <c r="E66" s="58"/>
      <c r="F66" s="58"/>
      <c r="G66" s="58"/>
      <c r="H66" s="58">
        <v>6000</v>
      </c>
      <c r="I66" s="81">
        <v>3900</v>
      </c>
      <c r="J66" s="81">
        <v>0</v>
      </c>
      <c r="K66" s="81">
        <v>1300</v>
      </c>
      <c r="L66" s="81">
        <v>2600</v>
      </c>
      <c r="M66" s="81">
        <v>0</v>
      </c>
      <c r="N66" s="81">
        <v>0</v>
      </c>
      <c r="O66" s="81">
        <v>0</v>
      </c>
      <c r="P66" s="81">
        <v>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/>
    </row>
    <row r="67" spans="1:22" x14ac:dyDescent="0.2">
      <c r="A67" s="56">
        <v>3233</v>
      </c>
      <c r="B67" s="57" t="s">
        <v>140</v>
      </c>
      <c r="C67" s="58"/>
      <c r="D67" s="81">
        <v>15000</v>
      </c>
      <c r="E67" s="58"/>
      <c r="F67" s="58"/>
      <c r="G67" s="58"/>
      <c r="H67" s="58">
        <v>15000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/>
    </row>
    <row r="68" spans="1:22" ht="24" x14ac:dyDescent="0.2">
      <c r="A68" s="56">
        <v>3261</v>
      </c>
      <c r="B68" s="57" t="s">
        <v>96</v>
      </c>
      <c r="C68" s="58">
        <v>1000</v>
      </c>
      <c r="D68" s="81">
        <v>0</v>
      </c>
      <c r="E68" s="58"/>
      <c r="F68" s="58"/>
      <c r="G68" s="58"/>
      <c r="H68" s="58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</row>
    <row r="69" spans="1:22" x14ac:dyDescent="0.2">
      <c r="A69" s="56">
        <v>3291</v>
      </c>
      <c r="B69" s="57" t="s">
        <v>114</v>
      </c>
      <c r="C69" s="58">
        <v>1000</v>
      </c>
      <c r="D69" s="81">
        <v>0</v>
      </c>
      <c r="E69" s="58"/>
      <c r="F69" s="58"/>
      <c r="G69" s="58"/>
      <c r="H69" s="58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</row>
    <row r="70" spans="1:22" ht="24" x14ac:dyDescent="0.2">
      <c r="A70" s="56">
        <v>3311</v>
      </c>
      <c r="B70" s="57" t="s">
        <v>97</v>
      </c>
      <c r="C70" s="58">
        <v>20000</v>
      </c>
      <c r="D70" s="81">
        <v>0</v>
      </c>
      <c r="E70" s="58"/>
      <c r="F70" s="58"/>
      <c r="G70" s="58"/>
      <c r="H70" s="58">
        <v>0</v>
      </c>
      <c r="I70" s="81">
        <v>2931.04</v>
      </c>
      <c r="J70" s="81">
        <v>0</v>
      </c>
      <c r="K70" s="81">
        <v>2931.04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-2931.04</v>
      </c>
    </row>
    <row r="71" spans="1:22" x14ac:dyDescent="0.2">
      <c r="A71" s="56">
        <v>3363</v>
      </c>
      <c r="B71" s="57" t="s">
        <v>98</v>
      </c>
      <c r="C71" s="58">
        <v>45000</v>
      </c>
      <c r="D71" s="81">
        <v>4000</v>
      </c>
      <c r="E71" s="58"/>
      <c r="F71" s="58"/>
      <c r="G71" s="58"/>
      <c r="H71" s="58">
        <v>4000</v>
      </c>
      <c r="I71" s="81">
        <v>1350</v>
      </c>
      <c r="J71" s="81">
        <v>650</v>
      </c>
      <c r="K71" s="81">
        <v>700</v>
      </c>
      <c r="L71" s="81">
        <v>0</v>
      </c>
      <c r="M71" s="81">
        <v>0</v>
      </c>
      <c r="N71" s="81">
        <v>0</v>
      </c>
      <c r="O71" s="81">
        <v>0</v>
      </c>
      <c r="P71" s="81">
        <v>0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81">
        <v>2650</v>
      </c>
    </row>
    <row r="72" spans="1:22" x14ac:dyDescent="0.2">
      <c r="A72" s="56">
        <v>3366</v>
      </c>
      <c r="B72" s="57" t="s">
        <v>129</v>
      </c>
      <c r="C72" s="58">
        <v>8400</v>
      </c>
      <c r="D72" s="81">
        <v>0</v>
      </c>
      <c r="E72" s="58"/>
      <c r="F72" s="58"/>
      <c r="G72" s="58"/>
      <c r="H72" s="58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</row>
    <row r="73" spans="1:22" x14ac:dyDescent="0.2">
      <c r="A73" s="56">
        <v>3381</v>
      </c>
      <c r="B73" s="57" t="s">
        <v>62</v>
      </c>
      <c r="C73" s="58">
        <v>3400</v>
      </c>
      <c r="D73" s="81">
        <v>2250</v>
      </c>
      <c r="E73" s="58"/>
      <c r="F73" s="58"/>
      <c r="G73" s="58"/>
      <c r="H73" s="58">
        <v>2250</v>
      </c>
      <c r="I73" s="81">
        <v>4019.59</v>
      </c>
      <c r="J73" s="81">
        <v>0</v>
      </c>
      <c r="K73" s="81">
        <v>3207.94</v>
      </c>
      <c r="L73" s="81">
        <v>811.65</v>
      </c>
      <c r="M73" s="81">
        <v>0</v>
      </c>
      <c r="N73" s="81">
        <v>0</v>
      </c>
      <c r="O73" s="81">
        <v>0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-1769.5900000000001</v>
      </c>
    </row>
    <row r="74" spans="1:22" x14ac:dyDescent="0.2">
      <c r="A74" s="56">
        <v>3411</v>
      </c>
      <c r="B74" s="57" t="s">
        <v>99</v>
      </c>
      <c r="C74" s="58">
        <v>20000</v>
      </c>
      <c r="D74" s="81">
        <v>4800</v>
      </c>
      <c r="E74" s="58"/>
      <c r="F74" s="58"/>
      <c r="G74" s="58"/>
      <c r="H74" s="58">
        <v>4800</v>
      </c>
      <c r="I74" s="81">
        <v>3888.5</v>
      </c>
      <c r="J74" s="81">
        <v>1293.3</v>
      </c>
      <c r="K74" s="81">
        <v>1429</v>
      </c>
      <c r="L74" s="81">
        <v>1166.2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81">
        <v>911.5</v>
      </c>
    </row>
    <row r="75" spans="1:22" x14ac:dyDescent="0.2">
      <c r="A75" s="56">
        <v>3451</v>
      </c>
      <c r="B75" s="57" t="s">
        <v>63</v>
      </c>
      <c r="C75" s="58">
        <v>263318</v>
      </c>
      <c r="D75" s="81">
        <v>263317.52</v>
      </c>
      <c r="E75" s="58"/>
      <c r="F75" s="58"/>
      <c r="G75" s="58"/>
      <c r="H75" s="58">
        <v>263317.52</v>
      </c>
      <c r="I75" s="81">
        <v>250773.69</v>
      </c>
      <c r="J75" s="81">
        <v>0</v>
      </c>
      <c r="K75" s="81">
        <v>250773.69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12543.830000000016</v>
      </c>
    </row>
    <row r="76" spans="1:22" ht="24" x14ac:dyDescent="0.2">
      <c r="A76" s="56">
        <v>3511</v>
      </c>
      <c r="B76" s="57" t="s">
        <v>115</v>
      </c>
      <c r="C76" s="58">
        <v>6000</v>
      </c>
      <c r="D76" s="81">
        <v>2000</v>
      </c>
      <c r="E76" s="58"/>
      <c r="F76" s="58"/>
      <c r="G76" s="58"/>
      <c r="H76" s="58">
        <v>2000</v>
      </c>
      <c r="I76" s="81">
        <v>200</v>
      </c>
      <c r="J76" s="81">
        <v>0</v>
      </c>
      <c r="K76" s="81">
        <v>0</v>
      </c>
      <c r="L76" s="81">
        <v>200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1800</v>
      </c>
    </row>
    <row r="77" spans="1:22" ht="24" x14ac:dyDescent="0.2">
      <c r="A77" s="56">
        <v>3512</v>
      </c>
      <c r="B77" s="57" t="s">
        <v>100</v>
      </c>
      <c r="C77" s="58">
        <v>6000</v>
      </c>
      <c r="D77" s="81">
        <v>2000</v>
      </c>
      <c r="E77" s="58"/>
      <c r="F77" s="58"/>
      <c r="G77" s="58"/>
      <c r="H77" s="58">
        <v>2000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2000</v>
      </c>
    </row>
    <row r="78" spans="1:22" ht="24" x14ac:dyDescent="0.2">
      <c r="A78" s="56">
        <v>3521</v>
      </c>
      <c r="B78" s="57" t="s">
        <v>101</v>
      </c>
      <c r="C78" s="58">
        <v>6000</v>
      </c>
      <c r="D78" s="81">
        <v>4500</v>
      </c>
      <c r="E78" s="58"/>
      <c r="F78" s="58"/>
      <c r="G78" s="58"/>
      <c r="H78" s="58">
        <v>4500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4500</v>
      </c>
    </row>
    <row r="79" spans="1:22" ht="24" x14ac:dyDescent="0.2">
      <c r="A79" s="56">
        <v>3531</v>
      </c>
      <c r="B79" s="57" t="s">
        <v>102</v>
      </c>
      <c r="C79" s="58">
        <v>10000</v>
      </c>
      <c r="D79" s="81">
        <v>6000</v>
      </c>
      <c r="E79" s="58"/>
      <c r="F79" s="58"/>
      <c r="G79" s="58"/>
      <c r="H79" s="58">
        <v>6000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6000</v>
      </c>
    </row>
    <row r="80" spans="1:22" ht="24" x14ac:dyDescent="0.2">
      <c r="A80" s="56">
        <v>3551</v>
      </c>
      <c r="B80" s="57" t="s">
        <v>103</v>
      </c>
      <c r="C80" s="58">
        <v>33000</v>
      </c>
      <c r="D80" s="81">
        <v>21500</v>
      </c>
      <c r="E80" s="58"/>
      <c r="F80" s="58"/>
      <c r="G80" s="58"/>
      <c r="H80" s="58">
        <v>21500</v>
      </c>
      <c r="I80" s="81">
        <v>4420</v>
      </c>
      <c r="J80" s="81">
        <v>960</v>
      </c>
      <c r="K80" s="81">
        <v>3250</v>
      </c>
      <c r="L80" s="81">
        <v>210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17080</v>
      </c>
    </row>
    <row r="81" spans="1:22" ht="24" x14ac:dyDescent="0.2">
      <c r="A81" s="56">
        <v>3571</v>
      </c>
      <c r="B81" s="57" t="s">
        <v>104</v>
      </c>
      <c r="C81" s="58">
        <v>50000</v>
      </c>
      <c r="D81" s="81">
        <v>23000</v>
      </c>
      <c r="E81" s="58"/>
      <c r="F81" s="58"/>
      <c r="G81" s="58"/>
      <c r="H81" s="58">
        <v>23000</v>
      </c>
      <c r="I81" s="81">
        <v>24890</v>
      </c>
      <c r="J81" s="81">
        <v>9340</v>
      </c>
      <c r="K81" s="81">
        <v>3350</v>
      </c>
      <c r="L81" s="81">
        <v>12200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-1890</v>
      </c>
    </row>
    <row r="82" spans="1:22" ht="24" x14ac:dyDescent="0.2">
      <c r="A82" s="56">
        <v>3572</v>
      </c>
      <c r="B82" s="57" t="s">
        <v>105</v>
      </c>
      <c r="C82" s="58">
        <v>2500</v>
      </c>
      <c r="D82" s="81">
        <v>5000</v>
      </c>
      <c r="E82" s="58"/>
      <c r="F82" s="58"/>
      <c r="G82" s="58"/>
      <c r="H82" s="58">
        <v>5000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5000</v>
      </c>
    </row>
    <row r="83" spans="1:22" ht="36" x14ac:dyDescent="0.2">
      <c r="A83" s="56">
        <v>3621</v>
      </c>
      <c r="B83" s="57" t="s">
        <v>116</v>
      </c>
      <c r="C83" s="58">
        <v>3691</v>
      </c>
      <c r="D83" s="81">
        <v>3000</v>
      </c>
      <c r="E83" s="58"/>
      <c r="F83" s="58"/>
      <c r="G83" s="58"/>
      <c r="H83" s="58">
        <v>3000</v>
      </c>
      <c r="I83" s="81">
        <v>990</v>
      </c>
      <c r="J83" s="81">
        <v>0</v>
      </c>
      <c r="K83" s="81">
        <v>990</v>
      </c>
      <c r="L83" s="81">
        <v>0</v>
      </c>
      <c r="M83" s="81">
        <v>0</v>
      </c>
      <c r="N83" s="81">
        <v>0</v>
      </c>
      <c r="O83" s="81">
        <v>0</v>
      </c>
      <c r="P83" s="81">
        <v>0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81">
        <v>2010</v>
      </c>
    </row>
    <row r="84" spans="1:22" x14ac:dyDescent="0.2">
      <c r="A84" s="56">
        <v>3851</v>
      </c>
      <c r="B84" s="57" t="s">
        <v>141</v>
      </c>
      <c r="C84" s="58"/>
      <c r="D84" s="81">
        <v>3000</v>
      </c>
      <c r="E84" s="58"/>
      <c r="F84" s="58"/>
      <c r="G84" s="58"/>
      <c r="H84" s="58">
        <v>3000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/>
    </row>
    <row r="85" spans="1:22" x14ac:dyDescent="0.2">
      <c r="A85" s="56">
        <v>3921</v>
      </c>
      <c r="B85" s="57" t="s">
        <v>106</v>
      </c>
      <c r="C85" s="58">
        <v>1500</v>
      </c>
      <c r="D85" s="81">
        <v>60500</v>
      </c>
      <c r="E85" s="58"/>
      <c r="F85" s="58"/>
      <c r="G85" s="58"/>
      <c r="H85" s="58">
        <v>60500</v>
      </c>
      <c r="I85" s="81">
        <v>85073.85</v>
      </c>
      <c r="J85" s="81">
        <v>16927.919999999998</v>
      </c>
      <c r="K85" s="81">
        <v>54717.24</v>
      </c>
      <c r="L85" s="81">
        <v>13428.69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-24573.850000000006</v>
      </c>
    </row>
    <row r="86" spans="1:22" x14ac:dyDescent="0.2">
      <c r="A86" s="56">
        <v>3941</v>
      </c>
      <c r="B86" s="57" t="s">
        <v>126</v>
      </c>
      <c r="C86" s="58">
        <v>0</v>
      </c>
      <c r="D86" s="81">
        <v>1000</v>
      </c>
      <c r="E86" s="58"/>
      <c r="F86" s="58"/>
      <c r="G86" s="58"/>
      <c r="H86" s="58">
        <v>1000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1000</v>
      </c>
    </row>
    <row r="87" spans="1:22" x14ac:dyDescent="0.2">
      <c r="A87" s="56">
        <v>3951</v>
      </c>
      <c r="B87" s="57" t="s">
        <v>64</v>
      </c>
      <c r="C87" s="58">
        <v>2500</v>
      </c>
      <c r="D87" s="81">
        <v>6500</v>
      </c>
      <c r="E87" s="58"/>
      <c r="F87" s="58"/>
      <c r="G87" s="58"/>
      <c r="H87" s="58">
        <v>6500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81">
        <v>6500</v>
      </c>
    </row>
    <row r="88" spans="1:22" x14ac:dyDescent="0.2">
      <c r="A88" s="56">
        <v>3993</v>
      </c>
      <c r="B88" s="57" t="s">
        <v>22</v>
      </c>
      <c r="C88" s="58">
        <v>645000</v>
      </c>
      <c r="D88" s="81">
        <v>4500</v>
      </c>
      <c r="E88" s="58"/>
      <c r="F88" s="58"/>
      <c r="G88" s="58"/>
      <c r="H88" s="58">
        <v>4500</v>
      </c>
      <c r="I88" s="81">
        <v>665.56</v>
      </c>
      <c r="J88" s="81">
        <v>43.3</v>
      </c>
      <c r="K88" s="81">
        <v>172.11</v>
      </c>
      <c r="L88" s="81">
        <v>450.15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3834.44</v>
      </c>
    </row>
    <row r="89" spans="1:22" x14ac:dyDescent="0.2">
      <c r="A89" s="63"/>
      <c r="B89" s="62" t="s">
        <v>94</v>
      </c>
      <c r="C89" s="62">
        <f>SUM(C62:C88)</f>
        <v>1421693.01</v>
      </c>
      <c r="D89" s="62">
        <v>557567.52</v>
      </c>
      <c r="E89" s="62">
        <v>0</v>
      </c>
      <c r="F89" s="62">
        <v>0</v>
      </c>
      <c r="G89" s="62">
        <v>0</v>
      </c>
      <c r="H89" s="62">
        <v>557567.52</v>
      </c>
      <c r="I89" s="64">
        <v>438464.29</v>
      </c>
      <c r="J89" s="65">
        <v>49772.28</v>
      </c>
      <c r="K89" s="65">
        <v>336405.5</v>
      </c>
      <c r="L89" s="65">
        <v>52286.51</v>
      </c>
      <c r="M89" s="65">
        <v>0</v>
      </c>
      <c r="N89" s="65">
        <v>0</v>
      </c>
      <c r="O89" s="65">
        <v>0</v>
      </c>
      <c r="P89" s="65">
        <v>0</v>
      </c>
      <c r="Q89" s="65">
        <v>0</v>
      </c>
      <c r="R89" s="65">
        <v>0</v>
      </c>
      <c r="S89" s="65">
        <v>0</v>
      </c>
      <c r="T89" s="65">
        <v>0</v>
      </c>
      <c r="U89" s="66">
        <v>0</v>
      </c>
      <c r="V89" s="66">
        <v>99003.23000000001</v>
      </c>
    </row>
    <row r="90" spans="1:22" x14ac:dyDescent="0.2">
      <c r="A90" s="56">
        <v>4419</v>
      </c>
      <c r="B90" s="57" t="s">
        <v>108</v>
      </c>
      <c r="C90" s="58">
        <v>167500</v>
      </c>
      <c r="D90" s="81">
        <v>15000</v>
      </c>
      <c r="E90" s="58"/>
      <c r="F90" s="58"/>
      <c r="G90" s="58"/>
      <c r="H90" s="58">
        <v>15000</v>
      </c>
      <c r="I90" s="81">
        <v>0</v>
      </c>
      <c r="J90" s="58">
        <v>0</v>
      </c>
      <c r="K90" s="58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81">
        <v>15000</v>
      </c>
    </row>
    <row r="91" spans="1:22" x14ac:dyDescent="0.2">
      <c r="A91" s="63"/>
      <c r="B91" s="62" t="s">
        <v>107</v>
      </c>
      <c r="C91" s="62">
        <f>SUM(C90)</f>
        <v>167500</v>
      </c>
      <c r="D91" s="62">
        <v>15000</v>
      </c>
      <c r="E91" s="62">
        <v>0</v>
      </c>
      <c r="F91" s="62">
        <v>0</v>
      </c>
      <c r="G91" s="62">
        <v>0</v>
      </c>
      <c r="H91" s="62">
        <v>15000</v>
      </c>
      <c r="I91" s="64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5">
        <v>0</v>
      </c>
      <c r="U91" s="66">
        <v>0</v>
      </c>
      <c r="V91" s="66">
        <v>15000</v>
      </c>
    </row>
    <row r="92" spans="1:22" x14ac:dyDescent="0.2">
      <c r="A92" s="56">
        <v>5151</v>
      </c>
      <c r="B92" s="57" t="s">
        <v>110</v>
      </c>
      <c r="C92" s="58">
        <v>12000</v>
      </c>
      <c r="D92" s="81">
        <v>0</v>
      </c>
      <c r="E92" s="58"/>
      <c r="F92" s="58"/>
      <c r="G92" s="58"/>
      <c r="H92" s="58">
        <v>0</v>
      </c>
      <c r="I92" s="58">
        <v>1347.47</v>
      </c>
      <c r="J92" s="58">
        <v>0</v>
      </c>
      <c r="K92" s="58">
        <v>0</v>
      </c>
      <c r="L92" s="58">
        <v>1347.47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-1347.47</v>
      </c>
    </row>
    <row r="93" spans="1:22" x14ac:dyDescent="0.2">
      <c r="A93" s="56">
        <v>5191</v>
      </c>
      <c r="B93" s="57" t="s">
        <v>130</v>
      </c>
      <c r="C93" s="58">
        <v>4000</v>
      </c>
      <c r="D93" s="81">
        <v>8000</v>
      </c>
      <c r="E93" s="58"/>
      <c r="F93" s="58"/>
      <c r="G93" s="58"/>
      <c r="H93" s="58">
        <v>8000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>
        <v>0</v>
      </c>
      <c r="U93" s="58">
        <v>0</v>
      </c>
      <c r="V93" s="58">
        <v>8000</v>
      </c>
    </row>
    <row r="94" spans="1:22" x14ac:dyDescent="0.2">
      <c r="A94" s="56">
        <v>5611</v>
      </c>
      <c r="B94" s="57" t="s">
        <v>131</v>
      </c>
      <c r="C94" s="58">
        <v>5000</v>
      </c>
      <c r="D94" s="81">
        <v>157000</v>
      </c>
      <c r="E94" s="58"/>
      <c r="F94" s="58"/>
      <c r="G94" s="58"/>
      <c r="H94" s="58">
        <v>157000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157000</v>
      </c>
    </row>
    <row r="95" spans="1:22" x14ac:dyDescent="0.2">
      <c r="A95" s="56">
        <v>5671</v>
      </c>
      <c r="B95" s="57" t="s">
        <v>111</v>
      </c>
      <c r="C95" s="58">
        <v>6000</v>
      </c>
      <c r="D95" s="81">
        <v>50500</v>
      </c>
      <c r="E95" s="58"/>
      <c r="F95" s="58"/>
      <c r="G95" s="58"/>
      <c r="H95" s="58">
        <v>50500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50500</v>
      </c>
    </row>
    <row r="96" spans="1:22" x14ac:dyDescent="0.2">
      <c r="A96" s="56">
        <v>5672</v>
      </c>
      <c r="B96" s="57" t="s">
        <v>127</v>
      </c>
      <c r="C96" s="86"/>
      <c r="D96" s="87">
        <v>15000</v>
      </c>
      <c r="E96" s="86"/>
      <c r="F96" s="86"/>
      <c r="G96" s="86"/>
      <c r="H96" s="58">
        <v>15000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0</v>
      </c>
      <c r="V96" s="58">
        <v>15000</v>
      </c>
    </row>
    <row r="97" spans="1:22" x14ac:dyDescent="0.2">
      <c r="A97" s="63"/>
      <c r="B97" s="62" t="s">
        <v>109</v>
      </c>
      <c r="C97" s="62">
        <f>SUM(C92:C95)</f>
        <v>27000</v>
      </c>
      <c r="D97" s="62">
        <v>230500</v>
      </c>
      <c r="E97" s="62">
        <v>0</v>
      </c>
      <c r="F97" s="62">
        <v>0</v>
      </c>
      <c r="G97" s="62">
        <v>0</v>
      </c>
      <c r="H97" s="62">
        <v>230500</v>
      </c>
      <c r="I97" s="64">
        <v>1347.47</v>
      </c>
      <c r="J97" s="64">
        <v>0</v>
      </c>
      <c r="K97" s="64">
        <v>0</v>
      </c>
      <c r="L97" s="64">
        <v>1347.47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64">
        <v>0</v>
      </c>
      <c r="V97" s="66">
        <v>229152.53</v>
      </c>
    </row>
    <row r="98" spans="1:22" s="22" customFormat="1" x14ac:dyDescent="0.2">
      <c r="A98" s="47"/>
      <c r="B98" s="46"/>
      <c r="C98" s="68"/>
      <c r="D98" s="68"/>
      <c r="E98" s="68"/>
      <c r="F98" s="68"/>
      <c r="G98" s="68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</row>
    <row r="99" spans="1:22" s="22" customFormat="1" x14ac:dyDescent="0.2">
      <c r="A99" s="63"/>
      <c r="B99" s="62" t="s">
        <v>112</v>
      </c>
      <c r="C99" s="62">
        <f t="shared" ref="C99" si="1">+SUM(C6:C97)/2</f>
        <v>23561820.699999996</v>
      </c>
      <c r="D99" s="62">
        <v>6568523.5199999996</v>
      </c>
      <c r="E99" s="62">
        <v>0</v>
      </c>
      <c r="F99" s="62">
        <v>0</v>
      </c>
      <c r="G99" s="62">
        <v>0</v>
      </c>
      <c r="H99" s="62">
        <v>6568523.5199999996</v>
      </c>
      <c r="I99" s="65">
        <v>5714240.9400000004</v>
      </c>
      <c r="J99" s="65">
        <v>1779114.3399999996</v>
      </c>
      <c r="K99" s="65">
        <v>2103288.71</v>
      </c>
      <c r="L99" s="65">
        <v>1831837.89</v>
      </c>
      <c r="M99" s="65">
        <v>0</v>
      </c>
      <c r="N99" s="65">
        <v>0</v>
      </c>
      <c r="O99" s="65">
        <v>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6">
        <v>0</v>
      </c>
      <c r="V99" s="66">
        <v>834182.58000000031</v>
      </c>
    </row>
    <row r="100" spans="1:22" s="22" customFormat="1" ht="11.25" x14ac:dyDescent="0.2">
      <c r="A100" s="30"/>
      <c r="C100" s="78"/>
      <c r="G100" s="78"/>
    </row>
    <row r="101" spans="1:22" s="94" customFormat="1" ht="12.75" x14ac:dyDescent="0.2">
      <c r="A101" s="93"/>
      <c r="C101" s="95"/>
      <c r="G101" s="95"/>
      <c r="I101" s="102"/>
      <c r="J101" s="102"/>
      <c r="K101" s="102"/>
      <c r="L101" s="32"/>
      <c r="M101" s="32"/>
      <c r="N101" s="102"/>
      <c r="O101" s="102"/>
      <c r="P101" s="102"/>
    </row>
    <row r="102" spans="1:22" s="94" customFormat="1" ht="12.75" customHeight="1" x14ac:dyDescent="0.2">
      <c r="A102" s="93"/>
      <c r="C102" s="95"/>
      <c r="G102" s="95"/>
      <c r="I102" s="32"/>
      <c r="J102" s="32"/>
      <c r="K102" s="32"/>
      <c r="L102" s="32"/>
      <c r="M102" s="32"/>
      <c r="N102" s="32"/>
      <c r="O102" s="32"/>
    </row>
    <row r="103" spans="1:22" s="94" customFormat="1" ht="12.75" x14ac:dyDescent="0.2">
      <c r="A103" s="93"/>
      <c r="C103" s="95"/>
      <c r="G103" s="95"/>
      <c r="I103" s="102"/>
      <c r="J103" s="102"/>
      <c r="K103" s="32"/>
      <c r="L103" s="32"/>
      <c r="M103" s="102"/>
      <c r="N103" s="102"/>
      <c r="O103" s="102"/>
      <c r="P103" s="102"/>
      <c r="Q103" s="102"/>
    </row>
    <row r="104" spans="1:22" s="94" customFormat="1" x14ac:dyDescent="0.2">
      <c r="A104" s="93"/>
      <c r="C104" s="95"/>
      <c r="G104" s="95"/>
      <c r="I104" s="100"/>
      <c r="J104" s="100"/>
      <c r="K104" s="100"/>
      <c r="L104" s="96"/>
      <c r="M104" s="100"/>
      <c r="N104" s="100"/>
      <c r="O104" s="100"/>
      <c r="P104" s="100"/>
      <c r="Q104" s="100"/>
    </row>
    <row r="105" spans="1:22" s="97" customFormat="1" x14ac:dyDescent="0.2">
      <c r="A105" s="93"/>
      <c r="B105" s="94"/>
      <c r="C105" s="95"/>
      <c r="D105" s="94"/>
      <c r="E105" s="94"/>
      <c r="F105" s="94"/>
      <c r="G105" s="95"/>
      <c r="H105" s="94"/>
      <c r="I105" s="100"/>
      <c r="J105" s="100"/>
      <c r="K105" s="100"/>
      <c r="L105" s="96"/>
      <c r="M105" s="96"/>
      <c r="N105" s="100"/>
      <c r="O105" s="100"/>
      <c r="P105" s="100"/>
      <c r="Q105" s="94"/>
      <c r="R105" s="94"/>
      <c r="S105" s="94"/>
      <c r="T105" s="94"/>
      <c r="U105" s="94"/>
      <c r="V105" s="94"/>
    </row>
    <row r="106" spans="1:22" s="97" customFormat="1" x14ac:dyDescent="0.2">
      <c r="A106" s="93"/>
      <c r="B106" s="94"/>
      <c r="C106" s="95"/>
      <c r="D106" s="94"/>
      <c r="E106" s="94"/>
      <c r="F106" s="94"/>
      <c r="G106" s="95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</row>
    <row r="107" spans="1:22" s="97" customFormat="1" x14ac:dyDescent="0.2">
      <c r="A107" s="98"/>
      <c r="B107" s="98"/>
      <c r="C107" s="98"/>
      <c r="D107" s="98"/>
      <c r="E107" s="98"/>
      <c r="F107" s="98"/>
      <c r="G107" s="98"/>
    </row>
    <row r="108" spans="1:22" s="97" customFormat="1" x14ac:dyDescent="0.2">
      <c r="A108" s="98"/>
      <c r="B108" s="98"/>
      <c r="C108" s="98"/>
      <c r="D108" s="98"/>
      <c r="E108" s="98"/>
      <c r="F108" s="98"/>
      <c r="G108" s="98"/>
    </row>
    <row r="109" spans="1:22" s="97" customFormat="1" x14ac:dyDescent="0.2">
      <c r="A109" s="98"/>
      <c r="B109" s="98"/>
      <c r="C109" s="98"/>
      <c r="D109" s="98"/>
      <c r="E109" s="98"/>
      <c r="F109" s="98"/>
      <c r="G109" s="98"/>
    </row>
    <row r="110" spans="1:22" s="97" customFormat="1" x14ac:dyDescent="0.2">
      <c r="A110" s="98"/>
      <c r="B110" s="98"/>
      <c r="C110" s="98"/>
      <c r="D110" s="98"/>
      <c r="E110" s="98"/>
      <c r="F110" s="98"/>
      <c r="G110" s="98"/>
    </row>
    <row r="111" spans="1:22" s="97" customFormat="1" x14ac:dyDescent="0.2">
      <c r="A111" s="98"/>
      <c r="B111" s="98"/>
      <c r="C111" s="98"/>
      <c r="D111" s="98"/>
      <c r="E111" s="98"/>
      <c r="F111" s="98"/>
      <c r="G111" s="98"/>
    </row>
    <row r="112" spans="1:22" s="97" customFormat="1" x14ac:dyDescent="0.2">
      <c r="A112" s="98"/>
      <c r="B112" s="98"/>
      <c r="C112" s="98"/>
      <c r="D112" s="98"/>
      <c r="E112" s="98"/>
      <c r="F112" s="98"/>
      <c r="G112" s="98"/>
    </row>
    <row r="113" spans="1:7" s="97" customFormat="1" x14ac:dyDescent="0.2">
      <c r="A113" s="98"/>
      <c r="B113" s="98"/>
      <c r="C113" s="98"/>
      <c r="D113" s="98"/>
      <c r="E113" s="98"/>
      <c r="F113" s="98"/>
      <c r="G113" s="98"/>
    </row>
  </sheetData>
  <mergeCells count="15">
    <mergeCell ref="I105:K105"/>
    <mergeCell ref="N105:P105"/>
    <mergeCell ref="I101:K101"/>
    <mergeCell ref="N101:P101"/>
    <mergeCell ref="A7:A8"/>
    <mergeCell ref="B7:B8"/>
    <mergeCell ref="H7:H8"/>
    <mergeCell ref="J7:U7"/>
    <mergeCell ref="I104:K104"/>
    <mergeCell ref="M104:Q104"/>
    <mergeCell ref="N1:O1"/>
    <mergeCell ref="N3:O3"/>
    <mergeCell ref="E7:G7"/>
    <mergeCell ref="I103:J103"/>
    <mergeCell ref="M103:Q103"/>
  </mergeCells>
  <phoneticPr fontId="2" type="noConversion"/>
  <printOptions horizontalCentered="1"/>
  <pageMargins left="0.74803149606299213" right="0.15748031496062992" top="0.27559055118110237" bottom="0.31496062992125984" header="0.27559055118110237" footer="0.31496062992125984"/>
  <pageSetup paperSize="5" scale="66" orientation="landscape" horizontalDpi="200" verticalDpi="200" r:id="rId1"/>
  <headerFooter alignWithMargins="0">
    <oddFooter>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AVANCE INGRESOS MENSUAL</vt:lpstr>
      <vt:lpstr>AVANCE EGRESOS Programa 1</vt:lpstr>
      <vt:lpstr>'AVANCE EGRESOS Programa 1'!Área_de_impresión</vt:lpstr>
      <vt:lpstr>'AVANCE INGRESOS MENSUAL'!Área_de_impresión</vt:lpstr>
      <vt:lpstr>'AVANCE EGRESOS Programa 1'!Títulos_a_imprimir</vt:lpstr>
    </vt:vector>
  </TitlesOfParts>
  <Company>gobierno de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htello</dc:creator>
  <cp:lastModifiedBy>PC-DELL</cp:lastModifiedBy>
  <cp:lastPrinted>2017-04-27T21:38:52Z</cp:lastPrinted>
  <dcterms:created xsi:type="dcterms:W3CDTF">2007-02-12T20:30:52Z</dcterms:created>
  <dcterms:modified xsi:type="dcterms:W3CDTF">2017-05-09T16:11:18Z</dcterms:modified>
</cp:coreProperties>
</file>