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"/>
    </mc:Choice>
  </mc:AlternateContent>
  <xr:revisionPtr revIDLastSave="0" documentId="8_{D36F29F1-1F65-45D6-B306-C0918A640638}" xr6:coauthVersionLast="36" xr6:coauthVersionMax="36" xr10:uidLastSave="{00000000-0000-0000-0000-000000000000}"/>
  <bookViews>
    <workbookView xWindow="0" yWindow="0" windowWidth="28800" windowHeight="12480" xr2:uid="{C2FFC519-BD14-4360-B0D9-0FB6B076071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F37" i="1"/>
  <c r="I37" i="1" s="1"/>
  <c r="I36" i="1" s="1"/>
  <c r="H36" i="1"/>
  <c r="G36" i="1"/>
  <c r="E36" i="1"/>
  <c r="D36" i="1"/>
  <c r="I35" i="1"/>
  <c r="F35" i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I29" i="1"/>
  <c r="I28" i="1" s="1"/>
  <c r="F29" i="1"/>
  <c r="H28" i="1"/>
  <c r="G28" i="1"/>
  <c r="F28" i="1"/>
  <c r="E28" i="1"/>
  <c r="D28" i="1"/>
  <c r="F27" i="1"/>
  <c r="I27" i="1" s="1"/>
  <c r="I26" i="1"/>
  <c r="F26" i="1"/>
  <c r="I25" i="1"/>
  <c r="F25" i="1"/>
  <c r="H24" i="1"/>
  <c r="G24" i="1"/>
  <c r="F24" i="1"/>
  <c r="E24" i="1"/>
  <c r="D24" i="1"/>
  <c r="F23" i="1"/>
  <c r="I23" i="1" s="1"/>
  <c r="I22" i="1"/>
  <c r="F22" i="1"/>
  <c r="I21" i="1"/>
  <c r="F21" i="1"/>
  <c r="F20" i="1"/>
  <c r="I20" i="1" s="1"/>
  <c r="F19" i="1"/>
  <c r="F15" i="1" s="1"/>
  <c r="F18" i="1"/>
  <c r="I18" i="1" s="1"/>
  <c r="F17" i="1"/>
  <c r="I17" i="1" s="1"/>
  <c r="I16" i="1"/>
  <c r="F16" i="1"/>
  <c r="H15" i="1"/>
  <c r="G15" i="1"/>
  <c r="E15" i="1"/>
  <c r="D15" i="1"/>
  <c r="F14" i="1"/>
  <c r="I14" i="1" s="1"/>
  <c r="F13" i="1"/>
  <c r="F12" i="1" s="1"/>
  <c r="H12" i="1"/>
  <c r="G12" i="1"/>
  <c r="G11" i="1" s="1"/>
  <c r="E12" i="1"/>
  <c r="E11" i="1" s="1"/>
  <c r="E42" i="1" s="1"/>
  <c r="D12" i="1"/>
  <c r="D11" i="1" s="1"/>
  <c r="D42" i="1" s="1"/>
  <c r="H11" i="1"/>
  <c r="H42" i="1" s="1"/>
  <c r="A4" i="1"/>
  <c r="I15" i="1" l="1"/>
  <c r="G42" i="1"/>
  <c r="I24" i="1"/>
  <c r="F11" i="1"/>
  <c r="F42" i="1" s="1"/>
  <c r="I19" i="1"/>
  <c r="F31" i="1"/>
  <c r="I12" i="1"/>
  <c r="I13" i="1"/>
  <c r="F36" i="1"/>
  <c r="I11" i="1" l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<sst xmlns="http://schemas.openxmlformats.org/spreadsheetml/2006/main" count="45" uniqueCount="45">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</sst>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 xr:uid="{84201F16-463E-429D-9C1D-F6EA4150A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180975</xdr:rowOff>
    </xdr:from>
    <xdr:to>
      <xdr:col>2</xdr:col>
      <xdr:colOff>552449</xdr:colOff>
      <xdr:row>4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400E637C-B9CC-4F50-A30E-FC712E527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381000"/>
          <a:ext cx="1152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123825</xdr:rowOff>
    </xdr:from>
    <xdr:to>
      <xdr:col>8</xdr:col>
      <xdr:colOff>781050</xdr:colOff>
      <xdr:row>4</xdr:row>
      <xdr:rowOff>171450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FBC554E-24C5-4642-9788-E11429C37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23850"/>
          <a:ext cx="1552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1/Prog-Presup-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marzo 2021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3AF7-9AF7-4096-8AD3-793FD247513B}">
  <dimension ref="A1:K47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31 de marzo 2021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24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>SUM(D12,D15,D24,D28,D31,D36)</f>
        <v>1387554392</v>
      </c>
      <c r="E11" s="31">
        <f>SUM(E12,E15,E24,E28,E31,E36)</f>
        <v>336059600.73999995</v>
      </c>
      <c r="F11" s="31">
        <f>SUM(F12,F15,F24,F28,F31,F36)</f>
        <v>1723613992.74</v>
      </c>
      <c r="G11" s="31">
        <f>SUM(G12,G15,G24,G28,G31,G36)</f>
        <v>395926728.05000001</v>
      </c>
      <c r="H11" s="31">
        <f>SUM(H12,H15,H24,H28,H31,H36)</f>
        <v>390484081.56999999</v>
      </c>
      <c r="I11" s="32">
        <f>IF(AND(G11&gt;=0,F11&gt;=0),(F11-G11),"-")</f>
        <v>1327687264.6900001</v>
      </c>
    </row>
    <row r="12" spans="1:9" ht="24.75" customHeight="1" x14ac:dyDescent="0.25">
      <c r="A12" s="33"/>
      <c r="B12" s="34" t="s">
        <v>14</v>
      </c>
      <c r="C12" s="35"/>
      <c r="D12" s="36">
        <f>SUM(D13:D14)</f>
        <v>1145487092</v>
      </c>
      <c r="E12" s="36">
        <f>SUM(E13:E14)</f>
        <v>302790527.06999999</v>
      </c>
      <c r="F12" s="36">
        <f>SUM(F13:F14)</f>
        <v>1448277619.0699999</v>
      </c>
      <c r="G12" s="36">
        <f>SUM(G13:G14)</f>
        <v>379853047.19</v>
      </c>
      <c r="H12" s="36">
        <f>SUM(H13:H14)</f>
        <v>378946601.74000001</v>
      </c>
      <c r="I12" s="32">
        <f>IF(AND(G12&gt;=0,F12&gt;=0),(F12-G12),"-")</f>
        <v>1068424571.8799999</v>
      </c>
    </row>
    <row r="13" spans="1:9" x14ac:dyDescent="0.25">
      <c r="A13" s="33"/>
      <c r="B13" s="37"/>
      <c r="C13" s="38" t="s">
        <v>15</v>
      </c>
      <c r="D13" s="39">
        <v>1145487092</v>
      </c>
      <c r="E13" s="40">
        <v>302790527.06999999</v>
      </c>
      <c r="F13" s="41">
        <f>D13+E13</f>
        <v>1448277619.0699999</v>
      </c>
      <c r="G13" s="39">
        <v>379853047.19</v>
      </c>
      <c r="H13" s="39">
        <v>378946601.74000001</v>
      </c>
      <c r="I13" s="42">
        <f>IF(AND(G13&gt;=0,F13&gt;=0),(F13-G13),"-")</f>
        <v>1068424571.8799999</v>
      </c>
    </row>
    <row r="14" spans="1:9" x14ac:dyDescent="0.25">
      <c r="A14" s="33"/>
      <c r="B14" s="37"/>
      <c r="C14" s="38" t="s">
        <v>16</v>
      </c>
      <c r="D14" s="43"/>
      <c r="E14" s="43"/>
      <c r="F14" s="41">
        <f t="shared" ref="F14:F40" si="0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3"/>
      <c r="B15" s="34" t="s">
        <v>17</v>
      </c>
      <c r="C15" s="35"/>
      <c r="D15" s="32">
        <f t="shared" ref="D15:I15" si="1">SUM(D16:D23)</f>
        <v>18067300</v>
      </c>
      <c r="E15" s="32">
        <f t="shared" si="1"/>
        <v>33105423.719999999</v>
      </c>
      <c r="F15" s="32">
        <f t="shared" si="1"/>
        <v>51172723.719999999</v>
      </c>
      <c r="G15" s="32">
        <f t="shared" si="1"/>
        <v>16073680.859999999</v>
      </c>
      <c r="H15" s="32">
        <f t="shared" si="1"/>
        <v>11537479.83</v>
      </c>
      <c r="I15" s="36">
        <f t="shared" si="1"/>
        <v>35099042.859999999</v>
      </c>
    </row>
    <row r="16" spans="1:9" x14ac:dyDescent="0.25">
      <c r="A16" s="33"/>
      <c r="B16" s="37"/>
      <c r="C16" s="38" t="s">
        <v>18</v>
      </c>
      <c r="D16" s="43">
        <v>18067300</v>
      </c>
      <c r="E16" s="43">
        <v>33105423.719999999</v>
      </c>
      <c r="F16" s="41">
        <f>D16+E16</f>
        <v>51172723.719999999</v>
      </c>
      <c r="G16" s="43">
        <v>16073680.859999999</v>
      </c>
      <c r="H16" s="43">
        <v>11537479.83</v>
      </c>
      <c r="I16" s="44">
        <f t="shared" ref="I16:I40" si="2">IF(AND(G16&gt;=0,F16&gt;=0),(F16-G16),"-")</f>
        <v>35099042.859999999</v>
      </c>
    </row>
    <row r="17" spans="1:9" x14ac:dyDescent="0.25">
      <c r="A17" s="33"/>
      <c r="B17" s="37"/>
      <c r="C17" s="38" t="s">
        <v>19</v>
      </c>
      <c r="D17" s="40"/>
      <c r="E17" s="39"/>
      <c r="F17" s="41">
        <f t="shared" si="0"/>
        <v>0</v>
      </c>
      <c r="G17" s="40"/>
      <c r="H17" s="39"/>
      <c r="I17" s="42">
        <f t="shared" si="2"/>
        <v>0</v>
      </c>
    </row>
    <row r="18" spans="1:9" ht="24" x14ac:dyDescent="0.25">
      <c r="A18" s="33"/>
      <c r="B18" s="37"/>
      <c r="C18" s="38" t="s">
        <v>20</v>
      </c>
      <c r="D18" s="40"/>
      <c r="E18" s="39"/>
      <c r="F18" s="41">
        <f t="shared" si="0"/>
        <v>0</v>
      </c>
      <c r="G18" s="39"/>
      <c r="H18" s="39"/>
      <c r="I18" s="42">
        <f t="shared" si="2"/>
        <v>0</v>
      </c>
    </row>
    <row r="19" spans="1:9" x14ac:dyDescent="0.25">
      <c r="A19" s="33"/>
      <c r="B19" s="37"/>
      <c r="C19" s="38" t="s">
        <v>21</v>
      </c>
      <c r="D19" s="40"/>
      <c r="E19" s="39"/>
      <c r="F19" s="41">
        <f t="shared" si="0"/>
        <v>0</v>
      </c>
      <c r="G19" s="39"/>
      <c r="H19" s="39"/>
      <c r="I19" s="42">
        <f t="shared" si="2"/>
        <v>0</v>
      </c>
    </row>
    <row r="20" spans="1:9" x14ac:dyDescent="0.25">
      <c r="A20" s="33"/>
      <c r="B20" s="37"/>
      <c r="C20" s="38" t="s">
        <v>22</v>
      </c>
      <c r="D20" s="40"/>
      <c r="E20" s="39"/>
      <c r="F20" s="41">
        <f t="shared" si="0"/>
        <v>0</v>
      </c>
      <c r="G20" s="39"/>
      <c r="H20" s="39"/>
      <c r="I20" s="42">
        <f t="shared" si="2"/>
        <v>0</v>
      </c>
    </row>
    <row r="21" spans="1:9" ht="24" x14ac:dyDescent="0.25">
      <c r="A21" s="33"/>
      <c r="B21" s="37"/>
      <c r="C21" s="38" t="s">
        <v>23</v>
      </c>
      <c r="D21" s="40"/>
      <c r="E21" s="39"/>
      <c r="F21" s="41">
        <f t="shared" si="0"/>
        <v>0</v>
      </c>
      <c r="G21" s="39"/>
      <c r="H21" s="39"/>
      <c r="I21" s="42">
        <f t="shared" si="2"/>
        <v>0</v>
      </c>
    </row>
    <row r="22" spans="1:9" ht="15" customHeight="1" x14ac:dyDescent="0.25">
      <c r="A22" s="33"/>
      <c r="B22" s="37"/>
      <c r="C22" s="38" t="s">
        <v>24</v>
      </c>
      <c r="D22" s="40"/>
      <c r="E22" s="39"/>
      <c r="F22" s="41">
        <f t="shared" si="0"/>
        <v>0</v>
      </c>
      <c r="G22" s="39"/>
      <c r="H22" s="39"/>
      <c r="I22" s="42">
        <f t="shared" si="2"/>
        <v>0</v>
      </c>
    </row>
    <row r="23" spans="1:9" x14ac:dyDescent="0.25">
      <c r="A23" s="33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2"/>
        <v>0</v>
      </c>
    </row>
    <row r="24" spans="1:9" ht="15" customHeight="1" x14ac:dyDescent="0.25">
      <c r="A24" s="33"/>
      <c r="B24" s="34" t="s">
        <v>26</v>
      </c>
      <c r="C24" s="35"/>
      <c r="D24" s="36">
        <f t="shared" ref="D24:I24" si="3">SUM(D25:D27)</f>
        <v>0</v>
      </c>
      <c r="E24" s="36">
        <f t="shared" si="3"/>
        <v>0</v>
      </c>
      <c r="F24" s="36">
        <f t="shared" si="3"/>
        <v>0</v>
      </c>
      <c r="G24" s="36">
        <f t="shared" si="3"/>
        <v>0</v>
      </c>
      <c r="H24" s="36">
        <f t="shared" si="3"/>
        <v>0</v>
      </c>
      <c r="I24" s="36">
        <f t="shared" si="3"/>
        <v>0</v>
      </c>
    </row>
    <row r="25" spans="1:9" ht="24" x14ac:dyDescent="0.25">
      <c r="A25" s="33"/>
      <c r="B25" s="37"/>
      <c r="C25" s="38" t="s">
        <v>27</v>
      </c>
      <c r="D25" s="40"/>
      <c r="E25" s="39"/>
      <c r="F25" s="41">
        <f t="shared" si="0"/>
        <v>0</v>
      </c>
      <c r="G25" s="39"/>
      <c r="H25" s="39"/>
      <c r="I25" s="42">
        <f t="shared" si="2"/>
        <v>0</v>
      </c>
    </row>
    <row r="26" spans="1:9" ht="24" x14ac:dyDescent="0.25">
      <c r="A26" s="33"/>
      <c r="B26" s="37"/>
      <c r="C26" s="38" t="s">
        <v>28</v>
      </c>
      <c r="D26" s="40"/>
      <c r="E26" s="39"/>
      <c r="F26" s="41">
        <f t="shared" si="0"/>
        <v>0</v>
      </c>
      <c r="G26" s="39"/>
      <c r="H26" s="39"/>
      <c r="I26" s="42">
        <f t="shared" si="2"/>
        <v>0</v>
      </c>
    </row>
    <row r="27" spans="1:9" x14ac:dyDescent="0.25">
      <c r="A27" s="33"/>
      <c r="B27" s="37"/>
      <c r="C27" s="38" t="s">
        <v>29</v>
      </c>
      <c r="D27" s="40"/>
      <c r="E27" s="39"/>
      <c r="F27" s="41">
        <f t="shared" si="0"/>
        <v>0</v>
      </c>
      <c r="G27" s="39"/>
      <c r="H27" s="39"/>
      <c r="I27" s="42">
        <f t="shared" si="2"/>
        <v>0</v>
      </c>
    </row>
    <row r="28" spans="1:9" ht="15" customHeight="1" x14ac:dyDescent="0.25">
      <c r="A28" s="33"/>
      <c r="B28" s="34" t="s">
        <v>30</v>
      </c>
      <c r="C28" s="35"/>
      <c r="D28" s="36">
        <f t="shared" ref="D28:I28" si="4">SUM(D29:D30)</f>
        <v>0</v>
      </c>
      <c r="E28" s="36">
        <f t="shared" si="4"/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</row>
    <row r="29" spans="1:9" ht="24" x14ac:dyDescent="0.25">
      <c r="A29" s="33"/>
      <c r="B29" s="37"/>
      <c r="C29" s="38" t="s">
        <v>31</v>
      </c>
      <c r="D29" s="40"/>
      <c r="E29" s="39"/>
      <c r="F29" s="41">
        <f t="shared" si="0"/>
        <v>0</v>
      </c>
      <c r="G29" s="39"/>
      <c r="H29" s="39"/>
      <c r="I29" s="42">
        <f t="shared" si="2"/>
        <v>0</v>
      </c>
    </row>
    <row r="30" spans="1:9" x14ac:dyDescent="0.25">
      <c r="A30" s="33"/>
      <c r="B30" s="37"/>
      <c r="C30" s="38" t="s">
        <v>32</v>
      </c>
      <c r="D30" s="40"/>
      <c r="E30" s="39"/>
      <c r="F30" s="41">
        <f t="shared" si="0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3"/>
      <c r="B31" s="34" t="s">
        <v>34</v>
      </c>
      <c r="C31" s="35"/>
      <c r="D31" s="36">
        <f t="shared" ref="D31:I31" si="5">SUM(D32:D35)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</row>
    <row r="32" spans="1:9" x14ac:dyDescent="0.25">
      <c r="A32" s="33"/>
      <c r="B32" s="37"/>
      <c r="C32" s="38" t="s">
        <v>35</v>
      </c>
      <c r="D32" s="40"/>
      <c r="E32" s="39"/>
      <c r="F32" s="41">
        <f t="shared" si="0"/>
        <v>0</v>
      </c>
      <c r="G32" s="39"/>
      <c r="H32" s="39"/>
      <c r="I32" s="42">
        <f t="shared" si="2"/>
        <v>0</v>
      </c>
    </row>
    <row r="33" spans="1:9" x14ac:dyDescent="0.25">
      <c r="A33" s="33"/>
      <c r="B33" s="37"/>
      <c r="C33" s="38" t="s">
        <v>36</v>
      </c>
      <c r="D33" s="40"/>
      <c r="E33" s="39"/>
      <c r="F33" s="41">
        <f t="shared" si="0"/>
        <v>0</v>
      </c>
      <c r="G33" s="39"/>
      <c r="H33" s="39"/>
      <c r="I33" s="42">
        <f t="shared" si="2"/>
        <v>0</v>
      </c>
    </row>
    <row r="34" spans="1:9" x14ac:dyDescent="0.25">
      <c r="A34" s="33"/>
      <c r="B34" s="37"/>
      <c r="C34" s="38" t="s">
        <v>37</v>
      </c>
      <c r="D34" s="40"/>
      <c r="E34" s="39"/>
      <c r="F34" s="41">
        <f t="shared" si="0"/>
        <v>0</v>
      </c>
      <c r="G34" s="39"/>
      <c r="H34" s="39"/>
      <c r="I34" s="42">
        <f t="shared" si="2"/>
        <v>0</v>
      </c>
    </row>
    <row r="35" spans="1:9" ht="24" x14ac:dyDescent="0.25">
      <c r="A35" s="33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2"/>
        <v>0</v>
      </c>
    </row>
    <row r="36" spans="1:9" ht="15" customHeight="1" x14ac:dyDescent="0.25">
      <c r="A36" s="33"/>
      <c r="B36" s="34" t="s">
        <v>39</v>
      </c>
      <c r="C36" s="35"/>
      <c r="D36" s="36">
        <f t="shared" ref="D36:I36" si="6">SUM(D37)</f>
        <v>224000000</v>
      </c>
      <c r="E36" s="36">
        <f t="shared" si="6"/>
        <v>163649.95000000001</v>
      </c>
      <c r="F36" s="36">
        <f t="shared" si="6"/>
        <v>224163649.94999999</v>
      </c>
      <c r="G36" s="36">
        <f t="shared" si="6"/>
        <v>0</v>
      </c>
      <c r="H36" s="36">
        <f t="shared" si="6"/>
        <v>0</v>
      </c>
      <c r="I36" s="36">
        <f t="shared" si="6"/>
        <v>224163649.94999999</v>
      </c>
    </row>
    <row r="37" spans="1:9" x14ac:dyDescent="0.25">
      <c r="A37" s="33"/>
      <c r="B37" s="37"/>
      <c r="C37" s="38" t="s">
        <v>40</v>
      </c>
      <c r="D37" s="45">
        <v>224000000</v>
      </c>
      <c r="E37" s="43">
        <v>163649.95000000001</v>
      </c>
      <c r="F37" s="46">
        <f>D37+E37</f>
        <v>224163649.94999999</v>
      </c>
      <c r="G37" s="39">
        <v>0</v>
      </c>
      <c r="H37" s="39">
        <v>0</v>
      </c>
      <c r="I37" s="42">
        <f t="shared" si="2"/>
        <v>224163649.94999999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0"/>
        <v>0</v>
      </c>
      <c r="G38" s="39"/>
      <c r="H38" s="39"/>
      <c r="I38" s="42">
        <f t="shared" si="2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0"/>
        <v>0</v>
      </c>
      <c r="G39" s="39"/>
      <c r="H39" s="39"/>
      <c r="I39" s="42">
        <f t="shared" si="2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0"/>
        <v>0</v>
      </c>
      <c r="G40" s="39"/>
      <c r="H40" s="39"/>
      <c r="I40" s="42">
        <f t="shared" si="2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7">SUM(D11,D38,D39,D40)</f>
        <v>1387554392</v>
      </c>
      <c r="E42" s="55">
        <f t="shared" si="7"/>
        <v>336059600.73999995</v>
      </c>
      <c r="F42" s="55">
        <f t="shared" si="7"/>
        <v>1723613992.74</v>
      </c>
      <c r="G42" s="55">
        <f t="shared" si="7"/>
        <v>395926728.05000001</v>
      </c>
      <c r="H42" s="55">
        <f t="shared" si="7"/>
        <v>390484081.56999999</v>
      </c>
      <c r="I42" s="55">
        <f t="shared" si="7"/>
        <v>1327687264.6900001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  <c r="H44" s="2"/>
    </row>
    <row r="45" spans="1:9" x14ac:dyDescent="0.25">
      <c r="G45" s="56"/>
      <c r="H45" s="56"/>
    </row>
    <row r="46" spans="1:9" ht="15" customHeight="1" x14ac:dyDescent="0.25"/>
    <row r="47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2021-05-25T16:48:19Z</dcterms:created>
  <dcterms:modified xsi:type="dcterms:W3CDTF">2021-05-25T16:49:58Z</dcterms:modified>
</cp:coreProperties>
</file>