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<sst xmlns="http://schemas.openxmlformats.org/spreadsheetml/2006/main" count="401" uniqueCount="398">
  <si>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</si>
  <si>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</si>
  <si>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</si>
  <si>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</si>
  <si>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</si>
  <si>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</si>
  <si>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</si>
  <si>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</si>
  <si>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</si>
  <si>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</si>
  <si>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</si>
  <si>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</si>
  <si>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</si>
  <si>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</si>
  <si>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</si>
  <si>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</si>
  <si>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</si>
  <si>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</si>
  <si>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</si>
  <si>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</si>
  <si>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</si>
  <si>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</si>
  <si>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</si>
  <si>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</si>
  <si>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</si>
  <si>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</si>
  <si>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</si>
  <si>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</si>
  <si>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</si>
  <si>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</si>
  <si>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</si>
  <si>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</si>
  <si>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</si>
  <si>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</si>
  <si>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</si>
  <si>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</si>
  <si>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</si>
  <si>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</si>
  <si>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</si>
  <si>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</si>
  <si>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</si>
  <si>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</si>
  <si>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</si>
  <si>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</si>
  <si>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</si>
  <si>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</si>
  <si>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</si>
  <si>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</si>
  <si>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</si>
  <si>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</si>
  <si>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</si>
  <si>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</si>
  <si>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</si>
  <si>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</si>
  <si>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</si>
  <si>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</si>
  <si>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</si>
  <si>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</si>
  <si>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</si>
  <si>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</si>
  <si>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</si>
  <si>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</si>
  <si>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</si>
  <si>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</si>
  <si>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</si>
  <si>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</si>
  <si>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</si>
  <si>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</si>
  <si>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</si>
  <si>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</si>
  <si>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</si>
  <si>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</si>
  <si>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</si>
  <si>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</si>
  <si>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</si>
  <si>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</si>
  <si>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</si>
  <si>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</si>
  <si>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</si>
  <si>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</si>
  <si>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</si>
  <si>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</si>
  <si>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</si>
  <si>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</si>
  <si>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</si>
  <si>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</si>
  <si>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</si>
  <si>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</si>
  <si>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</si>
  <si>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</si>
  <si>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</si>
  <si>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</si>
  <si>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</si>
  <si>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</si>
  <si>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</si>
  <si>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</si>
  <si>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</si>
  <si>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</si>
  <si>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</si>
  <si>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</si>
  <si>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</si>
  <si>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</si>
  <si>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</si>
  <si>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</si>
  <si>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</si>
  <si>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</si>
  <si>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</si>
  <si>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</si>
  <si>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</si>
  <si>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</si>
  <si>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</si>
  <si>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</si>
  <si>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</si>
  <si>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</si>
  <si>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</si>
  <si>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</si>
  <si>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</si>
  <si>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</si>
  <si>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</si>
  <si>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</si>
  <si>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</si>
  <si>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</si>
  <si>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</si>
  <si>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</si>
  <si>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</si>
  <si>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</si>
  <si>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</si>
  <si>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</si>
  <si>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</si>
  <si>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</si>
  <si>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</si>
  <si>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</si>
  <si>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</si>
  <si>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</si>
  <si>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</si>
  <si>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</si>
  <si>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</si>
  <si>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</si>
  <si>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</si>
  <si>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</si>
  <si>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</si>
  <si>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</si>
  <si>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</si>
  <si>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</si>
  <si>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</si>
  <si>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</si>
  <si>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</si>
  <si>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</si>
  <si>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</si>
  <si>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</si>
  <si>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</si>
  <si>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</si>
  <si>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</si>
  <si>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</si>
  <si>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</si>
  <si>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</si>
  <si>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</si>
  <si>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</si>
  <si>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</si>
  <si>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</si>
  <si>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</si>
  <si>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</si>
  <si>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</si>
  <si>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</si>
  <si>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</si>
  <si>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</si>
  <si>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</si>
  <si>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</si>
  <si>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</si>
  <si>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</si>
  <si>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</si>
  <si>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</si>
  <si>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</si>
  <si>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</si>
  <si>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</si>
  <si>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</si>
  <si>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</si>
  <si>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</si>
  <si>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</si>
  <si>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</si>
  <si>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</si>
  <si>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</si>
  <si>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</si>
  <si>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</si>
  <si>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</si>
  <si>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</si>
  <si>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</si>
  <si>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</si>
  <si>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</si>
  <si>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</si>
  <si>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</si>
  <si>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</si>
  <si>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</si>
  <si>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</si>
  <si>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</si>
  <si>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</si>
  <si>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</si>
  <si>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</si>
  <si>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</si>
  <si>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</si>
  <si>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</si>
  <si>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</si>
  <si>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</si>
  <si>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</si>
  <si>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</si>
  <si>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</si>
  <si>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</si>
  <si>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</si>
  <si>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</si>
  <si>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</si>
  <si>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</si>
  <si>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</si>
  <si>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</si>
  <si>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</si>
  <si>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</si>
  <si>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</si>
  <si>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</si>
  <si>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</si>
  <si>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</si>
  <si>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</si>
  <si>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</si>
  <si>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</si>
  <si>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</si>
  <si>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</si>
  <si>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</si>
  <si>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</si>
  <si>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</si>
  <si>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</si>
  <si>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</si>
  <si>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</si>
  <si>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</si>
  <si>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</si>
  <si>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</si>
  <si>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</si>
  <si>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</si>
  <si>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</si>
  <si>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</si>
  <si>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</si>
  <si>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</si>
  <si>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</si>
  <si>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</si>
  <si>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</si>
  <si>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</si>
  <si>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</si>
  <si>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</si>
  <si>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</si>
  <si>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</si>
  <si>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</si>
  <si>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</si>
  <si>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</si>
  <si>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</si>
  <si>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</si>
  <si>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</si>
  <si>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</si>
  <si>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</si>
  <si>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</si>
  <si>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</si>
  <si>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</si>
  <si>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</si>
  <si>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</si>
  <si>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</si>
  <si>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</si>
  <si>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</si>
  <si>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</si>
  <si>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</si>
  <si>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</si>
  <si>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</si>
  <si>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</si>
  <si>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</si>
  <si>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</si>
  <si>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</si>
  <si>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</si>
  <si>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</si>
  <si>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</si>
  <si>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</si>
  <si>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</si>
  <si>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</si>
  <si>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</si>
  <si>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</si>
  <si>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</si>
  <si>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</si>
  <si>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</si>
  <si>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</si>
  <si>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</si>
  <si>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</si>
  <si>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</si>
  <si>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</si>
  <si>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</si>
  <si>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</si>
  <si>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</si>
  <si>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</si>
  <si>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</si>
  <si>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</si>
  <si>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</si>
  <si>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</si>
  <si>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</si>
  <si>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</si>
  <si>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</si>
  <si>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</si>
  <si>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</si>
  <si>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</si>
  <si>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</si>
  <si>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</si>
  <si>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</si>
  <si>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</si>
  <si>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</si>
  <si>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</si>
  <si>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</si>
  <si>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</si>
  <si>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</si>
  <si>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</si>
  <si>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</si>
  <si>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</si>
  <si>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</si>
  <si>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</si>
  <si>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</si>
  <si>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</si>
  <si>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</si>
  <si>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</si>
  <si>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</si>
  <si>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</si>
  <si>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</si>
  <si>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</si>
  <si>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</si>
  <si>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</si>
  <si>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</si>
  <si>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</si>
  <si>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</si>
  <si>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</si>
  <si>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</si>
  <si>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</si>
  <si>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</si>
  <si>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</si>
  <si>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</si>
  <si>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</si>
  <si>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</si>
  <si>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</si>
  <si>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</si>
  <si>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</si>
  <si>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</si>
  <si>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</si>
  <si>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</si>
  <si>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</si>
  <si>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</si>
  <si>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</si>
  <si>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</si>
  <si>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</si>
  <si>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</si>
  <si>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</si>
  <si>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</si>
  <si>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</si>
  <si>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</si>
  <si>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</si>
  <si>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</si>
  <si>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</si>
  <si>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</si>
  <si>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</si>
  <si>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</si>
  <si>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</si>
  <si>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</si>
  <si>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</si>
  <si>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</si>
  <si>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</si>
  <si>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</si>
  <si>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</si>
  <si>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</si>
  <si>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</si>
  <si>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</si>
  <si>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</si>
  <si>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</si>
  <si>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</si>
  <si>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</si>
  <si>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</si>
  <si>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</si>
  <si>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</si>
  <si>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</si>
  <si>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</si>
  <si>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</si>
  <si>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</si>
  <si>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</si>
  <si>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</si>
  <si>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</si>
  <si>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</si>
  <si>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</si>
  <si>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</si>
  <si>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</si>
  <si>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</si>
  <si>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</si>
  <si>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</si>
  <si>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</si>
  <si>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</si>
  <si>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TOTOTLÁN</t>
  </si>
  <si>
    <t>AL 31 DE AGOSTO DE 2018</t>
  </si>
  <si>
    <t>LIC. JUAN GUADALUPE ACEVES DELGADO</t>
  </si>
  <si>
    <t>LAE. NOE SALDAÑA ESCALANTE</t>
  </si>
  <si>
    <t>PRESIDENTE MUNICIPAL</t>
  </si>
  <si>
    <t>ENCARGADO DE LA HACIENDA</t>
  </si>
  <si>
    <t>ASEJ2018-08-16-11-2018-1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</si>
</sst>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/>
    </xf>
    <xf numFmtId="0" fontId="48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49" fillId="34" borderId="15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50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9" fillId="34" borderId="19" xfId="0" applyFont="1" applyFill="1" applyBorder="1" applyAlignment="1">
      <alignment/>
    </xf>
    <xf numFmtId="164" fontId="48" fillId="34" borderId="11" xfId="0" applyNumberFormat="1" applyFont="1" applyFill="1" applyBorder="1" applyAlignment="1">
      <alignment/>
    </xf>
    <xf numFmtId="164" fontId="48" fillId="0" borderId="0" xfId="0" applyNumberFormat="1" applyFont="1" applyFill="1" applyAlignment="1">
      <alignment horizontal="center"/>
    </xf>
    <xf numFmtId="164" fontId="50" fillId="34" borderId="18" xfId="0" applyNumberFormat="1" applyFont="1" applyFill="1" applyBorder="1" applyAlignment="1">
      <alignment horizontal="center"/>
    </xf>
    <xf numFmtId="164" fontId="50" fillId="34" borderId="20" xfId="0" applyNumberFormat="1" applyFont="1" applyFill="1" applyBorder="1" applyAlignment="1">
      <alignment horizontal="center"/>
    </xf>
    <xf numFmtId="164" fontId="49" fillId="0" borderId="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164" fontId="49" fillId="0" borderId="22" xfId="0" applyNumberFormat="1" applyFont="1" applyBorder="1" applyAlignment="1">
      <alignment/>
    </xf>
    <xf numFmtId="164" fontId="49" fillId="0" borderId="0" xfId="0" applyNumberFormat="1" applyFont="1" applyAlignment="1">
      <alignment/>
    </xf>
    <xf numFmtId="164" fontId="48" fillId="34" borderId="23" xfId="0" applyNumberFormat="1" applyFont="1" applyFill="1" applyBorder="1" applyAlignment="1">
      <alignment/>
    </xf>
    <xf numFmtId="164" fontId="50" fillId="0" borderId="0" xfId="0" applyNumberFormat="1" applyFont="1" applyBorder="1" applyAlignment="1">
      <alignment/>
    </xf>
    <xf numFmtId="164" fontId="50" fillId="0" borderId="21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164" fontId="51" fillId="0" borderId="21" xfId="0" applyNumberFormat="1" applyFont="1" applyBorder="1" applyAlignment="1">
      <alignment/>
    </xf>
    <xf numFmtId="164" fontId="51" fillId="0" borderId="24" xfId="0" applyNumberFormat="1" applyFont="1" applyBorder="1" applyAlignment="1">
      <alignment/>
    </xf>
    <xf numFmtId="164" fontId="51" fillId="0" borderId="25" xfId="0" applyNumberFormat="1" applyFont="1" applyBorder="1" applyAlignment="1">
      <alignment/>
    </xf>
    <xf numFmtId="164" fontId="50" fillId="0" borderId="18" xfId="0" applyNumberFormat="1" applyFont="1" applyBorder="1" applyAlignment="1">
      <alignment/>
    </xf>
    <xf numFmtId="164" fontId="50" fillId="0" borderId="20" xfId="0" applyNumberFormat="1" applyFont="1" applyBorder="1" applyAlignment="1">
      <alignment/>
    </xf>
    <xf numFmtId="0" fontId="49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2" fontId="48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justify" vertical="center"/>
    </xf>
    <xf numFmtId="0" fontId="53" fillId="34" borderId="12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42" fontId="54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15">
      <selection activeCell="B132" sqref="B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4193502.39</v>
      </c>
      <c r="D8" s="41">
        <f>SUM(D9:D15)</f>
        <v>6280721.97</v>
      </c>
      <c r="E8" s="17"/>
      <c r="F8" s="9" t="s">
        <v>195</v>
      </c>
      <c r="G8" s="3" t="s">
        <v>196</v>
      </c>
      <c r="H8" s="40">
        <f>SUM(H9:H17)</f>
        <v>8217077.27</v>
      </c>
      <c r="I8" s="41">
        <f>SUM(I9:I17)</f>
        <v>10933872.61</v>
      </c>
    </row>
    <row r="9" spans="1:9" ht="11.25">
      <c r="A9" s="11" t="s">
        <v>4</v>
      </c>
      <c r="B9" s="4" t="s">
        <v>5</v>
      </c>
      <c r="C9" s="26">
        <v>3000</v>
      </c>
      <c r="D9" s="27">
        <v>3000</v>
      </c>
      <c r="E9" s="17"/>
      <c r="F9" s="11" t="s">
        <v>197</v>
      </c>
      <c r="G9" s="4" t="s">
        <v>198</v>
      </c>
      <c r="H9" s="26">
        <v>1161615.96</v>
      </c>
      <c r="I9" s="27">
        <v>1155596.25</v>
      </c>
    </row>
    <row r="10" spans="1:9" ht="11.25">
      <c r="A10" s="11" t="s">
        <v>6</v>
      </c>
      <c r="B10" s="4" t="s">
        <v>7</v>
      </c>
      <c r="C10" s="26">
        <v>3527702.73</v>
      </c>
      <c r="D10" s="27">
        <v>3931949.12</v>
      </c>
      <c r="E10" s="17"/>
      <c r="F10" s="11" t="s">
        <v>199</v>
      </c>
      <c r="G10" s="4" t="s">
        <v>200</v>
      </c>
      <c r="H10" s="26">
        <v>432657.05</v>
      </c>
      <c r="I10" s="27">
        <v>2679839.12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-3867</v>
      </c>
      <c r="D12" s="27">
        <v>1153929.89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-1499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666666.66</v>
      </c>
      <c r="D15" s="27">
        <v>1191842.96</v>
      </c>
      <c r="E15" s="17"/>
      <c r="F15" s="11" t="s">
        <v>209</v>
      </c>
      <c r="G15" s="4" t="s">
        <v>210</v>
      </c>
      <c r="H15" s="26">
        <v>6622804.26</v>
      </c>
      <c r="I15" s="27">
        <v>7099936.24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2965889.3</v>
      </c>
      <c r="D17" s="41">
        <f>SUM(D18:D24)</f>
        <v>3120347.71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8531.49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193823.09</v>
      </c>
      <c r="D20" s="27">
        <v>303021.83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-223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2296812.42</v>
      </c>
      <c r="D22" s="27">
        <v>2296812.42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475253.79</v>
      </c>
      <c r="D23" s="27">
        <v>512204.97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1014035.08</v>
      </c>
      <c r="I24" s="41">
        <f>SUM(I25:I27)</f>
        <v>1248578.31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1014035.08</v>
      </c>
      <c r="I25" s="27">
        <v>1248578.31</v>
      </c>
    </row>
    <row r="26" spans="1:9" ht="11.25">
      <c r="A26" s="9" t="s">
        <v>34</v>
      </c>
      <c r="B26" s="3" t="s">
        <v>35</v>
      </c>
      <c r="C26" s="40">
        <f>SUM(C27:C31)</f>
        <v>1784518.51</v>
      </c>
      <c r="D26" s="41">
        <f>SUM(D27:D31)</f>
        <v>4051256.9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1647816.02</v>
      </c>
      <c r="D27" s="27">
        <v>3924303.94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-9500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136702.49</v>
      </c>
      <c r="D31" s="27">
        <v>136452.96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500000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500000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8943910.2</v>
      </c>
      <c r="D52" s="35">
        <f>D8+D17+D26+D33+D40+D43+D47</f>
        <v>13452326.58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9231112.35</v>
      </c>
      <c r="I56" s="35">
        <f>I8+I19+I24+I29+I33+I38+I46+I51</f>
        <v>12682450.92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155203355.07000002</v>
      </c>
      <c r="D68" s="41">
        <f>SUM(D69:D75)</f>
        <v>123077153.63</v>
      </c>
      <c r="E68" s="17"/>
      <c r="F68" s="9" t="s">
        <v>290</v>
      </c>
      <c r="G68" s="3" t="s">
        <v>291</v>
      </c>
      <c r="H68" s="40">
        <f>SUM(H69:H73)</f>
        <v>15210526.44</v>
      </c>
      <c r="I68" s="41">
        <f>SUM(I69:I73)</f>
        <v>19206380.42</v>
      </c>
    </row>
    <row r="69" spans="1:9" ht="11.25">
      <c r="A69" s="11" t="s">
        <v>101</v>
      </c>
      <c r="B69" s="4" t="s">
        <v>102</v>
      </c>
      <c r="C69" s="26">
        <v>28623.4</v>
      </c>
      <c r="D69" s="27">
        <v>28623.4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144330794.78</v>
      </c>
      <c r="D71" s="27">
        <v>0</v>
      </c>
      <c r="E71" s="17"/>
      <c r="F71" s="11" t="s">
        <v>296</v>
      </c>
      <c r="G71" s="4" t="s">
        <v>297</v>
      </c>
      <c r="H71" s="26">
        <v>15210526.44</v>
      </c>
      <c r="I71" s="27">
        <v>19206380.42</v>
      </c>
    </row>
    <row r="72" spans="1:9" ht="11.25">
      <c r="A72" s="11" t="s">
        <v>107</v>
      </c>
      <c r="B72" s="4" t="s">
        <v>108</v>
      </c>
      <c r="C72" s="26">
        <v>0</v>
      </c>
      <c r="D72" s="27">
        <v>61867879.4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10810386.53</v>
      </c>
      <c r="D73" s="27">
        <v>60415055.45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732045.02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33550.36</v>
      </c>
      <c r="D75" s="27">
        <v>33550.36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3637313.18</v>
      </c>
      <c r="D77" s="41">
        <f>SUM(D78:D85)</f>
        <v>3500350.41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651885.07</v>
      </c>
      <c r="D78" s="27">
        <v>651885.07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230000.01</v>
      </c>
      <c r="D79" s="27">
        <v>230000.01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1456895.02</v>
      </c>
      <c r="D81" s="27">
        <v>1456895.02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441237.7</v>
      </c>
      <c r="D82" s="27">
        <v>408219.89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857295.38</v>
      </c>
      <c r="D83" s="27">
        <v>753350.42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15210526.44</v>
      </c>
      <c r="I94" s="35">
        <f>I59+I63+I68+I75+I80+I88</f>
        <v>19206380.42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24441638.79</v>
      </c>
      <c r="I96" s="37">
        <f>I56+I94</f>
        <v>31888831.340000004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143342939.66</v>
      </c>
      <c r="I104" s="41">
        <f>I105+I106+I107+I112+I116</f>
        <v>108140999.28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17854812.52</v>
      </c>
      <c r="I105" s="27">
        <v>17813725.7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125488127.14</v>
      </c>
      <c r="I106" s="27">
        <v>90327273.58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158840668.25000003</v>
      </c>
      <c r="D121" s="35">
        <f>D55+D61+D68+D77+D87+D94+D101+D109+D116</f>
        <v>126577504.03999999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167784578.45000002</v>
      </c>
      <c r="D123" s="39">
        <f>D52+D121</f>
        <v>140029830.62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143342939.66</v>
      </c>
      <c r="I124" s="35">
        <f>I99+I104+I120</f>
        <v>108140999.28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167784578.45</v>
      </c>
      <c r="I126" s="39">
        <f>I96+I124</f>
        <v>140029830.62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/>
      <c r="C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Sumitel</cp:lastModifiedBy>
  <cp:lastPrinted>2011-10-31T19:33:30Z</cp:lastPrinted>
  <dcterms:created xsi:type="dcterms:W3CDTF">2011-02-09T15:30:30Z</dcterms:created>
  <dcterms:modified xsi:type="dcterms:W3CDTF">2018-11-16T08:48:46Z</dcterms:modified>
  <cp:category/>
  <cp:version/>
  <cp:contentType/>
  <cp:contentStatus/>
</cp:coreProperties>
</file>