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yS\Desktop\2020 Sofia\"/>
    </mc:Choice>
  </mc:AlternateContent>
  <bookViews>
    <workbookView xWindow="0" yWindow="0" windowWidth="28800" windowHeight="11535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_xlnm._FilterDatabase" localSheetId="3" hidden="1">ABRIL!$A$8:$K$51</definedName>
    <definedName name="_xlnm._FilterDatabase" localSheetId="0" hidden="1">ENERO!$A$8:$K$8</definedName>
    <definedName name="_xlnm._FilterDatabase" localSheetId="1" hidden="1">FEBRERO!$A$8:$K$8</definedName>
    <definedName name="_xlnm._FilterDatabase" localSheetId="2" hidden="1">MARZO!$A$8:$K$8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4" l="1"/>
  <c r="H51" i="4"/>
  <c r="G51" i="4"/>
  <c r="H50" i="4"/>
  <c r="G50" i="4"/>
  <c r="H49" i="4"/>
  <c r="G49" i="4"/>
  <c r="H48" i="4"/>
  <c r="G48" i="4"/>
  <c r="G47" i="4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F54" i="3"/>
  <c r="G51" i="3"/>
  <c r="H51" i="3" s="1"/>
  <c r="G50" i="3"/>
  <c r="H50" i="3" s="1"/>
  <c r="G49" i="3"/>
  <c r="H49" i="3" s="1"/>
  <c r="G48" i="3"/>
  <c r="H48" i="3" s="1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G20" i="3"/>
  <c r="H20" i="3" s="1"/>
  <c r="G19" i="3"/>
  <c r="H19" i="3" s="1"/>
  <c r="G18" i="3"/>
  <c r="H18" i="3" s="1"/>
  <c r="H17" i="3"/>
  <c r="G17" i="3"/>
  <c r="H16" i="3"/>
  <c r="G16" i="3"/>
  <c r="H15" i="3"/>
  <c r="G15" i="3"/>
  <c r="H14" i="3"/>
  <c r="G13" i="3"/>
  <c r="H13" i="3" s="1"/>
  <c r="G12" i="3"/>
  <c r="H12" i="3" s="1"/>
  <c r="G11" i="3"/>
  <c r="H11" i="3" s="1"/>
  <c r="G10" i="3"/>
  <c r="H10" i="3" s="1"/>
  <c r="H9" i="3"/>
  <c r="G9" i="3"/>
  <c r="G54" i="3" s="1"/>
  <c r="F55" i="2"/>
  <c r="H52" i="2"/>
  <c r="G52" i="2"/>
  <c r="H51" i="2"/>
  <c r="G51" i="2"/>
  <c r="H50" i="2"/>
  <c r="G50" i="2"/>
  <c r="H49" i="2"/>
  <c r="G49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3" i="2"/>
  <c r="H33" i="2" s="1"/>
  <c r="G32" i="2"/>
  <c r="H32" i="2" s="1"/>
  <c r="G31" i="2"/>
  <c r="H31" i="2" s="1"/>
  <c r="G30" i="2"/>
  <c r="H30" i="2" s="1"/>
  <c r="H29" i="2"/>
  <c r="H28" i="2"/>
  <c r="G28" i="2"/>
  <c r="H27" i="2"/>
  <c r="G27" i="2"/>
  <c r="H26" i="2"/>
  <c r="G26" i="2"/>
  <c r="H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H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H55" i="2" s="1"/>
  <c r="G9" i="2"/>
  <c r="F54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H29" i="1"/>
  <c r="H28" i="1"/>
  <c r="G28" i="1"/>
  <c r="H27" i="1"/>
  <c r="G27" i="1"/>
  <c r="H26" i="1"/>
  <c r="G26" i="1"/>
  <c r="H25" i="1"/>
  <c r="G25" i="1"/>
  <c r="H24" i="1"/>
  <c r="G24" i="1"/>
  <c r="H23" i="1"/>
  <c r="G22" i="1"/>
  <c r="H22" i="1" s="1"/>
  <c r="G21" i="1"/>
  <c r="H21" i="1" s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H54" i="1" s="1"/>
  <c r="G54" i="4" l="1"/>
  <c r="H54" i="4" s="1"/>
  <c r="H54" i="3"/>
  <c r="G55" i="2"/>
  <c r="G54" i="1"/>
</calcChain>
</file>

<file path=xl/sharedStrings.xml><?xml version="1.0" encoding="utf-8"?>
<sst xmlns="http://schemas.openxmlformats.org/spreadsheetml/2006/main" count="869" uniqueCount="223">
  <si>
    <t>INDUSTRIA JALISCIENSE DE REHABILITACIÓN SOCIAL</t>
  </si>
  <si>
    <t>FECHA</t>
  </si>
  <si>
    <t>PARTIDA</t>
  </si>
  <si>
    <t>PROVEEDOR</t>
  </si>
  <si>
    <t>RFC</t>
  </si>
  <si>
    <t>CONCEPTO</t>
  </si>
  <si>
    <t>IMPORTE</t>
  </si>
  <si>
    <t>IVA</t>
  </si>
  <si>
    <t>TOTAL</t>
  </si>
  <si>
    <t>BANCO</t>
  </si>
  <si>
    <t>CHEQUE</t>
  </si>
  <si>
    <t>PROCESO DE COMPRA</t>
  </si>
  <si>
    <t>Super Servicio Niños Heroes, S.A. de C.V.</t>
  </si>
  <si>
    <t>SNH480715A89</t>
  </si>
  <si>
    <t>Compra de vales de combustible para el parque vehicular del Organismo oficinas Niños Heroes</t>
  </si>
  <si>
    <t>Mifel 1557</t>
  </si>
  <si>
    <t>Transferencia</t>
  </si>
  <si>
    <t>Fondo Revolvente</t>
  </si>
  <si>
    <t>Luis Miguel Hernández Álvarez</t>
  </si>
  <si>
    <t>Servicio de copiado para las Oficinas Niños Heroes</t>
  </si>
  <si>
    <t>Ruben Guerrero Trujillo</t>
  </si>
  <si>
    <t>Impresión textil serigrafia a dos tintas para cubrepolvos</t>
  </si>
  <si>
    <t>Aniceto Álvarez Herrera</t>
  </si>
  <si>
    <t xml:space="preserve">Servicio de bordado </t>
  </si>
  <si>
    <t>CHUBB Seguros México, S.A.</t>
  </si>
  <si>
    <t>ASE901221SM4</t>
  </si>
  <si>
    <t>Pago de seguro vehicular periodo del 1 de enero al 31 de diciembre 2019</t>
  </si>
  <si>
    <t>LPL 119/2018</t>
  </si>
  <si>
    <t>Telefonos de México, S.AB de C.V.</t>
  </si>
  <si>
    <t>TME840315KT6</t>
  </si>
  <si>
    <t>Pago recibo telefonico 3331518317</t>
  </si>
  <si>
    <t>Pago recibo telefonico 3336584057</t>
  </si>
  <si>
    <t>Pago recibo telefonico 3331518079</t>
  </si>
  <si>
    <t>Pago recibo telefonico 3316578749</t>
  </si>
  <si>
    <t>Distribuidora Tropico de Cancer, S.A. de C.V.</t>
  </si>
  <si>
    <t>DTC151211D90</t>
  </si>
  <si>
    <t>Compra de cierre poliester reforzado # 5 para la fabricación de bolsa para cadaver del Instituto de Ciencias Forenses</t>
  </si>
  <si>
    <t>Servicio Niños Heroes, S.A.de C.V.</t>
  </si>
  <si>
    <t>Proveedora de Aceros de Jalisco, S.A. de C.V.</t>
  </si>
  <si>
    <t>PAJ060405879</t>
  </si>
  <si>
    <t>Compra de material para la fabrición de 5 elipticas y 5 escaladoras para el municipio de Zacoalco de Torres, Jalisco.</t>
  </si>
  <si>
    <t>Super Servicio Claudia de Guadalajara, S.A. de C.V.</t>
  </si>
  <si>
    <t>SSC8107108L2</t>
  </si>
  <si>
    <t>Compra de vales de combustible para el parque vehicular del Organismo oficinas Puente Grande</t>
  </si>
  <si>
    <t>Materiales Industriales de Guadalajara, S.A. de C.V.</t>
  </si>
  <si>
    <t>MIG000330RNA</t>
  </si>
  <si>
    <t>Maquinaria Industrial Cabrera, S.A. de C.V.</t>
  </si>
  <si>
    <t>MIC900425KFA</t>
  </si>
  <si>
    <t>Mayra Alejandra Rios Sánchez</t>
  </si>
  <si>
    <t>INFRA, S.A. de C.V.</t>
  </si>
  <si>
    <t>INF891031LT4</t>
  </si>
  <si>
    <t>Recarga de gas CO2 para el taller de herreria</t>
  </si>
  <si>
    <t>IIRSACERO, S.A. de C.V.</t>
  </si>
  <si>
    <t>IIR980112LT1</t>
  </si>
  <si>
    <t>Compra de vales de combustible para el parque vehicular oficinas Niños Heroes.</t>
  </si>
  <si>
    <t>Textiles del Futuro, S.A. de C.V.</t>
  </si>
  <si>
    <t>TFU820805320</t>
  </si>
  <si>
    <t>Compra de tela cambridge para la confección de chalecos proyecto Parque de la Solidaridad.</t>
  </si>
  <si>
    <t>Compra de tela cambridge para la confección de muestras de camisas para el proyecto de uniformes SALME</t>
  </si>
  <si>
    <t>Avios para el Fabricante de Ropa, S.A. de C.V.</t>
  </si>
  <si>
    <t>AFR111117I46</t>
  </si>
  <si>
    <t>Compra de material de avios para los talleres de costura de los talleres CPRF Y CRS</t>
  </si>
  <si>
    <t>IMpresión textil serigrafia a dos tintas para cubrepolvos Proyecto Fanny</t>
  </si>
  <si>
    <t>Jose Rigoberto Camacho Aguillares</t>
  </si>
  <si>
    <t>Servicio de flete para la transportación de ataudes guzman-gdl -proyecto Instituto de Ciencias Forenses-</t>
  </si>
  <si>
    <t>Compra de material para la fabricación de 25 mts malla para andador Zapopan</t>
  </si>
  <si>
    <t>Lonas y Etiquetas, S.A. de C.V.</t>
  </si>
  <si>
    <t>LET070607RJ1</t>
  </si>
  <si>
    <t>Pago de credenciales personal INJARESO</t>
  </si>
  <si>
    <t>Proveedor Carpintero, S.A. de C.V.</t>
  </si>
  <si>
    <t>PCA020712810</t>
  </si>
  <si>
    <t>Compra de material para el taller de carpinteria CEINJURESS</t>
  </si>
  <si>
    <t>Polietilenos Campani, S.A. de C.V.</t>
  </si>
  <si>
    <t>Compra de cintilla toquilla de 4 hilos para la fabricación de 25 metros para andador Zapopan.</t>
  </si>
  <si>
    <t>Faster Mayoreo, S.A. de C.V.</t>
  </si>
  <si>
    <t>FMA0208274T0</t>
  </si>
  <si>
    <t>Compra de material para la fabricación de playeras Parque Metropolitano</t>
  </si>
  <si>
    <t>Compra de vales de combustible para el parque vehicular oficinas Puente Grande.</t>
  </si>
  <si>
    <t>Isaura Álvarez Ramírez</t>
  </si>
  <si>
    <t>Compra de cinta reflejante para chalecos Parque Metropolitano</t>
  </si>
  <si>
    <t>Iris Daniela Torres Navarrete</t>
  </si>
  <si>
    <t>Compra de consumibles para las maquinas de costura taller CPRF</t>
  </si>
  <si>
    <t>Grupo Desarrollador 3000, S.A. de C.V.</t>
  </si>
  <si>
    <t>GDT031209KS7</t>
  </si>
  <si>
    <t>Compra de tela cambridge para la confección de pantalon de vestil SALME</t>
  </si>
  <si>
    <t>Miguel Sevilla Ayala</t>
  </si>
  <si>
    <t>Compra de sueter preterminado para poryecto SALME</t>
  </si>
  <si>
    <t>Sergio Ivan González Martinez</t>
  </si>
  <si>
    <t>Servicio de desinstalación e intalación de los aires acondicionados oficinas Niños Heroes-Puente Grande</t>
  </si>
  <si>
    <t>Compra de tela para la confección de camisas de vestir SALME</t>
  </si>
  <si>
    <t>Compra de consumible para maquinas de costura</t>
  </si>
  <si>
    <t>Compra de tela para la confección de batas proyecto La Nogalera</t>
  </si>
  <si>
    <t>Pago de seguro vehicular periodo del 1 de enero al 31 de diciembre 2020</t>
  </si>
  <si>
    <t>Compra de playeras para bordar</t>
  </si>
  <si>
    <t>Recarga de CO2 para soldar</t>
  </si>
  <si>
    <t>Francisco Bautista Chavez</t>
  </si>
  <si>
    <t>Compra de material para tapiceria</t>
  </si>
  <si>
    <t>Compra de vales de combustible para el parque vehicular oficinas Puente Grande</t>
  </si>
  <si>
    <t>Telefonos de México, S.A.B. de C.V.</t>
  </si>
  <si>
    <t>Pago de recibo telefonico 31518079</t>
  </si>
  <si>
    <t>Pago de recibo telefonico 31518317</t>
  </si>
  <si>
    <t>Aceros Murillo, S.A. de C.V.</t>
  </si>
  <si>
    <t>AMU8305034M6</t>
  </si>
  <si>
    <t>Compra de material para fabricación de muestras para señalamientos de Zapopan</t>
  </si>
  <si>
    <t>Miguel Campos Torres</t>
  </si>
  <si>
    <t>Compra de charola para fabricación de muestras para señalamientos de Zapopan</t>
  </si>
  <si>
    <t>Tubelite de México, S.A. de C.V.</t>
  </si>
  <si>
    <t>TME460628BF4</t>
  </si>
  <si>
    <t>FACOLOR, S.A. de C.V.</t>
  </si>
  <si>
    <t>FAC1810297Z1</t>
  </si>
  <si>
    <t>Pago de impresión de banderas proyecto Parque Metropolitano</t>
  </si>
  <si>
    <t>Grupo Novicolor, S.A. de C.V.</t>
  </si>
  <si>
    <t>GNO0106157Q0</t>
  </si>
  <si>
    <t>Compra de pintura para la fabricación de 5 elipticas y 5 escaladoras para el municipio de Zacoalco de Torres, Jalisco</t>
  </si>
  <si>
    <t>Compra de tela para muestras de blusas de vestir proyecto SALME</t>
  </si>
  <si>
    <t>Pago de recibo telefonico</t>
  </si>
  <si>
    <t>Avios para el fabricante de Ropa, S.A. de C.V.</t>
  </si>
  <si>
    <t>Compra de avios para los talleres de costura de CRS y CPRF</t>
  </si>
  <si>
    <t>Sergio de Alba Campos</t>
  </si>
  <si>
    <t>Compra de toner para impresora</t>
  </si>
  <si>
    <t>Major Textil, S.A. de C.V.</t>
  </si>
  <si>
    <t>MTE1212055X2</t>
  </si>
  <si>
    <t xml:space="preserve">Compra de tela para la confección de pijama y pans </t>
  </si>
  <si>
    <t>Analia Pérez Acosta</t>
  </si>
  <si>
    <t>Reparación de motor para maquina de coser</t>
  </si>
  <si>
    <t>The Magic Touch México, S.A. de C.V.</t>
  </si>
  <si>
    <t>MTM940809Q43</t>
  </si>
  <si>
    <t>Compra de consumible para plotter</t>
  </si>
  <si>
    <t>Distribuidora Casa Diaz de Occidente, S.A. de C.V.</t>
  </si>
  <si>
    <t>DCD880830SL5</t>
  </si>
  <si>
    <t>Compra de consumibles para el buen funcionamiento de las maquinas de costura en los talleres de Preventivo</t>
  </si>
  <si>
    <t>Compra de consumibles de para maquina de costura</t>
  </si>
  <si>
    <t>Compra de material de avios de costura para la confección de vestido -proyecto Heriberto Carrillo y Lonchera Tajin-</t>
  </si>
  <si>
    <t>Reparación de motor para maquina de costura</t>
  </si>
  <si>
    <t>Compra de vales de gasolina para el parque vehicular oficinas Puente Grande</t>
  </si>
  <si>
    <t>Metales Marchina, S.A. de C.V.</t>
  </si>
  <si>
    <t>MMA840229M99</t>
  </si>
  <si>
    <t>Compra de material para fabricación de 36 bolardos</t>
  </si>
  <si>
    <t xml:space="preserve">Servicio de copiado </t>
  </si>
  <si>
    <t>Pago de recibo telefonico 36584057</t>
  </si>
  <si>
    <t>Surtidora de Alambres y Aceros del Pacifico, S.A. de C.V.</t>
  </si>
  <si>
    <t>SAA830504HA2</t>
  </si>
  <si>
    <t>Compra de material para la fabricación de 36 Bolardos -Proyecto Movilidad Zapopan-</t>
  </si>
  <si>
    <t>Taller Automotriz Jiménez, S.A. de C.V.</t>
  </si>
  <si>
    <t>TAJ650904H67</t>
  </si>
  <si>
    <t>Servicio de mantenimiento garantia Parque Vehicular Fiesta Plata</t>
  </si>
  <si>
    <t>Compra de material para la fabricaicón de mesas con asiento</t>
  </si>
  <si>
    <t>Compra de avios para el taller de costura de CPRF</t>
  </si>
  <si>
    <t>Infraestucturas SO&amp; IT Soluciones, S.A. de C.V.</t>
  </si>
  <si>
    <t>ISS160909H2A</t>
  </si>
  <si>
    <t>Compra de madera para la fabricación de Ataudes para el Instituto de Ciencias Forenses</t>
  </si>
  <si>
    <t>Compra de material para la fabricación de 2 mesas de 9 metros.</t>
  </si>
  <si>
    <t>Compra de avios para el taller de costura de Crs</t>
  </si>
  <si>
    <t>Proyecta Sistemas de México, S.A. de C.V.</t>
  </si>
  <si>
    <t>PSM141104HA1</t>
  </si>
  <si>
    <t>Asesoria y soporte en Software Administrativo</t>
  </si>
  <si>
    <t>Jose Gabriel García Mojica</t>
  </si>
  <si>
    <t>Compra de aerosol grabado  laser para proyecto bolardos</t>
  </si>
  <si>
    <t>INFRA, S.A. de C .V.</t>
  </si>
  <si>
    <t>Compra de material para la fabricaicón de bolardos</t>
  </si>
  <si>
    <t>Compra de material para la fabricación de Bote de basura</t>
  </si>
  <si>
    <t>SalvadOR Rivera González</t>
  </si>
  <si>
    <t>Compra de bolsa para empaque</t>
  </si>
  <si>
    <t>Compra de avios para el taller de costura de CRS y CPRF</t>
  </si>
  <si>
    <t>Francisco Favian Lucio</t>
  </si>
  <si>
    <t>Compra de tornillos</t>
  </si>
  <si>
    <t>Grupo Desarrollador 3000, SA. De C.V.</t>
  </si>
  <si>
    <t>Compra de material para la confección de pans proyecto SALME</t>
  </si>
  <si>
    <t>Compra de material para la confección de pijamas proyecto SALME</t>
  </si>
  <si>
    <t>Tecnicos RIMAG, S.A. de C.V.</t>
  </si>
  <si>
    <t>TRI870807SG9</t>
  </si>
  <si>
    <t>Compra de juego de electrodos para plasma</t>
  </si>
  <si>
    <t>Compañía de Maderas Peña Ramírez, S.A. de C.V.</t>
  </si>
  <si>
    <t>MPR021209GRA</t>
  </si>
  <si>
    <t>Madera de pino para la fabricación de ataudes</t>
  </si>
  <si>
    <t>Saba Alicia Barboza Vargas</t>
  </si>
  <si>
    <t>Compra de Elastico para la fabricación de cubrebocas</t>
  </si>
  <si>
    <t>Ferreteria Guadalajara, S.A. de C.V.</t>
  </si>
  <si>
    <t>FGU8403204T2</t>
  </si>
  <si>
    <t>Compra de pintura para la terminación de Bolardos</t>
  </si>
  <si>
    <t>Compra de pintura para la terminación de Botes de Basura</t>
  </si>
  <si>
    <t>Comercializadora Pochavan, S.A. de C.V.</t>
  </si>
  <si>
    <t>CPO0508123R4</t>
  </si>
  <si>
    <t>Compra de cierre e hilo para la fabricación de Bolsa para Muerto del Instituto Jalisciense de Ciencias Forenses.</t>
  </si>
  <si>
    <t>Avance y Tecnologia en Plasticos, S.A. de C.V.</t>
  </si>
  <si>
    <t>ATP8808182P4</t>
  </si>
  <si>
    <t>Compra de vinil reflejante de alta intensidad para Bolardos</t>
  </si>
  <si>
    <t>Compra de plastico negro para la fabricación de Bolsa para Muerto del Instituto Jalisciense de Ciencias Forenses</t>
  </si>
  <si>
    <t>Brian Alain Avila Arceo</t>
  </si>
  <si>
    <t>Compra de tela No tejida SMS 22grs para la confección de cubrebocas en los talleres de CRS, CPRF Y RPEJ</t>
  </si>
  <si>
    <t>Compra de avios para la confección de traje quirurgico ROLF</t>
  </si>
  <si>
    <t>Pago por cancelación de linea telefonica 3316578749</t>
  </si>
  <si>
    <t>Compra de tornillos para botes de basura</t>
  </si>
  <si>
    <t>Compra de tela Bonfort para uniforme especial</t>
  </si>
  <si>
    <t>Compra de pintura para la terminación de mesas metalicas proyecto Mobilidad Zapopan</t>
  </si>
  <si>
    <t>Compra de cartuchos de toner para las labores administrativas</t>
  </si>
  <si>
    <t>Compra de avios para la confección para 70,000 cubrebocas para el taller de costura CPRF</t>
  </si>
  <si>
    <t>Compra de vales de combustible para el parque vehicular del Organismo.</t>
  </si>
  <si>
    <t>Compra de avios para la confección de cubrebocas (elastico)</t>
  </si>
  <si>
    <t>Salvador Rivera González</t>
  </si>
  <si>
    <t>Araceli Rodriguez Flores</t>
  </si>
  <si>
    <t>Compra de material para reparación de diablito y carro del toro</t>
  </si>
  <si>
    <t>Aniceto Álvarez Herera</t>
  </si>
  <si>
    <t>Pago por reparación y mantenimiento Bordadoras</t>
  </si>
  <si>
    <t>Ruben González Cruz</t>
  </si>
  <si>
    <t>Compra de material para fabricación de Jenga Gigante</t>
  </si>
  <si>
    <t>Maderas Selectas de Chihuahua, S.A. de C.V.</t>
  </si>
  <si>
    <t>MSC0401069B3</t>
  </si>
  <si>
    <t>Compra de madera para elaboración de jenga gigante de 24 pisos, muestra</t>
  </si>
  <si>
    <t>Infraestructura SO &amp; IT Soluciones, S.A. de C.V.</t>
  </si>
  <si>
    <t>Compra de madera para la elaboración de ataudes para el Instituto Jalisciense de Ciencias Forenses</t>
  </si>
  <si>
    <t>Compra de hilo elastico para la fabricación de cubrebocas</t>
  </si>
  <si>
    <t>José Antonio Bermudez García</t>
  </si>
  <si>
    <t>Compra de gasolina acatic -comision-</t>
  </si>
  <si>
    <t>Israel Cumplido Pérez</t>
  </si>
  <si>
    <t>Compra de gasolina cd. Guzman</t>
  </si>
  <si>
    <t>Sinteticos ROMEN, S. de R.L. de C.V.</t>
  </si>
  <si>
    <t>SRO080514625</t>
  </si>
  <si>
    <t>Compra de cierre en madeja para la elaboración de Bolsas de muerto para el Instituto de Ciencias Forenses del Estado de Jalisco</t>
  </si>
  <si>
    <t>Compra de Hilo abaco # 30 para la elaboración de Bolsas de muerto para el Instituto de Ciencias Forenses del Estado de Jalisco</t>
  </si>
  <si>
    <t>Compra de tela interlook 50/50 para la terminación de pans para el proyecto SALME</t>
  </si>
  <si>
    <t>Compra de vales de gasolina para el parque vehicular del Organismo.</t>
  </si>
  <si>
    <t>Compra de plastico en rollo para la elaboración de Bolsas de muerto para el Instituto de Ciencias Forenses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</si>
</sst>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/>
    <xf numFmtId="1" fontId="4" fillId="0" borderId="0" xfId="0" applyNumberFormat="1" applyFont="1" applyAlignment="1">
      <alignment horizontal="center"/>
    </xf>
    <xf numFmtId="44" fontId="4" fillId="0" borderId="0" xfId="1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" fontId="0" fillId="0" borderId="0" xfId="0" applyNumberFormat="1" applyFont="1" applyAlignment="1">
      <alignment horizontal="center"/>
    </xf>
    <xf numFmtId="44" fontId="0" fillId="0" borderId="0" xfId="1" applyFont="1" applyAlignment="1"/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5" xfId="0" applyNumberFormat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4" fontId="0" fillId="0" borderId="8" xfId="1" applyFont="1" applyBorder="1" applyAlignment="1">
      <alignment vertical="center" wrapText="1"/>
    </xf>
    <xf numFmtId="44" fontId="7" fillId="0" borderId="8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2" xfId="1" applyFon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4" fontId="0" fillId="3" borderId="17" xfId="1" applyFont="1" applyFill="1" applyBorder="1" applyAlignment="1">
      <alignment vertical="center" wrapText="1"/>
    </xf>
    <xf numFmtId="44" fontId="3" fillId="0" borderId="12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4" fontId="3" fillId="0" borderId="17" xfId="1" applyFon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4" fontId="0" fillId="0" borderId="21" xfId="1" applyFont="1" applyBorder="1" applyAlignment="1">
      <alignment vertical="center" wrapText="1"/>
    </xf>
    <xf numFmtId="44" fontId="3" fillId="3" borderId="21" xfId="1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4" fontId="0" fillId="0" borderId="23" xfId="1" applyFont="1" applyBorder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4" fontId="2" fillId="2" borderId="24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44" fontId="3" fillId="3" borderId="17" xfId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4" fontId="0" fillId="0" borderId="1" xfId="1" applyFont="1" applyBorder="1"/>
    <xf numFmtId="44" fontId="0" fillId="0" borderId="2" xfId="1" applyFont="1" applyBorder="1"/>
    <xf numFmtId="44" fontId="0" fillId="0" borderId="3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3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3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352425</xdr:colOff>
      <xdr:row>1</xdr:row>
      <xdr:rowOff>19050</xdr:rowOff>
    </xdr:from>
    <xdr:to>
      <xdr:col>2</xdr:col>
      <xdr:colOff>1038225</xdr:colOff>
      <xdr:row>4</xdr:row>
      <xdr:rowOff>199390</xdr:rowOff>
    </xdr:to>
    <xdr:pic>
      <xdr:nvPicPr>
        <xdr:cNvPr id="4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1219200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E39" sqref="E39"/>
    </sheetView>
  </sheetViews>
  <sheetFormatPr baseColWidth="10" defaultRowHeight="15" x14ac:dyDescent="0.25"/>
  <cols>
    <col min="2" max="2" width="11.42578125" style="57"/>
    <col min="3" max="3" width="32.7109375" customWidth="1"/>
    <col min="4" max="4" width="16.5703125" customWidth="1"/>
    <col min="5" max="5" width="54.7109375" bestFit="1" customWidth="1"/>
    <col min="6" max="6" width="12.5703125" style="12" bestFit="1" customWidth="1"/>
    <col min="7" max="7" width="11.42578125" style="12"/>
    <col min="8" max="8" width="12.5703125" style="12" bestFit="1" customWidth="1"/>
    <col min="9" max="9" width="15.85546875" bestFit="1" customWidth="1"/>
    <col min="10" max="10" width="13" bestFit="1" customWidth="1"/>
    <col min="11" max="11" width="13" style="59" customWidth="1"/>
  </cols>
  <sheetData>
    <row r="1" spans="1:11" s="5" customFormat="1" ht="23.25" x14ac:dyDescent="0.35">
      <c r="A1" s="1"/>
      <c r="B1" s="2"/>
      <c r="C1" s="1"/>
      <c r="D1" s="1"/>
      <c r="E1" s="1"/>
      <c r="F1" s="3"/>
      <c r="G1" s="3"/>
      <c r="H1" s="3"/>
      <c r="I1" s="1"/>
      <c r="J1" s="1"/>
      <c r="K1" s="4"/>
    </row>
    <row r="2" spans="1:11" s="5" customFormat="1" x14ac:dyDescent="0.25">
      <c r="A2" s="6"/>
      <c r="B2" s="7"/>
      <c r="C2" s="6"/>
      <c r="D2" s="6"/>
      <c r="E2" s="6"/>
      <c r="F2" s="8"/>
      <c r="G2" s="8"/>
      <c r="H2" s="8"/>
      <c r="I2" s="6"/>
      <c r="J2" s="6"/>
      <c r="K2" s="4"/>
    </row>
    <row r="3" spans="1:11" s="5" customFormat="1" ht="23.25" x14ac:dyDescent="0.35">
      <c r="B3" s="7"/>
      <c r="D3" s="9" t="s">
        <v>0</v>
      </c>
      <c r="E3" s="9"/>
      <c r="F3" s="9"/>
      <c r="G3" s="9"/>
      <c r="H3" s="9"/>
      <c r="I3" s="10"/>
      <c r="J3" s="11"/>
      <c r="K3" s="4"/>
    </row>
    <row r="4" spans="1:11" s="5" customFormat="1" x14ac:dyDescent="0.25">
      <c r="B4" s="7"/>
      <c r="F4" s="12"/>
      <c r="G4" s="12"/>
      <c r="H4" s="12"/>
      <c r="I4" s="10"/>
      <c r="J4" s="11"/>
      <c r="K4" s="4"/>
    </row>
    <row r="5" spans="1:11" s="5" customFormat="1" ht="15.75" x14ac:dyDescent="0.25">
      <c r="B5" s="7"/>
      <c r="E5" s="13"/>
      <c r="F5" s="13"/>
      <c r="G5" s="12"/>
      <c r="H5" s="12"/>
      <c r="I5" s="10"/>
      <c r="J5" s="11"/>
      <c r="K5" s="4"/>
    </row>
    <row r="6" spans="1:11" s="5" customFormat="1" x14ac:dyDescent="0.25">
      <c r="B6" s="7"/>
      <c r="F6" s="12"/>
      <c r="G6" s="12"/>
      <c r="H6" s="12"/>
      <c r="I6" s="10"/>
      <c r="J6" s="11"/>
      <c r="K6" s="4"/>
    </row>
    <row r="7" spans="1:11" s="5" customFormat="1" ht="15.75" thickBot="1" x14ac:dyDescent="0.3">
      <c r="B7" s="7"/>
      <c r="F7" s="12"/>
      <c r="G7" s="12"/>
      <c r="H7" s="12"/>
      <c r="I7" s="10"/>
      <c r="J7" s="11"/>
      <c r="K7" s="4"/>
    </row>
    <row r="8" spans="1:11" s="20" customFormat="1" ht="30.75" thickBot="1" x14ac:dyDescent="0.3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8" t="s">
        <v>10</v>
      </c>
      <c r="K8" s="19" t="s">
        <v>11</v>
      </c>
    </row>
    <row r="9" spans="1:11" s="29" customFormat="1" ht="30" x14ac:dyDescent="0.25">
      <c r="A9" s="21">
        <v>43837</v>
      </c>
      <c r="B9" s="22">
        <v>2612</v>
      </c>
      <c r="C9" s="23" t="s">
        <v>12</v>
      </c>
      <c r="D9" s="23" t="s">
        <v>13</v>
      </c>
      <c r="E9" s="23" t="s">
        <v>14</v>
      </c>
      <c r="F9" s="24">
        <v>2594.9</v>
      </c>
      <c r="G9" s="25">
        <v>405.1</v>
      </c>
      <c r="H9" s="26">
        <f t="shared" ref="H9:H51" si="0">F9+G9</f>
        <v>3000</v>
      </c>
      <c r="I9" s="27" t="s">
        <v>15</v>
      </c>
      <c r="J9" s="23" t="s">
        <v>16</v>
      </c>
      <c r="K9" s="28" t="s">
        <v>17</v>
      </c>
    </row>
    <row r="10" spans="1:11" s="29" customFormat="1" ht="15" customHeight="1" x14ac:dyDescent="0.25">
      <c r="A10" s="30">
        <v>43838</v>
      </c>
      <c r="B10" s="31">
        <v>3362</v>
      </c>
      <c r="C10" s="32" t="s">
        <v>18</v>
      </c>
      <c r="D10" s="32"/>
      <c r="E10" s="32" t="s">
        <v>19</v>
      </c>
      <c r="F10" s="24">
        <v>2221.2399999999998</v>
      </c>
      <c r="G10" s="25">
        <f t="shared" ref="G10:G51" si="1">F10*0.16</f>
        <v>355.39839999999998</v>
      </c>
      <c r="H10" s="24">
        <f t="shared" si="0"/>
        <v>2576.6383999999998</v>
      </c>
      <c r="I10" s="27" t="s">
        <v>15</v>
      </c>
      <c r="J10" s="32" t="s">
        <v>16</v>
      </c>
      <c r="K10" s="33" t="s">
        <v>17</v>
      </c>
    </row>
    <row r="11" spans="1:11" s="29" customFormat="1" ht="30" x14ac:dyDescent="0.25">
      <c r="A11" s="30">
        <v>43838</v>
      </c>
      <c r="B11" s="31">
        <v>3362</v>
      </c>
      <c r="C11" s="32" t="s">
        <v>18</v>
      </c>
      <c r="D11" s="32"/>
      <c r="E11" s="32" t="s">
        <v>19</v>
      </c>
      <c r="F11" s="24">
        <v>2360.1799999999998</v>
      </c>
      <c r="G11" s="25">
        <f t="shared" si="1"/>
        <v>377.62879999999996</v>
      </c>
      <c r="H11" s="24">
        <f t="shared" si="0"/>
        <v>2737.8087999999998</v>
      </c>
      <c r="I11" s="27" t="s">
        <v>15</v>
      </c>
      <c r="J11" s="32" t="s">
        <v>16</v>
      </c>
      <c r="K11" s="33" t="s">
        <v>17</v>
      </c>
    </row>
    <row r="12" spans="1:11" s="29" customFormat="1" ht="15" customHeight="1" x14ac:dyDescent="0.25">
      <c r="A12" s="30">
        <v>43838</v>
      </c>
      <c r="B12" s="31">
        <v>2391</v>
      </c>
      <c r="C12" s="32" t="s">
        <v>20</v>
      </c>
      <c r="D12" s="32"/>
      <c r="E12" s="32" t="s">
        <v>21</v>
      </c>
      <c r="F12" s="24">
        <v>2436</v>
      </c>
      <c r="G12" s="25">
        <f t="shared" si="1"/>
        <v>389.76</v>
      </c>
      <c r="H12" s="24">
        <f t="shared" si="0"/>
        <v>2825.76</v>
      </c>
      <c r="I12" s="27" t="s">
        <v>15</v>
      </c>
      <c r="J12" s="32" t="s">
        <v>16</v>
      </c>
      <c r="K12" s="33" t="s">
        <v>17</v>
      </c>
    </row>
    <row r="13" spans="1:11" s="29" customFormat="1" ht="30" x14ac:dyDescent="0.25">
      <c r="A13" s="30">
        <v>43838</v>
      </c>
      <c r="B13" s="31">
        <v>2391</v>
      </c>
      <c r="C13" s="32" t="s">
        <v>22</v>
      </c>
      <c r="D13" s="32"/>
      <c r="E13" s="32" t="s">
        <v>23</v>
      </c>
      <c r="F13" s="24">
        <v>9002</v>
      </c>
      <c r="G13" s="25">
        <f t="shared" si="1"/>
        <v>1440.32</v>
      </c>
      <c r="H13" s="24">
        <f t="shared" si="0"/>
        <v>10442.32</v>
      </c>
      <c r="I13" s="27" t="s">
        <v>15</v>
      </c>
      <c r="J13" s="32" t="s">
        <v>16</v>
      </c>
      <c r="K13" s="33" t="s">
        <v>17</v>
      </c>
    </row>
    <row r="14" spans="1:11" s="29" customFormat="1" ht="30" x14ac:dyDescent="0.25">
      <c r="A14" s="30">
        <v>43839</v>
      </c>
      <c r="B14" s="31">
        <v>3451</v>
      </c>
      <c r="C14" s="32" t="s">
        <v>24</v>
      </c>
      <c r="D14" s="32" t="s">
        <v>25</v>
      </c>
      <c r="E14" s="32" t="s">
        <v>26</v>
      </c>
      <c r="F14" s="24">
        <v>17548</v>
      </c>
      <c r="G14" s="25">
        <f t="shared" si="1"/>
        <v>2807.68</v>
      </c>
      <c r="H14" s="24">
        <f t="shared" si="0"/>
        <v>20355.68</v>
      </c>
      <c r="I14" s="27" t="s">
        <v>15</v>
      </c>
      <c r="J14" s="32" t="s">
        <v>16</v>
      </c>
      <c r="K14" s="33" t="s">
        <v>27</v>
      </c>
    </row>
    <row r="15" spans="1:11" s="29" customFormat="1" ht="30" x14ac:dyDescent="0.25">
      <c r="A15" s="30">
        <v>43840</v>
      </c>
      <c r="B15" s="31">
        <v>3141</v>
      </c>
      <c r="C15" s="32" t="s">
        <v>28</v>
      </c>
      <c r="D15" s="32" t="s">
        <v>29</v>
      </c>
      <c r="E15" s="32" t="s">
        <v>30</v>
      </c>
      <c r="F15" s="24">
        <v>343.96551699999998</v>
      </c>
      <c r="G15" s="25">
        <f t="shared" si="1"/>
        <v>55.03448272</v>
      </c>
      <c r="H15" s="24">
        <f t="shared" si="0"/>
        <v>398.99999972000001</v>
      </c>
      <c r="I15" s="27" t="s">
        <v>15</v>
      </c>
      <c r="J15" s="32" t="s">
        <v>16</v>
      </c>
      <c r="K15" s="33" t="s">
        <v>17</v>
      </c>
    </row>
    <row r="16" spans="1:11" s="29" customFormat="1" ht="30" x14ac:dyDescent="0.25">
      <c r="A16" s="30">
        <v>43840</v>
      </c>
      <c r="B16" s="31">
        <v>3141</v>
      </c>
      <c r="C16" s="32" t="s">
        <v>28</v>
      </c>
      <c r="D16" s="32" t="s">
        <v>29</v>
      </c>
      <c r="E16" s="32" t="s">
        <v>31</v>
      </c>
      <c r="F16" s="24">
        <v>434.48275899999999</v>
      </c>
      <c r="G16" s="25">
        <f t="shared" si="1"/>
        <v>69.517241440000006</v>
      </c>
      <c r="H16" s="24">
        <f t="shared" si="0"/>
        <v>504.00000044000001</v>
      </c>
      <c r="I16" s="27" t="s">
        <v>15</v>
      </c>
      <c r="J16" s="32" t="s">
        <v>16</v>
      </c>
      <c r="K16" s="33" t="s">
        <v>17</v>
      </c>
    </row>
    <row r="17" spans="1:11" s="29" customFormat="1" ht="30" x14ac:dyDescent="0.25">
      <c r="A17" s="30">
        <v>43840</v>
      </c>
      <c r="B17" s="31">
        <v>3141</v>
      </c>
      <c r="C17" s="32" t="s">
        <v>28</v>
      </c>
      <c r="D17" s="32" t="s">
        <v>29</v>
      </c>
      <c r="E17" s="32" t="s">
        <v>32</v>
      </c>
      <c r="F17" s="24">
        <v>474.13793099999998</v>
      </c>
      <c r="G17" s="25">
        <f t="shared" si="1"/>
        <v>75.862068960000002</v>
      </c>
      <c r="H17" s="24">
        <f t="shared" si="0"/>
        <v>549.99999995999997</v>
      </c>
      <c r="I17" s="27" t="s">
        <v>15</v>
      </c>
      <c r="J17" s="32" t="s">
        <v>16</v>
      </c>
      <c r="K17" s="33" t="s">
        <v>17</v>
      </c>
    </row>
    <row r="18" spans="1:11" s="29" customFormat="1" ht="30" x14ac:dyDescent="0.25">
      <c r="A18" s="30">
        <v>43843</v>
      </c>
      <c r="B18" s="31">
        <v>3141</v>
      </c>
      <c r="C18" s="32" t="s">
        <v>28</v>
      </c>
      <c r="D18" s="32" t="s">
        <v>29</v>
      </c>
      <c r="E18" s="32" t="s">
        <v>33</v>
      </c>
      <c r="F18" s="34">
        <v>406.89655199999999</v>
      </c>
      <c r="G18" s="25">
        <f t="shared" si="1"/>
        <v>65.103448319999998</v>
      </c>
      <c r="H18" s="24">
        <f t="shared" si="0"/>
        <v>472.00000031999997</v>
      </c>
      <c r="I18" s="27" t="s">
        <v>15</v>
      </c>
      <c r="J18" s="32" t="s">
        <v>16</v>
      </c>
      <c r="K18" s="33" t="s">
        <v>17</v>
      </c>
    </row>
    <row r="19" spans="1:11" s="29" customFormat="1" ht="30" x14ac:dyDescent="0.25">
      <c r="A19" s="30">
        <v>43843</v>
      </c>
      <c r="B19" s="31">
        <v>2391</v>
      </c>
      <c r="C19" s="32" t="s">
        <v>34</v>
      </c>
      <c r="D19" s="32" t="s">
        <v>35</v>
      </c>
      <c r="E19" s="32" t="s">
        <v>36</v>
      </c>
      <c r="F19" s="34">
        <v>3685.34483</v>
      </c>
      <c r="G19" s="25">
        <f t="shared" si="1"/>
        <v>589.65517280000006</v>
      </c>
      <c r="H19" s="24">
        <f t="shared" si="0"/>
        <v>4275.0000028000004</v>
      </c>
      <c r="I19" s="27" t="s">
        <v>15</v>
      </c>
      <c r="J19" s="32" t="s">
        <v>16</v>
      </c>
      <c r="K19" s="33" t="s">
        <v>17</v>
      </c>
    </row>
    <row r="20" spans="1:11" s="29" customFormat="1" ht="30" x14ac:dyDescent="0.25">
      <c r="A20" s="30">
        <v>43844</v>
      </c>
      <c r="B20" s="31">
        <v>2612</v>
      </c>
      <c r="C20" s="32" t="s">
        <v>37</v>
      </c>
      <c r="D20" s="32" t="s">
        <v>13</v>
      </c>
      <c r="E20" s="32" t="s">
        <v>14</v>
      </c>
      <c r="F20" s="24">
        <v>2594.9</v>
      </c>
      <c r="G20" s="25">
        <v>405.1</v>
      </c>
      <c r="H20" s="24">
        <f t="shared" si="0"/>
        <v>3000</v>
      </c>
      <c r="I20" s="27" t="s">
        <v>15</v>
      </c>
      <c r="J20" s="32" t="s">
        <v>16</v>
      </c>
      <c r="K20" s="33" t="s">
        <v>17</v>
      </c>
    </row>
    <row r="21" spans="1:11" s="29" customFormat="1" ht="45" x14ac:dyDescent="0.25">
      <c r="A21" s="35">
        <v>43846</v>
      </c>
      <c r="B21" s="36">
        <v>2391</v>
      </c>
      <c r="C21" s="32" t="s">
        <v>38</v>
      </c>
      <c r="D21" s="32" t="s">
        <v>39</v>
      </c>
      <c r="E21" s="32" t="s">
        <v>40</v>
      </c>
      <c r="F21" s="34">
        <v>12078.07</v>
      </c>
      <c r="G21" s="25">
        <f t="shared" si="1"/>
        <v>1932.4911999999999</v>
      </c>
      <c r="H21" s="24">
        <f t="shared" si="0"/>
        <v>14010.5612</v>
      </c>
      <c r="I21" s="27" t="s">
        <v>15</v>
      </c>
      <c r="J21" s="32" t="s">
        <v>16</v>
      </c>
      <c r="K21" s="33" t="s">
        <v>17</v>
      </c>
    </row>
    <row r="22" spans="1:11" s="29" customFormat="1" ht="45" x14ac:dyDescent="0.25">
      <c r="A22" s="35">
        <v>43846</v>
      </c>
      <c r="B22" s="36">
        <v>2391</v>
      </c>
      <c r="C22" s="32" t="s">
        <v>38</v>
      </c>
      <c r="D22" s="32" t="s">
        <v>39</v>
      </c>
      <c r="E22" s="32" t="s">
        <v>40</v>
      </c>
      <c r="F22" s="34">
        <v>781.09482800000001</v>
      </c>
      <c r="G22" s="25">
        <f t="shared" si="1"/>
        <v>124.97517248</v>
      </c>
      <c r="H22" s="24">
        <f t="shared" si="0"/>
        <v>906.07000047999998</v>
      </c>
      <c r="I22" s="27" t="s">
        <v>15</v>
      </c>
      <c r="J22" s="32" t="s">
        <v>16</v>
      </c>
      <c r="K22" s="33" t="s">
        <v>17</v>
      </c>
    </row>
    <row r="23" spans="1:11" s="29" customFormat="1" ht="30" x14ac:dyDescent="0.25">
      <c r="A23" s="35">
        <v>43850</v>
      </c>
      <c r="B23" s="36">
        <v>2612</v>
      </c>
      <c r="C23" s="32" t="s">
        <v>41</v>
      </c>
      <c r="D23" s="32" t="s">
        <v>42</v>
      </c>
      <c r="E23" s="32" t="s">
        <v>43</v>
      </c>
      <c r="F23" s="34">
        <v>2595</v>
      </c>
      <c r="G23" s="25">
        <v>405</v>
      </c>
      <c r="H23" s="24">
        <f t="shared" si="0"/>
        <v>3000</v>
      </c>
      <c r="I23" s="27" t="s">
        <v>15</v>
      </c>
      <c r="J23" s="32" t="s">
        <v>16</v>
      </c>
      <c r="K23" s="33" t="s">
        <v>17</v>
      </c>
    </row>
    <row r="24" spans="1:11" s="29" customFormat="1" ht="45" x14ac:dyDescent="0.25">
      <c r="A24" s="35">
        <v>43850</v>
      </c>
      <c r="B24" s="36">
        <v>2391</v>
      </c>
      <c r="C24" s="32" t="s">
        <v>44</v>
      </c>
      <c r="D24" s="32" t="s">
        <v>45</v>
      </c>
      <c r="E24" s="32" t="s">
        <v>40</v>
      </c>
      <c r="F24" s="34">
        <v>1524</v>
      </c>
      <c r="G24" s="25">
        <f t="shared" si="1"/>
        <v>243.84</v>
      </c>
      <c r="H24" s="24">
        <f t="shared" si="0"/>
        <v>1767.84</v>
      </c>
      <c r="I24" s="27" t="s">
        <v>15</v>
      </c>
      <c r="J24" s="32" t="s">
        <v>16</v>
      </c>
      <c r="K24" s="33" t="s">
        <v>17</v>
      </c>
    </row>
    <row r="25" spans="1:11" s="29" customFormat="1" ht="45" x14ac:dyDescent="0.25">
      <c r="A25" s="35">
        <v>43850</v>
      </c>
      <c r="B25" s="36">
        <v>2391</v>
      </c>
      <c r="C25" s="32" t="s">
        <v>46</v>
      </c>
      <c r="D25" s="32" t="s">
        <v>47</v>
      </c>
      <c r="E25" s="32" t="s">
        <v>40</v>
      </c>
      <c r="F25" s="34">
        <v>1099.8399999999999</v>
      </c>
      <c r="G25" s="25">
        <f t="shared" si="1"/>
        <v>175.9744</v>
      </c>
      <c r="H25" s="24">
        <f t="shared" si="0"/>
        <v>1275.8144</v>
      </c>
      <c r="I25" s="27" t="s">
        <v>15</v>
      </c>
      <c r="J25" s="32" t="s">
        <v>16</v>
      </c>
      <c r="K25" s="33" t="s">
        <v>17</v>
      </c>
    </row>
    <row r="26" spans="1:11" s="29" customFormat="1" ht="45" x14ac:dyDescent="0.25">
      <c r="A26" s="35">
        <v>43850</v>
      </c>
      <c r="B26" s="36">
        <v>2391</v>
      </c>
      <c r="C26" s="32" t="s">
        <v>48</v>
      </c>
      <c r="D26" s="32"/>
      <c r="E26" s="32" t="s">
        <v>40</v>
      </c>
      <c r="F26" s="34">
        <v>5482.2</v>
      </c>
      <c r="G26" s="25">
        <f t="shared" si="1"/>
        <v>877.15200000000004</v>
      </c>
      <c r="H26" s="24">
        <f t="shared" si="0"/>
        <v>6359.3519999999999</v>
      </c>
      <c r="I26" s="27" t="s">
        <v>15</v>
      </c>
      <c r="J26" s="32" t="s">
        <v>16</v>
      </c>
      <c r="K26" s="33" t="s">
        <v>17</v>
      </c>
    </row>
    <row r="27" spans="1:11" s="29" customFormat="1" ht="30" x14ac:dyDescent="0.25">
      <c r="A27" s="35">
        <v>43850</v>
      </c>
      <c r="B27" s="36">
        <v>2614</v>
      </c>
      <c r="C27" s="32" t="s">
        <v>49</v>
      </c>
      <c r="D27" s="32" t="s">
        <v>50</v>
      </c>
      <c r="E27" s="32" t="s">
        <v>51</v>
      </c>
      <c r="F27" s="34">
        <v>3812.4</v>
      </c>
      <c r="G27" s="25">
        <f t="shared" si="1"/>
        <v>609.98400000000004</v>
      </c>
      <c r="H27" s="24">
        <f t="shared" si="0"/>
        <v>4422.384</v>
      </c>
      <c r="I27" s="27" t="s">
        <v>15</v>
      </c>
      <c r="J27" s="32" t="s">
        <v>16</v>
      </c>
      <c r="K27" s="33" t="s">
        <v>17</v>
      </c>
    </row>
    <row r="28" spans="1:11" s="29" customFormat="1" ht="45" x14ac:dyDescent="0.25">
      <c r="A28" s="35">
        <v>43851</v>
      </c>
      <c r="B28" s="36">
        <v>2391</v>
      </c>
      <c r="C28" s="37" t="s">
        <v>52</v>
      </c>
      <c r="D28" s="32" t="s">
        <v>53</v>
      </c>
      <c r="E28" s="32" t="s">
        <v>40</v>
      </c>
      <c r="F28" s="34">
        <v>1301.19</v>
      </c>
      <c r="G28" s="25">
        <f t="shared" si="1"/>
        <v>208.19040000000001</v>
      </c>
      <c r="H28" s="24">
        <f t="shared" si="0"/>
        <v>1509.3804</v>
      </c>
      <c r="I28" s="27" t="s">
        <v>15</v>
      </c>
      <c r="J28" s="32" t="s">
        <v>16</v>
      </c>
      <c r="K28" s="33" t="s">
        <v>17</v>
      </c>
    </row>
    <row r="29" spans="1:11" s="29" customFormat="1" ht="30" x14ac:dyDescent="0.25">
      <c r="A29" s="35">
        <v>43851</v>
      </c>
      <c r="B29" s="36">
        <v>2612</v>
      </c>
      <c r="C29" s="32" t="s">
        <v>37</v>
      </c>
      <c r="D29" s="32" t="s">
        <v>13</v>
      </c>
      <c r="E29" s="32" t="s">
        <v>54</v>
      </c>
      <c r="F29" s="34">
        <v>2594.98</v>
      </c>
      <c r="G29" s="25">
        <v>405.02</v>
      </c>
      <c r="H29" s="24">
        <f t="shared" si="0"/>
        <v>3000</v>
      </c>
      <c r="I29" s="27" t="s">
        <v>15</v>
      </c>
      <c r="J29" s="32" t="s">
        <v>16</v>
      </c>
      <c r="K29" s="33" t="s">
        <v>17</v>
      </c>
    </row>
    <row r="30" spans="1:11" s="29" customFormat="1" ht="30" x14ac:dyDescent="0.25">
      <c r="A30" s="35">
        <v>43852</v>
      </c>
      <c r="B30" s="36">
        <v>2391</v>
      </c>
      <c r="C30" s="32" t="s">
        <v>55</v>
      </c>
      <c r="D30" s="32" t="s">
        <v>56</v>
      </c>
      <c r="E30" s="32" t="s">
        <v>57</v>
      </c>
      <c r="F30" s="34">
        <v>6732</v>
      </c>
      <c r="G30" s="25">
        <f t="shared" si="1"/>
        <v>1077.1200000000001</v>
      </c>
      <c r="H30" s="24">
        <f t="shared" si="0"/>
        <v>7809.12</v>
      </c>
      <c r="I30" s="27" t="s">
        <v>15</v>
      </c>
      <c r="J30" s="32" t="s">
        <v>16</v>
      </c>
      <c r="K30" s="33" t="s">
        <v>17</v>
      </c>
    </row>
    <row r="31" spans="1:11" s="29" customFormat="1" ht="30" x14ac:dyDescent="0.25">
      <c r="A31" s="35">
        <v>43852</v>
      </c>
      <c r="B31" s="38">
        <v>2391</v>
      </c>
      <c r="C31" s="39" t="s">
        <v>55</v>
      </c>
      <c r="D31" s="32" t="s">
        <v>56</v>
      </c>
      <c r="E31" s="32" t="s">
        <v>58</v>
      </c>
      <c r="F31" s="34">
        <v>21450</v>
      </c>
      <c r="G31" s="25">
        <f t="shared" si="1"/>
        <v>3432</v>
      </c>
      <c r="H31" s="24">
        <f t="shared" si="0"/>
        <v>24882</v>
      </c>
      <c r="I31" s="27" t="s">
        <v>15</v>
      </c>
      <c r="J31" s="32" t="s">
        <v>16</v>
      </c>
      <c r="K31" s="33" t="s">
        <v>17</v>
      </c>
    </row>
    <row r="32" spans="1:11" s="29" customFormat="1" ht="30" x14ac:dyDescent="0.25">
      <c r="A32" s="35">
        <v>43852</v>
      </c>
      <c r="B32" s="40">
        <v>2391</v>
      </c>
      <c r="C32" s="41" t="s">
        <v>59</v>
      </c>
      <c r="D32" s="41" t="s">
        <v>60</v>
      </c>
      <c r="E32" s="41" t="s">
        <v>61</v>
      </c>
      <c r="F32" s="42">
        <v>1716.6</v>
      </c>
      <c r="G32" s="25">
        <f t="shared" si="1"/>
        <v>274.65600000000001</v>
      </c>
      <c r="H32" s="24">
        <f t="shared" si="0"/>
        <v>1991.2559999999999</v>
      </c>
      <c r="I32" s="27" t="s">
        <v>15</v>
      </c>
      <c r="J32" s="32" t="s">
        <v>16</v>
      </c>
      <c r="K32" s="33" t="s">
        <v>17</v>
      </c>
    </row>
    <row r="33" spans="1:11" s="29" customFormat="1" ht="30" x14ac:dyDescent="0.25">
      <c r="A33" s="35">
        <v>43852</v>
      </c>
      <c r="B33" s="40">
        <v>2391</v>
      </c>
      <c r="C33" s="41" t="s">
        <v>20</v>
      </c>
      <c r="D33" s="41"/>
      <c r="E33" s="41" t="s">
        <v>62</v>
      </c>
      <c r="F33" s="42">
        <v>4032</v>
      </c>
      <c r="G33" s="25">
        <f t="shared" si="1"/>
        <v>645.12</v>
      </c>
      <c r="H33" s="24">
        <f t="shared" si="0"/>
        <v>4677.12</v>
      </c>
      <c r="I33" s="27" t="s">
        <v>15</v>
      </c>
      <c r="J33" s="32" t="s">
        <v>16</v>
      </c>
      <c r="K33" s="33" t="s">
        <v>17</v>
      </c>
    </row>
    <row r="34" spans="1:11" s="29" customFormat="1" ht="30" x14ac:dyDescent="0.25">
      <c r="A34" s="35">
        <v>43852</v>
      </c>
      <c r="B34" s="40">
        <v>3471</v>
      </c>
      <c r="C34" s="41" t="s">
        <v>63</v>
      </c>
      <c r="D34" s="41"/>
      <c r="E34" s="41" t="s">
        <v>64</v>
      </c>
      <c r="F34" s="42">
        <v>1000</v>
      </c>
      <c r="G34" s="25">
        <f t="shared" si="1"/>
        <v>160</v>
      </c>
      <c r="H34" s="24">
        <f t="shared" si="0"/>
        <v>1160</v>
      </c>
      <c r="I34" s="27" t="s">
        <v>15</v>
      </c>
      <c r="J34" s="32" t="s">
        <v>16</v>
      </c>
      <c r="K34" s="33" t="s">
        <v>17</v>
      </c>
    </row>
    <row r="35" spans="1:11" s="29" customFormat="1" ht="30" x14ac:dyDescent="0.25">
      <c r="A35" s="35">
        <v>43853</v>
      </c>
      <c r="B35" s="40">
        <v>2391</v>
      </c>
      <c r="C35" s="41" t="s">
        <v>48</v>
      </c>
      <c r="D35" s="41"/>
      <c r="E35" s="41" t="s">
        <v>65</v>
      </c>
      <c r="F35" s="42">
        <v>4786.2</v>
      </c>
      <c r="G35" s="25">
        <f t="shared" si="1"/>
        <v>765.79200000000003</v>
      </c>
      <c r="H35" s="24">
        <f t="shared" si="0"/>
        <v>5551.9920000000002</v>
      </c>
      <c r="I35" s="27" t="s">
        <v>15</v>
      </c>
      <c r="J35" s="32" t="s">
        <v>16</v>
      </c>
      <c r="K35" s="33" t="s">
        <v>17</v>
      </c>
    </row>
    <row r="36" spans="1:11" s="29" customFormat="1" ht="30" x14ac:dyDescent="0.25">
      <c r="A36" s="35">
        <v>43854</v>
      </c>
      <c r="B36" s="40">
        <v>2121</v>
      </c>
      <c r="C36" s="41" t="s">
        <v>66</v>
      </c>
      <c r="D36" s="41" t="s">
        <v>67</v>
      </c>
      <c r="E36" s="41" t="s">
        <v>68</v>
      </c>
      <c r="F36" s="42">
        <v>1362</v>
      </c>
      <c r="G36" s="25">
        <f t="shared" si="1"/>
        <v>217.92000000000002</v>
      </c>
      <c r="H36" s="24">
        <f t="shared" si="0"/>
        <v>1579.92</v>
      </c>
      <c r="I36" s="27" t="s">
        <v>15</v>
      </c>
      <c r="J36" s="32" t="s">
        <v>16</v>
      </c>
      <c r="K36" s="33" t="s">
        <v>17</v>
      </c>
    </row>
    <row r="37" spans="1:11" s="29" customFormat="1" ht="30" x14ac:dyDescent="0.25">
      <c r="A37" s="35">
        <v>43857</v>
      </c>
      <c r="B37" s="40">
        <v>2391</v>
      </c>
      <c r="C37" s="41" t="s">
        <v>69</v>
      </c>
      <c r="D37" s="41" t="s">
        <v>70</v>
      </c>
      <c r="E37" s="41" t="s">
        <v>71</v>
      </c>
      <c r="F37" s="42">
        <v>8611.7000000000007</v>
      </c>
      <c r="G37" s="25">
        <f t="shared" si="1"/>
        <v>1377.8720000000001</v>
      </c>
      <c r="H37" s="24">
        <f t="shared" si="0"/>
        <v>9989.5720000000001</v>
      </c>
      <c r="I37" s="27" t="s">
        <v>15</v>
      </c>
      <c r="J37" s="32" t="s">
        <v>16</v>
      </c>
      <c r="K37" s="33" t="s">
        <v>17</v>
      </c>
    </row>
    <row r="38" spans="1:11" s="29" customFormat="1" ht="30" x14ac:dyDescent="0.25">
      <c r="A38" s="35">
        <v>43857</v>
      </c>
      <c r="B38" s="40">
        <v>2391</v>
      </c>
      <c r="C38" s="41" t="s">
        <v>34</v>
      </c>
      <c r="D38" s="41" t="s">
        <v>35</v>
      </c>
      <c r="E38" s="41" t="s">
        <v>36</v>
      </c>
      <c r="F38" s="42">
        <v>1965.52</v>
      </c>
      <c r="G38" s="25">
        <f t="shared" si="1"/>
        <v>314.48320000000001</v>
      </c>
      <c r="H38" s="24">
        <f t="shared" si="0"/>
        <v>2280.0032000000001</v>
      </c>
      <c r="I38" s="27" t="s">
        <v>15</v>
      </c>
      <c r="J38" s="32" t="s">
        <v>16</v>
      </c>
      <c r="K38" s="33" t="s">
        <v>17</v>
      </c>
    </row>
    <row r="39" spans="1:11" s="29" customFormat="1" ht="30" x14ac:dyDescent="0.25">
      <c r="A39" s="35">
        <v>43857</v>
      </c>
      <c r="B39" s="40">
        <v>2391</v>
      </c>
      <c r="C39" s="41" t="s">
        <v>72</v>
      </c>
      <c r="D39" s="41" t="s">
        <v>70</v>
      </c>
      <c r="E39" s="41" t="s">
        <v>73</v>
      </c>
      <c r="F39" s="42">
        <v>34620</v>
      </c>
      <c r="G39" s="25">
        <f t="shared" si="1"/>
        <v>5539.2</v>
      </c>
      <c r="H39" s="24">
        <f t="shared" si="0"/>
        <v>40159.199999999997</v>
      </c>
      <c r="I39" s="27" t="s">
        <v>15</v>
      </c>
      <c r="J39" s="32" t="s">
        <v>16</v>
      </c>
      <c r="K39" s="33" t="s">
        <v>17</v>
      </c>
    </row>
    <row r="40" spans="1:11" s="29" customFormat="1" ht="30" x14ac:dyDescent="0.25">
      <c r="A40" s="35">
        <v>43857</v>
      </c>
      <c r="B40" s="40">
        <v>2391</v>
      </c>
      <c r="C40" s="41" t="s">
        <v>74</v>
      </c>
      <c r="D40" s="41" t="s">
        <v>75</v>
      </c>
      <c r="E40" s="41" t="s">
        <v>76</v>
      </c>
      <c r="F40" s="42">
        <v>15745</v>
      </c>
      <c r="G40" s="25">
        <f t="shared" si="1"/>
        <v>2519.2000000000003</v>
      </c>
      <c r="H40" s="24">
        <f t="shared" si="0"/>
        <v>18264.2</v>
      </c>
      <c r="I40" s="27" t="s">
        <v>15</v>
      </c>
      <c r="J40" s="32" t="s">
        <v>16</v>
      </c>
      <c r="K40" s="33" t="s">
        <v>17</v>
      </c>
    </row>
    <row r="41" spans="1:11" s="29" customFormat="1" ht="45" x14ac:dyDescent="0.25">
      <c r="A41" s="35">
        <v>43858</v>
      </c>
      <c r="B41" s="40">
        <v>2391</v>
      </c>
      <c r="C41" s="41" t="s">
        <v>38</v>
      </c>
      <c r="D41" s="41" t="s">
        <v>39</v>
      </c>
      <c r="E41" s="32" t="s">
        <v>40</v>
      </c>
      <c r="F41" s="42">
        <v>2329.9827599999999</v>
      </c>
      <c r="G41" s="25">
        <f t="shared" si="1"/>
        <v>372.79724160000001</v>
      </c>
      <c r="H41" s="24">
        <f t="shared" si="0"/>
        <v>2702.7800016000001</v>
      </c>
      <c r="I41" s="27" t="s">
        <v>15</v>
      </c>
      <c r="J41" s="32" t="s">
        <v>16</v>
      </c>
      <c r="K41" s="33" t="s">
        <v>17</v>
      </c>
    </row>
    <row r="42" spans="1:11" s="29" customFormat="1" ht="30" x14ac:dyDescent="0.25">
      <c r="A42" s="35">
        <v>43858</v>
      </c>
      <c r="B42" s="40">
        <v>2612</v>
      </c>
      <c r="C42" s="41" t="s">
        <v>41</v>
      </c>
      <c r="D42" s="41" t="s">
        <v>42</v>
      </c>
      <c r="E42" s="41" t="s">
        <v>77</v>
      </c>
      <c r="F42" s="42">
        <v>3459.99</v>
      </c>
      <c r="G42" s="25">
        <v>540.01</v>
      </c>
      <c r="H42" s="24">
        <f t="shared" si="0"/>
        <v>4000</v>
      </c>
      <c r="I42" s="27" t="s">
        <v>15</v>
      </c>
      <c r="J42" s="32" t="s">
        <v>16</v>
      </c>
      <c r="K42" s="33" t="s">
        <v>17</v>
      </c>
    </row>
    <row r="43" spans="1:11" s="29" customFormat="1" ht="30" x14ac:dyDescent="0.25">
      <c r="A43" s="35">
        <v>43854</v>
      </c>
      <c r="B43" s="40">
        <v>2391</v>
      </c>
      <c r="C43" s="41" t="s">
        <v>78</v>
      </c>
      <c r="D43" s="41"/>
      <c r="E43" s="41" t="s">
        <v>79</v>
      </c>
      <c r="F43" s="42">
        <v>2830</v>
      </c>
      <c r="G43" s="25">
        <f t="shared" si="1"/>
        <v>452.8</v>
      </c>
      <c r="H43" s="24">
        <f t="shared" si="0"/>
        <v>3282.8</v>
      </c>
      <c r="I43" s="27" t="s">
        <v>15</v>
      </c>
      <c r="J43" s="32" t="s">
        <v>16</v>
      </c>
      <c r="K43" s="33" t="s">
        <v>17</v>
      </c>
    </row>
    <row r="44" spans="1:11" s="29" customFormat="1" ht="30" x14ac:dyDescent="0.25">
      <c r="A44" s="35">
        <v>43859</v>
      </c>
      <c r="B44" s="40">
        <v>3573</v>
      </c>
      <c r="C44" s="41" t="s">
        <v>80</v>
      </c>
      <c r="D44" s="41"/>
      <c r="E44" s="41" t="s">
        <v>81</v>
      </c>
      <c r="F44" s="42">
        <v>1094.83</v>
      </c>
      <c r="G44" s="25">
        <f t="shared" si="1"/>
        <v>175.1728</v>
      </c>
      <c r="H44" s="24">
        <f t="shared" si="0"/>
        <v>1270.0028</v>
      </c>
      <c r="I44" s="27" t="s">
        <v>15</v>
      </c>
      <c r="J44" s="32" t="s">
        <v>16</v>
      </c>
      <c r="K44" s="33" t="s">
        <v>17</v>
      </c>
    </row>
    <row r="45" spans="1:11" s="29" customFormat="1" ht="30" x14ac:dyDescent="0.25">
      <c r="A45" s="35">
        <v>43860</v>
      </c>
      <c r="B45" s="40">
        <v>2391</v>
      </c>
      <c r="C45" s="41" t="s">
        <v>82</v>
      </c>
      <c r="D45" s="41" t="s">
        <v>83</v>
      </c>
      <c r="E45" s="41" t="s">
        <v>84</v>
      </c>
      <c r="F45" s="42">
        <v>20593.39</v>
      </c>
      <c r="G45" s="25">
        <f t="shared" si="1"/>
        <v>3294.9423999999999</v>
      </c>
      <c r="H45" s="24">
        <f t="shared" si="0"/>
        <v>23888.332399999999</v>
      </c>
      <c r="I45" s="27" t="s">
        <v>15</v>
      </c>
      <c r="J45" s="32" t="s">
        <v>16</v>
      </c>
      <c r="K45" s="33" t="s">
        <v>17</v>
      </c>
    </row>
    <row r="46" spans="1:11" s="29" customFormat="1" ht="30" x14ac:dyDescent="0.25">
      <c r="A46" s="35">
        <v>43860</v>
      </c>
      <c r="B46" s="40">
        <v>2391</v>
      </c>
      <c r="C46" s="41" t="s">
        <v>85</v>
      </c>
      <c r="D46" s="41"/>
      <c r="E46" s="41" t="s">
        <v>86</v>
      </c>
      <c r="F46" s="42">
        <v>20827.5</v>
      </c>
      <c r="G46" s="25">
        <f t="shared" si="1"/>
        <v>3332.4</v>
      </c>
      <c r="H46" s="24">
        <f t="shared" si="0"/>
        <v>24159.9</v>
      </c>
      <c r="I46" s="27" t="s">
        <v>15</v>
      </c>
      <c r="J46" s="32" t="s">
        <v>16</v>
      </c>
      <c r="K46" s="33" t="s">
        <v>17</v>
      </c>
    </row>
    <row r="47" spans="1:11" s="29" customFormat="1" ht="30" x14ac:dyDescent="0.25">
      <c r="A47" s="35">
        <v>43861</v>
      </c>
      <c r="B47" s="40">
        <v>3571</v>
      </c>
      <c r="C47" s="41" t="s">
        <v>87</v>
      </c>
      <c r="D47" s="41"/>
      <c r="E47" s="41" t="s">
        <v>88</v>
      </c>
      <c r="F47" s="42">
        <v>6818.5</v>
      </c>
      <c r="G47" s="25">
        <f t="shared" si="1"/>
        <v>1090.96</v>
      </c>
      <c r="H47" s="24">
        <f t="shared" si="0"/>
        <v>7909.46</v>
      </c>
      <c r="I47" s="27" t="s">
        <v>15</v>
      </c>
      <c r="J47" s="32" t="s">
        <v>16</v>
      </c>
      <c r="K47" s="33" t="s">
        <v>17</v>
      </c>
    </row>
    <row r="48" spans="1:11" s="29" customFormat="1" x14ac:dyDescent="0.25">
      <c r="A48" s="35"/>
      <c r="B48" s="40"/>
      <c r="C48" s="41"/>
      <c r="D48" s="41"/>
      <c r="E48" s="41"/>
      <c r="F48" s="43"/>
      <c r="G48" s="44">
        <f t="shared" si="1"/>
        <v>0</v>
      </c>
      <c r="H48" s="44">
        <f t="shared" si="0"/>
        <v>0</v>
      </c>
      <c r="I48" s="45" t="s">
        <v>15</v>
      </c>
      <c r="J48" s="46" t="s">
        <v>16</v>
      </c>
      <c r="K48" s="33"/>
    </row>
    <row r="49" spans="1:11" s="29" customFormat="1" x14ac:dyDescent="0.25">
      <c r="A49" s="35"/>
      <c r="B49" s="40"/>
      <c r="C49" s="41"/>
      <c r="D49" s="41"/>
      <c r="E49" s="41"/>
      <c r="F49" s="47"/>
      <c r="G49" s="44">
        <f t="shared" si="1"/>
        <v>0</v>
      </c>
      <c r="H49" s="44">
        <f t="shared" si="0"/>
        <v>0</v>
      </c>
      <c r="I49" s="45" t="s">
        <v>15</v>
      </c>
      <c r="J49" s="46" t="s">
        <v>16</v>
      </c>
      <c r="K49" s="33"/>
    </row>
    <row r="50" spans="1:11" s="29" customFormat="1" x14ac:dyDescent="0.25">
      <c r="A50" s="48"/>
      <c r="B50" s="40"/>
      <c r="C50" s="41"/>
      <c r="D50" s="41"/>
      <c r="E50" s="41"/>
      <c r="F50" s="47"/>
      <c r="G50" s="44">
        <f t="shared" si="1"/>
        <v>0</v>
      </c>
      <c r="H50" s="44">
        <f t="shared" si="0"/>
        <v>0</v>
      </c>
      <c r="I50" s="49"/>
      <c r="J50" s="46"/>
      <c r="K50" s="33"/>
    </row>
    <row r="51" spans="1:11" s="29" customFormat="1" x14ac:dyDescent="0.25">
      <c r="A51" s="50"/>
      <c r="B51" s="51"/>
      <c r="C51" s="52"/>
      <c r="D51" s="52"/>
      <c r="E51" s="52"/>
      <c r="F51" s="53"/>
      <c r="G51" s="54">
        <f t="shared" si="1"/>
        <v>0</v>
      </c>
      <c r="H51" s="54">
        <f t="shared" si="0"/>
        <v>0</v>
      </c>
      <c r="I51" s="55"/>
      <c r="J51" s="52"/>
      <c r="K51" s="56"/>
    </row>
    <row r="54" spans="1:11" x14ac:dyDescent="0.25">
      <c r="F54" s="58">
        <f>SUM(F9:F53)</f>
        <v>235346.03517699998</v>
      </c>
      <c r="G54" s="58">
        <f>SUM(G9:G53)</f>
        <v>37601.23242832</v>
      </c>
      <c r="H54" s="58">
        <f>SUM(H9:H53)</f>
        <v>272947.26760532003</v>
      </c>
    </row>
  </sheetData>
  <mergeCells count="2">
    <mergeCell ref="D3:H3"/>
    <mergeCell ref="E5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8" sqref="A8:K8"/>
    </sheetView>
  </sheetViews>
  <sheetFormatPr baseColWidth="10" defaultRowHeight="15" x14ac:dyDescent="0.25"/>
  <cols>
    <col min="2" max="2" width="11.42578125" style="57"/>
    <col min="3" max="3" width="32.7109375" customWidth="1"/>
    <col min="4" max="4" width="16.5703125" customWidth="1"/>
    <col min="5" max="5" width="54.7109375" bestFit="1" customWidth="1"/>
    <col min="6" max="6" width="12.5703125" style="12" bestFit="1" customWidth="1"/>
    <col min="7" max="7" width="11.42578125" style="12"/>
    <col min="8" max="8" width="12.5703125" style="12" bestFit="1" customWidth="1"/>
    <col min="9" max="9" width="15.85546875" bestFit="1" customWidth="1"/>
    <col min="10" max="10" width="13" bestFit="1" customWidth="1"/>
    <col min="11" max="11" width="11.42578125" style="68"/>
  </cols>
  <sheetData>
    <row r="1" spans="1:11" s="5" customFormat="1" ht="23.25" x14ac:dyDescent="0.35">
      <c r="A1" s="1"/>
      <c r="B1" s="2"/>
      <c r="C1" s="1"/>
      <c r="D1" s="1"/>
      <c r="E1" s="1"/>
      <c r="F1" s="3"/>
      <c r="G1" s="3"/>
      <c r="H1" s="3"/>
      <c r="I1" s="1"/>
      <c r="J1" s="1"/>
      <c r="K1" s="60"/>
    </row>
    <row r="2" spans="1:11" s="5" customFormat="1" x14ac:dyDescent="0.25">
      <c r="A2" s="6"/>
      <c r="B2" s="7"/>
      <c r="C2" s="6"/>
      <c r="D2" s="6"/>
      <c r="E2" s="6"/>
      <c r="F2" s="8"/>
      <c r="G2" s="8"/>
      <c r="H2" s="8"/>
      <c r="I2" s="6"/>
      <c r="J2" s="6"/>
      <c r="K2" s="60"/>
    </row>
    <row r="3" spans="1:11" s="5" customFormat="1" ht="23.25" x14ac:dyDescent="0.35">
      <c r="B3" s="7"/>
      <c r="D3" s="9" t="s">
        <v>0</v>
      </c>
      <c r="E3" s="9"/>
      <c r="F3" s="9"/>
      <c r="G3" s="9"/>
      <c r="H3" s="9"/>
      <c r="I3" s="10"/>
      <c r="J3" s="11"/>
      <c r="K3" s="60"/>
    </row>
    <row r="4" spans="1:11" s="5" customFormat="1" x14ac:dyDescent="0.25">
      <c r="B4" s="7"/>
      <c r="F4" s="12"/>
      <c r="G4" s="12"/>
      <c r="H4" s="12"/>
      <c r="I4" s="10"/>
      <c r="J4" s="11"/>
      <c r="K4" s="60"/>
    </row>
    <row r="5" spans="1:11" s="5" customFormat="1" ht="15.75" x14ac:dyDescent="0.25">
      <c r="B5" s="7"/>
      <c r="E5" s="13"/>
      <c r="F5" s="13"/>
      <c r="G5" s="12"/>
      <c r="H5" s="12"/>
      <c r="I5" s="10"/>
      <c r="J5" s="11"/>
      <c r="K5" s="60"/>
    </row>
    <row r="6" spans="1:11" s="5" customFormat="1" x14ac:dyDescent="0.25">
      <c r="B6" s="7"/>
      <c r="F6" s="12"/>
      <c r="G6" s="12"/>
      <c r="H6" s="12"/>
      <c r="I6" s="10"/>
      <c r="J6" s="11"/>
      <c r="K6" s="60"/>
    </row>
    <row r="7" spans="1:11" s="5" customFormat="1" ht="15.75" thickBot="1" x14ac:dyDescent="0.3">
      <c r="B7" s="7"/>
      <c r="F7" s="12"/>
      <c r="G7" s="12"/>
      <c r="H7" s="12"/>
      <c r="I7" s="10"/>
      <c r="J7" s="11"/>
      <c r="K7" s="60"/>
    </row>
    <row r="8" spans="1:11" s="5" customFormat="1" ht="45.75" thickBot="1" x14ac:dyDescent="0.3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61" t="s">
        <v>10</v>
      </c>
      <c r="K8" s="62" t="s">
        <v>11</v>
      </c>
    </row>
    <row r="9" spans="1:11" s="29" customFormat="1" ht="30" x14ac:dyDescent="0.25">
      <c r="A9" s="21">
        <v>43865</v>
      </c>
      <c r="B9" s="22">
        <v>2391</v>
      </c>
      <c r="C9" s="23" t="s">
        <v>82</v>
      </c>
      <c r="D9" s="23" t="s">
        <v>83</v>
      </c>
      <c r="E9" s="23" t="s">
        <v>89</v>
      </c>
      <c r="F9" s="24">
        <v>2900.77</v>
      </c>
      <c r="G9" s="25">
        <f t="shared" ref="G9:G52" si="0">F9*0.16</f>
        <v>464.1232</v>
      </c>
      <c r="H9" s="26">
        <f t="shared" ref="H9:H52" si="1">F9+G9</f>
        <v>3364.8932</v>
      </c>
      <c r="I9" s="27" t="s">
        <v>15</v>
      </c>
      <c r="J9" s="63" t="s">
        <v>16</v>
      </c>
      <c r="K9" s="28" t="s">
        <v>17</v>
      </c>
    </row>
    <row r="10" spans="1:11" s="29" customFormat="1" ht="30" x14ac:dyDescent="0.25">
      <c r="A10" s="30">
        <v>43865</v>
      </c>
      <c r="B10" s="40">
        <v>3573</v>
      </c>
      <c r="C10" s="32" t="s">
        <v>80</v>
      </c>
      <c r="D10" s="32"/>
      <c r="E10" s="32" t="s">
        <v>90</v>
      </c>
      <c r="F10" s="24">
        <v>767.24</v>
      </c>
      <c r="G10" s="25">
        <f t="shared" si="0"/>
        <v>122.75840000000001</v>
      </c>
      <c r="H10" s="24">
        <f t="shared" si="1"/>
        <v>889.99840000000006</v>
      </c>
      <c r="I10" s="27" t="s">
        <v>15</v>
      </c>
      <c r="J10" s="63" t="s">
        <v>16</v>
      </c>
      <c r="K10" s="33" t="s">
        <v>17</v>
      </c>
    </row>
    <row r="11" spans="1:11" s="29" customFormat="1" ht="30" x14ac:dyDescent="0.25">
      <c r="A11" s="30">
        <v>43865</v>
      </c>
      <c r="B11" s="31">
        <v>2391</v>
      </c>
      <c r="C11" s="32" t="s">
        <v>82</v>
      </c>
      <c r="D11" s="32" t="s">
        <v>83</v>
      </c>
      <c r="E11" s="32" t="s">
        <v>91</v>
      </c>
      <c r="F11" s="24">
        <v>846</v>
      </c>
      <c r="G11" s="25">
        <f t="shared" si="0"/>
        <v>135.36000000000001</v>
      </c>
      <c r="H11" s="24">
        <f t="shared" si="1"/>
        <v>981.36</v>
      </c>
      <c r="I11" s="27" t="s">
        <v>15</v>
      </c>
      <c r="J11" s="63" t="s">
        <v>16</v>
      </c>
      <c r="K11" s="33" t="s">
        <v>17</v>
      </c>
    </row>
    <row r="12" spans="1:11" s="29" customFormat="1" ht="30" x14ac:dyDescent="0.25">
      <c r="A12" s="30">
        <v>43866</v>
      </c>
      <c r="B12" s="31">
        <v>3451</v>
      </c>
      <c r="C12" s="32" t="s">
        <v>24</v>
      </c>
      <c r="D12" s="32" t="s">
        <v>25</v>
      </c>
      <c r="E12" s="32" t="s">
        <v>92</v>
      </c>
      <c r="F12" s="24">
        <v>54519.3103448275</v>
      </c>
      <c r="G12" s="25">
        <f t="shared" si="0"/>
        <v>8723.0896551723999</v>
      </c>
      <c r="H12" s="24">
        <f t="shared" si="1"/>
        <v>63242.3999999999</v>
      </c>
      <c r="I12" s="27" t="s">
        <v>15</v>
      </c>
      <c r="J12" s="63" t="s">
        <v>16</v>
      </c>
      <c r="K12" s="33" t="s">
        <v>27</v>
      </c>
    </row>
    <row r="13" spans="1:11" s="29" customFormat="1" ht="15" customHeight="1" x14ac:dyDescent="0.25">
      <c r="A13" s="30">
        <v>43866</v>
      </c>
      <c r="B13" s="31">
        <v>2391</v>
      </c>
      <c r="C13" s="32" t="s">
        <v>74</v>
      </c>
      <c r="D13" s="32" t="s">
        <v>75</v>
      </c>
      <c r="E13" s="32" t="s">
        <v>93</v>
      </c>
      <c r="F13" s="24">
        <v>1675</v>
      </c>
      <c r="G13" s="25">
        <f t="shared" si="0"/>
        <v>268</v>
      </c>
      <c r="H13" s="24">
        <f t="shared" si="1"/>
        <v>1943</v>
      </c>
      <c r="I13" s="27" t="s">
        <v>15</v>
      </c>
      <c r="J13" s="63" t="s">
        <v>16</v>
      </c>
      <c r="K13" s="33" t="s">
        <v>17</v>
      </c>
    </row>
    <row r="14" spans="1:11" s="29" customFormat="1" ht="30" x14ac:dyDescent="0.25">
      <c r="A14" s="30">
        <v>43866</v>
      </c>
      <c r="B14" s="31">
        <v>2614</v>
      </c>
      <c r="C14" s="32" t="s">
        <v>49</v>
      </c>
      <c r="D14" s="32" t="s">
        <v>50</v>
      </c>
      <c r="E14" s="32" t="s">
        <v>94</v>
      </c>
      <c r="F14" s="24">
        <v>1854</v>
      </c>
      <c r="G14" s="25">
        <f t="shared" si="0"/>
        <v>296.64</v>
      </c>
      <c r="H14" s="24">
        <f t="shared" si="1"/>
        <v>2150.64</v>
      </c>
      <c r="I14" s="27" t="s">
        <v>15</v>
      </c>
      <c r="J14" s="63" t="s">
        <v>16</v>
      </c>
      <c r="K14" s="33" t="s">
        <v>17</v>
      </c>
    </row>
    <row r="15" spans="1:11" s="29" customFormat="1" ht="30" x14ac:dyDescent="0.25">
      <c r="A15" s="30">
        <v>43866</v>
      </c>
      <c r="B15" s="31">
        <v>2391</v>
      </c>
      <c r="C15" s="32" t="s">
        <v>95</v>
      </c>
      <c r="D15" s="32"/>
      <c r="E15" s="32" t="s">
        <v>96</v>
      </c>
      <c r="F15" s="24">
        <v>5160.34</v>
      </c>
      <c r="G15" s="25">
        <f t="shared" si="0"/>
        <v>825.65440000000001</v>
      </c>
      <c r="H15" s="24">
        <f t="shared" si="1"/>
        <v>5985.9944000000005</v>
      </c>
      <c r="I15" s="27" t="s">
        <v>15</v>
      </c>
      <c r="J15" s="63" t="s">
        <v>16</v>
      </c>
      <c r="K15" s="33" t="s">
        <v>17</v>
      </c>
    </row>
    <row r="16" spans="1:11" s="29" customFormat="1" ht="30" x14ac:dyDescent="0.25">
      <c r="A16" s="30">
        <v>43866</v>
      </c>
      <c r="B16" s="31">
        <v>2612</v>
      </c>
      <c r="C16" s="32" t="s">
        <v>41</v>
      </c>
      <c r="D16" s="32" t="s">
        <v>42</v>
      </c>
      <c r="E16" s="32" t="s">
        <v>97</v>
      </c>
      <c r="F16" s="24">
        <v>3459.99</v>
      </c>
      <c r="G16" s="25">
        <v>540.01</v>
      </c>
      <c r="H16" s="24">
        <f t="shared" si="1"/>
        <v>4000</v>
      </c>
      <c r="I16" s="27" t="s">
        <v>15</v>
      </c>
      <c r="J16" s="63" t="s">
        <v>16</v>
      </c>
      <c r="K16" s="33" t="s">
        <v>17</v>
      </c>
    </row>
    <row r="17" spans="1:11" s="29" customFormat="1" ht="30" x14ac:dyDescent="0.25">
      <c r="A17" s="30">
        <v>43868</v>
      </c>
      <c r="B17" s="31">
        <v>3141</v>
      </c>
      <c r="C17" s="32" t="s">
        <v>98</v>
      </c>
      <c r="D17" s="32" t="s">
        <v>29</v>
      </c>
      <c r="E17" s="32" t="s">
        <v>99</v>
      </c>
      <c r="F17" s="24">
        <v>473.27586200000002</v>
      </c>
      <c r="G17" s="25">
        <f t="shared" si="0"/>
        <v>75.724137920000004</v>
      </c>
      <c r="H17" s="24">
        <f t="shared" si="1"/>
        <v>548.99999992000005</v>
      </c>
      <c r="I17" s="27" t="s">
        <v>15</v>
      </c>
      <c r="J17" s="63" t="s">
        <v>16</v>
      </c>
      <c r="K17" s="33" t="s">
        <v>17</v>
      </c>
    </row>
    <row r="18" spans="1:11" s="29" customFormat="1" ht="30" x14ac:dyDescent="0.25">
      <c r="A18" s="30">
        <v>43868</v>
      </c>
      <c r="B18" s="31">
        <v>3141</v>
      </c>
      <c r="C18" s="32" t="s">
        <v>98</v>
      </c>
      <c r="D18" s="32" t="s">
        <v>29</v>
      </c>
      <c r="E18" s="32" t="s">
        <v>100</v>
      </c>
      <c r="F18" s="34">
        <v>343.96551699999998</v>
      </c>
      <c r="G18" s="25">
        <f t="shared" si="0"/>
        <v>55.03448272</v>
      </c>
      <c r="H18" s="24">
        <f t="shared" si="1"/>
        <v>398.99999972000001</v>
      </c>
      <c r="I18" s="27" t="s">
        <v>15</v>
      </c>
      <c r="J18" s="63" t="s">
        <v>16</v>
      </c>
      <c r="K18" s="33" t="s">
        <v>17</v>
      </c>
    </row>
    <row r="19" spans="1:11" s="29" customFormat="1" ht="30" x14ac:dyDescent="0.25">
      <c r="A19" s="30">
        <v>43868</v>
      </c>
      <c r="B19" s="31">
        <v>2391</v>
      </c>
      <c r="C19" s="32" t="s">
        <v>101</v>
      </c>
      <c r="D19" s="32" t="s">
        <v>102</v>
      </c>
      <c r="E19" s="32" t="s">
        <v>103</v>
      </c>
      <c r="F19" s="34">
        <v>1165.1199999999999</v>
      </c>
      <c r="G19" s="25">
        <f t="shared" si="0"/>
        <v>186.41919999999999</v>
      </c>
      <c r="H19" s="24">
        <f t="shared" si="1"/>
        <v>1351.5391999999999</v>
      </c>
      <c r="I19" s="27" t="s">
        <v>15</v>
      </c>
      <c r="J19" s="63" t="s">
        <v>16</v>
      </c>
      <c r="K19" s="33" t="s">
        <v>17</v>
      </c>
    </row>
    <row r="20" spans="1:11" s="29" customFormat="1" ht="30" x14ac:dyDescent="0.25">
      <c r="A20" s="30">
        <v>43868</v>
      </c>
      <c r="B20" s="31">
        <v>2391</v>
      </c>
      <c r="C20" s="32" t="s">
        <v>104</v>
      </c>
      <c r="D20" s="32"/>
      <c r="E20" s="32" t="s">
        <v>105</v>
      </c>
      <c r="F20" s="24">
        <v>760</v>
      </c>
      <c r="G20" s="25">
        <f t="shared" si="0"/>
        <v>121.60000000000001</v>
      </c>
      <c r="H20" s="24">
        <f t="shared" si="1"/>
        <v>881.6</v>
      </c>
      <c r="I20" s="27" t="s">
        <v>15</v>
      </c>
      <c r="J20" s="63" t="s">
        <v>16</v>
      </c>
      <c r="K20" s="33" t="s">
        <v>17</v>
      </c>
    </row>
    <row r="21" spans="1:11" s="29" customFormat="1" ht="30" x14ac:dyDescent="0.25">
      <c r="A21" s="35">
        <v>43868</v>
      </c>
      <c r="B21" s="36">
        <v>2391</v>
      </c>
      <c r="C21" s="32" t="s">
        <v>106</v>
      </c>
      <c r="D21" s="32" t="s">
        <v>107</v>
      </c>
      <c r="E21" s="32" t="s">
        <v>103</v>
      </c>
      <c r="F21" s="34">
        <v>2576.38</v>
      </c>
      <c r="G21" s="25">
        <f t="shared" si="0"/>
        <v>412.22080000000005</v>
      </c>
      <c r="H21" s="24">
        <f t="shared" si="1"/>
        <v>2988.6008000000002</v>
      </c>
      <c r="I21" s="27" t="s">
        <v>15</v>
      </c>
      <c r="J21" s="63" t="s">
        <v>16</v>
      </c>
      <c r="K21" s="33" t="s">
        <v>17</v>
      </c>
    </row>
    <row r="22" spans="1:11" s="29" customFormat="1" ht="30" x14ac:dyDescent="0.25">
      <c r="A22" s="35">
        <v>43868</v>
      </c>
      <c r="B22" s="36">
        <v>2391</v>
      </c>
      <c r="C22" s="32" t="s">
        <v>108</v>
      </c>
      <c r="D22" s="32" t="s">
        <v>109</v>
      </c>
      <c r="E22" s="32" t="s">
        <v>110</v>
      </c>
      <c r="F22" s="34">
        <v>9263.2999999999993</v>
      </c>
      <c r="G22" s="25">
        <f t="shared" si="0"/>
        <v>1482.1279999999999</v>
      </c>
      <c r="H22" s="24">
        <f t="shared" si="1"/>
        <v>10745.428</v>
      </c>
      <c r="I22" s="27" t="s">
        <v>15</v>
      </c>
      <c r="J22" s="63" t="s">
        <v>16</v>
      </c>
      <c r="K22" s="33" t="s">
        <v>17</v>
      </c>
    </row>
    <row r="23" spans="1:11" s="29" customFormat="1" ht="30" x14ac:dyDescent="0.25">
      <c r="A23" s="35">
        <v>43871</v>
      </c>
      <c r="B23" s="36">
        <v>2391</v>
      </c>
      <c r="C23" s="32" t="s">
        <v>111</v>
      </c>
      <c r="D23" s="32" t="s">
        <v>112</v>
      </c>
      <c r="E23" s="32" t="s">
        <v>113</v>
      </c>
      <c r="F23" s="34">
        <v>1389.65517</v>
      </c>
      <c r="G23" s="25">
        <f t="shared" si="0"/>
        <v>222.3448272</v>
      </c>
      <c r="H23" s="24">
        <f t="shared" si="1"/>
        <v>1611.9999972000001</v>
      </c>
      <c r="I23" s="27" t="s">
        <v>15</v>
      </c>
      <c r="J23" s="63" t="s">
        <v>16</v>
      </c>
      <c r="K23" s="33" t="s">
        <v>17</v>
      </c>
    </row>
    <row r="24" spans="1:11" s="29" customFormat="1" ht="30" x14ac:dyDescent="0.25">
      <c r="A24" s="35">
        <v>43872</v>
      </c>
      <c r="B24" s="36">
        <v>2391</v>
      </c>
      <c r="C24" s="32" t="s">
        <v>82</v>
      </c>
      <c r="D24" s="32" t="s">
        <v>83</v>
      </c>
      <c r="E24" s="32" t="s">
        <v>114</v>
      </c>
      <c r="F24" s="34">
        <v>1754.55</v>
      </c>
      <c r="G24" s="25">
        <f t="shared" si="0"/>
        <v>280.72800000000001</v>
      </c>
      <c r="H24" s="24">
        <f t="shared" si="1"/>
        <v>2035.278</v>
      </c>
      <c r="I24" s="27" t="s">
        <v>15</v>
      </c>
      <c r="J24" s="63" t="s">
        <v>16</v>
      </c>
      <c r="K24" s="33" t="s">
        <v>17</v>
      </c>
    </row>
    <row r="25" spans="1:11" s="29" customFormat="1" ht="30" x14ac:dyDescent="0.25">
      <c r="A25" s="35">
        <v>43872</v>
      </c>
      <c r="B25" s="36">
        <v>2612</v>
      </c>
      <c r="C25" s="32" t="s">
        <v>41</v>
      </c>
      <c r="D25" s="32" t="s">
        <v>42</v>
      </c>
      <c r="E25" s="32" t="s">
        <v>97</v>
      </c>
      <c r="F25" s="34">
        <v>3459.99</v>
      </c>
      <c r="G25" s="25">
        <v>540.01</v>
      </c>
      <c r="H25" s="24">
        <f t="shared" si="1"/>
        <v>4000</v>
      </c>
      <c r="I25" s="27" t="s">
        <v>15</v>
      </c>
      <c r="J25" s="63" t="s">
        <v>16</v>
      </c>
      <c r="K25" s="33" t="s">
        <v>17</v>
      </c>
    </row>
    <row r="26" spans="1:11" s="29" customFormat="1" ht="30" x14ac:dyDescent="0.25">
      <c r="A26" s="35">
        <v>43872</v>
      </c>
      <c r="B26" s="36">
        <v>3141</v>
      </c>
      <c r="C26" s="32" t="s">
        <v>98</v>
      </c>
      <c r="D26" s="32" t="s">
        <v>29</v>
      </c>
      <c r="E26" s="32" t="s">
        <v>115</v>
      </c>
      <c r="F26" s="34">
        <v>433.62069000000002</v>
      </c>
      <c r="G26" s="25">
        <f t="shared" si="0"/>
        <v>69.379310400000008</v>
      </c>
      <c r="H26" s="24">
        <f t="shared" si="1"/>
        <v>503.00000040000003</v>
      </c>
      <c r="I26" s="27" t="s">
        <v>15</v>
      </c>
      <c r="J26" s="63" t="s">
        <v>16</v>
      </c>
      <c r="K26" s="33" t="s">
        <v>17</v>
      </c>
    </row>
    <row r="27" spans="1:11" s="29" customFormat="1" ht="30" x14ac:dyDescent="0.25">
      <c r="A27" s="35">
        <v>43875</v>
      </c>
      <c r="B27" s="36">
        <v>2391</v>
      </c>
      <c r="C27" s="32" t="s">
        <v>116</v>
      </c>
      <c r="D27" s="32" t="s">
        <v>60</v>
      </c>
      <c r="E27" s="32" t="s">
        <v>117</v>
      </c>
      <c r="F27" s="34">
        <v>859</v>
      </c>
      <c r="G27" s="25">
        <f t="shared" si="0"/>
        <v>137.44</v>
      </c>
      <c r="H27" s="24">
        <f t="shared" si="1"/>
        <v>996.44</v>
      </c>
      <c r="I27" s="27" t="s">
        <v>15</v>
      </c>
      <c r="J27" s="63" t="s">
        <v>16</v>
      </c>
      <c r="K27" s="33" t="s">
        <v>17</v>
      </c>
    </row>
    <row r="28" spans="1:11" s="29" customFormat="1" ht="30" x14ac:dyDescent="0.25">
      <c r="A28" s="35">
        <v>43879</v>
      </c>
      <c r="B28" s="36">
        <v>2121</v>
      </c>
      <c r="C28" s="37" t="s">
        <v>118</v>
      </c>
      <c r="D28" s="32"/>
      <c r="E28" s="32" t="s">
        <v>119</v>
      </c>
      <c r="F28" s="34">
        <v>1284.48</v>
      </c>
      <c r="G28" s="25">
        <f t="shared" si="0"/>
        <v>205.51680000000002</v>
      </c>
      <c r="H28" s="24">
        <f t="shared" si="1"/>
        <v>1489.9968000000001</v>
      </c>
      <c r="I28" s="27" t="s">
        <v>15</v>
      </c>
      <c r="J28" s="63" t="s">
        <v>16</v>
      </c>
      <c r="K28" s="33" t="s">
        <v>17</v>
      </c>
    </row>
    <row r="29" spans="1:11" s="29" customFormat="1" ht="30" x14ac:dyDescent="0.25">
      <c r="A29" s="35">
        <v>43879</v>
      </c>
      <c r="B29" s="36">
        <v>2612</v>
      </c>
      <c r="C29" s="32" t="s">
        <v>41</v>
      </c>
      <c r="D29" s="32" t="s">
        <v>42</v>
      </c>
      <c r="E29" s="32" t="s">
        <v>97</v>
      </c>
      <c r="F29" s="34">
        <v>3459.99</v>
      </c>
      <c r="G29" s="25">
        <v>540.01</v>
      </c>
      <c r="H29" s="24">
        <f t="shared" si="1"/>
        <v>4000</v>
      </c>
      <c r="I29" s="27" t="s">
        <v>15</v>
      </c>
      <c r="J29" s="63" t="s">
        <v>16</v>
      </c>
      <c r="K29" s="33" t="s">
        <v>17</v>
      </c>
    </row>
    <row r="30" spans="1:11" s="29" customFormat="1" ht="30" x14ac:dyDescent="0.25">
      <c r="A30" s="35">
        <v>43881</v>
      </c>
      <c r="B30" s="36">
        <v>2391</v>
      </c>
      <c r="C30" s="32" t="s">
        <v>120</v>
      </c>
      <c r="D30" s="32" t="s">
        <v>121</v>
      </c>
      <c r="E30" s="32" t="s">
        <v>122</v>
      </c>
      <c r="F30" s="34">
        <v>7311.4</v>
      </c>
      <c r="G30" s="25">
        <f t="shared" si="0"/>
        <v>1169.8240000000001</v>
      </c>
      <c r="H30" s="24">
        <f t="shared" si="1"/>
        <v>8481.2240000000002</v>
      </c>
      <c r="I30" s="27" t="s">
        <v>15</v>
      </c>
      <c r="J30" s="63" t="s">
        <v>16</v>
      </c>
      <c r="K30" s="33" t="s">
        <v>17</v>
      </c>
    </row>
    <row r="31" spans="1:11" s="29" customFormat="1" ht="30" x14ac:dyDescent="0.25">
      <c r="A31" s="35">
        <v>43881</v>
      </c>
      <c r="B31" s="36">
        <v>2391</v>
      </c>
      <c r="C31" s="32" t="s">
        <v>120</v>
      </c>
      <c r="D31" s="32" t="s">
        <v>121</v>
      </c>
      <c r="E31" s="32" t="s">
        <v>122</v>
      </c>
      <c r="F31" s="34">
        <v>5699</v>
      </c>
      <c r="G31" s="25">
        <f t="shared" si="0"/>
        <v>911.84</v>
      </c>
      <c r="H31" s="24">
        <f t="shared" si="1"/>
        <v>6610.84</v>
      </c>
      <c r="I31" s="27" t="s">
        <v>15</v>
      </c>
      <c r="J31" s="63" t="s">
        <v>16</v>
      </c>
      <c r="K31" s="33" t="s">
        <v>17</v>
      </c>
    </row>
    <row r="32" spans="1:11" s="29" customFormat="1" ht="30" x14ac:dyDescent="0.25">
      <c r="A32" s="35">
        <v>43882</v>
      </c>
      <c r="B32" s="64">
        <v>2391</v>
      </c>
      <c r="C32" s="32" t="s">
        <v>85</v>
      </c>
      <c r="D32" s="32"/>
      <c r="E32" s="41" t="s">
        <v>86</v>
      </c>
      <c r="F32" s="42">
        <v>20827.5</v>
      </c>
      <c r="G32" s="25">
        <f t="shared" si="0"/>
        <v>3332.4</v>
      </c>
      <c r="H32" s="24">
        <f t="shared" si="1"/>
        <v>24159.9</v>
      </c>
      <c r="I32" s="27" t="s">
        <v>15</v>
      </c>
      <c r="J32" s="63" t="s">
        <v>16</v>
      </c>
      <c r="K32" s="33" t="s">
        <v>17</v>
      </c>
    </row>
    <row r="33" spans="1:11" s="29" customFormat="1" ht="30" x14ac:dyDescent="0.25">
      <c r="A33" s="35">
        <v>43886</v>
      </c>
      <c r="B33" s="40">
        <v>2391</v>
      </c>
      <c r="C33" s="41" t="s">
        <v>82</v>
      </c>
      <c r="D33" s="41" t="s">
        <v>83</v>
      </c>
      <c r="E33" s="41" t="s">
        <v>122</v>
      </c>
      <c r="F33" s="42">
        <v>40736.336199999998</v>
      </c>
      <c r="G33" s="25">
        <f t="shared" si="0"/>
        <v>6517.8137919999999</v>
      </c>
      <c r="H33" s="24">
        <f t="shared" si="1"/>
        <v>47254.149991999999</v>
      </c>
      <c r="I33" s="27" t="s">
        <v>15</v>
      </c>
      <c r="J33" s="63" t="s">
        <v>16</v>
      </c>
      <c r="K33" s="33" t="s">
        <v>17</v>
      </c>
    </row>
    <row r="34" spans="1:11" s="29" customFormat="1" ht="30" x14ac:dyDescent="0.25">
      <c r="A34" s="35">
        <v>43886</v>
      </c>
      <c r="B34" s="40">
        <v>2612</v>
      </c>
      <c r="C34" s="41" t="s">
        <v>41</v>
      </c>
      <c r="D34" s="41" t="s">
        <v>42</v>
      </c>
      <c r="E34" s="41" t="s">
        <v>97</v>
      </c>
      <c r="F34" s="42">
        <v>3459.99</v>
      </c>
      <c r="G34" s="25">
        <v>540.01</v>
      </c>
      <c r="H34" s="24">
        <f t="shared" si="1"/>
        <v>4000</v>
      </c>
      <c r="I34" s="27" t="s">
        <v>15</v>
      </c>
      <c r="J34" s="63" t="s">
        <v>16</v>
      </c>
      <c r="K34" s="33" t="s">
        <v>17</v>
      </c>
    </row>
    <row r="35" spans="1:11" s="29" customFormat="1" ht="30" x14ac:dyDescent="0.25">
      <c r="A35" s="35">
        <v>43888</v>
      </c>
      <c r="B35" s="40">
        <v>3573</v>
      </c>
      <c r="C35" s="41" t="s">
        <v>123</v>
      </c>
      <c r="D35" s="41"/>
      <c r="E35" s="41" t="s">
        <v>124</v>
      </c>
      <c r="F35" s="42">
        <v>550</v>
      </c>
      <c r="G35" s="25">
        <f t="shared" si="0"/>
        <v>88</v>
      </c>
      <c r="H35" s="24">
        <f t="shared" si="1"/>
        <v>638</v>
      </c>
      <c r="I35" s="27" t="s">
        <v>15</v>
      </c>
      <c r="J35" s="63" t="s">
        <v>16</v>
      </c>
      <c r="K35" s="33" t="s">
        <v>17</v>
      </c>
    </row>
    <row r="36" spans="1:11" s="29" customFormat="1" ht="30" x14ac:dyDescent="0.25">
      <c r="A36" s="35">
        <v>43889</v>
      </c>
      <c r="B36" s="40">
        <v>2121</v>
      </c>
      <c r="C36" s="41" t="s">
        <v>125</v>
      </c>
      <c r="D36" s="41" t="s">
        <v>126</v>
      </c>
      <c r="E36" s="41" t="s">
        <v>127</v>
      </c>
      <c r="F36" s="42">
        <v>1900.65</v>
      </c>
      <c r="G36" s="25">
        <f t="shared" si="0"/>
        <v>304.10400000000004</v>
      </c>
      <c r="H36" s="24">
        <f t="shared" si="1"/>
        <v>2204.7539999999999</v>
      </c>
      <c r="I36" s="27" t="s">
        <v>15</v>
      </c>
      <c r="J36" s="63" t="s">
        <v>16</v>
      </c>
      <c r="K36" s="33" t="s">
        <v>17</v>
      </c>
    </row>
    <row r="37" spans="1:11" s="29" customFormat="1" ht="30" x14ac:dyDescent="0.25">
      <c r="A37" s="35">
        <v>43889</v>
      </c>
      <c r="B37" s="40">
        <v>3573</v>
      </c>
      <c r="C37" s="41" t="s">
        <v>128</v>
      </c>
      <c r="D37" s="41" t="s">
        <v>129</v>
      </c>
      <c r="E37" s="41" t="s">
        <v>130</v>
      </c>
      <c r="F37" s="42">
        <v>1090.29</v>
      </c>
      <c r="G37" s="25">
        <f t="shared" si="0"/>
        <v>174.44640000000001</v>
      </c>
      <c r="H37" s="24">
        <f t="shared" si="1"/>
        <v>1264.7364</v>
      </c>
      <c r="I37" s="27" t="s">
        <v>15</v>
      </c>
      <c r="J37" s="63" t="s">
        <v>16</v>
      </c>
      <c r="K37" s="33" t="s">
        <v>17</v>
      </c>
    </row>
    <row r="38" spans="1:11" s="29" customFormat="1" x14ac:dyDescent="0.25">
      <c r="A38" s="35"/>
      <c r="B38" s="40"/>
      <c r="C38" s="41"/>
      <c r="D38" s="41"/>
      <c r="E38" s="41"/>
      <c r="F38" s="42"/>
      <c r="G38" s="44">
        <f t="shared" si="0"/>
        <v>0</v>
      </c>
      <c r="H38" s="44">
        <f t="shared" si="1"/>
        <v>0</v>
      </c>
      <c r="I38" s="45" t="s">
        <v>15</v>
      </c>
      <c r="J38" s="65" t="s">
        <v>16</v>
      </c>
      <c r="K38" s="33"/>
    </row>
    <row r="39" spans="1:11" s="29" customFormat="1" x14ac:dyDescent="0.25">
      <c r="A39" s="35"/>
      <c r="B39" s="40"/>
      <c r="C39" s="41"/>
      <c r="D39" s="41"/>
      <c r="E39" s="41"/>
      <c r="F39" s="42"/>
      <c r="G39" s="44">
        <f t="shared" si="0"/>
        <v>0</v>
      </c>
      <c r="H39" s="44">
        <f t="shared" si="1"/>
        <v>0</v>
      </c>
      <c r="I39" s="45" t="s">
        <v>15</v>
      </c>
      <c r="J39" s="65" t="s">
        <v>16</v>
      </c>
      <c r="K39" s="33"/>
    </row>
    <row r="40" spans="1:11" s="29" customFormat="1" x14ac:dyDescent="0.25">
      <c r="A40" s="35"/>
      <c r="B40" s="40"/>
      <c r="C40" s="41"/>
      <c r="D40" s="41"/>
      <c r="E40" s="41"/>
      <c r="F40" s="42"/>
      <c r="G40" s="44">
        <f t="shared" si="0"/>
        <v>0</v>
      </c>
      <c r="H40" s="44">
        <f t="shared" si="1"/>
        <v>0</v>
      </c>
      <c r="I40" s="45" t="s">
        <v>15</v>
      </c>
      <c r="J40" s="65" t="s">
        <v>16</v>
      </c>
      <c r="K40" s="33"/>
    </row>
    <row r="41" spans="1:11" s="29" customFormat="1" x14ac:dyDescent="0.25">
      <c r="A41" s="35"/>
      <c r="B41" s="40"/>
      <c r="C41" s="41"/>
      <c r="D41" s="41"/>
      <c r="E41" s="41"/>
      <c r="F41" s="42"/>
      <c r="G41" s="44">
        <f t="shared" si="0"/>
        <v>0</v>
      </c>
      <c r="H41" s="44">
        <f t="shared" si="1"/>
        <v>0</v>
      </c>
      <c r="I41" s="45" t="s">
        <v>15</v>
      </c>
      <c r="J41" s="65" t="s">
        <v>16</v>
      </c>
      <c r="K41" s="33"/>
    </row>
    <row r="42" spans="1:11" s="29" customFormat="1" x14ac:dyDescent="0.25">
      <c r="A42" s="35"/>
      <c r="B42" s="40"/>
      <c r="C42" s="41"/>
      <c r="D42" s="41"/>
      <c r="E42" s="32"/>
      <c r="F42" s="42"/>
      <c r="G42" s="44">
        <f t="shared" si="0"/>
        <v>0</v>
      </c>
      <c r="H42" s="44">
        <f t="shared" si="1"/>
        <v>0</v>
      </c>
      <c r="I42" s="45" t="s">
        <v>15</v>
      </c>
      <c r="J42" s="65" t="s">
        <v>16</v>
      </c>
      <c r="K42" s="33"/>
    </row>
    <row r="43" spans="1:11" s="29" customFormat="1" x14ac:dyDescent="0.25">
      <c r="A43" s="35"/>
      <c r="B43" s="40"/>
      <c r="C43" s="41"/>
      <c r="D43" s="41"/>
      <c r="E43" s="41"/>
      <c r="F43" s="42"/>
      <c r="G43" s="44">
        <f t="shared" si="0"/>
        <v>0</v>
      </c>
      <c r="H43" s="44">
        <f t="shared" si="1"/>
        <v>0</v>
      </c>
      <c r="I43" s="45" t="s">
        <v>15</v>
      </c>
      <c r="J43" s="65" t="s">
        <v>16</v>
      </c>
      <c r="K43" s="33"/>
    </row>
    <row r="44" spans="1:11" s="29" customFormat="1" x14ac:dyDescent="0.25">
      <c r="A44" s="35"/>
      <c r="B44" s="40"/>
      <c r="C44" s="41"/>
      <c r="D44" s="41"/>
      <c r="E44" s="41"/>
      <c r="F44" s="42"/>
      <c r="G44" s="44">
        <f t="shared" si="0"/>
        <v>0</v>
      </c>
      <c r="H44" s="44">
        <f t="shared" si="1"/>
        <v>0</v>
      </c>
      <c r="I44" s="45" t="s">
        <v>15</v>
      </c>
      <c r="J44" s="65" t="s">
        <v>16</v>
      </c>
      <c r="K44" s="33"/>
    </row>
    <row r="45" spans="1:11" s="29" customFormat="1" x14ac:dyDescent="0.25">
      <c r="A45" s="35"/>
      <c r="B45" s="40"/>
      <c r="C45" s="41"/>
      <c r="D45" s="41"/>
      <c r="E45" s="41"/>
      <c r="F45" s="42"/>
      <c r="G45" s="44">
        <f t="shared" si="0"/>
        <v>0</v>
      </c>
      <c r="H45" s="44">
        <f t="shared" si="1"/>
        <v>0</v>
      </c>
      <c r="I45" s="45" t="s">
        <v>15</v>
      </c>
      <c r="J45" s="65" t="s">
        <v>16</v>
      </c>
      <c r="K45" s="33"/>
    </row>
    <row r="46" spans="1:11" s="29" customFormat="1" x14ac:dyDescent="0.25">
      <c r="A46" s="35"/>
      <c r="B46" s="40"/>
      <c r="C46" s="41"/>
      <c r="D46" s="41"/>
      <c r="E46" s="41"/>
      <c r="F46" s="42"/>
      <c r="G46" s="44">
        <f t="shared" si="0"/>
        <v>0</v>
      </c>
      <c r="H46" s="44">
        <f t="shared" si="1"/>
        <v>0</v>
      </c>
      <c r="I46" s="45" t="s">
        <v>15</v>
      </c>
      <c r="J46" s="65" t="s">
        <v>16</v>
      </c>
      <c r="K46" s="33"/>
    </row>
    <row r="47" spans="1:11" s="29" customFormat="1" x14ac:dyDescent="0.25">
      <c r="A47" s="35"/>
      <c r="B47" s="40"/>
      <c r="C47" s="41"/>
      <c r="D47" s="41"/>
      <c r="E47" s="41"/>
      <c r="F47" s="42"/>
      <c r="G47" s="44">
        <f t="shared" si="0"/>
        <v>0</v>
      </c>
      <c r="H47" s="44">
        <f t="shared" si="1"/>
        <v>0</v>
      </c>
      <c r="I47" s="45" t="s">
        <v>15</v>
      </c>
      <c r="J47" s="65" t="s">
        <v>16</v>
      </c>
      <c r="K47" s="33"/>
    </row>
    <row r="48" spans="1:11" s="29" customFormat="1" x14ac:dyDescent="0.25">
      <c r="A48" s="35"/>
      <c r="B48" s="40"/>
      <c r="C48" s="41"/>
      <c r="D48" s="41"/>
      <c r="E48" s="41"/>
      <c r="F48" s="42"/>
      <c r="G48" s="44"/>
      <c r="H48" s="44"/>
      <c r="I48" s="45" t="s">
        <v>15</v>
      </c>
      <c r="J48" s="65" t="s">
        <v>16</v>
      </c>
      <c r="K48" s="33"/>
    </row>
    <row r="49" spans="1:11" s="29" customFormat="1" x14ac:dyDescent="0.25">
      <c r="A49" s="35"/>
      <c r="B49" s="40"/>
      <c r="C49" s="41"/>
      <c r="D49" s="41"/>
      <c r="E49" s="41"/>
      <c r="F49" s="43"/>
      <c r="G49" s="44">
        <f t="shared" si="0"/>
        <v>0</v>
      </c>
      <c r="H49" s="44">
        <f t="shared" si="1"/>
        <v>0</v>
      </c>
      <c r="I49" s="45" t="s">
        <v>15</v>
      </c>
      <c r="J49" s="65" t="s">
        <v>16</v>
      </c>
      <c r="K49" s="33"/>
    </row>
    <row r="50" spans="1:11" s="29" customFormat="1" x14ac:dyDescent="0.25">
      <c r="A50" s="35"/>
      <c r="B50" s="40"/>
      <c r="C50" s="41"/>
      <c r="D50" s="41"/>
      <c r="E50" s="41"/>
      <c r="F50" s="47"/>
      <c r="G50" s="44">
        <f t="shared" si="0"/>
        <v>0</v>
      </c>
      <c r="H50" s="44">
        <f t="shared" si="1"/>
        <v>0</v>
      </c>
      <c r="I50" s="45" t="s">
        <v>15</v>
      </c>
      <c r="J50" s="65" t="s">
        <v>16</v>
      </c>
      <c r="K50" s="33"/>
    </row>
    <row r="51" spans="1:11" s="29" customFormat="1" x14ac:dyDescent="0.25">
      <c r="A51" s="48"/>
      <c r="B51" s="40"/>
      <c r="C51" s="41"/>
      <c r="D51" s="41"/>
      <c r="E51" s="41"/>
      <c r="F51" s="47"/>
      <c r="G51" s="44">
        <f t="shared" si="0"/>
        <v>0</v>
      </c>
      <c r="H51" s="44">
        <f t="shared" si="1"/>
        <v>0</v>
      </c>
      <c r="I51" s="49"/>
      <c r="J51" s="66"/>
      <c r="K51" s="33"/>
    </row>
    <row r="52" spans="1:11" s="29" customFormat="1" x14ac:dyDescent="0.25">
      <c r="A52" s="50"/>
      <c r="B52" s="51"/>
      <c r="C52" s="52"/>
      <c r="D52" s="52"/>
      <c r="E52" s="52"/>
      <c r="F52" s="53"/>
      <c r="G52" s="54">
        <f t="shared" si="0"/>
        <v>0</v>
      </c>
      <c r="H52" s="54">
        <f t="shared" si="1"/>
        <v>0</v>
      </c>
      <c r="I52" s="55"/>
      <c r="J52" s="67"/>
      <c r="K52" s="56"/>
    </row>
    <row r="55" spans="1:11" x14ac:dyDescent="0.25">
      <c r="F55" s="58">
        <f>SUM(F9:F54)</f>
        <v>179981.14378382749</v>
      </c>
      <c r="G55" s="58">
        <f>SUM(G9:G54)</f>
        <v>28742.629405412401</v>
      </c>
      <c r="H55" s="58">
        <f>SUM(H9:H54)</f>
        <v>208723.77318923987</v>
      </c>
    </row>
  </sheetData>
  <mergeCells count="2">
    <mergeCell ref="D3:H3"/>
    <mergeCell ref="E5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N13" sqref="N13"/>
    </sheetView>
  </sheetViews>
  <sheetFormatPr baseColWidth="10" defaultRowHeight="15" x14ac:dyDescent="0.25"/>
  <cols>
    <col min="2" max="2" width="11.42578125" style="57"/>
    <col min="3" max="3" width="32.7109375" customWidth="1"/>
    <col min="4" max="4" width="16.5703125" customWidth="1"/>
    <col min="5" max="5" width="54.7109375" bestFit="1" customWidth="1"/>
    <col min="6" max="6" width="12.5703125" style="12" bestFit="1" customWidth="1"/>
    <col min="7" max="7" width="11.42578125" style="12"/>
    <col min="8" max="8" width="12.5703125" style="12" bestFit="1" customWidth="1"/>
    <col min="9" max="9" width="15.85546875" bestFit="1" customWidth="1"/>
    <col min="10" max="10" width="13" bestFit="1" customWidth="1"/>
    <col min="11" max="11" width="11.42578125" style="59"/>
  </cols>
  <sheetData>
    <row r="1" spans="1:11" s="5" customFormat="1" ht="23.25" x14ac:dyDescent="0.35">
      <c r="A1" s="1"/>
      <c r="B1" s="2"/>
      <c r="C1" s="1"/>
      <c r="D1" s="1"/>
      <c r="E1" s="1"/>
      <c r="F1" s="3"/>
      <c r="G1" s="3"/>
      <c r="H1" s="3"/>
      <c r="I1" s="1"/>
      <c r="J1" s="1"/>
      <c r="K1" s="4"/>
    </row>
    <row r="2" spans="1:11" s="5" customFormat="1" x14ac:dyDescent="0.25">
      <c r="A2" s="6"/>
      <c r="B2" s="7"/>
      <c r="C2" s="6"/>
      <c r="D2" s="6"/>
      <c r="E2" s="6"/>
      <c r="F2" s="8"/>
      <c r="G2" s="8"/>
      <c r="H2" s="8"/>
      <c r="I2" s="6"/>
      <c r="J2" s="6"/>
      <c r="K2" s="4"/>
    </row>
    <row r="3" spans="1:11" s="5" customFormat="1" ht="23.25" x14ac:dyDescent="0.35">
      <c r="B3" s="7"/>
      <c r="D3" s="9" t="s">
        <v>0</v>
      </c>
      <c r="E3" s="9"/>
      <c r="F3" s="9"/>
      <c r="G3" s="9"/>
      <c r="H3" s="9"/>
      <c r="I3" s="10"/>
      <c r="J3" s="11"/>
      <c r="K3" s="4"/>
    </row>
    <row r="4" spans="1:11" s="5" customFormat="1" x14ac:dyDescent="0.25">
      <c r="B4" s="7"/>
      <c r="F4" s="12"/>
      <c r="G4" s="12"/>
      <c r="H4" s="12"/>
      <c r="I4" s="10"/>
      <c r="J4" s="11"/>
      <c r="K4" s="4"/>
    </row>
    <row r="5" spans="1:11" s="5" customFormat="1" ht="15.75" x14ac:dyDescent="0.25">
      <c r="B5" s="7"/>
      <c r="E5" s="13"/>
      <c r="F5" s="13"/>
      <c r="G5" s="12"/>
      <c r="H5" s="12"/>
      <c r="I5" s="10"/>
      <c r="J5" s="11"/>
      <c r="K5" s="4"/>
    </row>
    <row r="6" spans="1:11" s="5" customFormat="1" x14ac:dyDescent="0.25">
      <c r="B6" s="7"/>
      <c r="F6" s="12"/>
      <c r="G6" s="12"/>
      <c r="H6" s="12"/>
      <c r="I6" s="10"/>
      <c r="J6" s="11"/>
      <c r="K6" s="4"/>
    </row>
    <row r="7" spans="1:11" s="5" customFormat="1" ht="15.75" thickBot="1" x14ac:dyDescent="0.3">
      <c r="B7" s="7"/>
      <c r="F7" s="12"/>
      <c r="G7" s="12"/>
      <c r="H7" s="12"/>
      <c r="I7" s="10"/>
      <c r="J7" s="11"/>
      <c r="K7" s="4"/>
    </row>
    <row r="8" spans="1:11" s="5" customFormat="1" ht="45.75" thickBot="1" x14ac:dyDescent="0.3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61" t="s">
        <v>10</v>
      </c>
      <c r="K8" s="62" t="s">
        <v>11</v>
      </c>
    </row>
    <row r="9" spans="1:11" s="29" customFormat="1" ht="30" x14ac:dyDescent="0.25">
      <c r="A9" s="21">
        <v>43892</v>
      </c>
      <c r="B9" s="40">
        <v>3573</v>
      </c>
      <c r="C9" s="23" t="s">
        <v>80</v>
      </c>
      <c r="D9" s="23"/>
      <c r="E9" s="23" t="s">
        <v>131</v>
      </c>
      <c r="F9" s="24">
        <v>918.10344799999996</v>
      </c>
      <c r="G9" s="25">
        <f t="shared" ref="G9:G51" si="0">F9*0.16</f>
        <v>146.89655167999999</v>
      </c>
      <c r="H9" s="26">
        <f t="shared" ref="H9:H51" si="1">F9+G9</f>
        <v>1064.99999968</v>
      </c>
      <c r="I9" s="27" t="s">
        <v>15</v>
      </c>
      <c r="J9" s="63" t="s">
        <v>16</v>
      </c>
      <c r="K9" s="28" t="s">
        <v>17</v>
      </c>
    </row>
    <row r="10" spans="1:11" s="29" customFormat="1" ht="30" x14ac:dyDescent="0.25">
      <c r="A10" s="30">
        <v>43893</v>
      </c>
      <c r="B10" s="40">
        <v>3141</v>
      </c>
      <c r="C10" s="32" t="s">
        <v>98</v>
      </c>
      <c r="D10" s="32" t="s">
        <v>29</v>
      </c>
      <c r="E10" s="32" t="s">
        <v>99</v>
      </c>
      <c r="F10" s="24">
        <v>473.27586200000002</v>
      </c>
      <c r="G10" s="25">
        <f t="shared" si="0"/>
        <v>75.724137920000004</v>
      </c>
      <c r="H10" s="24">
        <f t="shared" si="1"/>
        <v>548.99999992000005</v>
      </c>
      <c r="I10" s="27" t="s">
        <v>15</v>
      </c>
      <c r="J10" s="63" t="s">
        <v>16</v>
      </c>
      <c r="K10" s="33" t="s">
        <v>17</v>
      </c>
    </row>
    <row r="11" spans="1:11" s="29" customFormat="1" ht="30" x14ac:dyDescent="0.25">
      <c r="A11" s="30">
        <v>43893</v>
      </c>
      <c r="B11" s="31">
        <v>3141</v>
      </c>
      <c r="C11" s="32" t="s">
        <v>98</v>
      </c>
      <c r="D11" s="32" t="s">
        <v>29</v>
      </c>
      <c r="E11" s="32" t="s">
        <v>100</v>
      </c>
      <c r="F11" s="24">
        <v>643.10344799999996</v>
      </c>
      <c r="G11" s="25">
        <f t="shared" si="0"/>
        <v>102.89655168</v>
      </c>
      <c r="H11" s="24">
        <f t="shared" si="1"/>
        <v>745.99999967999997</v>
      </c>
      <c r="I11" s="27" t="s">
        <v>15</v>
      </c>
      <c r="J11" s="63" t="s">
        <v>16</v>
      </c>
      <c r="K11" s="33" t="s">
        <v>17</v>
      </c>
    </row>
    <row r="12" spans="1:11" s="29" customFormat="1" ht="15" customHeight="1" x14ac:dyDescent="0.25">
      <c r="A12" s="30">
        <v>43894</v>
      </c>
      <c r="B12" s="31">
        <v>2391</v>
      </c>
      <c r="C12" s="32" t="s">
        <v>59</v>
      </c>
      <c r="D12" s="32" t="s">
        <v>60</v>
      </c>
      <c r="E12" s="32" t="s">
        <v>132</v>
      </c>
      <c r="F12" s="24">
        <v>855</v>
      </c>
      <c r="G12" s="25">
        <f t="shared" si="0"/>
        <v>136.80000000000001</v>
      </c>
      <c r="H12" s="24">
        <f t="shared" si="1"/>
        <v>991.8</v>
      </c>
      <c r="I12" s="27" t="s">
        <v>15</v>
      </c>
      <c r="J12" s="63" t="s">
        <v>16</v>
      </c>
      <c r="K12" s="33" t="s">
        <v>17</v>
      </c>
    </row>
    <row r="13" spans="1:11" s="29" customFormat="1" ht="30" x14ac:dyDescent="0.25">
      <c r="A13" s="30">
        <v>43894</v>
      </c>
      <c r="B13" s="40">
        <v>3573</v>
      </c>
      <c r="C13" s="32" t="s">
        <v>123</v>
      </c>
      <c r="D13" s="32"/>
      <c r="E13" s="32" t="s">
        <v>133</v>
      </c>
      <c r="F13" s="24">
        <v>550</v>
      </c>
      <c r="G13" s="25">
        <f t="shared" si="0"/>
        <v>88</v>
      </c>
      <c r="H13" s="24">
        <f t="shared" si="1"/>
        <v>638</v>
      </c>
      <c r="I13" s="27" t="s">
        <v>15</v>
      </c>
      <c r="J13" s="63" t="s">
        <v>16</v>
      </c>
      <c r="K13" s="33" t="s">
        <v>17</v>
      </c>
    </row>
    <row r="14" spans="1:11" s="29" customFormat="1" ht="30" x14ac:dyDescent="0.25">
      <c r="A14" s="30">
        <v>43895</v>
      </c>
      <c r="B14" s="31">
        <v>2612</v>
      </c>
      <c r="C14" s="32" t="s">
        <v>41</v>
      </c>
      <c r="D14" s="32" t="s">
        <v>42</v>
      </c>
      <c r="E14" s="32" t="s">
        <v>134</v>
      </c>
      <c r="F14" s="24">
        <v>3459.99</v>
      </c>
      <c r="G14" s="25">
        <v>540.01</v>
      </c>
      <c r="H14" s="24">
        <f t="shared" si="1"/>
        <v>4000</v>
      </c>
      <c r="I14" s="27" t="s">
        <v>15</v>
      </c>
      <c r="J14" s="63" t="s">
        <v>16</v>
      </c>
      <c r="K14" s="33" t="s">
        <v>17</v>
      </c>
    </row>
    <row r="15" spans="1:11" s="29" customFormat="1" ht="30" x14ac:dyDescent="0.25">
      <c r="A15" s="30">
        <v>43895</v>
      </c>
      <c r="B15" s="31">
        <v>2391</v>
      </c>
      <c r="C15" s="32" t="s">
        <v>135</v>
      </c>
      <c r="D15" s="32" t="s">
        <v>136</v>
      </c>
      <c r="E15" s="32" t="s">
        <v>137</v>
      </c>
      <c r="F15" s="24">
        <v>1743.23</v>
      </c>
      <c r="G15" s="25">
        <f t="shared" si="0"/>
        <v>278.91680000000002</v>
      </c>
      <c r="H15" s="24">
        <f t="shared" si="1"/>
        <v>2022.1468</v>
      </c>
      <c r="I15" s="27" t="s">
        <v>15</v>
      </c>
      <c r="J15" s="63" t="s">
        <v>16</v>
      </c>
      <c r="K15" s="33" t="s">
        <v>17</v>
      </c>
    </row>
    <row r="16" spans="1:11" s="29" customFormat="1" ht="30" x14ac:dyDescent="0.25">
      <c r="A16" s="30">
        <v>43895</v>
      </c>
      <c r="B16" s="31">
        <v>3362</v>
      </c>
      <c r="C16" s="32" t="s">
        <v>18</v>
      </c>
      <c r="D16" s="32"/>
      <c r="E16" s="32" t="s">
        <v>138</v>
      </c>
      <c r="F16" s="24">
        <v>2539.7399999999998</v>
      </c>
      <c r="G16" s="25">
        <f t="shared" si="0"/>
        <v>406.35839999999996</v>
      </c>
      <c r="H16" s="24">
        <f t="shared" si="1"/>
        <v>2946.0983999999999</v>
      </c>
      <c r="I16" s="27" t="s">
        <v>15</v>
      </c>
      <c r="J16" s="63" t="s">
        <v>16</v>
      </c>
      <c r="K16" s="33" t="s">
        <v>17</v>
      </c>
    </row>
    <row r="17" spans="1:11" s="29" customFormat="1" ht="30" x14ac:dyDescent="0.25">
      <c r="A17" s="30">
        <v>43895</v>
      </c>
      <c r="B17" s="31">
        <v>3141</v>
      </c>
      <c r="C17" s="32" t="s">
        <v>98</v>
      </c>
      <c r="D17" s="32" t="s">
        <v>29</v>
      </c>
      <c r="E17" s="32" t="s">
        <v>139</v>
      </c>
      <c r="F17" s="34">
        <v>434.48275899999999</v>
      </c>
      <c r="G17" s="25">
        <f t="shared" si="0"/>
        <v>69.517241440000006</v>
      </c>
      <c r="H17" s="24">
        <f t="shared" si="1"/>
        <v>504.00000044000001</v>
      </c>
      <c r="I17" s="27" t="s">
        <v>15</v>
      </c>
      <c r="J17" s="63" t="s">
        <v>16</v>
      </c>
      <c r="K17" s="33" t="s">
        <v>17</v>
      </c>
    </row>
    <row r="18" spans="1:11" s="29" customFormat="1" ht="30" x14ac:dyDescent="0.25">
      <c r="A18" s="30">
        <v>43895</v>
      </c>
      <c r="B18" s="31">
        <v>2391</v>
      </c>
      <c r="C18" s="32" t="s">
        <v>140</v>
      </c>
      <c r="D18" s="32" t="s">
        <v>141</v>
      </c>
      <c r="E18" s="32" t="s">
        <v>142</v>
      </c>
      <c r="F18" s="34">
        <v>19574.849999999999</v>
      </c>
      <c r="G18" s="25">
        <f t="shared" si="0"/>
        <v>3131.9759999999997</v>
      </c>
      <c r="H18" s="24">
        <f t="shared" si="1"/>
        <v>22706.825999999997</v>
      </c>
      <c r="I18" s="27" t="s">
        <v>15</v>
      </c>
      <c r="J18" s="63" t="s">
        <v>16</v>
      </c>
      <c r="K18" s="33" t="s">
        <v>17</v>
      </c>
    </row>
    <row r="19" spans="1:11" s="29" customFormat="1" ht="30" x14ac:dyDescent="0.25">
      <c r="A19" s="30">
        <v>43899</v>
      </c>
      <c r="B19" s="31">
        <v>3551</v>
      </c>
      <c r="C19" s="32" t="s">
        <v>143</v>
      </c>
      <c r="D19" s="32" t="s">
        <v>144</v>
      </c>
      <c r="E19" s="32" t="s">
        <v>145</v>
      </c>
      <c r="F19" s="24">
        <v>2025.94</v>
      </c>
      <c r="G19" s="25">
        <f t="shared" si="0"/>
        <v>324.15039999999999</v>
      </c>
      <c r="H19" s="24">
        <f t="shared" si="1"/>
        <v>2350.0904</v>
      </c>
      <c r="I19" s="27" t="s">
        <v>15</v>
      </c>
      <c r="J19" s="63" t="s">
        <v>16</v>
      </c>
      <c r="K19" s="33" t="s">
        <v>17</v>
      </c>
    </row>
    <row r="20" spans="1:11" s="29" customFormat="1" ht="30" x14ac:dyDescent="0.25">
      <c r="A20" s="35">
        <v>43901</v>
      </c>
      <c r="B20" s="36">
        <v>2391</v>
      </c>
      <c r="C20" s="32" t="s">
        <v>140</v>
      </c>
      <c r="D20" s="32" t="s">
        <v>141</v>
      </c>
      <c r="E20" s="32" t="s">
        <v>146</v>
      </c>
      <c r="F20" s="34">
        <v>30639.67</v>
      </c>
      <c r="G20" s="25">
        <f t="shared" si="0"/>
        <v>4902.3472000000002</v>
      </c>
      <c r="H20" s="24">
        <f t="shared" si="1"/>
        <v>35542.017200000002</v>
      </c>
      <c r="I20" s="27" t="s">
        <v>15</v>
      </c>
      <c r="J20" s="63" t="s">
        <v>16</v>
      </c>
      <c r="K20" s="33" t="s">
        <v>17</v>
      </c>
    </row>
    <row r="21" spans="1:11" s="29" customFormat="1" ht="30" x14ac:dyDescent="0.25">
      <c r="A21" s="35">
        <v>43901</v>
      </c>
      <c r="B21" s="36">
        <v>2612</v>
      </c>
      <c r="C21" s="32" t="s">
        <v>41</v>
      </c>
      <c r="D21" s="32" t="s">
        <v>42</v>
      </c>
      <c r="E21" s="32" t="s">
        <v>134</v>
      </c>
      <c r="F21" s="34">
        <v>3448.28</v>
      </c>
      <c r="G21" s="25">
        <f t="shared" si="0"/>
        <v>551.72480000000007</v>
      </c>
      <c r="H21" s="24">
        <f t="shared" si="1"/>
        <v>4000.0048000000002</v>
      </c>
      <c r="I21" s="27" t="s">
        <v>15</v>
      </c>
      <c r="J21" s="63" t="s">
        <v>16</v>
      </c>
      <c r="K21" s="33" t="s">
        <v>17</v>
      </c>
    </row>
    <row r="22" spans="1:11" s="29" customFormat="1" ht="30" x14ac:dyDescent="0.25">
      <c r="A22" s="35">
        <v>43901</v>
      </c>
      <c r="B22" s="36">
        <v>2391</v>
      </c>
      <c r="C22" s="32" t="s">
        <v>59</v>
      </c>
      <c r="D22" s="32" t="s">
        <v>60</v>
      </c>
      <c r="E22" s="32" t="s">
        <v>147</v>
      </c>
      <c r="F22" s="34">
        <v>375</v>
      </c>
      <c r="G22" s="25">
        <f t="shared" si="0"/>
        <v>60</v>
      </c>
      <c r="H22" s="24">
        <f t="shared" si="1"/>
        <v>435</v>
      </c>
      <c r="I22" s="27" t="s">
        <v>15</v>
      </c>
      <c r="J22" s="63" t="s">
        <v>16</v>
      </c>
      <c r="K22" s="33" t="s">
        <v>17</v>
      </c>
    </row>
    <row r="23" spans="1:11" s="29" customFormat="1" ht="30" x14ac:dyDescent="0.25">
      <c r="A23" s="35">
        <v>43902</v>
      </c>
      <c r="B23" s="36">
        <v>2391</v>
      </c>
      <c r="C23" s="32" t="s">
        <v>148</v>
      </c>
      <c r="D23" s="32" t="s">
        <v>149</v>
      </c>
      <c r="E23" s="32" t="s">
        <v>150</v>
      </c>
      <c r="F23" s="34">
        <v>43096.3</v>
      </c>
      <c r="G23" s="25">
        <f t="shared" si="0"/>
        <v>6895.4080000000004</v>
      </c>
      <c r="H23" s="24">
        <f t="shared" si="1"/>
        <v>49991.708000000006</v>
      </c>
      <c r="I23" s="27" t="s">
        <v>15</v>
      </c>
      <c r="J23" s="63" t="s">
        <v>16</v>
      </c>
      <c r="K23" s="33" t="s">
        <v>17</v>
      </c>
    </row>
    <row r="24" spans="1:11" s="29" customFormat="1" ht="30" x14ac:dyDescent="0.25">
      <c r="A24" s="35">
        <v>43902</v>
      </c>
      <c r="B24" s="36">
        <v>2391</v>
      </c>
      <c r="C24" s="32" t="s">
        <v>38</v>
      </c>
      <c r="D24" s="32" t="s">
        <v>39</v>
      </c>
      <c r="E24" s="32" t="s">
        <v>151</v>
      </c>
      <c r="F24" s="34">
        <v>12949.3621</v>
      </c>
      <c r="G24" s="25">
        <f t="shared" si="0"/>
        <v>2071.8979360000003</v>
      </c>
      <c r="H24" s="24">
        <f t="shared" si="1"/>
        <v>15021.260036</v>
      </c>
      <c r="I24" s="27" t="s">
        <v>15</v>
      </c>
      <c r="J24" s="63" t="s">
        <v>16</v>
      </c>
      <c r="K24" s="33" t="s">
        <v>17</v>
      </c>
    </row>
    <row r="25" spans="1:11" s="29" customFormat="1" ht="30" x14ac:dyDescent="0.25">
      <c r="A25" s="35">
        <v>43902</v>
      </c>
      <c r="B25" s="36">
        <v>2391</v>
      </c>
      <c r="C25" s="32" t="s">
        <v>59</v>
      </c>
      <c r="D25" s="32" t="s">
        <v>60</v>
      </c>
      <c r="E25" s="32" t="s">
        <v>152</v>
      </c>
      <c r="F25" s="34">
        <v>625</v>
      </c>
      <c r="G25" s="25">
        <f t="shared" si="0"/>
        <v>100</v>
      </c>
      <c r="H25" s="24">
        <f t="shared" si="1"/>
        <v>725</v>
      </c>
      <c r="I25" s="27" t="s">
        <v>15</v>
      </c>
      <c r="J25" s="63" t="s">
        <v>16</v>
      </c>
      <c r="K25" s="33" t="s">
        <v>17</v>
      </c>
    </row>
    <row r="26" spans="1:11" s="29" customFormat="1" ht="30" x14ac:dyDescent="0.25">
      <c r="A26" s="35">
        <v>43902</v>
      </c>
      <c r="B26" s="36">
        <v>3531</v>
      </c>
      <c r="C26" s="32" t="s">
        <v>153</v>
      </c>
      <c r="D26" s="32" t="s">
        <v>154</v>
      </c>
      <c r="E26" s="32" t="s">
        <v>155</v>
      </c>
      <c r="F26" s="34">
        <v>700</v>
      </c>
      <c r="G26" s="25">
        <f t="shared" si="0"/>
        <v>112</v>
      </c>
      <c r="H26" s="24">
        <f t="shared" si="1"/>
        <v>812</v>
      </c>
      <c r="I26" s="27" t="s">
        <v>15</v>
      </c>
      <c r="J26" s="63" t="s">
        <v>16</v>
      </c>
      <c r="K26" s="33" t="s">
        <v>17</v>
      </c>
    </row>
    <row r="27" spans="1:11" s="29" customFormat="1" ht="30" x14ac:dyDescent="0.25">
      <c r="A27" s="35">
        <v>43903</v>
      </c>
      <c r="B27" s="36">
        <v>2391</v>
      </c>
      <c r="C27" s="37" t="s">
        <v>156</v>
      </c>
      <c r="D27" s="32"/>
      <c r="E27" s="32" t="s">
        <v>157</v>
      </c>
      <c r="F27" s="34">
        <v>3000</v>
      </c>
      <c r="G27" s="25">
        <f t="shared" si="0"/>
        <v>480</v>
      </c>
      <c r="H27" s="24">
        <f t="shared" si="1"/>
        <v>3480</v>
      </c>
      <c r="I27" s="27" t="s">
        <v>15</v>
      </c>
      <c r="J27" s="63" t="s">
        <v>16</v>
      </c>
      <c r="K27" s="33" t="s">
        <v>17</v>
      </c>
    </row>
    <row r="28" spans="1:11" s="29" customFormat="1" ht="30" x14ac:dyDescent="0.25">
      <c r="A28" s="35">
        <v>43907</v>
      </c>
      <c r="B28" s="36">
        <v>2614</v>
      </c>
      <c r="C28" s="32" t="s">
        <v>158</v>
      </c>
      <c r="D28" s="32" t="s">
        <v>50</v>
      </c>
      <c r="E28" s="32" t="s">
        <v>159</v>
      </c>
      <c r="F28" s="34">
        <v>6944.52</v>
      </c>
      <c r="G28" s="25">
        <f t="shared" si="0"/>
        <v>1111.1232</v>
      </c>
      <c r="H28" s="24">
        <f t="shared" si="1"/>
        <v>8055.6432000000004</v>
      </c>
      <c r="I28" s="27" t="s">
        <v>15</v>
      </c>
      <c r="J28" s="63" t="s">
        <v>16</v>
      </c>
      <c r="K28" s="33" t="s">
        <v>17</v>
      </c>
    </row>
    <row r="29" spans="1:11" s="29" customFormat="1" ht="30" x14ac:dyDescent="0.25">
      <c r="A29" s="35">
        <v>43909</v>
      </c>
      <c r="B29" s="36">
        <v>2391</v>
      </c>
      <c r="C29" s="32" t="s">
        <v>38</v>
      </c>
      <c r="D29" s="32" t="s">
        <v>39</v>
      </c>
      <c r="E29" s="32" t="s">
        <v>160</v>
      </c>
      <c r="F29" s="34">
        <v>18069.1466</v>
      </c>
      <c r="G29" s="25">
        <f t="shared" si="0"/>
        <v>2891.0634559999999</v>
      </c>
      <c r="H29" s="24">
        <f t="shared" si="1"/>
        <v>20960.210056</v>
      </c>
      <c r="I29" s="27" t="s">
        <v>15</v>
      </c>
      <c r="J29" s="63" t="s">
        <v>16</v>
      </c>
      <c r="K29" s="33" t="s">
        <v>17</v>
      </c>
    </row>
    <row r="30" spans="1:11" s="29" customFormat="1" ht="30" x14ac:dyDescent="0.25">
      <c r="A30" s="35">
        <v>43909</v>
      </c>
      <c r="B30" s="36">
        <v>2391</v>
      </c>
      <c r="C30" s="39" t="s">
        <v>161</v>
      </c>
      <c r="D30" s="32"/>
      <c r="E30" s="32" t="s">
        <v>162</v>
      </c>
      <c r="F30" s="34">
        <v>1508.6</v>
      </c>
      <c r="G30" s="25">
        <f t="shared" si="0"/>
        <v>241.37599999999998</v>
      </c>
      <c r="H30" s="24">
        <f t="shared" si="1"/>
        <v>1749.9759999999999</v>
      </c>
      <c r="I30" s="27" t="s">
        <v>15</v>
      </c>
      <c r="J30" s="63" t="s">
        <v>16</v>
      </c>
      <c r="K30" s="33" t="s">
        <v>17</v>
      </c>
    </row>
    <row r="31" spans="1:11" s="29" customFormat="1" ht="30" x14ac:dyDescent="0.25">
      <c r="A31" s="35">
        <v>43909</v>
      </c>
      <c r="B31" s="64">
        <v>2391</v>
      </c>
      <c r="C31" s="32" t="s">
        <v>59</v>
      </c>
      <c r="D31" s="32" t="s">
        <v>60</v>
      </c>
      <c r="E31" s="41" t="s">
        <v>163</v>
      </c>
      <c r="F31" s="42">
        <v>1250</v>
      </c>
      <c r="G31" s="25">
        <f t="shared" si="0"/>
        <v>200</v>
      </c>
      <c r="H31" s="24">
        <f t="shared" si="1"/>
        <v>1450</v>
      </c>
      <c r="I31" s="27" t="s">
        <v>15</v>
      </c>
      <c r="J31" s="63" t="s">
        <v>16</v>
      </c>
      <c r="K31" s="33" t="s">
        <v>17</v>
      </c>
    </row>
    <row r="32" spans="1:11" s="29" customFormat="1" ht="30" x14ac:dyDescent="0.25">
      <c r="A32" s="35">
        <v>43921</v>
      </c>
      <c r="B32" s="40">
        <v>2391</v>
      </c>
      <c r="C32" s="41" t="s">
        <v>164</v>
      </c>
      <c r="D32" s="41"/>
      <c r="E32" s="41" t="s">
        <v>165</v>
      </c>
      <c r="F32" s="42">
        <v>356.03448300000002</v>
      </c>
      <c r="G32" s="25">
        <f t="shared" si="0"/>
        <v>56.965517280000007</v>
      </c>
      <c r="H32" s="24">
        <f t="shared" si="1"/>
        <v>413.00000028000005</v>
      </c>
      <c r="I32" s="27" t="s">
        <v>15</v>
      </c>
      <c r="J32" s="63" t="s">
        <v>16</v>
      </c>
      <c r="K32" s="33" t="s">
        <v>17</v>
      </c>
    </row>
    <row r="33" spans="1:11" s="29" customFormat="1" ht="30" x14ac:dyDescent="0.25">
      <c r="A33" s="35">
        <v>43910</v>
      </c>
      <c r="B33" s="40">
        <v>2391</v>
      </c>
      <c r="C33" s="41" t="s">
        <v>166</v>
      </c>
      <c r="D33" s="41" t="s">
        <v>83</v>
      </c>
      <c r="E33" s="41" t="s">
        <v>167</v>
      </c>
      <c r="F33" s="42">
        <v>30768.57</v>
      </c>
      <c r="G33" s="25">
        <f t="shared" si="0"/>
        <v>4922.9712</v>
      </c>
      <c r="H33" s="24">
        <f t="shared" si="1"/>
        <v>35691.5412</v>
      </c>
      <c r="I33" s="27" t="s">
        <v>15</v>
      </c>
      <c r="J33" s="63" t="s">
        <v>16</v>
      </c>
      <c r="K33" s="33" t="s">
        <v>17</v>
      </c>
    </row>
    <row r="34" spans="1:11" s="29" customFormat="1" ht="30" x14ac:dyDescent="0.25">
      <c r="A34" s="35">
        <v>43913</v>
      </c>
      <c r="B34" s="40">
        <v>2612</v>
      </c>
      <c r="C34" s="41" t="s">
        <v>41</v>
      </c>
      <c r="D34" s="41" t="s">
        <v>42</v>
      </c>
      <c r="E34" s="41" t="s">
        <v>134</v>
      </c>
      <c r="F34" s="34">
        <v>3448.28</v>
      </c>
      <c r="G34" s="25">
        <f t="shared" si="0"/>
        <v>551.72480000000007</v>
      </c>
      <c r="H34" s="24">
        <f t="shared" si="1"/>
        <v>4000.0048000000002</v>
      </c>
      <c r="I34" s="27" t="s">
        <v>15</v>
      </c>
      <c r="J34" s="63" t="s">
        <v>16</v>
      </c>
      <c r="K34" s="33" t="s">
        <v>17</v>
      </c>
    </row>
    <row r="35" spans="1:11" s="29" customFormat="1" ht="30" x14ac:dyDescent="0.25">
      <c r="A35" s="35">
        <v>43914</v>
      </c>
      <c r="B35" s="40">
        <v>2391</v>
      </c>
      <c r="C35" s="41" t="s">
        <v>120</v>
      </c>
      <c r="D35" s="41" t="s">
        <v>121</v>
      </c>
      <c r="E35" s="41" t="s">
        <v>168</v>
      </c>
      <c r="F35" s="42">
        <v>2780</v>
      </c>
      <c r="G35" s="25">
        <f t="shared" si="0"/>
        <v>444.8</v>
      </c>
      <c r="H35" s="24">
        <f t="shared" si="1"/>
        <v>3224.8</v>
      </c>
      <c r="I35" s="27" t="s">
        <v>15</v>
      </c>
      <c r="J35" s="63" t="s">
        <v>16</v>
      </c>
      <c r="K35" s="33" t="s">
        <v>17</v>
      </c>
    </row>
    <row r="36" spans="1:11" s="29" customFormat="1" ht="30" x14ac:dyDescent="0.25">
      <c r="A36" s="35">
        <v>43915</v>
      </c>
      <c r="B36" s="40">
        <v>3573</v>
      </c>
      <c r="C36" s="41" t="s">
        <v>169</v>
      </c>
      <c r="D36" s="41" t="s">
        <v>170</v>
      </c>
      <c r="E36" s="41" t="s">
        <v>171</v>
      </c>
      <c r="F36" s="42">
        <v>9140</v>
      </c>
      <c r="G36" s="25">
        <f t="shared" si="0"/>
        <v>1462.4</v>
      </c>
      <c r="H36" s="24">
        <f t="shared" si="1"/>
        <v>10602.4</v>
      </c>
      <c r="I36" s="27" t="s">
        <v>15</v>
      </c>
      <c r="J36" s="63" t="s">
        <v>16</v>
      </c>
      <c r="K36" s="33" t="s">
        <v>17</v>
      </c>
    </row>
    <row r="37" spans="1:11" s="29" customFormat="1" ht="30" x14ac:dyDescent="0.25">
      <c r="A37" s="35">
        <v>43916</v>
      </c>
      <c r="B37" s="40">
        <v>2391</v>
      </c>
      <c r="C37" s="41" t="s">
        <v>172</v>
      </c>
      <c r="D37" s="41" t="s">
        <v>173</v>
      </c>
      <c r="E37" s="41" t="s">
        <v>174</v>
      </c>
      <c r="F37" s="42">
        <v>3100</v>
      </c>
      <c r="G37" s="25">
        <f t="shared" si="0"/>
        <v>496</v>
      </c>
      <c r="H37" s="24">
        <f t="shared" si="1"/>
        <v>3596</v>
      </c>
      <c r="I37" s="27" t="s">
        <v>15</v>
      </c>
      <c r="J37" s="63" t="s">
        <v>16</v>
      </c>
      <c r="K37" s="33" t="s">
        <v>17</v>
      </c>
    </row>
    <row r="38" spans="1:11" s="29" customFormat="1" ht="30" x14ac:dyDescent="0.25">
      <c r="A38" s="35">
        <v>43917</v>
      </c>
      <c r="B38" s="40">
        <v>2391</v>
      </c>
      <c r="C38" s="41" t="s">
        <v>175</v>
      </c>
      <c r="D38" s="41"/>
      <c r="E38" s="41" t="s">
        <v>176</v>
      </c>
      <c r="F38" s="42">
        <v>6011.21</v>
      </c>
      <c r="G38" s="25">
        <f t="shared" si="0"/>
        <v>961.79359999999997</v>
      </c>
      <c r="H38" s="24">
        <f t="shared" si="1"/>
        <v>6973.0036</v>
      </c>
      <c r="I38" s="27" t="s">
        <v>15</v>
      </c>
      <c r="J38" s="63" t="s">
        <v>16</v>
      </c>
      <c r="K38" s="33" t="s">
        <v>17</v>
      </c>
    </row>
    <row r="39" spans="1:11" s="29" customFormat="1" ht="30" x14ac:dyDescent="0.25">
      <c r="A39" s="35">
        <v>43917</v>
      </c>
      <c r="B39" s="40">
        <v>2391</v>
      </c>
      <c r="C39" s="41" t="s">
        <v>177</v>
      </c>
      <c r="D39" s="41" t="s">
        <v>178</v>
      </c>
      <c r="E39" s="41" t="s">
        <v>71</v>
      </c>
      <c r="F39" s="42">
        <v>7249.19</v>
      </c>
      <c r="G39" s="25">
        <f t="shared" si="0"/>
        <v>1159.8704</v>
      </c>
      <c r="H39" s="24">
        <f t="shared" si="1"/>
        <v>8409.0604000000003</v>
      </c>
      <c r="I39" s="27" t="s">
        <v>15</v>
      </c>
      <c r="J39" s="63" t="s">
        <v>16</v>
      </c>
      <c r="K39" s="33" t="s">
        <v>17</v>
      </c>
    </row>
    <row r="40" spans="1:11" s="29" customFormat="1" ht="30" x14ac:dyDescent="0.25">
      <c r="A40" s="35">
        <v>43920</v>
      </c>
      <c r="B40" s="40">
        <v>2391</v>
      </c>
      <c r="C40" s="41" t="s">
        <v>111</v>
      </c>
      <c r="D40" s="41" t="s">
        <v>112</v>
      </c>
      <c r="E40" s="41" t="s">
        <v>179</v>
      </c>
      <c r="F40" s="42">
        <v>4959.06034</v>
      </c>
      <c r="G40" s="25">
        <f t="shared" si="0"/>
        <v>793.44965439999999</v>
      </c>
      <c r="H40" s="24">
        <f t="shared" si="1"/>
        <v>5752.5099944000003</v>
      </c>
      <c r="I40" s="27" t="s">
        <v>15</v>
      </c>
      <c r="J40" s="63" t="s">
        <v>16</v>
      </c>
      <c r="K40" s="33" t="s">
        <v>17</v>
      </c>
    </row>
    <row r="41" spans="1:11" s="29" customFormat="1" ht="30" x14ac:dyDescent="0.25">
      <c r="A41" s="35">
        <v>43921</v>
      </c>
      <c r="B41" s="40">
        <v>2391</v>
      </c>
      <c r="C41" s="41" t="s">
        <v>111</v>
      </c>
      <c r="D41" s="41" t="s">
        <v>112</v>
      </c>
      <c r="E41" s="32" t="s">
        <v>180</v>
      </c>
      <c r="F41" s="42">
        <v>5111.1982799999996</v>
      </c>
      <c r="G41" s="25">
        <f t="shared" si="0"/>
        <v>817.7917248</v>
      </c>
      <c r="H41" s="24">
        <f t="shared" si="1"/>
        <v>5928.9900048</v>
      </c>
      <c r="I41" s="27" t="s">
        <v>15</v>
      </c>
      <c r="J41" s="63" t="s">
        <v>16</v>
      </c>
      <c r="K41" s="33" t="s">
        <v>17</v>
      </c>
    </row>
    <row r="42" spans="1:11" s="29" customFormat="1" ht="30" x14ac:dyDescent="0.25">
      <c r="A42" s="35">
        <v>43921</v>
      </c>
      <c r="B42" s="40">
        <v>2391</v>
      </c>
      <c r="C42" s="41" t="s">
        <v>181</v>
      </c>
      <c r="D42" s="41" t="s">
        <v>182</v>
      </c>
      <c r="E42" s="41" t="s">
        <v>183</v>
      </c>
      <c r="F42" s="42">
        <v>9051.7199999999993</v>
      </c>
      <c r="G42" s="25">
        <f t="shared" si="0"/>
        <v>1448.2751999999998</v>
      </c>
      <c r="H42" s="24">
        <f t="shared" si="1"/>
        <v>10499.995199999999</v>
      </c>
      <c r="I42" s="27" t="s">
        <v>15</v>
      </c>
      <c r="J42" s="63" t="s">
        <v>16</v>
      </c>
      <c r="K42" s="33" t="s">
        <v>17</v>
      </c>
    </row>
    <row r="43" spans="1:11" s="29" customFormat="1" ht="30" x14ac:dyDescent="0.25">
      <c r="A43" s="35">
        <v>43921</v>
      </c>
      <c r="B43" s="40">
        <v>2391</v>
      </c>
      <c r="C43" s="41" t="s">
        <v>184</v>
      </c>
      <c r="D43" s="41" t="s">
        <v>185</v>
      </c>
      <c r="E43" s="41" t="s">
        <v>186</v>
      </c>
      <c r="F43" s="42">
        <v>1121.1600000000001</v>
      </c>
      <c r="G43" s="25">
        <f t="shared" si="0"/>
        <v>179.38560000000001</v>
      </c>
      <c r="H43" s="24">
        <f t="shared" si="1"/>
        <v>1300.5456000000001</v>
      </c>
      <c r="I43" s="27" t="s">
        <v>15</v>
      </c>
      <c r="J43" s="63" t="s">
        <v>16</v>
      </c>
      <c r="K43" s="33" t="s">
        <v>17</v>
      </c>
    </row>
    <row r="44" spans="1:11" s="29" customFormat="1" ht="30" x14ac:dyDescent="0.25">
      <c r="A44" s="35">
        <v>43921</v>
      </c>
      <c r="B44" s="40">
        <v>2391</v>
      </c>
      <c r="C44" s="41" t="s">
        <v>161</v>
      </c>
      <c r="D44" s="41"/>
      <c r="E44" s="41" t="s">
        <v>187</v>
      </c>
      <c r="F44" s="42">
        <v>39600</v>
      </c>
      <c r="G44" s="25">
        <f t="shared" si="0"/>
        <v>6336</v>
      </c>
      <c r="H44" s="24">
        <f t="shared" si="1"/>
        <v>45936</v>
      </c>
      <c r="I44" s="27" t="s">
        <v>15</v>
      </c>
      <c r="J44" s="63" t="s">
        <v>16</v>
      </c>
      <c r="K44" s="33" t="s">
        <v>17</v>
      </c>
    </row>
    <row r="45" spans="1:11" s="29" customFormat="1" ht="30" x14ac:dyDescent="0.25">
      <c r="A45" s="35">
        <v>43921</v>
      </c>
      <c r="B45" s="40">
        <v>2391</v>
      </c>
      <c r="C45" s="41" t="s">
        <v>188</v>
      </c>
      <c r="D45" s="41"/>
      <c r="E45" s="41" t="s">
        <v>189</v>
      </c>
      <c r="F45" s="42">
        <v>42602.559999999998</v>
      </c>
      <c r="G45" s="25">
        <f t="shared" si="0"/>
        <v>6816.4096</v>
      </c>
      <c r="H45" s="24">
        <f t="shared" si="1"/>
        <v>49418.969599999997</v>
      </c>
      <c r="I45" s="27" t="s">
        <v>15</v>
      </c>
      <c r="J45" s="63" t="s">
        <v>16</v>
      </c>
      <c r="K45" s="33" t="s">
        <v>17</v>
      </c>
    </row>
    <row r="46" spans="1:11" s="29" customFormat="1" x14ac:dyDescent="0.25">
      <c r="A46" s="35"/>
      <c r="B46" s="40"/>
      <c r="C46" s="41"/>
      <c r="D46" s="41"/>
      <c r="E46" s="41"/>
      <c r="F46" s="42"/>
      <c r="G46" s="44">
        <f t="shared" si="0"/>
        <v>0</v>
      </c>
      <c r="H46" s="44">
        <f t="shared" si="1"/>
        <v>0</v>
      </c>
      <c r="I46" s="45" t="s">
        <v>15</v>
      </c>
      <c r="J46" s="65" t="s">
        <v>16</v>
      </c>
      <c r="K46" s="33"/>
    </row>
    <row r="47" spans="1:11" s="29" customFormat="1" x14ac:dyDescent="0.25">
      <c r="A47" s="35"/>
      <c r="B47" s="40"/>
      <c r="C47" s="41"/>
      <c r="D47" s="41"/>
      <c r="E47" s="41"/>
      <c r="F47" s="42"/>
      <c r="G47" s="44">
        <f t="shared" si="0"/>
        <v>0</v>
      </c>
      <c r="H47" s="44"/>
      <c r="I47" s="45" t="s">
        <v>15</v>
      </c>
      <c r="J47" s="65" t="s">
        <v>16</v>
      </c>
      <c r="K47" s="33"/>
    </row>
    <row r="48" spans="1:11" s="29" customFormat="1" x14ac:dyDescent="0.25">
      <c r="A48" s="35"/>
      <c r="B48" s="40"/>
      <c r="C48" s="41"/>
      <c r="D48" s="41"/>
      <c r="E48" s="41"/>
      <c r="F48" s="43"/>
      <c r="G48" s="44">
        <f t="shared" si="0"/>
        <v>0</v>
      </c>
      <c r="H48" s="44">
        <f t="shared" si="1"/>
        <v>0</v>
      </c>
      <c r="I48" s="45" t="s">
        <v>15</v>
      </c>
      <c r="J48" s="65" t="s">
        <v>16</v>
      </c>
      <c r="K48" s="33"/>
    </row>
    <row r="49" spans="1:11" s="29" customFormat="1" x14ac:dyDescent="0.25">
      <c r="A49" s="35"/>
      <c r="B49" s="40"/>
      <c r="C49" s="41"/>
      <c r="D49" s="41"/>
      <c r="E49" s="41"/>
      <c r="F49" s="47"/>
      <c r="G49" s="44">
        <f t="shared" si="0"/>
        <v>0</v>
      </c>
      <c r="H49" s="44">
        <f t="shared" si="1"/>
        <v>0</v>
      </c>
      <c r="I49" s="45" t="s">
        <v>15</v>
      </c>
      <c r="J49" s="65" t="s">
        <v>16</v>
      </c>
      <c r="K49" s="33"/>
    </row>
    <row r="50" spans="1:11" s="29" customFormat="1" x14ac:dyDescent="0.25">
      <c r="A50" s="48"/>
      <c r="B50" s="40"/>
      <c r="C50" s="41"/>
      <c r="D50" s="41"/>
      <c r="E50" s="41"/>
      <c r="F50" s="47"/>
      <c r="G50" s="44">
        <f t="shared" si="0"/>
        <v>0</v>
      </c>
      <c r="H50" s="44">
        <f t="shared" si="1"/>
        <v>0</v>
      </c>
      <c r="I50" s="49"/>
      <c r="J50" s="66"/>
      <c r="K50" s="33"/>
    </row>
    <row r="51" spans="1:11" s="29" customFormat="1" x14ac:dyDescent="0.25">
      <c r="A51" s="50"/>
      <c r="B51" s="51"/>
      <c r="C51" s="52"/>
      <c r="D51" s="52"/>
      <c r="E51" s="52"/>
      <c r="F51" s="53"/>
      <c r="G51" s="54">
        <f t="shared" si="0"/>
        <v>0</v>
      </c>
      <c r="H51" s="54">
        <f t="shared" si="1"/>
        <v>0</v>
      </c>
      <c r="I51" s="55"/>
      <c r="J51" s="67"/>
      <c r="K51" s="56"/>
    </row>
    <row r="54" spans="1:11" x14ac:dyDescent="0.25">
      <c r="F54" s="58">
        <f>SUM(F9:F53)</f>
        <v>321122.57731999998</v>
      </c>
      <c r="G54" s="58">
        <f>SUM(G9:G53)</f>
        <v>51366.023971199997</v>
      </c>
      <c r="H54" s="58">
        <f>SUM(H9:H53)</f>
        <v>372488.60129120003</v>
      </c>
    </row>
  </sheetData>
  <mergeCells count="2">
    <mergeCell ref="D3:H3"/>
    <mergeCell ref="E5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6" workbookViewId="0">
      <selection activeCell="C23" sqref="C23"/>
    </sheetView>
  </sheetViews>
  <sheetFormatPr baseColWidth="10" defaultRowHeight="15" x14ac:dyDescent="0.25"/>
  <cols>
    <col min="2" max="2" width="8.7109375" bestFit="1" customWidth="1"/>
    <col min="3" max="3" width="41.42578125" bestFit="1" customWidth="1"/>
    <col min="4" max="4" width="14.5703125" bestFit="1" customWidth="1"/>
    <col min="5" max="5" width="54.5703125" style="12" bestFit="1" customWidth="1"/>
    <col min="6" max="6" width="15.140625" style="12" bestFit="1" customWidth="1"/>
    <col min="7" max="7" width="12.5703125" style="12" bestFit="1" customWidth="1"/>
    <col min="8" max="8" width="15.85546875" bestFit="1" customWidth="1"/>
    <col min="9" max="10" width="13" bestFit="1" customWidth="1"/>
    <col min="11" max="11" width="11.42578125" style="59"/>
  </cols>
  <sheetData>
    <row r="1" spans="1:11" s="5" customFormat="1" ht="23.25" x14ac:dyDescent="0.35">
      <c r="A1" s="1"/>
      <c r="B1" s="1"/>
      <c r="C1" s="1"/>
      <c r="D1" s="1"/>
      <c r="E1" s="3"/>
      <c r="F1" s="3"/>
      <c r="G1" s="3"/>
      <c r="H1" s="1"/>
      <c r="I1" s="1"/>
      <c r="K1" s="4"/>
    </row>
    <row r="2" spans="1:11" s="5" customFormat="1" x14ac:dyDescent="0.25">
      <c r="A2" s="6"/>
      <c r="B2" s="6"/>
      <c r="C2" s="6"/>
      <c r="D2" s="6"/>
      <c r="E2" s="8"/>
      <c r="F2" s="8"/>
      <c r="G2" s="8"/>
      <c r="H2" s="6"/>
      <c r="I2" s="6"/>
      <c r="K2" s="4"/>
    </row>
    <row r="3" spans="1:11" s="5" customFormat="1" ht="23.25" x14ac:dyDescent="0.35">
      <c r="C3" s="9" t="s">
        <v>0</v>
      </c>
      <c r="D3" s="9"/>
      <c r="E3" s="9"/>
      <c r="F3" s="9"/>
      <c r="G3" s="9"/>
      <c r="H3" s="10"/>
      <c r="I3" s="11"/>
      <c r="K3" s="4"/>
    </row>
    <row r="4" spans="1:11" s="5" customFormat="1" x14ac:dyDescent="0.25">
      <c r="E4" s="12"/>
      <c r="F4" s="12"/>
      <c r="G4" s="12"/>
      <c r="H4" s="10"/>
      <c r="I4" s="11"/>
      <c r="K4" s="4"/>
    </row>
    <row r="5" spans="1:11" s="5" customFormat="1" ht="15.75" x14ac:dyDescent="0.25">
      <c r="D5" s="13"/>
      <c r="E5" s="13"/>
      <c r="F5" s="12"/>
      <c r="G5" s="12"/>
      <c r="H5" s="10"/>
      <c r="I5" s="11"/>
      <c r="K5" s="4"/>
    </row>
    <row r="6" spans="1:11" s="5" customFormat="1" x14ac:dyDescent="0.25">
      <c r="E6" s="12"/>
      <c r="F6" s="12"/>
      <c r="G6" s="12"/>
      <c r="H6" s="10"/>
      <c r="I6" s="11"/>
      <c r="K6" s="4"/>
    </row>
    <row r="7" spans="1:11" s="5" customFormat="1" ht="15.75" thickBot="1" x14ac:dyDescent="0.3">
      <c r="E7" s="12"/>
      <c r="F7" s="12"/>
      <c r="G7" s="12"/>
      <c r="H7" s="10"/>
      <c r="I7" s="11"/>
      <c r="K7" s="4"/>
    </row>
    <row r="8" spans="1:11" s="5" customFormat="1" ht="45.75" thickBot="1" x14ac:dyDescent="0.3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61" t="s">
        <v>10</v>
      </c>
      <c r="K8" s="62" t="s">
        <v>11</v>
      </c>
    </row>
    <row r="9" spans="1:11" s="29" customFormat="1" ht="30" x14ac:dyDescent="0.25">
      <c r="A9" s="21">
        <v>43923</v>
      </c>
      <c r="B9" s="23">
        <v>2391</v>
      </c>
      <c r="C9" s="69" t="s">
        <v>59</v>
      </c>
      <c r="D9" s="23" t="s">
        <v>60</v>
      </c>
      <c r="E9" s="23" t="s">
        <v>190</v>
      </c>
      <c r="F9" s="24">
        <v>2572.5100000000002</v>
      </c>
      <c r="G9" s="25">
        <f t="shared" ref="G9:G51" si="0">F9*0.16</f>
        <v>411.60160000000002</v>
      </c>
      <c r="H9" s="26">
        <f t="shared" ref="H9:H51" si="1">F9+G9</f>
        <v>2984.1116000000002</v>
      </c>
      <c r="I9" s="27" t="s">
        <v>15</v>
      </c>
      <c r="J9" s="63" t="s">
        <v>16</v>
      </c>
      <c r="K9" s="28" t="s">
        <v>17</v>
      </c>
    </row>
    <row r="10" spans="1:11" s="29" customFormat="1" ht="30" x14ac:dyDescent="0.25">
      <c r="A10" s="30">
        <v>43924</v>
      </c>
      <c r="B10" s="32">
        <v>2391</v>
      </c>
      <c r="C10" s="70" t="s">
        <v>59</v>
      </c>
      <c r="D10" s="32" t="s">
        <v>60</v>
      </c>
      <c r="E10" s="32" t="s">
        <v>190</v>
      </c>
      <c r="F10" s="24">
        <v>780</v>
      </c>
      <c r="G10" s="25">
        <f t="shared" si="0"/>
        <v>124.8</v>
      </c>
      <c r="H10" s="24">
        <f t="shared" si="1"/>
        <v>904.8</v>
      </c>
      <c r="I10" s="27" t="s">
        <v>15</v>
      </c>
      <c r="J10" s="63" t="s">
        <v>16</v>
      </c>
      <c r="K10" s="33" t="s">
        <v>17</v>
      </c>
    </row>
    <row r="11" spans="1:11" s="29" customFormat="1" ht="30" x14ac:dyDescent="0.25">
      <c r="A11" s="30">
        <v>43924</v>
      </c>
      <c r="B11" s="32">
        <v>3141</v>
      </c>
      <c r="C11" s="70" t="s">
        <v>98</v>
      </c>
      <c r="D11" s="32" t="s">
        <v>29</v>
      </c>
      <c r="E11" s="32" t="s">
        <v>191</v>
      </c>
      <c r="F11" s="24">
        <v>815.51724100000001</v>
      </c>
      <c r="G11" s="25">
        <f t="shared" si="0"/>
        <v>130.48275856000001</v>
      </c>
      <c r="H11" s="24">
        <f t="shared" si="1"/>
        <v>945.99999955999999</v>
      </c>
      <c r="I11" s="27" t="s">
        <v>15</v>
      </c>
      <c r="J11" s="63" t="s">
        <v>16</v>
      </c>
      <c r="K11" s="33" t="s">
        <v>17</v>
      </c>
    </row>
    <row r="12" spans="1:11" s="29" customFormat="1" ht="15" customHeight="1" x14ac:dyDescent="0.25">
      <c r="A12" s="30">
        <v>43924</v>
      </c>
      <c r="B12" s="32">
        <v>2391</v>
      </c>
      <c r="C12" s="70" t="s">
        <v>164</v>
      </c>
      <c r="D12" s="32"/>
      <c r="E12" s="32" t="s">
        <v>192</v>
      </c>
      <c r="F12" s="24">
        <v>362</v>
      </c>
      <c r="G12" s="25">
        <f t="shared" si="0"/>
        <v>57.92</v>
      </c>
      <c r="H12" s="24">
        <f t="shared" si="1"/>
        <v>419.92</v>
      </c>
      <c r="I12" s="27" t="s">
        <v>15</v>
      </c>
      <c r="J12" s="63" t="s">
        <v>16</v>
      </c>
      <c r="K12" s="33" t="s">
        <v>17</v>
      </c>
    </row>
    <row r="13" spans="1:11" s="29" customFormat="1" ht="30" x14ac:dyDescent="0.25">
      <c r="A13" s="30">
        <v>43924</v>
      </c>
      <c r="B13" s="32">
        <v>2391</v>
      </c>
      <c r="C13" s="70" t="s">
        <v>188</v>
      </c>
      <c r="D13" s="32"/>
      <c r="E13" s="32" t="s">
        <v>193</v>
      </c>
      <c r="F13" s="24">
        <v>38220</v>
      </c>
      <c r="G13" s="25">
        <f t="shared" si="0"/>
        <v>6115.2</v>
      </c>
      <c r="H13" s="24">
        <f t="shared" si="1"/>
        <v>44335.199999999997</v>
      </c>
      <c r="I13" s="27" t="s">
        <v>15</v>
      </c>
      <c r="J13" s="63" t="s">
        <v>16</v>
      </c>
      <c r="K13" s="33" t="s">
        <v>17</v>
      </c>
    </row>
    <row r="14" spans="1:11" s="29" customFormat="1" ht="30" x14ac:dyDescent="0.25">
      <c r="A14" s="30">
        <v>43927</v>
      </c>
      <c r="B14" s="32">
        <v>3141</v>
      </c>
      <c r="C14" s="70" t="s">
        <v>98</v>
      </c>
      <c r="D14" s="32" t="s">
        <v>29</v>
      </c>
      <c r="E14" s="32" t="s">
        <v>139</v>
      </c>
      <c r="F14" s="24">
        <v>433.62069000000002</v>
      </c>
      <c r="G14" s="25">
        <f t="shared" si="0"/>
        <v>69.379310400000008</v>
      </c>
      <c r="H14" s="24">
        <f t="shared" si="1"/>
        <v>503.00000040000003</v>
      </c>
      <c r="I14" s="27" t="s">
        <v>15</v>
      </c>
      <c r="J14" s="63" t="s">
        <v>16</v>
      </c>
      <c r="K14" s="33" t="s">
        <v>17</v>
      </c>
    </row>
    <row r="15" spans="1:11" s="29" customFormat="1" ht="30" x14ac:dyDescent="0.25">
      <c r="A15" s="30">
        <v>43927</v>
      </c>
      <c r="B15" s="32">
        <v>3141</v>
      </c>
      <c r="C15" s="70" t="s">
        <v>98</v>
      </c>
      <c r="D15" s="32" t="s">
        <v>29</v>
      </c>
      <c r="E15" s="32" t="s">
        <v>99</v>
      </c>
      <c r="F15" s="24">
        <v>473.27586200000002</v>
      </c>
      <c r="G15" s="25">
        <f t="shared" si="0"/>
        <v>75.724137920000004</v>
      </c>
      <c r="H15" s="24">
        <f t="shared" si="1"/>
        <v>548.99999992000005</v>
      </c>
      <c r="I15" s="27" t="s">
        <v>15</v>
      </c>
      <c r="J15" s="63" t="s">
        <v>16</v>
      </c>
      <c r="K15" s="33" t="s">
        <v>17</v>
      </c>
    </row>
    <row r="16" spans="1:11" s="29" customFormat="1" ht="30" x14ac:dyDescent="0.25">
      <c r="A16" s="30">
        <v>43927</v>
      </c>
      <c r="B16" s="32">
        <v>2391</v>
      </c>
      <c r="C16" s="70" t="s">
        <v>111</v>
      </c>
      <c r="D16" s="32" t="s">
        <v>112</v>
      </c>
      <c r="E16" s="32" t="s">
        <v>194</v>
      </c>
      <c r="F16" s="24">
        <v>1880.21552</v>
      </c>
      <c r="G16" s="25">
        <f t="shared" si="0"/>
        <v>300.83448320000002</v>
      </c>
      <c r="H16" s="24">
        <f t="shared" si="1"/>
        <v>2181.0500032</v>
      </c>
      <c r="I16" s="27" t="s">
        <v>15</v>
      </c>
      <c r="J16" s="63" t="s">
        <v>16</v>
      </c>
      <c r="K16" s="33" t="s">
        <v>17</v>
      </c>
    </row>
    <row r="17" spans="1:11" s="29" customFormat="1" ht="30" x14ac:dyDescent="0.25">
      <c r="A17" s="30">
        <v>43927</v>
      </c>
      <c r="B17" s="32">
        <v>2121</v>
      </c>
      <c r="C17" s="70" t="s">
        <v>118</v>
      </c>
      <c r="D17" s="32"/>
      <c r="E17" s="32" t="s">
        <v>195</v>
      </c>
      <c r="F17" s="34">
        <v>1879.32</v>
      </c>
      <c r="G17" s="25">
        <f t="shared" si="0"/>
        <v>300.69119999999998</v>
      </c>
      <c r="H17" s="24">
        <f t="shared" si="1"/>
        <v>2180.0111999999999</v>
      </c>
      <c r="I17" s="27" t="s">
        <v>15</v>
      </c>
      <c r="J17" s="63" t="s">
        <v>16</v>
      </c>
      <c r="K17" s="33" t="s">
        <v>17</v>
      </c>
    </row>
    <row r="18" spans="1:11" s="29" customFormat="1" ht="30" x14ac:dyDescent="0.25">
      <c r="A18" s="30">
        <v>43927</v>
      </c>
      <c r="B18" s="32">
        <v>2391</v>
      </c>
      <c r="C18" s="70" t="s">
        <v>59</v>
      </c>
      <c r="D18" s="32" t="s">
        <v>60</v>
      </c>
      <c r="E18" s="32" t="s">
        <v>196</v>
      </c>
      <c r="F18" s="34">
        <v>6500</v>
      </c>
      <c r="G18" s="25">
        <f t="shared" si="0"/>
        <v>1040</v>
      </c>
      <c r="H18" s="24">
        <f t="shared" si="1"/>
        <v>7540</v>
      </c>
      <c r="I18" s="27" t="s">
        <v>15</v>
      </c>
      <c r="J18" s="63" t="s">
        <v>16</v>
      </c>
      <c r="K18" s="33" t="s">
        <v>17</v>
      </c>
    </row>
    <row r="19" spans="1:11" s="29" customFormat="1" ht="30" x14ac:dyDescent="0.25">
      <c r="A19" s="30">
        <v>43928</v>
      </c>
      <c r="B19" s="32">
        <v>2612</v>
      </c>
      <c r="C19" s="70" t="s">
        <v>41</v>
      </c>
      <c r="D19" s="32" t="s">
        <v>42</v>
      </c>
      <c r="E19" s="32" t="s">
        <v>197</v>
      </c>
      <c r="F19" s="24">
        <v>3448.2758600000002</v>
      </c>
      <c r="G19" s="25">
        <f t="shared" si="0"/>
        <v>551.72413760000006</v>
      </c>
      <c r="H19" s="24">
        <f t="shared" si="1"/>
        <v>3999.9999976000004</v>
      </c>
      <c r="I19" s="27" t="s">
        <v>15</v>
      </c>
      <c r="J19" s="63" t="s">
        <v>16</v>
      </c>
      <c r="K19" s="33" t="s">
        <v>17</v>
      </c>
    </row>
    <row r="20" spans="1:11" s="29" customFormat="1" ht="30" x14ac:dyDescent="0.25">
      <c r="A20" s="35">
        <v>43934</v>
      </c>
      <c r="B20" s="32">
        <v>2391</v>
      </c>
      <c r="C20" s="70" t="s">
        <v>59</v>
      </c>
      <c r="D20" s="32" t="s">
        <v>60</v>
      </c>
      <c r="E20" s="32" t="s">
        <v>198</v>
      </c>
      <c r="F20" s="34">
        <v>15392</v>
      </c>
      <c r="G20" s="25">
        <f t="shared" si="0"/>
        <v>2462.7200000000003</v>
      </c>
      <c r="H20" s="24">
        <f t="shared" si="1"/>
        <v>17854.72</v>
      </c>
      <c r="I20" s="27" t="s">
        <v>15</v>
      </c>
      <c r="J20" s="63" t="s">
        <v>16</v>
      </c>
      <c r="K20" s="33" t="s">
        <v>17</v>
      </c>
    </row>
    <row r="21" spans="1:11" s="29" customFormat="1" ht="30" x14ac:dyDescent="0.25">
      <c r="A21" s="35">
        <v>43934</v>
      </c>
      <c r="B21" s="32">
        <v>2391</v>
      </c>
      <c r="C21" s="70" t="s">
        <v>199</v>
      </c>
      <c r="D21" s="32"/>
      <c r="E21" s="32" t="s">
        <v>162</v>
      </c>
      <c r="F21" s="34">
        <v>4275</v>
      </c>
      <c r="G21" s="25">
        <f t="shared" si="0"/>
        <v>684</v>
      </c>
      <c r="H21" s="24">
        <f t="shared" si="1"/>
        <v>4959</v>
      </c>
      <c r="I21" s="27" t="s">
        <v>15</v>
      </c>
      <c r="J21" s="63" t="s">
        <v>16</v>
      </c>
      <c r="K21" s="33" t="s">
        <v>17</v>
      </c>
    </row>
    <row r="22" spans="1:11" s="29" customFormat="1" ht="30" x14ac:dyDescent="0.25">
      <c r="A22" s="35">
        <v>43934</v>
      </c>
      <c r="B22" s="32">
        <v>2391</v>
      </c>
      <c r="C22" s="70" t="s">
        <v>200</v>
      </c>
      <c r="D22" s="32"/>
      <c r="E22" s="32" t="s">
        <v>201</v>
      </c>
      <c r="F22" s="34">
        <v>698.68</v>
      </c>
      <c r="G22" s="25">
        <f t="shared" si="0"/>
        <v>111.78879999999999</v>
      </c>
      <c r="H22" s="24">
        <f t="shared" si="1"/>
        <v>810.46879999999999</v>
      </c>
      <c r="I22" s="27" t="s">
        <v>15</v>
      </c>
      <c r="J22" s="63" t="s">
        <v>16</v>
      </c>
      <c r="K22" s="33" t="s">
        <v>17</v>
      </c>
    </row>
    <row r="23" spans="1:11" s="29" customFormat="1" ht="30" x14ac:dyDescent="0.25">
      <c r="A23" s="35">
        <v>43938</v>
      </c>
      <c r="B23" s="32">
        <v>3573</v>
      </c>
      <c r="C23" s="70" t="s">
        <v>202</v>
      </c>
      <c r="D23" s="32"/>
      <c r="E23" s="32" t="s">
        <v>203</v>
      </c>
      <c r="F23" s="34">
        <v>13200</v>
      </c>
      <c r="G23" s="25">
        <f t="shared" si="0"/>
        <v>2112</v>
      </c>
      <c r="H23" s="24">
        <f t="shared" si="1"/>
        <v>15312</v>
      </c>
      <c r="I23" s="27" t="s">
        <v>15</v>
      </c>
      <c r="J23" s="63" t="s">
        <v>16</v>
      </c>
      <c r="K23" s="33" t="s">
        <v>17</v>
      </c>
    </row>
    <row r="24" spans="1:11" s="29" customFormat="1" ht="30" x14ac:dyDescent="0.25">
      <c r="A24" s="35">
        <v>43938</v>
      </c>
      <c r="B24" s="32">
        <v>2391</v>
      </c>
      <c r="C24" s="70" t="s">
        <v>204</v>
      </c>
      <c r="D24" s="32"/>
      <c r="E24" s="32" t="s">
        <v>205</v>
      </c>
      <c r="F24" s="34">
        <v>1931.76</v>
      </c>
      <c r="G24" s="25">
        <f t="shared" si="0"/>
        <v>309.08159999999998</v>
      </c>
      <c r="H24" s="24">
        <f t="shared" si="1"/>
        <v>2240.8415999999997</v>
      </c>
      <c r="I24" s="27" t="s">
        <v>15</v>
      </c>
      <c r="J24" s="63" t="s">
        <v>16</v>
      </c>
      <c r="K24" s="33" t="s">
        <v>17</v>
      </c>
    </row>
    <row r="25" spans="1:11" s="29" customFormat="1" ht="30" x14ac:dyDescent="0.25">
      <c r="A25" s="35">
        <v>43938</v>
      </c>
      <c r="B25" s="32">
        <v>2391</v>
      </c>
      <c r="C25" s="70" t="s">
        <v>206</v>
      </c>
      <c r="D25" s="32" t="s">
        <v>207</v>
      </c>
      <c r="E25" s="32" t="s">
        <v>208</v>
      </c>
      <c r="F25" s="34">
        <v>2946.78</v>
      </c>
      <c r="G25" s="25">
        <f t="shared" si="0"/>
        <v>471.48480000000006</v>
      </c>
      <c r="H25" s="24">
        <f t="shared" si="1"/>
        <v>3418.2648000000004</v>
      </c>
      <c r="I25" s="27" t="s">
        <v>15</v>
      </c>
      <c r="J25" s="63" t="s">
        <v>16</v>
      </c>
      <c r="K25" s="33" t="s">
        <v>17</v>
      </c>
    </row>
    <row r="26" spans="1:11" s="29" customFormat="1" ht="30" x14ac:dyDescent="0.25">
      <c r="A26" s="35">
        <v>43941</v>
      </c>
      <c r="B26" s="32">
        <v>2612</v>
      </c>
      <c r="C26" s="70" t="s">
        <v>41</v>
      </c>
      <c r="D26" s="32" t="s">
        <v>42</v>
      </c>
      <c r="E26" s="32" t="s">
        <v>197</v>
      </c>
      <c r="F26" s="24">
        <v>3448.2758600000002</v>
      </c>
      <c r="G26" s="25">
        <f t="shared" si="0"/>
        <v>551.72413760000006</v>
      </c>
      <c r="H26" s="24">
        <f t="shared" si="1"/>
        <v>3999.9999976000004</v>
      </c>
      <c r="I26" s="27" t="s">
        <v>15</v>
      </c>
      <c r="J26" s="63" t="s">
        <v>16</v>
      </c>
      <c r="K26" s="33" t="s">
        <v>17</v>
      </c>
    </row>
    <row r="27" spans="1:11" s="29" customFormat="1" ht="30" x14ac:dyDescent="0.25">
      <c r="A27" s="35">
        <v>43944</v>
      </c>
      <c r="B27" s="32">
        <v>2391</v>
      </c>
      <c r="C27" s="71" t="s">
        <v>209</v>
      </c>
      <c r="D27" s="32" t="s">
        <v>149</v>
      </c>
      <c r="E27" s="32" t="s">
        <v>210</v>
      </c>
      <c r="F27" s="34">
        <v>42600</v>
      </c>
      <c r="G27" s="25">
        <f t="shared" si="0"/>
        <v>6816</v>
      </c>
      <c r="H27" s="24">
        <f t="shared" si="1"/>
        <v>49416</v>
      </c>
      <c r="I27" s="27" t="s">
        <v>15</v>
      </c>
      <c r="J27" s="63" t="s">
        <v>16</v>
      </c>
      <c r="K27" s="33" t="s">
        <v>17</v>
      </c>
    </row>
    <row r="28" spans="1:11" s="29" customFormat="1" ht="30" x14ac:dyDescent="0.25">
      <c r="A28" s="35">
        <v>43945</v>
      </c>
      <c r="B28" s="32">
        <v>2391</v>
      </c>
      <c r="C28" s="70" t="s">
        <v>59</v>
      </c>
      <c r="D28" s="32" t="s">
        <v>60</v>
      </c>
      <c r="E28" s="32" t="s">
        <v>211</v>
      </c>
      <c r="F28" s="34">
        <v>20040</v>
      </c>
      <c r="G28" s="25">
        <f t="shared" si="0"/>
        <v>3206.4</v>
      </c>
      <c r="H28" s="24">
        <f t="shared" si="1"/>
        <v>23246.400000000001</v>
      </c>
      <c r="I28" s="27" t="s">
        <v>15</v>
      </c>
      <c r="J28" s="63" t="s">
        <v>16</v>
      </c>
      <c r="K28" s="33" t="s">
        <v>17</v>
      </c>
    </row>
    <row r="29" spans="1:11" s="29" customFormat="1" ht="15" customHeight="1" x14ac:dyDescent="0.25">
      <c r="A29" s="35">
        <v>43945</v>
      </c>
      <c r="B29" s="32">
        <v>2612</v>
      </c>
      <c r="C29" s="70" t="s">
        <v>212</v>
      </c>
      <c r="D29" s="32"/>
      <c r="E29" s="32" t="s">
        <v>213</v>
      </c>
      <c r="F29" s="34">
        <v>431.03448270000001</v>
      </c>
      <c r="G29" s="25">
        <f t="shared" si="0"/>
        <v>68.96551723200001</v>
      </c>
      <c r="H29" s="24">
        <f t="shared" si="1"/>
        <v>499.99999993200004</v>
      </c>
      <c r="I29" s="27" t="s">
        <v>15</v>
      </c>
      <c r="J29" s="63" t="s">
        <v>16</v>
      </c>
      <c r="K29" s="33" t="s">
        <v>17</v>
      </c>
    </row>
    <row r="30" spans="1:11" s="29" customFormat="1" ht="30" x14ac:dyDescent="0.25">
      <c r="A30" s="35">
        <v>43948</v>
      </c>
      <c r="B30" s="32">
        <v>2612</v>
      </c>
      <c r="C30" s="70" t="s">
        <v>214</v>
      </c>
      <c r="D30" s="32"/>
      <c r="E30" s="32" t="s">
        <v>215</v>
      </c>
      <c r="F30" s="34">
        <v>431.03448270000001</v>
      </c>
      <c r="G30" s="25">
        <f t="shared" si="0"/>
        <v>68.96551723200001</v>
      </c>
      <c r="H30" s="24">
        <f t="shared" si="1"/>
        <v>499.99999993200004</v>
      </c>
      <c r="I30" s="27" t="s">
        <v>15</v>
      </c>
      <c r="J30" s="63" t="s">
        <v>16</v>
      </c>
      <c r="K30" s="33" t="s">
        <v>17</v>
      </c>
    </row>
    <row r="31" spans="1:11" s="29" customFormat="1" ht="45" x14ac:dyDescent="0.25">
      <c r="A31" s="35">
        <v>43949</v>
      </c>
      <c r="B31" s="32">
        <v>2391</v>
      </c>
      <c r="C31" s="70" t="s">
        <v>216</v>
      </c>
      <c r="D31" s="32" t="s">
        <v>217</v>
      </c>
      <c r="E31" s="41" t="s">
        <v>218</v>
      </c>
      <c r="F31" s="42">
        <v>42620.78</v>
      </c>
      <c r="G31" s="25">
        <f t="shared" si="0"/>
        <v>6819.3248000000003</v>
      </c>
      <c r="H31" s="24">
        <f t="shared" si="1"/>
        <v>49440.104800000001</v>
      </c>
      <c r="I31" s="27" t="s">
        <v>15</v>
      </c>
      <c r="J31" s="63" t="s">
        <v>16</v>
      </c>
      <c r="K31" s="33" t="s">
        <v>17</v>
      </c>
    </row>
    <row r="32" spans="1:11" s="29" customFormat="1" ht="45" x14ac:dyDescent="0.25">
      <c r="A32" s="35">
        <v>43950</v>
      </c>
      <c r="B32" s="32">
        <v>2391</v>
      </c>
      <c r="C32" s="72" t="s">
        <v>34</v>
      </c>
      <c r="D32" s="41" t="s">
        <v>35</v>
      </c>
      <c r="E32" s="41" t="s">
        <v>219</v>
      </c>
      <c r="F32" s="42">
        <v>302.58999999999997</v>
      </c>
      <c r="G32" s="25">
        <f t="shared" si="0"/>
        <v>48.414400000000001</v>
      </c>
      <c r="H32" s="24">
        <f t="shared" si="1"/>
        <v>351.00439999999998</v>
      </c>
      <c r="I32" s="27" t="s">
        <v>15</v>
      </c>
      <c r="J32" s="63" t="s">
        <v>16</v>
      </c>
      <c r="K32" s="33" t="s">
        <v>17</v>
      </c>
    </row>
    <row r="33" spans="1:11" s="29" customFormat="1" ht="30" x14ac:dyDescent="0.25">
      <c r="A33" s="35">
        <v>43950</v>
      </c>
      <c r="B33" s="32">
        <v>2391</v>
      </c>
      <c r="C33" s="72" t="s">
        <v>82</v>
      </c>
      <c r="D33" s="41" t="s">
        <v>83</v>
      </c>
      <c r="E33" s="41" t="s">
        <v>220</v>
      </c>
      <c r="F33" s="42">
        <v>379.92</v>
      </c>
      <c r="G33" s="25">
        <f t="shared" si="0"/>
        <v>60.787200000000006</v>
      </c>
      <c r="H33" s="24">
        <f t="shared" si="1"/>
        <v>440.7072</v>
      </c>
      <c r="I33" s="27" t="s">
        <v>15</v>
      </c>
      <c r="J33" s="63" t="s">
        <v>16</v>
      </c>
      <c r="K33" s="33" t="s">
        <v>17</v>
      </c>
    </row>
    <row r="34" spans="1:11" s="29" customFormat="1" ht="30" x14ac:dyDescent="0.25">
      <c r="A34" s="35">
        <v>43951</v>
      </c>
      <c r="B34" s="32">
        <v>2612</v>
      </c>
      <c r="C34" s="72" t="s">
        <v>41</v>
      </c>
      <c r="D34" s="41" t="s">
        <v>42</v>
      </c>
      <c r="E34" s="41" t="s">
        <v>221</v>
      </c>
      <c r="F34" s="34">
        <v>3448.2758620689601</v>
      </c>
      <c r="G34" s="25">
        <f t="shared" si="0"/>
        <v>551.72413793103362</v>
      </c>
      <c r="H34" s="24">
        <f t="shared" si="1"/>
        <v>3999.9999999999936</v>
      </c>
      <c r="I34" s="27" t="s">
        <v>15</v>
      </c>
      <c r="J34" s="63" t="s">
        <v>16</v>
      </c>
      <c r="K34" s="33" t="s">
        <v>17</v>
      </c>
    </row>
    <row r="35" spans="1:11" s="29" customFormat="1" ht="45" x14ac:dyDescent="0.25">
      <c r="A35" s="35">
        <v>43951</v>
      </c>
      <c r="B35" s="32">
        <v>2391</v>
      </c>
      <c r="C35" s="72" t="s">
        <v>199</v>
      </c>
      <c r="D35" s="41"/>
      <c r="E35" s="41" t="s">
        <v>222</v>
      </c>
      <c r="F35" s="42">
        <v>38500</v>
      </c>
      <c r="G35" s="25">
        <f t="shared" si="0"/>
        <v>6160</v>
      </c>
      <c r="H35" s="24">
        <f t="shared" si="1"/>
        <v>44660</v>
      </c>
      <c r="I35" s="27" t="s">
        <v>15</v>
      </c>
      <c r="J35" s="63" t="s">
        <v>16</v>
      </c>
      <c r="K35" s="33" t="s">
        <v>17</v>
      </c>
    </row>
    <row r="36" spans="1:11" s="29" customFormat="1" x14ac:dyDescent="0.25">
      <c r="A36" s="35"/>
      <c r="B36" s="32"/>
      <c r="C36" s="72"/>
      <c r="D36" s="41"/>
      <c r="E36" s="41"/>
      <c r="F36" s="73"/>
      <c r="G36" s="44">
        <f t="shared" si="0"/>
        <v>0</v>
      </c>
      <c r="H36" s="44">
        <f t="shared" si="1"/>
        <v>0</v>
      </c>
      <c r="I36" s="45" t="s">
        <v>15</v>
      </c>
      <c r="J36" s="65" t="s">
        <v>16</v>
      </c>
      <c r="K36" s="33"/>
    </row>
    <row r="37" spans="1:11" s="29" customFormat="1" x14ac:dyDescent="0.25">
      <c r="A37" s="35"/>
      <c r="B37" s="32"/>
      <c r="C37" s="72"/>
      <c r="D37" s="41"/>
      <c r="E37" s="41"/>
      <c r="F37" s="73"/>
      <c r="G37" s="44">
        <f t="shared" si="0"/>
        <v>0</v>
      </c>
      <c r="H37" s="44">
        <f t="shared" si="1"/>
        <v>0</v>
      </c>
      <c r="I37" s="45" t="s">
        <v>15</v>
      </c>
      <c r="J37" s="65" t="s">
        <v>16</v>
      </c>
      <c r="K37" s="33"/>
    </row>
    <row r="38" spans="1:11" s="29" customFormat="1" x14ac:dyDescent="0.25">
      <c r="A38" s="35"/>
      <c r="B38" s="32"/>
      <c r="C38" s="72"/>
      <c r="D38" s="41"/>
      <c r="E38" s="41"/>
      <c r="F38" s="73"/>
      <c r="G38" s="44">
        <f t="shared" si="0"/>
        <v>0</v>
      </c>
      <c r="H38" s="44">
        <f t="shared" si="1"/>
        <v>0</v>
      </c>
      <c r="I38" s="45" t="s">
        <v>15</v>
      </c>
      <c r="J38" s="65" t="s">
        <v>16</v>
      </c>
      <c r="K38" s="33"/>
    </row>
    <row r="39" spans="1:11" s="29" customFormat="1" x14ac:dyDescent="0.25">
      <c r="A39" s="35"/>
      <c r="B39" s="32"/>
      <c r="C39" s="72"/>
      <c r="D39" s="41"/>
      <c r="E39" s="41"/>
      <c r="F39" s="73"/>
      <c r="G39" s="44">
        <f t="shared" si="0"/>
        <v>0</v>
      </c>
      <c r="H39" s="44">
        <f t="shared" si="1"/>
        <v>0</v>
      </c>
      <c r="I39" s="45" t="s">
        <v>15</v>
      </c>
      <c r="J39" s="65" t="s">
        <v>16</v>
      </c>
      <c r="K39" s="33"/>
    </row>
    <row r="40" spans="1:11" s="29" customFormat="1" x14ac:dyDescent="0.25">
      <c r="A40" s="35"/>
      <c r="B40" s="32"/>
      <c r="C40" s="72"/>
      <c r="D40" s="41"/>
      <c r="E40" s="41"/>
      <c r="F40" s="73"/>
      <c r="G40" s="44">
        <f t="shared" si="0"/>
        <v>0</v>
      </c>
      <c r="H40" s="44">
        <f t="shared" si="1"/>
        <v>0</v>
      </c>
      <c r="I40" s="45" t="s">
        <v>15</v>
      </c>
      <c r="J40" s="65" t="s">
        <v>16</v>
      </c>
      <c r="K40" s="33"/>
    </row>
    <row r="41" spans="1:11" s="29" customFormat="1" x14ac:dyDescent="0.25">
      <c r="A41" s="35"/>
      <c r="B41" s="32"/>
      <c r="C41" s="72"/>
      <c r="D41" s="41"/>
      <c r="E41" s="32"/>
      <c r="F41" s="73"/>
      <c r="G41" s="44">
        <f t="shared" si="0"/>
        <v>0</v>
      </c>
      <c r="H41" s="44">
        <f t="shared" si="1"/>
        <v>0</v>
      </c>
      <c r="I41" s="45" t="s">
        <v>15</v>
      </c>
      <c r="J41" s="65" t="s">
        <v>16</v>
      </c>
      <c r="K41" s="33"/>
    </row>
    <row r="42" spans="1:11" s="29" customFormat="1" x14ac:dyDescent="0.25">
      <c r="A42" s="35"/>
      <c r="B42" s="32"/>
      <c r="C42" s="72"/>
      <c r="D42" s="41"/>
      <c r="E42" s="41"/>
      <c r="F42" s="73"/>
      <c r="G42" s="44">
        <f t="shared" si="0"/>
        <v>0</v>
      </c>
      <c r="H42" s="44">
        <f t="shared" si="1"/>
        <v>0</v>
      </c>
      <c r="I42" s="45" t="s">
        <v>15</v>
      </c>
      <c r="J42" s="65" t="s">
        <v>16</v>
      </c>
      <c r="K42" s="33"/>
    </row>
    <row r="43" spans="1:11" s="29" customFormat="1" x14ac:dyDescent="0.25">
      <c r="A43" s="35"/>
      <c r="B43" s="32"/>
      <c r="C43" s="72"/>
      <c r="D43" s="41"/>
      <c r="E43" s="41"/>
      <c r="F43" s="73"/>
      <c r="G43" s="44">
        <f t="shared" si="0"/>
        <v>0</v>
      </c>
      <c r="H43" s="44">
        <f t="shared" si="1"/>
        <v>0</v>
      </c>
      <c r="I43" s="45" t="s">
        <v>15</v>
      </c>
      <c r="J43" s="65" t="s">
        <v>16</v>
      </c>
      <c r="K43" s="33"/>
    </row>
    <row r="44" spans="1:11" s="29" customFormat="1" x14ac:dyDescent="0.25">
      <c r="A44" s="35"/>
      <c r="B44" s="32"/>
      <c r="C44" s="72"/>
      <c r="D44" s="41"/>
      <c r="E44" s="41"/>
      <c r="F44" s="73"/>
      <c r="G44" s="44">
        <f t="shared" si="0"/>
        <v>0</v>
      </c>
      <c r="H44" s="44">
        <f t="shared" si="1"/>
        <v>0</v>
      </c>
      <c r="I44" s="45" t="s">
        <v>15</v>
      </c>
      <c r="J44" s="65" t="s">
        <v>16</v>
      </c>
      <c r="K44" s="33"/>
    </row>
    <row r="45" spans="1:11" s="29" customFormat="1" x14ac:dyDescent="0.25">
      <c r="A45" s="35"/>
      <c r="B45" s="32"/>
      <c r="C45" s="72"/>
      <c r="D45" s="41"/>
      <c r="E45" s="41"/>
      <c r="F45" s="73"/>
      <c r="G45" s="44">
        <f t="shared" si="0"/>
        <v>0</v>
      </c>
      <c r="H45" s="44">
        <f t="shared" si="1"/>
        <v>0</v>
      </c>
      <c r="I45" s="45" t="s">
        <v>15</v>
      </c>
      <c r="J45" s="65" t="s">
        <v>16</v>
      </c>
      <c r="K45" s="33"/>
    </row>
    <row r="46" spans="1:11" s="29" customFormat="1" x14ac:dyDescent="0.25">
      <c r="A46" s="35"/>
      <c r="B46" s="32"/>
      <c r="C46" s="72"/>
      <c r="D46" s="41"/>
      <c r="E46" s="41"/>
      <c r="F46" s="42"/>
      <c r="G46" s="44">
        <f t="shared" si="0"/>
        <v>0</v>
      </c>
      <c r="H46" s="44">
        <f t="shared" si="1"/>
        <v>0</v>
      </c>
      <c r="I46" s="45" t="s">
        <v>15</v>
      </c>
      <c r="J46" s="65" t="s">
        <v>16</v>
      </c>
      <c r="K46" s="33"/>
    </row>
    <row r="47" spans="1:11" s="29" customFormat="1" x14ac:dyDescent="0.25">
      <c r="A47" s="35"/>
      <c r="B47" s="32"/>
      <c r="C47" s="72"/>
      <c r="D47" s="41"/>
      <c r="E47" s="41"/>
      <c r="F47" s="42"/>
      <c r="G47" s="44">
        <f t="shared" si="0"/>
        <v>0</v>
      </c>
      <c r="H47" s="44"/>
      <c r="I47" s="45" t="s">
        <v>15</v>
      </c>
      <c r="J47" s="65" t="s">
        <v>16</v>
      </c>
      <c r="K47" s="33"/>
    </row>
    <row r="48" spans="1:11" s="29" customFormat="1" x14ac:dyDescent="0.25">
      <c r="A48" s="35"/>
      <c r="B48" s="32"/>
      <c r="C48" s="72"/>
      <c r="D48" s="41"/>
      <c r="E48" s="41"/>
      <c r="F48" s="43"/>
      <c r="G48" s="44">
        <f t="shared" si="0"/>
        <v>0</v>
      </c>
      <c r="H48" s="44">
        <f t="shared" si="1"/>
        <v>0</v>
      </c>
      <c r="I48" s="45" t="s">
        <v>15</v>
      </c>
      <c r="J48" s="65" t="s">
        <v>16</v>
      </c>
      <c r="K48" s="33"/>
    </row>
    <row r="49" spans="1:11" s="29" customFormat="1" x14ac:dyDescent="0.25">
      <c r="A49" s="35"/>
      <c r="B49" s="32"/>
      <c r="C49" s="72"/>
      <c r="D49" s="41"/>
      <c r="E49" s="41"/>
      <c r="F49" s="47"/>
      <c r="G49" s="44">
        <f t="shared" si="0"/>
        <v>0</v>
      </c>
      <c r="H49" s="44">
        <f t="shared" si="1"/>
        <v>0</v>
      </c>
      <c r="I49" s="45" t="s">
        <v>15</v>
      </c>
      <c r="J49" s="65" t="s">
        <v>16</v>
      </c>
      <c r="K49" s="33"/>
    </row>
    <row r="50" spans="1:11" s="29" customFormat="1" x14ac:dyDescent="0.25">
      <c r="A50" s="48"/>
      <c r="B50" s="32"/>
      <c r="C50" s="72"/>
      <c r="D50" s="41"/>
      <c r="E50" s="41"/>
      <c r="F50" s="47"/>
      <c r="G50" s="44">
        <f t="shared" si="0"/>
        <v>0</v>
      </c>
      <c r="H50" s="44">
        <f t="shared" si="1"/>
        <v>0</v>
      </c>
      <c r="I50" s="49"/>
      <c r="J50" s="66"/>
      <c r="K50" s="33"/>
    </row>
    <row r="51" spans="1:11" s="29" customFormat="1" x14ac:dyDescent="0.25">
      <c r="A51" s="50"/>
      <c r="B51" s="52"/>
      <c r="C51" s="74"/>
      <c r="D51" s="52"/>
      <c r="E51" s="52"/>
      <c r="F51" s="53"/>
      <c r="G51" s="54">
        <f t="shared" si="0"/>
        <v>0</v>
      </c>
      <c r="H51" s="54">
        <f t="shared" si="1"/>
        <v>0</v>
      </c>
      <c r="I51" s="55"/>
      <c r="J51" s="67"/>
      <c r="K51" s="56"/>
    </row>
    <row r="53" spans="1:11" ht="15.75" thickBot="1" x14ac:dyDescent="0.3"/>
    <row r="54" spans="1:11" ht="15.75" thickBot="1" x14ac:dyDescent="0.3">
      <c r="F54" s="75">
        <f>SUM(F9:F53)</f>
        <v>248010.86586046894</v>
      </c>
      <c r="G54" s="76">
        <f>SUM(G9:G53)</f>
        <v>39681.738537675039</v>
      </c>
      <c r="H54" s="77">
        <f>F54+G54</f>
        <v>287692.604398144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2020-05-12T18:50:58Z</dcterms:created>
  <dcterms:modified xsi:type="dcterms:W3CDTF">2020-05-12T19:05:03Z</dcterms:modified>
</cp:coreProperties>
</file>