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70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V35" i="1" l="1"/>
  <c r="V59" i="1" l="1"/>
  <c r="V55" i="1"/>
  <c r="U50" i="1"/>
  <c r="T50" i="1"/>
  <c r="S50" i="1"/>
  <c r="R50" i="1"/>
  <c r="Q50" i="1"/>
  <c r="P50" i="1"/>
  <c r="O50" i="1"/>
  <c r="N50" i="1"/>
  <c r="M50" i="1"/>
  <c r="L50" i="1"/>
  <c r="K50" i="1"/>
  <c r="J50" i="1"/>
  <c r="V48" i="1"/>
  <c r="V47" i="1"/>
  <c r="V43" i="1"/>
  <c r="P38" i="1"/>
  <c r="J38" i="1"/>
  <c r="V36" i="1"/>
  <c r="V29" i="1"/>
  <c r="V28" i="1"/>
  <c r="V27" i="1"/>
  <c r="J31" i="1"/>
  <c r="V23" i="1"/>
  <c r="V14" i="1"/>
  <c r="V13" i="1"/>
  <c r="V12" i="1"/>
  <c r="V8" i="1"/>
  <c r="V50" i="1" l="1"/>
  <c r="V31" i="1"/>
  <c r="V38" i="1"/>
  <c r="V16" i="1"/>
  <c r="P93" i="1"/>
  <c r="J93" i="1"/>
  <c r="P74" i="1"/>
  <c r="J74" i="1"/>
  <c r="P99" i="1" l="1"/>
  <c r="J99" i="1"/>
  <c r="V97" i="1"/>
  <c r="V96" i="1"/>
  <c r="V91" i="1"/>
  <c r="V90" i="1"/>
  <c r="V93" i="1" s="1"/>
  <c r="P87" i="1"/>
  <c r="J87" i="1"/>
  <c r="P81" i="1"/>
  <c r="J81" i="1"/>
  <c r="V70" i="1"/>
  <c r="V71" i="1"/>
  <c r="V72" i="1"/>
  <c r="V69" i="1"/>
  <c r="V74" i="1" l="1"/>
  <c r="V99" i="1"/>
  <c r="V85" i="1"/>
  <c r="V84" i="1"/>
  <c r="V79" i="1"/>
  <c r="V78" i="1"/>
  <c r="V81" i="1" s="1"/>
  <c r="V73" i="1"/>
  <c r="V87" i="1" l="1"/>
</calcChain>
</file>

<file path=xl/sharedStrings.xml><?xml version="1.0" encoding="utf-8"?>
<sst xmlns="http://schemas.openxmlformats.org/spreadsheetml/2006/main" count="469" uniqueCount="135">
  <si>
    <t>RESPONSABLE</t>
  </si>
  <si>
    <t>NÚM. PP</t>
  </si>
  <si>
    <t>NOMBRE PROGRAMA PRESUPUESTARIO</t>
  </si>
  <si>
    <t>NIVEL DE MIR</t>
  </si>
  <si>
    <t>RESUMEN NARRATIVO</t>
  </si>
  <si>
    <t>NOMBRE DEL INDICADOR</t>
  </si>
  <si>
    <t>FORMULA</t>
  </si>
  <si>
    <t>UNIDAD DE MEDIDA</t>
  </si>
  <si>
    <t>FRECUENCIA</t>
  </si>
  <si>
    <t>META 2015</t>
  </si>
  <si>
    <t>ENE</t>
  </si>
  <si>
    <t>FEB</t>
  </si>
  <si>
    <t>MAR</t>
  </si>
  <si>
    <t>ABR</t>
  </si>
  <si>
    <t>MAY</t>
  </si>
  <si>
    <t xml:space="preserve">JUN </t>
  </si>
  <si>
    <t>JUL</t>
  </si>
  <si>
    <t>AGO</t>
  </si>
  <si>
    <t>SEP</t>
  </si>
  <si>
    <t>OCT</t>
  </si>
  <si>
    <t>NOV</t>
  </si>
  <si>
    <t>DIC</t>
  </si>
  <si>
    <t>SUMA TOTAL</t>
  </si>
  <si>
    <t>FIN</t>
  </si>
  <si>
    <t>METAS</t>
  </si>
  <si>
    <t>LOGROS</t>
  </si>
  <si>
    <t>PROPOSITO</t>
  </si>
  <si>
    <t>Anual</t>
  </si>
  <si>
    <t>COMPONENTE 1</t>
  </si>
  <si>
    <t>ACTIVIDAD 1.1</t>
  </si>
  <si>
    <t>ACTIVIDAD 1.3</t>
  </si>
  <si>
    <t>COMPONENTE 2</t>
  </si>
  <si>
    <t>ACTIVIDAD 2.1</t>
  </si>
  <si>
    <t>ACTIVIDAD 2.2</t>
  </si>
  <si>
    <t>ACTIVIDAD 1.2</t>
  </si>
  <si>
    <t>ACTIVIDAD 1.4</t>
  </si>
  <si>
    <t>Variable</t>
  </si>
  <si>
    <t>TOTAL 2015</t>
  </si>
  <si>
    <t>Mensual</t>
  </si>
  <si>
    <t>ACTIVIDAD 1.5</t>
  </si>
  <si>
    <t>ACTIVIDAD 2.3</t>
  </si>
  <si>
    <t>ACTIVIDAD 2.4</t>
  </si>
  <si>
    <t>Atención a Jaliscienses en el Exterior</t>
  </si>
  <si>
    <t>Los jaliscienses radicados en el exterior establecen un vínculo con el Gobierno del estado para mejorar el desarrollo social, cultural y económico de sus comunidades de origen como en las que actualmente radican.</t>
  </si>
  <si>
    <t>Número de proyectos realizados para la mejora del desarrollo social, cultural y económico de las comunidades de origen y en donde actualmente radican los jaliscienses en el extranjero, ingresados a través del portal de jaliscienses en el exterior.</t>
  </si>
  <si>
    <t>Contribuir a fortalecer los vínculos de los jaliscienses radicados en el extranjero y sus familias con el Gobierno del estado, mediante la generación de proyectos para el desarrollo social, cultural y económico tanto en sus comunidades de origen como en las que actualmente radican.</t>
  </si>
  <si>
    <t>Proyecto</t>
  </si>
  <si>
    <t>Tasa de crecimiento de personas y organizaciones de jaliscienses en el extranjero identificados y vinculados por la Coordinación General de Atención a Jaliscienses en el Exterior.</t>
  </si>
  <si>
    <t>Semestral</t>
  </si>
  <si>
    <t>Identificación y recopilación de historias de éxito de jaliscienses migrantes.</t>
  </si>
  <si>
    <t>Número de historias de éxito de jaliscienses migrantes identificadas y recopiladas, para su publicación.</t>
  </si>
  <si>
    <t>(historia de éxito de jalisciense migrante identificada y recopilada X + historia de éxito de jalisciense migrante identificada y recopilada N)</t>
  </si>
  <si>
    <t>Gestiones realizadas para vinculaciones artístico-culturales para la promoción de la cultura y los artistas jaliscienses en el extranjero.</t>
  </si>
  <si>
    <t>Número de proyectos  artístico-culturales para la promoción de la cultura y los artistas jaliscienses en el extranjero.</t>
  </si>
  <si>
    <t xml:space="preserve">Administración del Portal de atención a  jaliscienses en el exterior (Ventanilla única).  </t>
  </si>
  <si>
    <t>Solicitud</t>
  </si>
  <si>
    <t>Gestiones realizadas para llevar a cabo intercambios comerciales entre empresas jaliscienses y empresas de jaliscienses radicados en el exterior.</t>
  </si>
  <si>
    <t>Número de intercambios comerciales realizados en coordinación con las dependencias del  estado relacionadas con estas actividades.</t>
  </si>
  <si>
    <t>(Intercambio comercial realizado X + Intercambio comercial realizado N)</t>
  </si>
  <si>
    <t>Tasa de variacion de asesoria jaliscienses residentes en Estados Unidos para tramites migratorios entregadas.</t>
  </si>
  <si>
    <t>ACTIVIDAD 1.6</t>
  </si>
  <si>
    <t>Identificación y vinculación de individuos y organizaciones de jaliscienses en el exterior.</t>
  </si>
  <si>
    <t>Porcentaje de vinculacion efectiva de la población objetivo.</t>
  </si>
  <si>
    <t># de jaliscienses radicados en el exterior vinculados</t>
  </si>
  <si>
    <t># de organizaciones de jaliscienses en el exterior vinculadas</t>
  </si>
  <si>
    <t># de  organizaciones y jaliscienses radicados en el exterior identificados</t>
  </si>
  <si>
    <t>Jaliscienses en retorno atendidos</t>
  </si>
  <si>
    <t>Porcentaje de jaliscienses en retorno atendidos, en relación con las solicitudes de apoyo a jaliscienses en retorno recibidas.</t>
  </si>
  <si>
    <t># de niños jaliscienses migrantes solos atendidos</t>
  </si>
  <si>
    <t># de adultos jaliscienses en retorno atendidos</t>
  </si>
  <si>
    <t># de apoyos a padres deportados  para el trámite de recuperación de niños en procesos de separación de familia</t>
  </si>
  <si>
    <t># total de solicitudes apoyo recibidas</t>
  </si>
  <si>
    <t>Atención de adultos jaliscienses en retorno.</t>
  </si>
  <si>
    <t xml:space="preserve">Asesorías para trámites de niños y niñas en procesos de separación.  </t>
  </si>
  <si>
    <t xml:space="preserve">Traslado de restos de jaliscienses fallecidos en el exterior.  </t>
  </si>
  <si>
    <t>Porcentaje efectivo de traslados de restos realizados, respecto del total de solicitudes de traslado de restos recibidas.</t>
  </si>
  <si>
    <t># de traslado de restos realizados</t>
  </si>
  <si>
    <t># de solicitudes de traslado de restos recibidas</t>
  </si>
  <si>
    <t xml:space="preserve">Atención a niños jaliscienses migrantes solos.  </t>
  </si>
  <si>
    <t>Ingresos por remesas familiares en el Estado de Jalisco</t>
  </si>
  <si>
    <t>Estimación de ingresos por remesas familiares en el Estado de Jalisco</t>
  </si>
  <si>
    <t>Trienal</t>
  </si>
  <si>
    <t>Remesa</t>
  </si>
  <si>
    <t># de ingresos por remesas familiares en el Estado de Jalisco</t>
  </si>
  <si>
    <t>((( Número de jaliscienses radicados en el exterior identificados y vinculados durante el año X + Número de organizaciones de jaliscienses en el exterior identificadas y vinculadas durante el año X-1) / (Número de jaliscienses y organizaciones de jaliscienses en el exterior identificados y vinculados en el año X-1 )-1)*100</t>
  </si>
  <si>
    <t>Tasa de crecimiento</t>
  </si>
  <si>
    <t xml:space="preserve"># de jaliscienses radicados en el exterior identificados y vinculados durante el año X </t>
  </si>
  <si>
    <t># de organizaciones de jaliscienses en el exterior identificadas y vinculadas durante el año X-1</t>
  </si>
  <si>
    <t># de jaliscienses y organizaciones de jaliscienses en el exterior identificados y vinculados en el año X-1</t>
  </si>
  <si>
    <t>Proyectos realizados en beneficio de las comunidades de origen y en las que actualmente radican jaliscienses en el exterior vinculados.</t>
  </si>
  <si>
    <t>(Número de proyectos sociales realizados + Número de proyectos económicos realizados + Número de proyectos culturales realizados)</t>
  </si>
  <si>
    <t>((Número de jaliscienses radicados en el exterior vinculados  + Número de organizaciones de jaliscienses en el exterior vinculadas  )/(Número de  organizaciones y jaliscienses radicados en el exterior identificados)*100</t>
  </si>
  <si>
    <t>% de vinculacion efectiva de la población objetivo.</t>
  </si>
  <si>
    <t>Vinculación</t>
  </si>
  <si>
    <t>Asesoria a jaliscienses residentes en Estados Unidos para tramites migratorios.</t>
  </si>
  <si>
    <t>((Número de Asesorias jaliscienses residentes en Estados Unidos para tramites migratorios del año X / Número de Asesorias jaliscienses residentes en Estados Unidos para tramites migratorios del año X -T)-1)*100</t>
  </si>
  <si>
    <t># de Asesorias jaliscienses residentes en Estados Unidos para tramites migratorios del año X</t>
  </si>
  <si>
    <t># de Asesorias jaliscienses residentes en Estados Unidos para tramites migratorios del año X -T</t>
  </si>
  <si>
    <t>Tasa de variación</t>
  </si>
  <si>
    <t>Intercambio comercial</t>
  </si>
  <si>
    <t># de intercambios comerciales realizados en coordinación con las dependencias del  estado relacionadas con estas actividades.</t>
  </si>
  <si>
    <t>Porcentaje de solicitudes de apoyo por parte de jaliscienses en el exterior recibidas en el Portal de Atención para la generación de proyectos económicos, sociales o culturales, así como para la realización de trámites en las dependencias del Gobierno del estado de Jalisco, atendidas.</t>
  </si>
  <si>
    <t>(Numero de solicitudes atendidas  / Numero de solicitudes recibidas en el portal)*100</t>
  </si>
  <si>
    <t># de solicitudes recibidas en el portal</t>
  </si>
  <si>
    <t xml:space="preserve"># de solicitudes atendidas  </t>
  </si>
  <si>
    <t>% de solicitudes de apoyo por parte de jaliscienses en el exterior recibidas en el Portal de Atención para la generación de proyectos económicos, sociales o culturales, así como para la realización de trámites en las dependencias del Gobierno del estado de Jalisco, atendidas.</t>
  </si>
  <si>
    <t>(Proyecto artístico-cultural realizado X + Proyecto artístico-cultural realizado N)</t>
  </si>
  <si>
    <t xml:space="preserve">Proyecto </t>
  </si>
  <si>
    <t># de proyectos  artístico-culturales para la promoción de la cultura y los artistas jaliscienses en el extranjero.</t>
  </si>
  <si>
    <t>Historia de éxito</t>
  </si>
  <si>
    <t># de historias de éxito de jaliscienses migrantes identificadas y recopiladas, para su publicación.</t>
  </si>
  <si>
    <t>%de jaliscienses en retorno atendidos, en relación con las solicitudes de apoyo a jaliscienses en retorno recibidas.</t>
  </si>
  <si>
    <t>((Número de niños jaliscienses migrantes solos atendidos + Número de adultos jaliscienses en retorno atendidos + Número de apoyos a padres deportados  para el trámite de recuperación de niños en procesos de separación de familia) / (Número total de solicitudes apoyo recibidas))*100</t>
  </si>
  <si>
    <t>Jalisciense</t>
  </si>
  <si>
    <t xml:space="preserve"># de niños jaliscienses migrantes solos atendidos </t>
  </si>
  <si>
    <t>(Número de traslado de restos realizados / Número de solicitudes de traslado de restos recibidas)*100</t>
  </si>
  <si>
    <t>% efectivo de traslados de restos realizados, respecto del total de solicitudes de traslado de restos recibidas.</t>
  </si>
  <si>
    <t>Traslado</t>
  </si>
  <si>
    <t>Porcentaje de Asesorías para que los padres jaliscienses deportados puedan realizar el trámite que les permita retornar a sus hijos que se encuentran aún en el extranjero.</t>
  </si>
  <si>
    <t>% de Asesorías para que los padres jaliscienses deportados puedan realizar el trámite que les permita retornar a sus hijos que se encuentran aún en el extranjero.</t>
  </si>
  <si>
    <t>(Número de personas asesoradas para realizar el trámite de niños y niñas en proceso de separación / Número de solicitudes de asesoria  recibidas para realizar el trámite de niños y niñas en proceso de separación)*100</t>
  </si>
  <si>
    <t># de personas asesoradas para realizar el trámite de niños y niñas en proceso de separación</t>
  </si>
  <si>
    <t># de solicitudes de asesoria  recibidas para realizar el trámite de niños y niñas en proceso de separación</t>
  </si>
  <si>
    <t>Asesoría</t>
  </si>
  <si>
    <t>Porcentaje de apoyos para la reinserción en la sociedad de adultos jaliscienses en retorno que fueron canalizados por la Delegación Estatal del Instituto Nacional de Migración, atendidos.</t>
  </si>
  <si>
    <t>% de apoyos para la reinserción en la sociedad de adultos jaliscienses en retorno que fueron canalizados por la Delegación Estatal del Instituto Nacional de Migración, atendidos.</t>
  </si>
  <si>
    <t>Apoyo</t>
  </si>
  <si>
    <t>(Número de adultos jaliscienses en retorno atendidos / Numero  de adultos jaliscienses en retorno  canalizados por la Delegación Estatal del Instituto Nacional )*100</t>
  </si>
  <si>
    <t># de adultos jaliscienses en retorno  canalizados por la Delegación Estatal del Instituto Nacional</t>
  </si>
  <si>
    <t>Seguimiento de niños migrantes jaliscienses en retorno y su derivación a las dependencias correspondientes para su reinserción efectiva en la sociedad.</t>
  </si>
  <si>
    <t>(Numero de niños jaliscienses migrantes solos atendidos / Número de niños derivados)*100</t>
  </si>
  <si>
    <t>Niño migrante</t>
  </si>
  <si>
    <t># de niños derivados</t>
  </si>
  <si>
    <t>Coordinación General para Atención a Jaliscienses en el Extranjero</t>
  </si>
  <si>
    <t>% Seguimiento de niños migrantes jaliscienses en retorno y su derivación a las dependencias correspondientes para su reinserción efectiva en la sociedad.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</si>
</sst>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56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vertical="center" wrapText="1"/>
    </xf>
    <xf numFmtId="164" fontId="6" fillId="4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6" fillId="4" borderId="5" xfId="1" applyNumberFormat="1" applyFont="1" applyFill="1" applyBorder="1" applyAlignment="1">
      <alignment horizontal="center" vertical="center" wrapText="1"/>
    </xf>
    <xf numFmtId="164" fontId="6" fillId="4" borderId="6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0</xdr:row>
      <xdr:rowOff>0</xdr:rowOff>
    </xdr:from>
    <xdr:to>
      <xdr:col>4</xdr:col>
      <xdr:colOff>788789</xdr:colOff>
      <xdr:row>3</xdr:row>
      <xdr:rowOff>54492</xdr:rowOff>
    </xdr:to>
    <xdr:pic>
      <xdr:nvPicPr>
        <xdr:cNvPr id="4" name="3 Imagen" descr="http://www.c7jalisco.com/sites/default/files/sedis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33" t="11119" r="-387" b="11707"/>
        <a:stretch/>
      </xdr:blipFill>
      <xdr:spPr bwMode="auto">
        <a:xfrm>
          <a:off x="4792265" y="0"/>
          <a:ext cx="3661172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showGridLines="0" tabSelected="1" topLeftCell="D37" zoomScale="64" zoomScaleNormal="64" workbookViewId="0">
      <selection activeCell="J28" sqref="J28:U28"/>
    </sheetView>
  </sheetViews>
  <sheetFormatPr baseColWidth="10" defaultRowHeight="15" x14ac:dyDescent="0.25"/>
  <cols>
    <col min="1" max="1" width="21.85546875" customWidth="1"/>
    <col min="2" max="2" width="49.140625" customWidth="1"/>
    <col min="3" max="3" width="23.7109375" customWidth="1"/>
    <col min="4" max="4" width="20.28515625" customWidth="1"/>
    <col min="5" max="5" width="20.85546875" customWidth="1"/>
    <col min="6" max="6" width="15.85546875" customWidth="1"/>
    <col min="7" max="7" width="14.28515625" customWidth="1"/>
    <col min="8" max="8" width="16.28515625" style="18" customWidth="1"/>
    <col min="22" max="22" width="12.85546875" bestFit="1" customWidth="1"/>
  </cols>
  <sheetData>
    <row r="1" spans="1:33" ht="25.5" x14ac:dyDescent="0.25">
      <c r="A1" s="19" t="s">
        <v>0</v>
      </c>
      <c r="B1" s="39" t="s">
        <v>133</v>
      </c>
      <c r="C1" s="1"/>
      <c r="D1" s="1"/>
      <c r="E1" s="1"/>
      <c r="F1" s="1"/>
      <c r="G1" s="1"/>
      <c r="H1" s="38"/>
    </row>
    <row r="2" spans="1:33" x14ac:dyDescent="0.25">
      <c r="A2" s="19" t="s">
        <v>1</v>
      </c>
      <c r="B2" s="2">
        <v>349</v>
      </c>
      <c r="C2" s="3"/>
      <c r="D2" s="1"/>
      <c r="E2" s="1"/>
      <c r="F2" s="1"/>
      <c r="G2" s="1"/>
      <c r="H2" s="38"/>
    </row>
    <row r="3" spans="1:33" ht="54" customHeight="1" x14ac:dyDescent="0.25">
      <c r="A3" s="19" t="s">
        <v>2</v>
      </c>
      <c r="B3" s="4" t="s">
        <v>42</v>
      </c>
      <c r="C3" s="5"/>
      <c r="D3" s="1"/>
      <c r="E3" s="1"/>
      <c r="F3" s="1"/>
      <c r="G3" s="1"/>
      <c r="H3" s="38"/>
    </row>
    <row r="4" spans="1:33" x14ac:dyDescent="0.25">
      <c r="A4" s="1"/>
      <c r="B4" s="1"/>
      <c r="C4" s="1"/>
      <c r="D4" s="1"/>
      <c r="E4" s="1"/>
      <c r="F4" s="1"/>
      <c r="G4" s="1"/>
      <c r="H4" s="38"/>
    </row>
    <row r="5" spans="1:33" x14ac:dyDescent="0.25">
      <c r="A5" s="1"/>
      <c r="B5" s="1"/>
      <c r="C5" s="1"/>
      <c r="D5" s="1"/>
      <c r="E5" s="1"/>
      <c r="F5" s="1"/>
      <c r="G5" s="1"/>
      <c r="H5" s="38"/>
    </row>
    <row r="6" spans="1:33" ht="22.5" customHeight="1" x14ac:dyDescent="0.25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36</v>
      </c>
      <c r="I6" s="20"/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21" t="s">
        <v>21</v>
      </c>
      <c r="V6" s="21" t="s">
        <v>22</v>
      </c>
    </row>
    <row r="7" spans="1:33" ht="15" customHeight="1" x14ac:dyDescent="0.25">
      <c r="A7" s="55" t="s">
        <v>23</v>
      </c>
      <c r="B7" s="46" t="s">
        <v>45</v>
      </c>
      <c r="C7" s="46" t="s">
        <v>79</v>
      </c>
      <c r="D7" s="46" t="s">
        <v>80</v>
      </c>
      <c r="E7" s="46" t="s">
        <v>82</v>
      </c>
      <c r="F7" s="46" t="s">
        <v>81</v>
      </c>
      <c r="G7" s="48">
        <v>1831.43</v>
      </c>
      <c r="H7" s="46" t="s">
        <v>83</v>
      </c>
      <c r="I7" s="6" t="s">
        <v>24</v>
      </c>
      <c r="J7" s="74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35">
        <v>1831.4</v>
      </c>
    </row>
    <row r="8" spans="1:33" ht="87.75" customHeight="1" x14ac:dyDescent="0.25">
      <c r="A8" s="45"/>
      <c r="B8" s="47"/>
      <c r="C8" s="47"/>
      <c r="D8" s="47"/>
      <c r="E8" s="47"/>
      <c r="F8" s="47"/>
      <c r="G8" s="49"/>
      <c r="H8" s="47"/>
      <c r="I8" s="6" t="s">
        <v>25</v>
      </c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  <c r="V8" s="7">
        <f>J8</f>
        <v>0</v>
      </c>
    </row>
    <row r="9" spans="1:33" x14ac:dyDescent="0.25">
      <c r="A9" s="8"/>
      <c r="B9" s="9"/>
      <c r="C9" s="5"/>
      <c r="D9" s="5"/>
      <c r="E9" s="5"/>
      <c r="F9" s="9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33" x14ac:dyDescent="0.25">
      <c r="A10" s="1"/>
      <c r="B10" s="1"/>
      <c r="C10" s="1"/>
      <c r="D10" s="1"/>
      <c r="E10" s="1"/>
      <c r="F10" s="1"/>
      <c r="G10" s="1"/>
      <c r="H10" s="38"/>
    </row>
    <row r="11" spans="1:33" ht="22.5" customHeight="1" x14ac:dyDescent="0.25">
      <c r="A11" s="19" t="s">
        <v>3</v>
      </c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36</v>
      </c>
      <c r="I11" s="20"/>
      <c r="J11" s="21" t="s">
        <v>10</v>
      </c>
      <c r="K11" s="21" t="s">
        <v>11</v>
      </c>
      <c r="L11" s="21" t="s">
        <v>12</v>
      </c>
      <c r="M11" s="21" t="s">
        <v>13</v>
      </c>
      <c r="N11" s="21" t="s">
        <v>14</v>
      </c>
      <c r="O11" s="21" t="s">
        <v>15</v>
      </c>
      <c r="P11" s="21" t="s">
        <v>16</v>
      </c>
      <c r="Q11" s="21" t="s">
        <v>17</v>
      </c>
      <c r="R11" s="21" t="s">
        <v>18</v>
      </c>
      <c r="S11" s="21" t="s">
        <v>19</v>
      </c>
      <c r="T11" s="21" t="s">
        <v>20</v>
      </c>
      <c r="U11" s="21" t="s">
        <v>21</v>
      </c>
      <c r="V11" s="21" t="s">
        <v>22</v>
      </c>
    </row>
    <row r="12" spans="1:33" s="23" customFormat="1" ht="82.5" customHeight="1" x14ac:dyDescent="0.25">
      <c r="A12" s="66" t="s">
        <v>26</v>
      </c>
      <c r="B12" s="46" t="s">
        <v>43</v>
      </c>
      <c r="C12" s="46" t="s">
        <v>47</v>
      </c>
      <c r="D12" s="46" t="s">
        <v>84</v>
      </c>
      <c r="E12" s="65" t="s">
        <v>85</v>
      </c>
      <c r="F12" s="65" t="s">
        <v>27</v>
      </c>
      <c r="G12" s="70">
        <v>25</v>
      </c>
      <c r="H12" s="24" t="s">
        <v>86</v>
      </c>
      <c r="I12" s="28" t="s">
        <v>25</v>
      </c>
      <c r="J12" s="62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4"/>
      <c r="V12" s="28">
        <f>J12</f>
        <v>0</v>
      </c>
    </row>
    <row r="13" spans="1:33" s="23" customFormat="1" ht="112.5" customHeight="1" x14ac:dyDescent="0.25">
      <c r="A13" s="66"/>
      <c r="B13" s="56"/>
      <c r="C13" s="56"/>
      <c r="D13" s="56"/>
      <c r="E13" s="65"/>
      <c r="F13" s="65"/>
      <c r="G13" s="70"/>
      <c r="H13" s="24" t="s">
        <v>87</v>
      </c>
      <c r="I13" s="28" t="s">
        <v>25</v>
      </c>
      <c r="J13" s="62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/>
      <c r="V13" s="28">
        <f>J13</f>
        <v>0</v>
      </c>
    </row>
    <row r="14" spans="1:33" s="23" customFormat="1" ht="110.25" customHeight="1" x14ac:dyDescent="0.25">
      <c r="A14" s="66"/>
      <c r="B14" s="56"/>
      <c r="C14" s="56"/>
      <c r="D14" s="56"/>
      <c r="E14" s="65"/>
      <c r="F14" s="65"/>
      <c r="G14" s="70"/>
      <c r="H14" s="24" t="s">
        <v>88</v>
      </c>
      <c r="I14" s="28" t="s">
        <v>25</v>
      </c>
      <c r="J14" s="62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4"/>
      <c r="V14" s="28">
        <f>J14</f>
        <v>0</v>
      </c>
    </row>
    <row r="15" spans="1:33" ht="15" customHeight="1" x14ac:dyDescent="0.25">
      <c r="A15" s="66"/>
      <c r="B15" s="56"/>
      <c r="C15" s="56"/>
      <c r="D15" s="56"/>
      <c r="E15" s="65"/>
      <c r="F15" s="65"/>
      <c r="G15" s="70"/>
      <c r="H15" s="65" t="s">
        <v>47</v>
      </c>
      <c r="I15" s="6" t="s">
        <v>24</v>
      </c>
      <c r="J15" s="5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4"/>
      <c r="V15" s="7">
        <v>25</v>
      </c>
    </row>
    <row r="16" spans="1:33" ht="157.5" customHeight="1" x14ac:dyDescent="0.25">
      <c r="A16" s="66"/>
      <c r="B16" s="47"/>
      <c r="C16" s="47"/>
      <c r="D16" s="47"/>
      <c r="E16" s="65"/>
      <c r="F16" s="65"/>
      <c r="G16" s="70"/>
      <c r="H16" s="65"/>
      <c r="I16" s="6" t="s">
        <v>25</v>
      </c>
      <c r="J16" s="50">
        <v>56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7" t="e">
        <f>(((V12+V13)/(V14)-1)*100)</f>
        <v>#DIV/0!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/>
    </row>
    <row r="17" spans="1:22" ht="16.5" customHeight="1" x14ac:dyDescent="0.25">
      <c r="A17" s="8"/>
      <c r="B17" s="25"/>
      <c r="C17" s="25"/>
      <c r="D17" s="25"/>
      <c r="E17" s="25"/>
      <c r="F17" s="25"/>
      <c r="G17" s="26"/>
      <c r="H17" s="26"/>
      <c r="I17" s="11"/>
      <c r="J17" s="3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2"/>
    </row>
    <row r="18" spans="1:22" ht="8.25" customHeight="1" x14ac:dyDescent="0.25">
      <c r="A18" s="8"/>
      <c r="B18" s="25"/>
      <c r="C18" s="25"/>
      <c r="D18" s="25"/>
      <c r="E18" s="25"/>
      <c r="F18" s="25"/>
      <c r="G18" s="26"/>
      <c r="H18" s="26"/>
      <c r="I18" s="11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2"/>
    </row>
    <row r="19" spans="1:22" x14ac:dyDescent="0.25">
      <c r="A19" s="1"/>
      <c r="B19" s="1"/>
      <c r="C19" s="1"/>
      <c r="D19" s="1"/>
      <c r="E19" s="1"/>
      <c r="F19" s="1"/>
      <c r="G19" s="1"/>
      <c r="H19" s="38"/>
    </row>
    <row r="20" spans="1:22" x14ac:dyDescent="0.25">
      <c r="A20" s="1"/>
      <c r="B20" s="1"/>
      <c r="C20" s="1"/>
      <c r="D20" s="1"/>
      <c r="E20" s="1"/>
      <c r="F20" s="1"/>
      <c r="G20" s="1"/>
      <c r="H20" s="38"/>
    </row>
    <row r="21" spans="1:22" ht="25.5" customHeight="1" x14ac:dyDescent="0.25">
      <c r="A21" s="19" t="s">
        <v>3</v>
      </c>
      <c r="B21" s="19" t="s">
        <v>4</v>
      </c>
      <c r="C21" s="19" t="s">
        <v>5</v>
      </c>
      <c r="D21" s="19" t="s">
        <v>6</v>
      </c>
      <c r="E21" s="19" t="s">
        <v>7</v>
      </c>
      <c r="F21" s="19" t="s">
        <v>8</v>
      </c>
      <c r="G21" s="19" t="s">
        <v>9</v>
      </c>
      <c r="H21" s="19" t="s">
        <v>36</v>
      </c>
      <c r="I21" s="20"/>
      <c r="J21" s="21" t="s">
        <v>10</v>
      </c>
      <c r="K21" s="21" t="s">
        <v>11</v>
      </c>
      <c r="L21" s="21" t="s">
        <v>12</v>
      </c>
      <c r="M21" s="21" t="s">
        <v>13</v>
      </c>
      <c r="N21" s="21" t="s">
        <v>14</v>
      </c>
      <c r="O21" s="21" t="s">
        <v>15</v>
      </c>
      <c r="P21" s="21" t="s">
        <v>16</v>
      </c>
      <c r="Q21" s="21" t="s">
        <v>17</v>
      </c>
      <c r="R21" s="21" t="s">
        <v>18</v>
      </c>
      <c r="S21" s="21" t="s">
        <v>19</v>
      </c>
      <c r="T21" s="21" t="s">
        <v>20</v>
      </c>
      <c r="U21" s="21" t="s">
        <v>21</v>
      </c>
      <c r="V21" s="21" t="s">
        <v>37</v>
      </c>
    </row>
    <row r="22" spans="1:22" ht="15" customHeight="1" x14ac:dyDescent="0.25">
      <c r="A22" s="44" t="s">
        <v>28</v>
      </c>
      <c r="B22" s="46" t="s">
        <v>89</v>
      </c>
      <c r="C22" s="46" t="s">
        <v>44</v>
      </c>
      <c r="D22" s="46" t="s">
        <v>90</v>
      </c>
      <c r="E22" s="46" t="s">
        <v>46</v>
      </c>
      <c r="F22" s="46" t="s">
        <v>27</v>
      </c>
      <c r="G22" s="48">
        <v>50</v>
      </c>
      <c r="H22" s="48" t="s">
        <v>44</v>
      </c>
      <c r="I22" s="6" t="s">
        <v>24</v>
      </c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7">
        <v>50</v>
      </c>
    </row>
    <row r="23" spans="1:22" ht="235.5" customHeight="1" x14ac:dyDescent="0.25">
      <c r="A23" s="45"/>
      <c r="B23" s="47"/>
      <c r="C23" s="47"/>
      <c r="D23" s="47"/>
      <c r="E23" s="47"/>
      <c r="F23" s="47"/>
      <c r="G23" s="49"/>
      <c r="H23" s="49"/>
      <c r="I23" s="6" t="s">
        <v>25</v>
      </c>
      <c r="J23" s="77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36">
        <f>J23</f>
        <v>0</v>
      </c>
    </row>
    <row r="24" spans="1:22" x14ac:dyDescent="0.25">
      <c r="A24" s="17"/>
      <c r="B24" s="17"/>
      <c r="C24" s="17"/>
      <c r="D24" s="17"/>
      <c r="E24" s="17"/>
      <c r="F24" s="17"/>
      <c r="G24" s="17"/>
      <c r="H24" s="17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2"/>
    </row>
    <row r="25" spans="1:22" x14ac:dyDescent="0.25">
      <c r="A25" s="17"/>
      <c r="B25" s="17"/>
      <c r="C25" s="17"/>
      <c r="D25" s="17"/>
      <c r="E25" s="17"/>
      <c r="F25" s="17"/>
      <c r="G25" s="17"/>
      <c r="H25" s="17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29.25" customHeight="1" x14ac:dyDescent="0.25">
      <c r="A26" s="19" t="s">
        <v>3</v>
      </c>
      <c r="B26" s="19" t="s">
        <v>4</v>
      </c>
      <c r="C26" s="19" t="s">
        <v>5</v>
      </c>
      <c r="D26" s="19" t="s">
        <v>6</v>
      </c>
      <c r="E26" s="19" t="s">
        <v>7</v>
      </c>
      <c r="F26" s="19" t="s">
        <v>8</v>
      </c>
      <c r="G26" s="19" t="s">
        <v>9</v>
      </c>
      <c r="H26" s="19" t="s">
        <v>36</v>
      </c>
      <c r="I26" s="20"/>
      <c r="J26" s="21" t="s">
        <v>10</v>
      </c>
      <c r="K26" s="21" t="s">
        <v>11</v>
      </c>
      <c r="L26" s="21" t="s">
        <v>12</v>
      </c>
      <c r="M26" s="21" t="s">
        <v>13</v>
      </c>
      <c r="N26" s="21" t="s">
        <v>14</v>
      </c>
      <c r="O26" s="21" t="s">
        <v>15</v>
      </c>
      <c r="P26" s="21" t="s">
        <v>16</v>
      </c>
      <c r="Q26" s="21" t="s">
        <v>17</v>
      </c>
      <c r="R26" s="21" t="s">
        <v>18</v>
      </c>
      <c r="S26" s="21" t="s">
        <v>19</v>
      </c>
      <c r="T26" s="21" t="s">
        <v>20</v>
      </c>
      <c r="U26" s="21" t="s">
        <v>21</v>
      </c>
      <c r="V26" s="21" t="s">
        <v>37</v>
      </c>
    </row>
    <row r="27" spans="1:22" s="18" customFormat="1" ht="51" x14ac:dyDescent="0.25">
      <c r="A27" s="44" t="s">
        <v>29</v>
      </c>
      <c r="B27" s="46" t="s">
        <v>61</v>
      </c>
      <c r="C27" s="46" t="s">
        <v>62</v>
      </c>
      <c r="D27" s="46" t="s">
        <v>91</v>
      </c>
      <c r="E27" s="65" t="s">
        <v>93</v>
      </c>
      <c r="F27" s="65" t="s">
        <v>27</v>
      </c>
      <c r="G27" s="65">
        <v>100</v>
      </c>
      <c r="H27" s="34" t="s">
        <v>63</v>
      </c>
      <c r="I27" s="6" t="s">
        <v>25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16">
        <f>J27</f>
        <v>0</v>
      </c>
    </row>
    <row r="28" spans="1:22" s="18" customFormat="1" ht="63.75" x14ac:dyDescent="0.25">
      <c r="A28" s="55"/>
      <c r="B28" s="56"/>
      <c r="C28" s="56"/>
      <c r="D28" s="56"/>
      <c r="E28" s="65"/>
      <c r="F28" s="65"/>
      <c r="G28" s="65"/>
      <c r="H28" s="34" t="s">
        <v>64</v>
      </c>
      <c r="I28" s="6" t="s">
        <v>25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31">
        <f>J28</f>
        <v>0</v>
      </c>
    </row>
    <row r="29" spans="1:22" s="18" customFormat="1" ht="76.5" x14ac:dyDescent="0.25">
      <c r="A29" s="55"/>
      <c r="B29" s="56"/>
      <c r="C29" s="56"/>
      <c r="D29" s="56"/>
      <c r="E29" s="65"/>
      <c r="F29" s="65"/>
      <c r="G29" s="65"/>
      <c r="H29" s="34" t="s">
        <v>65</v>
      </c>
      <c r="I29" s="6" t="s">
        <v>25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31">
        <f>J29</f>
        <v>0</v>
      </c>
    </row>
    <row r="30" spans="1:22" s="18" customFormat="1" ht="15" customHeight="1" x14ac:dyDescent="0.25">
      <c r="A30" s="55"/>
      <c r="B30" s="56"/>
      <c r="C30" s="56"/>
      <c r="D30" s="56"/>
      <c r="E30" s="65"/>
      <c r="F30" s="65"/>
      <c r="G30" s="65"/>
      <c r="H30" s="56" t="s">
        <v>92</v>
      </c>
      <c r="I30" s="6" t="s">
        <v>24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31">
        <v>100</v>
      </c>
    </row>
    <row r="31" spans="1:22" s="18" customFormat="1" ht="42.75" customHeight="1" x14ac:dyDescent="0.25">
      <c r="A31" s="45"/>
      <c r="B31" s="47"/>
      <c r="C31" s="47"/>
      <c r="D31" s="47"/>
      <c r="E31" s="65"/>
      <c r="F31" s="65"/>
      <c r="G31" s="65"/>
      <c r="H31" s="47"/>
      <c r="I31" s="6" t="s">
        <v>25</v>
      </c>
      <c r="J31" s="50" t="e">
        <f>((J27+ J28)/J29)*100</f>
        <v>#DIV/0!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7" t="e">
        <f>((V27+V28)/(V29)*100)</f>
        <v>#DIV/0!</v>
      </c>
    </row>
    <row r="32" spans="1:22" x14ac:dyDescent="0.25">
      <c r="A32" s="1"/>
      <c r="B32" s="1"/>
      <c r="C32" s="1"/>
      <c r="D32" s="1"/>
      <c r="E32" s="1"/>
      <c r="F32" s="1"/>
      <c r="G32" s="1"/>
      <c r="H32" s="38"/>
    </row>
    <row r="33" spans="1:22" x14ac:dyDescent="0.25">
      <c r="A33" s="8"/>
      <c r="B33" s="9"/>
      <c r="C33" s="5"/>
      <c r="D33" s="5"/>
      <c r="E33" s="5"/>
      <c r="F33" s="9"/>
      <c r="G33" s="13"/>
      <c r="H33" s="13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22.5" customHeight="1" x14ac:dyDescent="0.25">
      <c r="A34" s="19" t="s">
        <v>3</v>
      </c>
      <c r="B34" s="19" t="s">
        <v>4</v>
      </c>
      <c r="C34" s="19" t="s">
        <v>5</v>
      </c>
      <c r="D34" s="19" t="s">
        <v>6</v>
      </c>
      <c r="E34" s="19" t="s">
        <v>7</v>
      </c>
      <c r="F34" s="19" t="s">
        <v>8</v>
      </c>
      <c r="G34" s="19" t="s">
        <v>9</v>
      </c>
      <c r="H34" s="19" t="s">
        <v>36</v>
      </c>
      <c r="I34" s="20"/>
      <c r="J34" s="21" t="s">
        <v>10</v>
      </c>
      <c r="K34" s="21" t="s">
        <v>11</v>
      </c>
      <c r="L34" s="21" t="s">
        <v>12</v>
      </c>
      <c r="M34" s="21" t="s">
        <v>13</v>
      </c>
      <c r="N34" s="21" t="s">
        <v>14</v>
      </c>
      <c r="O34" s="21" t="s">
        <v>15</v>
      </c>
      <c r="P34" s="21" t="s">
        <v>16</v>
      </c>
      <c r="Q34" s="21" t="s">
        <v>17</v>
      </c>
      <c r="R34" s="21" t="s">
        <v>18</v>
      </c>
      <c r="S34" s="21" t="s">
        <v>19</v>
      </c>
      <c r="T34" s="21" t="s">
        <v>20</v>
      </c>
      <c r="U34" s="21" t="s">
        <v>21</v>
      </c>
      <c r="V34" s="21" t="s">
        <v>37</v>
      </c>
    </row>
    <row r="35" spans="1:22" ht="109.5" customHeight="1" x14ac:dyDescent="0.25">
      <c r="A35" s="66" t="s">
        <v>34</v>
      </c>
      <c r="B35" s="65" t="s">
        <v>94</v>
      </c>
      <c r="C35" s="65" t="s">
        <v>59</v>
      </c>
      <c r="D35" s="46" t="s">
        <v>95</v>
      </c>
      <c r="E35" s="65" t="s">
        <v>98</v>
      </c>
      <c r="F35" s="65" t="s">
        <v>48</v>
      </c>
      <c r="G35" s="65">
        <v>10</v>
      </c>
      <c r="H35" s="34" t="s">
        <v>96</v>
      </c>
      <c r="I35" s="6" t="s">
        <v>25</v>
      </c>
      <c r="J35" s="80">
        <v>5</v>
      </c>
      <c r="K35" s="81"/>
      <c r="L35" s="81"/>
      <c r="M35" s="81"/>
      <c r="N35" s="81"/>
      <c r="O35" s="82"/>
      <c r="P35" s="52"/>
      <c r="Q35" s="53"/>
      <c r="R35" s="53"/>
      <c r="S35" s="53"/>
      <c r="T35" s="53"/>
      <c r="U35" s="54"/>
      <c r="V35" s="7">
        <f>SUM(J35:U35)</f>
        <v>5</v>
      </c>
    </row>
    <row r="36" spans="1:22" ht="96" customHeight="1" x14ac:dyDescent="0.25">
      <c r="A36" s="66"/>
      <c r="B36" s="65"/>
      <c r="C36" s="65"/>
      <c r="D36" s="56"/>
      <c r="E36" s="65"/>
      <c r="F36" s="65"/>
      <c r="G36" s="65"/>
      <c r="H36" s="34" t="s">
        <v>97</v>
      </c>
      <c r="I36" s="6" t="s">
        <v>25</v>
      </c>
      <c r="J36" s="80">
        <v>5</v>
      </c>
      <c r="K36" s="81"/>
      <c r="L36" s="81"/>
      <c r="M36" s="81"/>
      <c r="N36" s="81"/>
      <c r="O36" s="82"/>
      <c r="P36" s="52"/>
      <c r="Q36" s="53"/>
      <c r="R36" s="53"/>
      <c r="S36" s="53"/>
      <c r="T36" s="53"/>
      <c r="U36" s="54"/>
      <c r="V36" s="7">
        <f>SUM(J36:U36)</f>
        <v>5</v>
      </c>
    </row>
    <row r="37" spans="1:22" ht="21.75" customHeight="1" x14ac:dyDescent="0.25">
      <c r="A37" s="66"/>
      <c r="B37" s="65"/>
      <c r="C37" s="65"/>
      <c r="D37" s="56"/>
      <c r="E37" s="65"/>
      <c r="F37" s="65"/>
      <c r="G37" s="65"/>
      <c r="H37" s="65" t="s">
        <v>59</v>
      </c>
      <c r="I37" s="6" t="s">
        <v>24</v>
      </c>
      <c r="J37" s="50">
        <v>5</v>
      </c>
      <c r="K37" s="50"/>
      <c r="L37" s="50"/>
      <c r="M37" s="50"/>
      <c r="N37" s="50"/>
      <c r="O37" s="50"/>
      <c r="P37" s="50">
        <v>5</v>
      </c>
      <c r="Q37" s="50"/>
      <c r="R37" s="50"/>
      <c r="S37" s="50"/>
      <c r="T37" s="50"/>
      <c r="U37" s="50"/>
      <c r="V37" s="7">
        <v>10</v>
      </c>
    </row>
    <row r="38" spans="1:22" ht="90" customHeight="1" x14ac:dyDescent="0.25">
      <c r="A38" s="66"/>
      <c r="B38" s="65"/>
      <c r="C38" s="65"/>
      <c r="D38" s="47"/>
      <c r="E38" s="65"/>
      <c r="F38" s="65"/>
      <c r="G38" s="65"/>
      <c r="H38" s="65"/>
      <c r="I38" s="6" t="s">
        <v>25</v>
      </c>
      <c r="J38" s="50">
        <f>((J35/J36)-1)*100</f>
        <v>0</v>
      </c>
      <c r="K38" s="50"/>
      <c r="L38" s="50"/>
      <c r="M38" s="50"/>
      <c r="N38" s="50"/>
      <c r="O38" s="50"/>
      <c r="P38" s="50" t="e">
        <f>((P35/P36)-1)*100</f>
        <v>#DIV/0!</v>
      </c>
      <c r="Q38" s="50"/>
      <c r="R38" s="50"/>
      <c r="S38" s="50"/>
      <c r="T38" s="50"/>
      <c r="U38" s="50"/>
      <c r="V38" s="7">
        <f>((V35/V36)-1)*100</f>
        <v>0</v>
      </c>
    </row>
    <row r="39" spans="1:22" x14ac:dyDescent="0.25">
      <c r="A39" s="1"/>
      <c r="B39" s="1"/>
      <c r="C39" s="1"/>
      <c r="D39" s="1"/>
      <c r="E39" s="1"/>
      <c r="F39" s="1"/>
      <c r="G39" s="1"/>
      <c r="H39" s="38"/>
    </row>
    <row r="40" spans="1:22" x14ac:dyDescent="0.25">
      <c r="A40" s="1"/>
      <c r="B40" s="1"/>
      <c r="C40" s="1"/>
      <c r="D40" s="1"/>
      <c r="E40" s="1"/>
      <c r="F40" s="1"/>
      <c r="G40" s="1"/>
      <c r="H40" s="38"/>
    </row>
    <row r="41" spans="1:22" ht="27" customHeight="1" x14ac:dyDescent="0.25">
      <c r="A41" s="19" t="s">
        <v>3</v>
      </c>
      <c r="B41" s="19" t="s">
        <v>4</v>
      </c>
      <c r="C41" s="19" t="s">
        <v>5</v>
      </c>
      <c r="D41" s="19" t="s">
        <v>6</v>
      </c>
      <c r="E41" s="19" t="s">
        <v>7</v>
      </c>
      <c r="F41" s="19" t="s">
        <v>8</v>
      </c>
      <c r="G41" s="19" t="s">
        <v>9</v>
      </c>
      <c r="H41" s="19" t="s">
        <v>36</v>
      </c>
      <c r="I41" s="20"/>
      <c r="J41" s="21" t="s">
        <v>10</v>
      </c>
      <c r="K41" s="21" t="s">
        <v>11</v>
      </c>
      <c r="L41" s="21" t="s">
        <v>12</v>
      </c>
      <c r="M41" s="21" t="s">
        <v>13</v>
      </c>
      <c r="N41" s="21" t="s">
        <v>14</v>
      </c>
      <c r="O41" s="21" t="s">
        <v>15</v>
      </c>
      <c r="P41" s="21" t="s">
        <v>16</v>
      </c>
      <c r="Q41" s="21" t="s">
        <v>17</v>
      </c>
      <c r="R41" s="21" t="s">
        <v>18</v>
      </c>
      <c r="S41" s="21" t="s">
        <v>19</v>
      </c>
      <c r="T41" s="21" t="s">
        <v>20</v>
      </c>
      <c r="U41" s="21" t="s">
        <v>21</v>
      </c>
      <c r="V41" s="21" t="s">
        <v>37</v>
      </c>
    </row>
    <row r="42" spans="1:22" ht="29.25" customHeight="1" x14ac:dyDescent="0.25">
      <c r="A42" s="44" t="s">
        <v>30</v>
      </c>
      <c r="B42" s="46" t="s">
        <v>56</v>
      </c>
      <c r="C42" s="46" t="s">
        <v>57</v>
      </c>
      <c r="D42" s="46" t="s">
        <v>58</v>
      </c>
      <c r="E42" s="46" t="s">
        <v>99</v>
      </c>
      <c r="F42" s="46" t="s">
        <v>27</v>
      </c>
      <c r="G42" s="48">
        <v>2</v>
      </c>
      <c r="H42" s="48" t="s">
        <v>100</v>
      </c>
      <c r="I42" s="15" t="s">
        <v>24</v>
      </c>
      <c r="J42" s="71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">
        <v>2</v>
      </c>
    </row>
    <row r="43" spans="1:22" ht="129" customHeight="1" x14ac:dyDescent="0.25">
      <c r="A43" s="45"/>
      <c r="B43" s="47"/>
      <c r="C43" s="47"/>
      <c r="D43" s="47"/>
      <c r="E43" s="47"/>
      <c r="F43" s="47"/>
      <c r="G43" s="49"/>
      <c r="H43" s="49"/>
      <c r="I43" s="15" t="s">
        <v>25</v>
      </c>
      <c r="J43" s="71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">
        <f>J43</f>
        <v>0</v>
      </c>
    </row>
    <row r="44" spans="1:22" x14ac:dyDescent="0.25">
      <c r="A44" s="1"/>
      <c r="B44" s="1"/>
      <c r="C44" s="1"/>
      <c r="D44" s="1"/>
      <c r="E44" s="1"/>
      <c r="F44" s="1"/>
      <c r="G44" s="1"/>
      <c r="H44" s="38"/>
    </row>
    <row r="45" spans="1:22" x14ac:dyDescent="0.25">
      <c r="A45" s="1"/>
      <c r="B45" s="1"/>
      <c r="C45" s="1"/>
      <c r="D45" s="1"/>
      <c r="E45" s="1"/>
      <c r="F45" s="1"/>
      <c r="G45" s="1"/>
      <c r="H45" s="38"/>
    </row>
    <row r="46" spans="1:22" ht="23.25" customHeight="1" x14ac:dyDescent="0.25">
      <c r="A46" s="19" t="s">
        <v>3</v>
      </c>
      <c r="B46" s="19" t="s">
        <v>4</v>
      </c>
      <c r="C46" s="19" t="s">
        <v>5</v>
      </c>
      <c r="D46" s="19" t="s">
        <v>6</v>
      </c>
      <c r="E46" s="19" t="s">
        <v>7</v>
      </c>
      <c r="F46" s="19" t="s">
        <v>8</v>
      </c>
      <c r="G46" s="19" t="s">
        <v>9</v>
      </c>
      <c r="H46" s="19" t="s">
        <v>36</v>
      </c>
      <c r="I46" s="20"/>
      <c r="J46" s="21" t="s">
        <v>10</v>
      </c>
      <c r="K46" s="21" t="s">
        <v>11</v>
      </c>
      <c r="L46" s="21" t="s">
        <v>12</v>
      </c>
      <c r="M46" s="21" t="s">
        <v>13</v>
      </c>
      <c r="N46" s="21" t="s">
        <v>14</v>
      </c>
      <c r="O46" s="21" t="s">
        <v>15</v>
      </c>
      <c r="P46" s="21" t="s">
        <v>16</v>
      </c>
      <c r="Q46" s="21" t="s">
        <v>17</v>
      </c>
      <c r="R46" s="21" t="s">
        <v>18</v>
      </c>
      <c r="S46" s="21" t="s">
        <v>19</v>
      </c>
      <c r="T46" s="21" t="s">
        <v>20</v>
      </c>
      <c r="U46" s="21" t="s">
        <v>21</v>
      </c>
      <c r="V46" s="21" t="s">
        <v>37</v>
      </c>
    </row>
    <row r="47" spans="1:22" ht="38.25" customHeight="1" x14ac:dyDescent="0.25">
      <c r="A47" s="44" t="s">
        <v>35</v>
      </c>
      <c r="B47" s="46" t="s">
        <v>54</v>
      </c>
      <c r="C47" s="46" t="s">
        <v>101</v>
      </c>
      <c r="D47" s="46" t="s">
        <v>102</v>
      </c>
      <c r="E47" s="46" t="s">
        <v>55</v>
      </c>
      <c r="F47" s="46" t="s">
        <v>38</v>
      </c>
      <c r="G47" s="48">
        <v>100</v>
      </c>
      <c r="H47" s="33" t="s">
        <v>104</v>
      </c>
      <c r="I47" s="15" t="s">
        <v>25</v>
      </c>
      <c r="J47" s="42">
        <v>39</v>
      </c>
      <c r="K47" s="42">
        <v>12</v>
      </c>
      <c r="L47" s="42">
        <v>20</v>
      </c>
      <c r="M47" s="42">
        <v>11</v>
      </c>
      <c r="N47" s="42">
        <v>23</v>
      </c>
      <c r="O47" s="42">
        <v>40</v>
      </c>
      <c r="P47" s="42">
        <v>57</v>
      </c>
      <c r="Q47" s="42">
        <v>32</v>
      </c>
      <c r="R47" s="42">
        <v>37</v>
      </c>
      <c r="S47" s="7"/>
      <c r="T47" s="7"/>
      <c r="U47" s="7"/>
      <c r="V47" s="7">
        <f>SUM(J47:U47)</f>
        <v>271</v>
      </c>
    </row>
    <row r="48" spans="1:22" ht="38.25" x14ac:dyDescent="0.25">
      <c r="A48" s="55"/>
      <c r="B48" s="56"/>
      <c r="C48" s="56"/>
      <c r="D48" s="56"/>
      <c r="E48" s="56"/>
      <c r="F48" s="56"/>
      <c r="G48" s="58"/>
      <c r="H48" s="33" t="s">
        <v>103</v>
      </c>
      <c r="I48" s="15" t="s">
        <v>25</v>
      </c>
      <c r="J48" s="42">
        <v>39</v>
      </c>
      <c r="K48" s="42">
        <v>12</v>
      </c>
      <c r="L48" s="42">
        <v>20</v>
      </c>
      <c r="M48" s="42">
        <v>11</v>
      </c>
      <c r="N48" s="42">
        <v>23</v>
      </c>
      <c r="O48" s="42">
        <v>40</v>
      </c>
      <c r="P48" s="42">
        <v>57</v>
      </c>
      <c r="Q48" s="42">
        <v>32</v>
      </c>
      <c r="R48" s="42">
        <v>37</v>
      </c>
      <c r="S48" s="7"/>
      <c r="T48" s="7"/>
      <c r="U48" s="7"/>
      <c r="V48" s="7">
        <f>SUM(J48:U48)</f>
        <v>271</v>
      </c>
    </row>
    <row r="49" spans="1:22" ht="65.25" customHeight="1" x14ac:dyDescent="0.25">
      <c r="A49" s="55"/>
      <c r="B49" s="56"/>
      <c r="C49" s="56"/>
      <c r="D49" s="56"/>
      <c r="E49" s="56"/>
      <c r="F49" s="56"/>
      <c r="G49" s="58"/>
      <c r="H49" s="70" t="s">
        <v>105</v>
      </c>
      <c r="I49" s="15" t="s">
        <v>24</v>
      </c>
      <c r="J49" s="7">
        <v>100</v>
      </c>
      <c r="K49" s="7">
        <v>100</v>
      </c>
      <c r="L49" s="7">
        <v>100</v>
      </c>
      <c r="M49" s="7">
        <v>100</v>
      </c>
      <c r="N49" s="7">
        <v>100</v>
      </c>
      <c r="O49" s="7">
        <v>100</v>
      </c>
      <c r="P49" s="7">
        <v>100</v>
      </c>
      <c r="Q49" s="7">
        <v>100</v>
      </c>
      <c r="R49" s="7">
        <v>100</v>
      </c>
      <c r="S49" s="7">
        <v>100</v>
      </c>
      <c r="T49" s="7">
        <v>100</v>
      </c>
      <c r="U49" s="7">
        <v>100</v>
      </c>
      <c r="V49" s="7">
        <v>100</v>
      </c>
    </row>
    <row r="50" spans="1:22" ht="219.75" customHeight="1" x14ac:dyDescent="0.25">
      <c r="A50" s="45"/>
      <c r="B50" s="47"/>
      <c r="C50" s="47"/>
      <c r="D50" s="47"/>
      <c r="E50" s="47"/>
      <c r="F50" s="47"/>
      <c r="G50" s="49"/>
      <c r="H50" s="70"/>
      <c r="I50" s="15" t="s">
        <v>25</v>
      </c>
      <c r="J50" s="7">
        <f t="shared" ref="J50:V50" si="0">(J47/J48)*100</f>
        <v>100</v>
      </c>
      <c r="K50" s="7">
        <f t="shared" si="0"/>
        <v>100</v>
      </c>
      <c r="L50" s="7">
        <f t="shared" si="0"/>
        <v>100</v>
      </c>
      <c r="M50" s="7">
        <f t="shared" si="0"/>
        <v>100</v>
      </c>
      <c r="N50" s="7">
        <f t="shared" si="0"/>
        <v>100</v>
      </c>
      <c r="O50" s="7">
        <f t="shared" si="0"/>
        <v>100</v>
      </c>
      <c r="P50" s="7">
        <f t="shared" si="0"/>
        <v>100</v>
      </c>
      <c r="Q50" s="7">
        <f t="shared" si="0"/>
        <v>100</v>
      </c>
      <c r="R50" s="7">
        <f t="shared" si="0"/>
        <v>100</v>
      </c>
      <c r="S50" s="7" t="e">
        <f t="shared" si="0"/>
        <v>#DIV/0!</v>
      </c>
      <c r="T50" s="7" t="e">
        <f t="shared" si="0"/>
        <v>#DIV/0!</v>
      </c>
      <c r="U50" s="7" t="e">
        <f t="shared" si="0"/>
        <v>#DIV/0!</v>
      </c>
      <c r="V50" s="7">
        <f t="shared" si="0"/>
        <v>100</v>
      </c>
    </row>
    <row r="51" spans="1:22" ht="12.75" customHeight="1" x14ac:dyDescent="0.25">
      <c r="A51" s="8"/>
      <c r="B51" s="25"/>
      <c r="C51" s="25"/>
      <c r="D51" s="25"/>
      <c r="E51" s="25"/>
      <c r="F51" s="25"/>
      <c r="G51" s="26"/>
      <c r="H51" s="26"/>
      <c r="I51" s="2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2"/>
    </row>
    <row r="52" spans="1:22" ht="14.25" customHeight="1" x14ac:dyDescent="0.25">
      <c r="A52" s="8"/>
      <c r="B52" s="25"/>
      <c r="C52" s="25"/>
      <c r="D52" s="25"/>
      <c r="E52" s="25"/>
      <c r="F52" s="25"/>
      <c r="G52" s="26"/>
      <c r="H52" s="26"/>
      <c r="I52" s="2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2"/>
    </row>
    <row r="53" spans="1:22" ht="29.25" customHeight="1" x14ac:dyDescent="0.25">
      <c r="A53" s="19" t="s">
        <v>3</v>
      </c>
      <c r="B53" s="19" t="s">
        <v>4</v>
      </c>
      <c r="C53" s="19" t="s">
        <v>5</v>
      </c>
      <c r="D53" s="19" t="s">
        <v>6</v>
      </c>
      <c r="E53" s="19" t="s">
        <v>7</v>
      </c>
      <c r="F53" s="19" t="s">
        <v>8</v>
      </c>
      <c r="G53" s="19" t="s">
        <v>9</v>
      </c>
      <c r="H53" s="19" t="s">
        <v>36</v>
      </c>
      <c r="I53" s="20"/>
      <c r="J53" s="21" t="s">
        <v>10</v>
      </c>
      <c r="K53" s="21" t="s">
        <v>11</v>
      </c>
      <c r="L53" s="21" t="s">
        <v>12</v>
      </c>
      <c r="M53" s="21" t="s">
        <v>13</v>
      </c>
      <c r="N53" s="21" t="s">
        <v>14</v>
      </c>
      <c r="O53" s="21" t="s">
        <v>15</v>
      </c>
      <c r="P53" s="21" t="s">
        <v>16</v>
      </c>
      <c r="Q53" s="21" t="s">
        <v>17</v>
      </c>
      <c r="R53" s="21" t="s">
        <v>18</v>
      </c>
      <c r="S53" s="21" t="s">
        <v>19</v>
      </c>
      <c r="T53" s="21" t="s">
        <v>20</v>
      </c>
      <c r="U53" s="21" t="s">
        <v>21</v>
      </c>
      <c r="V53" s="21" t="s">
        <v>37</v>
      </c>
    </row>
    <row r="54" spans="1:22" ht="15" customHeight="1" x14ac:dyDescent="0.25">
      <c r="A54" s="55" t="s">
        <v>39</v>
      </c>
      <c r="B54" s="46" t="s">
        <v>52</v>
      </c>
      <c r="C54" s="46" t="s">
        <v>53</v>
      </c>
      <c r="D54" s="46" t="s">
        <v>106</v>
      </c>
      <c r="E54" s="56" t="s">
        <v>107</v>
      </c>
      <c r="F54" s="56" t="s">
        <v>48</v>
      </c>
      <c r="G54" s="58">
        <v>1</v>
      </c>
      <c r="H54" s="48" t="s">
        <v>108</v>
      </c>
      <c r="I54" s="15" t="s">
        <v>24</v>
      </c>
      <c r="J54" s="50">
        <v>0</v>
      </c>
      <c r="K54" s="50"/>
      <c r="L54" s="50"/>
      <c r="M54" s="50"/>
      <c r="N54" s="50"/>
      <c r="O54" s="50"/>
      <c r="P54" s="50">
        <v>1</v>
      </c>
      <c r="Q54" s="50"/>
      <c r="R54" s="50"/>
      <c r="S54" s="50"/>
      <c r="T54" s="50"/>
      <c r="U54" s="50"/>
      <c r="V54" s="7">
        <v>1</v>
      </c>
    </row>
    <row r="55" spans="1:22" ht="101.25" customHeight="1" x14ac:dyDescent="0.25">
      <c r="A55" s="45"/>
      <c r="B55" s="47"/>
      <c r="C55" s="47"/>
      <c r="D55" s="47"/>
      <c r="E55" s="47"/>
      <c r="F55" s="47"/>
      <c r="G55" s="49"/>
      <c r="H55" s="49"/>
      <c r="I55" s="15" t="s">
        <v>25</v>
      </c>
      <c r="J55" s="51">
        <v>1</v>
      </c>
      <c r="K55" s="51"/>
      <c r="L55" s="51"/>
      <c r="M55" s="51"/>
      <c r="N55" s="51"/>
      <c r="O55" s="51"/>
      <c r="P55" s="50"/>
      <c r="Q55" s="50"/>
      <c r="R55" s="50"/>
      <c r="S55" s="50"/>
      <c r="T55" s="50"/>
      <c r="U55" s="50"/>
      <c r="V55" s="7">
        <f>SUM(J55:U55)</f>
        <v>1</v>
      </c>
    </row>
    <row r="56" spans="1:22" ht="19.5" customHeight="1" x14ac:dyDescent="0.25">
      <c r="A56" s="8"/>
      <c r="B56" s="25"/>
      <c r="C56" s="25"/>
      <c r="D56" s="25"/>
      <c r="E56" s="25"/>
      <c r="F56" s="25"/>
      <c r="G56" s="26"/>
      <c r="H56" s="26"/>
      <c r="I56" s="2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2"/>
    </row>
    <row r="57" spans="1:22" ht="24" customHeight="1" x14ac:dyDescent="0.25">
      <c r="A57" s="19" t="s">
        <v>3</v>
      </c>
      <c r="B57" s="19" t="s">
        <v>4</v>
      </c>
      <c r="C57" s="19" t="s">
        <v>5</v>
      </c>
      <c r="D57" s="19" t="s">
        <v>6</v>
      </c>
      <c r="E57" s="19" t="s">
        <v>7</v>
      </c>
      <c r="F57" s="19" t="s">
        <v>8</v>
      </c>
      <c r="G57" s="19" t="s">
        <v>9</v>
      </c>
      <c r="H57" s="19" t="s">
        <v>36</v>
      </c>
      <c r="I57" s="20"/>
      <c r="J57" s="21" t="s">
        <v>10</v>
      </c>
      <c r="K57" s="21" t="s">
        <v>11</v>
      </c>
      <c r="L57" s="21" t="s">
        <v>12</v>
      </c>
      <c r="M57" s="21" t="s">
        <v>13</v>
      </c>
      <c r="N57" s="21" t="s">
        <v>14</v>
      </c>
      <c r="O57" s="21" t="s">
        <v>15</v>
      </c>
      <c r="P57" s="21" t="s">
        <v>16</v>
      </c>
      <c r="Q57" s="21" t="s">
        <v>17</v>
      </c>
      <c r="R57" s="21" t="s">
        <v>18</v>
      </c>
      <c r="S57" s="21" t="s">
        <v>19</v>
      </c>
      <c r="T57" s="21" t="s">
        <v>20</v>
      </c>
      <c r="U57" s="21" t="s">
        <v>21</v>
      </c>
      <c r="V57" s="21" t="s">
        <v>37</v>
      </c>
    </row>
    <row r="58" spans="1:22" ht="15" customHeight="1" x14ac:dyDescent="0.25">
      <c r="A58" s="55" t="s">
        <v>60</v>
      </c>
      <c r="B58" s="46" t="s">
        <v>49</v>
      </c>
      <c r="C58" s="46" t="s">
        <v>50</v>
      </c>
      <c r="D58" s="46" t="s">
        <v>51</v>
      </c>
      <c r="E58" s="56" t="s">
        <v>109</v>
      </c>
      <c r="F58" s="56" t="s">
        <v>48</v>
      </c>
      <c r="G58" s="58">
        <v>7</v>
      </c>
      <c r="H58" s="48" t="s">
        <v>110</v>
      </c>
      <c r="I58" s="15" t="s">
        <v>24</v>
      </c>
      <c r="J58" s="51">
        <v>3</v>
      </c>
      <c r="K58" s="51"/>
      <c r="L58" s="51"/>
      <c r="M58" s="51"/>
      <c r="N58" s="51"/>
      <c r="O58" s="51"/>
      <c r="P58" s="50">
        <v>4</v>
      </c>
      <c r="Q58" s="50"/>
      <c r="R58" s="50"/>
      <c r="S58" s="50"/>
      <c r="T58" s="50"/>
      <c r="U58" s="50"/>
      <c r="V58" s="7">
        <v>7</v>
      </c>
    </row>
    <row r="59" spans="1:22" ht="101.25" customHeight="1" x14ac:dyDescent="0.25">
      <c r="A59" s="45"/>
      <c r="B59" s="47"/>
      <c r="C59" s="47"/>
      <c r="D59" s="47"/>
      <c r="E59" s="47"/>
      <c r="F59" s="47"/>
      <c r="G59" s="49"/>
      <c r="H59" s="49"/>
      <c r="I59" s="15" t="s">
        <v>25</v>
      </c>
      <c r="J59" s="51">
        <v>3</v>
      </c>
      <c r="K59" s="51"/>
      <c r="L59" s="51"/>
      <c r="M59" s="51"/>
      <c r="N59" s="51"/>
      <c r="O59" s="51"/>
      <c r="P59" s="50"/>
      <c r="Q59" s="50"/>
      <c r="R59" s="50"/>
      <c r="S59" s="50"/>
      <c r="T59" s="50"/>
      <c r="U59" s="50"/>
      <c r="V59" s="7">
        <f>SUM(J59:U59)</f>
        <v>3</v>
      </c>
    </row>
    <row r="60" spans="1:22" ht="19.5" customHeight="1" x14ac:dyDescent="0.25">
      <c r="A60" s="8"/>
      <c r="B60" s="25"/>
      <c r="C60" s="25"/>
      <c r="D60" s="25"/>
      <c r="E60" s="25"/>
      <c r="F60" s="25"/>
      <c r="G60" s="26"/>
      <c r="H60" s="26"/>
      <c r="I60" s="2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2"/>
    </row>
    <row r="61" spans="1:22" ht="19.5" customHeight="1" x14ac:dyDescent="0.25">
      <c r="A61" s="8"/>
      <c r="B61" s="25"/>
      <c r="C61" s="25"/>
      <c r="D61" s="25"/>
      <c r="E61" s="25"/>
      <c r="F61" s="25"/>
      <c r="G61" s="26"/>
      <c r="H61" s="26"/>
      <c r="I61" s="2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2"/>
    </row>
    <row r="62" spans="1:22" ht="18" customHeight="1" x14ac:dyDescent="0.25">
      <c r="A62" s="8"/>
      <c r="B62" s="25"/>
      <c r="C62" s="25"/>
      <c r="D62" s="25"/>
      <c r="E62" s="25"/>
      <c r="F62" s="25"/>
      <c r="G62" s="26"/>
      <c r="H62" s="26"/>
      <c r="I62" s="2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2"/>
    </row>
    <row r="63" spans="1:22" ht="18" customHeight="1" x14ac:dyDescent="0.25">
      <c r="A63" s="8"/>
      <c r="B63" s="25"/>
      <c r="C63" s="25"/>
      <c r="D63" s="25"/>
      <c r="E63" s="25"/>
      <c r="F63" s="25"/>
      <c r="G63" s="26"/>
      <c r="H63" s="26"/>
      <c r="I63" s="2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2"/>
    </row>
    <row r="64" spans="1:22" ht="18" customHeight="1" x14ac:dyDescent="0.25">
      <c r="A64" s="8"/>
      <c r="B64" s="25"/>
      <c r="C64" s="25"/>
      <c r="D64" s="25"/>
      <c r="E64" s="25"/>
      <c r="F64" s="25"/>
      <c r="G64" s="26"/>
      <c r="H64" s="26"/>
      <c r="I64" s="2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2"/>
    </row>
    <row r="65" spans="1:22" x14ac:dyDescent="0.25">
      <c r="A65" s="1"/>
      <c r="B65" s="1"/>
      <c r="C65" s="1"/>
      <c r="D65" s="1"/>
      <c r="E65" s="1"/>
      <c r="F65" s="1"/>
      <c r="G65" s="1"/>
      <c r="H65" s="38"/>
    </row>
    <row r="66" spans="1:22" x14ac:dyDescent="0.25">
      <c r="A66" s="1"/>
      <c r="B66" s="1"/>
      <c r="C66" s="1"/>
      <c r="D66" s="1"/>
      <c r="E66" s="1"/>
      <c r="F66" s="1"/>
      <c r="G66" s="1"/>
      <c r="H66" s="38"/>
    </row>
    <row r="67" spans="1:22" x14ac:dyDescent="0.25">
      <c r="A67" s="1"/>
      <c r="B67" s="1"/>
      <c r="C67" s="1"/>
      <c r="D67" s="1"/>
      <c r="E67" s="1"/>
      <c r="F67" s="1"/>
      <c r="G67" s="1"/>
      <c r="H67" s="38"/>
    </row>
    <row r="68" spans="1:22" ht="31.5" customHeight="1" x14ac:dyDescent="0.25">
      <c r="A68" s="19" t="s">
        <v>3</v>
      </c>
      <c r="B68" s="19" t="s">
        <v>4</v>
      </c>
      <c r="C68" s="19" t="s">
        <v>5</v>
      </c>
      <c r="D68" s="19" t="s">
        <v>6</v>
      </c>
      <c r="E68" s="19" t="s">
        <v>7</v>
      </c>
      <c r="F68" s="19" t="s">
        <v>8</v>
      </c>
      <c r="G68" s="19" t="s">
        <v>9</v>
      </c>
      <c r="H68" s="19" t="s">
        <v>36</v>
      </c>
      <c r="I68" s="20"/>
      <c r="J68" s="21" t="s">
        <v>10</v>
      </c>
      <c r="K68" s="21" t="s">
        <v>11</v>
      </c>
      <c r="L68" s="21" t="s">
        <v>12</v>
      </c>
      <c r="M68" s="21" t="s">
        <v>13</v>
      </c>
      <c r="N68" s="21" t="s">
        <v>14</v>
      </c>
      <c r="O68" s="21" t="s">
        <v>15</v>
      </c>
      <c r="P68" s="21" t="s">
        <v>16</v>
      </c>
      <c r="Q68" s="21" t="s">
        <v>17</v>
      </c>
      <c r="R68" s="21" t="s">
        <v>18</v>
      </c>
      <c r="S68" s="21" t="s">
        <v>19</v>
      </c>
      <c r="T68" s="21" t="s">
        <v>20</v>
      </c>
      <c r="U68" s="21" t="s">
        <v>21</v>
      </c>
      <c r="V68" s="21" t="s">
        <v>37</v>
      </c>
    </row>
    <row r="69" spans="1:22" s="23" customFormat="1" ht="54.75" customHeight="1" x14ac:dyDescent="0.25">
      <c r="A69" s="44" t="s">
        <v>31</v>
      </c>
      <c r="B69" s="46" t="s">
        <v>66</v>
      </c>
      <c r="C69" s="46" t="s">
        <v>67</v>
      </c>
      <c r="D69" s="46" t="s">
        <v>112</v>
      </c>
      <c r="E69" s="67" t="s">
        <v>113</v>
      </c>
      <c r="F69" s="46" t="s">
        <v>48</v>
      </c>
      <c r="G69" s="46">
        <v>100</v>
      </c>
      <c r="H69" s="24" t="s">
        <v>114</v>
      </c>
      <c r="I69" s="22" t="s">
        <v>25</v>
      </c>
      <c r="J69" s="57">
        <v>10</v>
      </c>
      <c r="K69" s="57"/>
      <c r="L69" s="57"/>
      <c r="M69" s="57"/>
      <c r="N69" s="57"/>
      <c r="O69" s="57"/>
      <c r="P69" s="43"/>
      <c r="Q69" s="43"/>
      <c r="R69" s="43"/>
      <c r="S69" s="43"/>
      <c r="T69" s="43"/>
      <c r="U69" s="43"/>
      <c r="V69" s="22">
        <f>SUM(J69:U69)</f>
        <v>10</v>
      </c>
    </row>
    <row r="70" spans="1:22" s="23" customFormat="1" ht="56.25" customHeight="1" x14ac:dyDescent="0.25">
      <c r="A70" s="55"/>
      <c r="B70" s="56"/>
      <c r="C70" s="56"/>
      <c r="D70" s="56"/>
      <c r="E70" s="68"/>
      <c r="F70" s="56"/>
      <c r="G70" s="56"/>
      <c r="H70" s="24" t="s">
        <v>69</v>
      </c>
      <c r="I70" s="28" t="s">
        <v>25</v>
      </c>
      <c r="J70" s="57">
        <v>50</v>
      </c>
      <c r="K70" s="57"/>
      <c r="L70" s="57"/>
      <c r="M70" s="57"/>
      <c r="N70" s="57"/>
      <c r="O70" s="57"/>
      <c r="P70" s="43"/>
      <c r="Q70" s="43"/>
      <c r="R70" s="43"/>
      <c r="S70" s="43"/>
      <c r="T70" s="43"/>
      <c r="U70" s="43"/>
      <c r="V70" s="28">
        <f t="shared" ref="V70:V72" si="1">SUM(J70:U70)</f>
        <v>50</v>
      </c>
    </row>
    <row r="71" spans="1:22" s="23" customFormat="1" ht="119.25" customHeight="1" x14ac:dyDescent="0.25">
      <c r="A71" s="55"/>
      <c r="B71" s="56"/>
      <c r="C71" s="56"/>
      <c r="D71" s="56"/>
      <c r="E71" s="68"/>
      <c r="F71" s="56"/>
      <c r="G71" s="56"/>
      <c r="H71" s="24" t="s">
        <v>70</v>
      </c>
      <c r="I71" s="28" t="s">
        <v>25</v>
      </c>
      <c r="J71" s="57">
        <v>1</v>
      </c>
      <c r="K71" s="57"/>
      <c r="L71" s="57"/>
      <c r="M71" s="57"/>
      <c r="N71" s="57"/>
      <c r="O71" s="57"/>
      <c r="P71" s="43"/>
      <c r="Q71" s="43"/>
      <c r="R71" s="43"/>
      <c r="S71" s="43"/>
      <c r="T71" s="43"/>
      <c r="U71" s="43"/>
      <c r="V71" s="28">
        <f t="shared" si="1"/>
        <v>1</v>
      </c>
    </row>
    <row r="72" spans="1:22" s="23" customFormat="1" ht="49.5" customHeight="1" x14ac:dyDescent="0.25">
      <c r="A72" s="55"/>
      <c r="B72" s="56"/>
      <c r="C72" s="56"/>
      <c r="D72" s="56"/>
      <c r="E72" s="68"/>
      <c r="F72" s="56"/>
      <c r="G72" s="56"/>
      <c r="H72" s="24" t="s">
        <v>71</v>
      </c>
      <c r="I72" s="22" t="s">
        <v>25</v>
      </c>
      <c r="J72" s="57">
        <v>61</v>
      </c>
      <c r="K72" s="57"/>
      <c r="L72" s="57"/>
      <c r="M72" s="57"/>
      <c r="N72" s="57"/>
      <c r="O72" s="57"/>
      <c r="P72" s="43"/>
      <c r="Q72" s="43"/>
      <c r="R72" s="43"/>
      <c r="S72" s="43"/>
      <c r="T72" s="43"/>
      <c r="U72" s="43"/>
      <c r="V72" s="28">
        <f t="shared" si="1"/>
        <v>61</v>
      </c>
    </row>
    <row r="73" spans="1:22" ht="15" customHeight="1" x14ac:dyDescent="0.25">
      <c r="A73" s="55"/>
      <c r="B73" s="56"/>
      <c r="C73" s="56"/>
      <c r="D73" s="56"/>
      <c r="E73" s="68"/>
      <c r="F73" s="56"/>
      <c r="G73" s="56"/>
      <c r="H73" s="46" t="s">
        <v>111</v>
      </c>
      <c r="I73" s="6" t="s">
        <v>24</v>
      </c>
      <c r="J73" s="43">
        <v>100</v>
      </c>
      <c r="K73" s="43"/>
      <c r="L73" s="43"/>
      <c r="M73" s="43"/>
      <c r="N73" s="43"/>
      <c r="O73" s="43"/>
      <c r="P73" s="43">
        <v>100</v>
      </c>
      <c r="Q73" s="43"/>
      <c r="R73" s="43"/>
      <c r="S73" s="43"/>
      <c r="T73" s="43"/>
      <c r="U73" s="43"/>
      <c r="V73" s="7">
        <f>J73</f>
        <v>100</v>
      </c>
    </row>
    <row r="74" spans="1:22" ht="104.25" customHeight="1" x14ac:dyDescent="0.25">
      <c r="A74" s="45"/>
      <c r="B74" s="47"/>
      <c r="C74" s="47"/>
      <c r="D74" s="47"/>
      <c r="E74" s="69"/>
      <c r="F74" s="47"/>
      <c r="G74" s="47"/>
      <c r="H74" s="47"/>
      <c r="I74" s="6" t="s">
        <v>25</v>
      </c>
      <c r="J74" s="43">
        <f>((J69+J70+J71)/J72)*100</f>
        <v>100</v>
      </c>
      <c r="K74" s="43"/>
      <c r="L74" s="43"/>
      <c r="M74" s="43"/>
      <c r="N74" s="43"/>
      <c r="O74" s="43"/>
      <c r="P74" s="43" t="e">
        <f>((P69+P70+P71)/P72)*100</f>
        <v>#DIV/0!</v>
      </c>
      <c r="Q74" s="43"/>
      <c r="R74" s="43"/>
      <c r="S74" s="43"/>
      <c r="T74" s="43"/>
      <c r="U74" s="43"/>
      <c r="V74" s="7">
        <f>((V69+V70+V71)/(V72))*100</f>
        <v>100</v>
      </c>
    </row>
    <row r="75" spans="1:22" x14ac:dyDescent="0.25">
      <c r="A75" s="8"/>
      <c r="B75" s="9"/>
      <c r="C75" s="5"/>
      <c r="D75" s="5"/>
      <c r="E75" s="14"/>
      <c r="F75" s="9"/>
      <c r="G75" s="9"/>
      <c r="H75" s="9"/>
      <c r="I75" s="11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x14ac:dyDescent="0.25">
      <c r="A76" s="1"/>
      <c r="B76" s="1"/>
      <c r="C76" s="1"/>
      <c r="D76" s="1"/>
      <c r="E76" s="1"/>
      <c r="F76" s="1"/>
      <c r="G76" s="1"/>
      <c r="H76" s="38"/>
    </row>
    <row r="77" spans="1:22" ht="24" customHeight="1" x14ac:dyDescent="0.25">
      <c r="A77" s="19" t="s">
        <v>3</v>
      </c>
      <c r="B77" s="19" t="s">
        <v>4</v>
      </c>
      <c r="C77" s="19" t="s">
        <v>5</v>
      </c>
      <c r="D77" s="19" t="s">
        <v>6</v>
      </c>
      <c r="E77" s="19" t="s">
        <v>7</v>
      </c>
      <c r="F77" s="19" t="s">
        <v>8</v>
      </c>
      <c r="G77" s="19" t="s">
        <v>9</v>
      </c>
      <c r="H77" s="19" t="s">
        <v>36</v>
      </c>
      <c r="I77" s="20"/>
      <c r="J77" s="21" t="s">
        <v>10</v>
      </c>
      <c r="K77" s="21" t="s">
        <v>11</v>
      </c>
      <c r="L77" s="21" t="s">
        <v>12</v>
      </c>
      <c r="M77" s="21" t="s">
        <v>13</v>
      </c>
      <c r="N77" s="21" t="s">
        <v>14</v>
      </c>
      <c r="O77" s="21" t="s">
        <v>15</v>
      </c>
      <c r="P77" s="21" t="s">
        <v>16</v>
      </c>
      <c r="Q77" s="21" t="s">
        <v>17</v>
      </c>
      <c r="R77" s="21" t="s">
        <v>18</v>
      </c>
      <c r="S77" s="21" t="s">
        <v>19</v>
      </c>
      <c r="T77" s="21" t="s">
        <v>20</v>
      </c>
      <c r="U77" s="21" t="s">
        <v>21</v>
      </c>
      <c r="V77" s="21" t="s">
        <v>37</v>
      </c>
    </row>
    <row r="78" spans="1:22" ht="56.25" customHeight="1" x14ac:dyDescent="0.25">
      <c r="A78" s="44" t="s">
        <v>32</v>
      </c>
      <c r="B78" s="46" t="s">
        <v>74</v>
      </c>
      <c r="C78" s="46" t="s">
        <v>75</v>
      </c>
      <c r="D78" s="46" t="s">
        <v>115</v>
      </c>
      <c r="E78" s="46" t="s">
        <v>117</v>
      </c>
      <c r="F78" s="46" t="s">
        <v>48</v>
      </c>
      <c r="G78" s="48">
        <v>100</v>
      </c>
      <c r="H78" s="32" t="s">
        <v>76</v>
      </c>
      <c r="I78" s="6" t="s">
        <v>25</v>
      </c>
      <c r="J78" s="51">
        <v>8</v>
      </c>
      <c r="K78" s="51"/>
      <c r="L78" s="51"/>
      <c r="M78" s="51"/>
      <c r="N78" s="51"/>
      <c r="O78" s="51"/>
      <c r="P78" s="50"/>
      <c r="Q78" s="50"/>
      <c r="R78" s="50"/>
      <c r="S78" s="50"/>
      <c r="T78" s="50"/>
      <c r="U78" s="50"/>
      <c r="V78" s="7">
        <f>SUM(J78:U78)</f>
        <v>8</v>
      </c>
    </row>
    <row r="79" spans="1:22" ht="50.25" customHeight="1" x14ac:dyDescent="0.25">
      <c r="A79" s="55"/>
      <c r="B79" s="56"/>
      <c r="C79" s="56"/>
      <c r="D79" s="56"/>
      <c r="E79" s="56"/>
      <c r="F79" s="56"/>
      <c r="G79" s="58"/>
      <c r="H79" s="32" t="s">
        <v>77</v>
      </c>
      <c r="I79" s="6" t="s">
        <v>25</v>
      </c>
      <c r="J79" s="51">
        <v>8</v>
      </c>
      <c r="K79" s="51"/>
      <c r="L79" s="51"/>
      <c r="M79" s="51"/>
      <c r="N79" s="51"/>
      <c r="O79" s="51"/>
      <c r="P79" s="50"/>
      <c r="Q79" s="50"/>
      <c r="R79" s="50"/>
      <c r="S79" s="50"/>
      <c r="T79" s="50"/>
      <c r="U79" s="50"/>
      <c r="V79" s="7">
        <f>SUM(J79:U79)</f>
        <v>8</v>
      </c>
    </row>
    <row r="80" spans="1:22" ht="15" customHeight="1" x14ac:dyDescent="0.25">
      <c r="A80" s="55"/>
      <c r="B80" s="56"/>
      <c r="C80" s="56"/>
      <c r="D80" s="56"/>
      <c r="E80" s="56"/>
      <c r="F80" s="56"/>
      <c r="G80" s="58"/>
      <c r="H80" s="48" t="s">
        <v>116</v>
      </c>
      <c r="I80" s="6" t="s">
        <v>24</v>
      </c>
      <c r="J80" s="50">
        <v>100</v>
      </c>
      <c r="K80" s="50"/>
      <c r="L80" s="50"/>
      <c r="M80" s="50"/>
      <c r="N80" s="50"/>
      <c r="O80" s="50"/>
      <c r="P80" s="50">
        <v>100</v>
      </c>
      <c r="Q80" s="50"/>
      <c r="R80" s="50"/>
      <c r="S80" s="50"/>
      <c r="T80" s="50"/>
      <c r="U80" s="50"/>
      <c r="V80" s="7">
        <v>100</v>
      </c>
    </row>
    <row r="81" spans="1:22" ht="116.25" customHeight="1" x14ac:dyDescent="0.25">
      <c r="A81" s="45"/>
      <c r="B81" s="47"/>
      <c r="C81" s="47"/>
      <c r="D81" s="47"/>
      <c r="E81" s="47"/>
      <c r="F81" s="47"/>
      <c r="G81" s="49"/>
      <c r="H81" s="49"/>
      <c r="I81" s="6" t="s">
        <v>25</v>
      </c>
      <c r="J81" s="52">
        <f>(J78/J79)*100</f>
        <v>100</v>
      </c>
      <c r="K81" s="53"/>
      <c r="L81" s="53"/>
      <c r="M81" s="53"/>
      <c r="N81" s="53"/>
      <c r="O81" s="54"/>
      <c r="P81" s="52" t="e">
        <f>(P78/P79)*100</f>
        <v>#DIV/0!</v>
      </c>
      <c r="Q81" s="53"/>
      <c r="R81" s="53"/>
      <c r="S81" s="53"/>
      <c r="T81" s="53"/>
      <c r="U81" s="54"/>
      <c r="V81" s="37">
        <f>(V78/V79)*100</f>
        <v>100</v>
      </c>
    </row>
    <row r="82" spans="1:22" x14ac:dyDescent="0.25">
      <c r="A82" s="1"/>
      <c r="B82" s="1"/>
      <c r="C82" s="1"/>
      <c r="D82" s="1"/>
      <c r="E82" s="1"/>
      <c r="F82" s="1"/>
      <c r="G82" s="1"/>
      <c r="H82" s="38"/>
    </row>
    <row r="83" spans="1:22" ht="26.25" customHeight="1" x14ac:dyDescent="0.25">
      <c r="A83" s="19" t="s">
        <v>3</v>
      </c>
      <c r="B83" s="19" t="s">
        <v>4</v>
      </c>
      <c r="C83" s="19" t="s">
        <v>5</v>
      </c>
      <c r="D83" s="19" t="s">
        <v>6</v>
      </c>
      <c r="E83" s="19" t="s">
        <v>7</v>
      </c>
      <c r="F83" s="19" t="s">
        <v>8</v>
      </c>
      <c r="G83" s="19" t="s">
        <v>9</v>
      </c>
      <c r="H83" s="19" t="s">
        <v>36</v>
      </c>
      <c r="I83" s="20"/>
      <c r="J83" s="21" t="s">
        <v>10</v>
      </c>
      <c r="K83" s="21" t="s">
        <v>11</v>
      </c>
      <c r="L83" s="21" t="s">
        <v>12</v>
      </c>
      <c r="M83" s="21" t="s">
        <v>13</v>
      </c>
      <c r="N83" s="21" t="s">
        <v>14</v>
      </c>
      <c r="O83" s="21" t="s">
        <v>15</v>
      </c>
      <c r="P83" s="21" t="s">
        <v>16</v>
      </c>
      <c r="Q83" s="21" t="s">
        <v>17</v>
      </c>
      <c r="R83" s="21" t="s">
        <v>18</v>
      </c>
      <c r="S83" s="21" t="s">
        <v>19</v>
      </c>
      <c r="T83" s="21" t="s">
        <v>20</v>
      </c>
      <c r="U83" s="21" t="s">
        <v>21</v>
      </c>
      <c r="V83" s="21" t="s">
        <v>37</v>
      </c>
    </row>
    <row r="84" spans="1:22" s="23" customFormat="1" ht="108" customHeight="1" x14ac:dyDescent="0.25">
      <c r="A84" s="44" t="s">
        <v>33</v>
      </c>
      <c r="B84" s="46" t="s">
        <v>73</v>
      </c>
      <c r="C84" s="46" t="s">
        <v>118</v>
      </c>
      <c r="D84" s="46" t="s">
        <v>120</v>
      </c>
      <c r="E84" s="46" t="s">
        <v>123</v>
      </c>
      <c r="F84" s="46" t="s">
        <v>48</v>
      </c>
      <c r="G84" s="48">
        <v>100</v>
      </c>
      <c r="H84" s="24" t="s">
        <v>121</v>
      </c>
      <c r="I84" s="22" t="s">
        <v>25</v>
      </c>
      <c r="J84" s="57">
        <v>2</v>
      </c>
      <c r="K84" s="57"/>
      <c r="L84" s="57"/>
      <c r="M84" s="57"/>
      <c r="N84" s="57"/>
      <c r="O84" s="57"/>
      <c r="P84" s="43"/>
      <c r="Q84" s="43"/>
      <c r="R84" s="43"/>
      <c r="S84" s="43"/>
      <c r="T84" s="43"/>
      <c r="U84" s="43"/>
      <c r="V84" s="22">
        <f>SUM(J84:U84)</f>
        <v>2</v>
      </c>
    </row>
    <row r="85" spans="1:22" s="23" customFormat="1" ht="123.75" customHeight="1" x14ac:dyDescent="0.25">
      <c r="A85" s="55"/>
      <c r="B85" s="56"/>
      <c r="C85" s="56"/>
      <c r="D85" s="56"/>
      <c r="E85" s="56"/>
      <c r="F85" s="56"/>
      <c r="G85" s="58"/>
      <c r="H85" s="24" t="s">
        <v>122</v>
      </c>
      <c r="I85" s="22" t="s">
        <v>25</v>
      </c>
      <c r="J85" s="57">
        <v>2</v>
      </c>
      <c r="K85" s="57"/>
      <c r="L85" s="57"/>
      <c r="M85" s="57"/>
      <c r="N85" s="57"/>
      <c r="O85" s="57"/>
      <c r="P85" s="43"/>
      <c r="Q85" s="43"/>
      <c r="R85" s="43"/>
      <c r="S85" s="43"/>
      <c r="T85" s="43"/>
      <c r="U85" s="43"/>
      <c r="V85" s="22">
        <f>SUM(J85:U85)</f>
        <v>2</v>
      </c>
    </row>
    <row r="86" spans="1:22" ht="24" customHeight="1" x14ac:dyDescent="0.25">
      <c r="A86" s="55"/>
      <c r="B86" s="56"/>
      <c r="C86" s="56"/>
      <c r="D86" s="56"/>
      <c r="E86" s="56"/>
      <c r="F86" s="56"/>
      <c r="G86" s="58"/>
      <c r="H86" s="48" t="s">
        <v>119</v>
      </c>
      <c r="I86" s="6" t="s">
        <v>24</v>
      </c>
      <c r="J86" s="43">
        <v>100</v>
      </c>
      <c r="K86" s="43"/>
      <c r="L86" s="43"/>
      <c r="M86" s="43"/>
      <c r="N86" s="43"/>
      <c r="O86" s="43"/>
      <c r="P86" s="43">
        <v>100</v>
      </c>
      <c r="Q86" s="43"/>
      <c r="R86" s="43"/>
      <c r="S86" s="43"/>
      <c r="T86" s="43"/>
      <c r="U86" s="43"/>
      <c r="V86" s="7">
        <v>100</v>
      </c>
    </row>
    <row r="87" spans="1:22" ht="147" customHeight="1" x14ac:dyDescent="0.25">
      <c r="A87" s="45"/>
      <c r="B87" s="47"/>
      <c r="C87" s="47"/>
      <c r="D87" s="47"/>
      <c r="E87" s="47"/>
      <c r="F87" s="47"/>
      <c r="G87" s="49"/>
      <c r="H87" s="49"/>
      <c r="I87" s="6" t="s">
        <v>25</v>
      </c>
      <c r="J87" s="43">
        <f>(J84/J85)*100</f>
        <v>100</v>
      </c>
      <c r="K87" s="43"/>
      <c r="L87" s="43"/>
      <c r="M87" s="43"/>
      <c r="N87" s="43"/>
      <c r="O87" s="43"/>
      <c r="P87" s="43" t="e">
        <f>(P84/P85)*100</f>
        <v>#DIV/0!</v>
      </c>
      <c r="Q87" s="43"/>
      <c r="R87" s="43"/>
      <c r="S87" s="43"/>
      <c r="T87" s="43"/>
      <c r="U87" s="43"/>
      <c r="V87" s="7">
        <f>(V84/V85)*100</f>
        <v>100</v>
      </c>
    </row>
    <row r="88" spans="1:22" ht="32.25" customHeight="1" x14ac:dyDescent="0.25">
      <c r="A88" s="8"/>
      <c r="B88" s="25"/>
      <c r="C88" s="29"/>
      <c r="D88" s="29"/>
      <c r="E88" s="29"/>
      <c r="F88" s="25"/>
      <c r="G88" s="26"/>
      <c r="H88" s="26"/>
      <c r="I88" s="11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2"/>
    </row>
    <row r="89" spans="1:22" ht="25.5" customHeight="1" x14ac:dyDescent="0.25">
      <c r="A89" s="19" t="s">
        <v>3</v>
      </c>
      <c r="B89" s="19" t="s">
        <v>4</v>
      </c>
      <c r="C89" s="19" t="s">
        <v>5</v>
      </c>
      <c r="D89" s="19" t="s">
        <v>6</v>
      </c>
      <c r="E89" s="19" t="s">
        <v>7</v>
      </c>
      <c r="F89" s="19" t="s">
        <v>8</v>
      </c>
      <c r="G89" s="19" t="s">
        <v>9</v>
      </c>
      <c r="H89" s="19" t="s">
        <v>36</v>
      </c>
      <c r="I89" s="20"/>
      <c r="J89" s="21" t="s">
        <v>10</v>
      </c>
      <c r="K89" s="21" t="s">
        <v>11</v>
      </c>
      <c r="L89" s="21" t="s">
        <v>12</v>
      </c>
      <c r="M89" s="21" t="s">
        <v>13</v>
      </c>
      <c r="N89" s="21" t="s">
        <v>14</v>
      </c>
      <c r="O89" s="21" t="s">
        <v>15</v>
      </c>
      <c r="P89" s="21" t="s">
        <v>16</v>
      </c>
      <c r="Q89" s="21" t="s">
        <v>17</v>
      </c>
      <c r="R89" s="21" t="s">
        <v>18</v>
      </c>
      <c r="S89" s="21" t="s">
        <v>19</v>
      </c>
      <c r="T89" s="21" t="s">
        <v>20</v>
      </c>
      <c r="U89" s="21" t="s">
        <v>21</v>
      </c>
      <c r="V89" s="21" t="s">
        <v>37</v>
      </c>
    </row>
    <row r="90" spans="1:22" s="23" customFormat="1" ht="66.75" customHeight="1" x14ac:dyDescent="0.25">
      <c r="A90" s="44" t="s">
        <v>40</v>
      </c>
      <c r="B90" s="46" t="s">
        <v>72</v>
      </c>
      <c r="C90" s="46" t="s">
        <v>124</v>
      </c>
      <c r="D90" s="46" t="s">
        <v>127</v>
      </c>
      <c r="E90" s="46" t="s">
        <v>126</v>
      </c>
      <c r="F90" s="46" t="s">
        <v>48</v>
      </c>
      <c r="G90" s="48">
        <v>100</v>
      </c>
      <c r="H90" s="24" t="s">
        <v>69</v>
      </c>
      <c r="I90" s="22" t="s">
        <v>25</v>
      </c>
      <c r="J90" s="59">
        <v>50</v>
      </c>
      <c r="K90" s="60"/>
      <c r="L90" s="60"/>
      <c r="M90" s="60"/>
      <c r="N90" s="60"/>
      <c r="O90" s="61"/>
      <c r="P90" s="62"/>
      <c r="Q90" s="63"/>
      <c r="R90" s="63"/>
      <c r="S90" s="63"/>
      <c r="T90" s="63"/>
      <c r="U90" s="64"/>
      <c r="V90" s="22">
        <f>SUM(J90:U90)</f>
        <v>50</v>
      </c>
    </row>
    <row r="91" spans="1:22" s="23" customFormat="1" ht="112.5" customHeight="1" x14ac:dyDescent="0.25">
      <c r="A91" s="55"/>
      <c r="B91" s="56"/>
      <c r="C91" s="56"/>
      <c r="D91" s="56"/>
      <c r="E91" s="56"/>
      <c r="F91" s="56"/>
      <c r="G91" s="58"/>
      <c r="H91" s="24" t="s">
        <v>128</v>
      </c>
      <c r="I91" s="22" t="s">
        <v>25</v>
      </c>
      <c r="J91" s="59">
        <v>50</v>
      </c>
      <c r="K91" s="60"/>
      <c r="L91" s="60"/>
      <c r="M91" s="60"/>
      <c r="N91" s="60"/>
      <c r="O91" s="61"/>
      <c r="P91" s="62"/>
      <c r="Q91" s="63"/>
      <c r="R91" s="63"/>
      <c r="S91" s="63"/>
      <c r="T91" s="63"/>
      <c r="U91" s="64"/>
      <c r="V91" s="28">
        <f>SUM(J91:U91)</f>
        <v>50</v>
      </c>
    </row>
    <row r="92" spans="1:22" ht="24.75" customHeight="1" x14ac:dyDescent="0.25">
      <c r="A92" s="55"/>
      <c r="B92" s="56"/>
      <c r="C92" s="56"/>
      <c r="D92" s="56"/>
      <c r="E92" s="56"/>
      <c r="F92" s="56"/>
      <c r="G92" s="58"/>
      <c r="H92" s="48" t="s">
        <v>125</v>
      </c>
      <c r="I92" s="6" t="s">
        <v>24</v>
      </c>
      <c r="J92" s="62">
        <v>100</v>
      </c>
      <c r="K92" s="63"/>
      <c r="L92" s="63"/>
      <c r="M92" s="63"/>
      <c r="N92" s="63"/>
      <c r="O92" s="64"/>
      <c r="P92" s="62">
        <v>100</v>
      </c>
      <c r="Q92" s="63"/>
      <c r="R92" s="63"/>
      <c r="S92" s="63"/>
      <c r="T92" s="63"/>
      <c r="U92" s="64"/>
      <c r="V92" s="7">
        <v>100</v>
      </c>
    </row>
    <row r="93" spans="1:22" ht="168" customHeight="1" x14ac:dyDescent="0.25">
      <c r="A93" s="45"/>
      <c r="B93" s="47"/>
      <c r="C93" s="47"/>
      <c r="D93" s="47"/>
      <c r="E93" s="47"/>
      <c r="F93" s="47"/>
      <c r="G93" s="49"/>
      <c r="H93" s="49"/>
      <c r="I93" s="6" t="s">
        <v>25</v>
      </c>
      <c r="J93" s="62">
        <f>(J90/J91)*100</f>
        <v>100</v>
      </c>
      <c r="K93" s="63"/>
      <c r="L93" s="63"/>
      <c r="M93" s="63"/>
      <c r="N93" s="63"/>
      <c r="O93" s="64"/>
      <c r="P93" s="62" t="e">
        <f>(P90/P91)*100</f>
        <v>#DIV/0!</v>
      </c>
      <c r="Q93" s="63"/>
      <c r="R93" s="63"/>
      <c r="S93" s="63"/>
      <c r="T93" s="63"/>
      <c r="U93" s="64"/>
      <c r="V93" s="7">
        <f>(V90/V91)*100</f>
        <v>100</v>
      </c>
    </row>
    <row r="94" spans="1:22" ht="32.25" customHeight="1" x14ac:dyDescent="0.25">
      <c r="A94" s="8"/>
      <c r="B94" s="25"/>
      <c r="C94" s="29"/>
      <c r="D94" s="29"/>
      <c r="E94" s="29"/>
      <c r="F94" s="25"/>
      <c r="G94" s="26"/>
      <c r="H94" s="26"/>
      <c r="I94" s="11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2"/>
    </row>
    <row r="95" spans="1:22" ht="30" customHeight="1" x14ac:dyDescent="0.25">
      <c r="A95" s="19" t="s">
        <v>3</v>
      </c>
      <c r="B95" s="19" t="s">
        <v>4</v>
      </c>
      <c r="C95" s="19" t="s">
        <v>5</v>
      </c>
      <c r="D95" s="19" t="s">
        <v>6</v>
      </c>
      <c r="E95" s="19" t="s">
        <v>7</v>
      </c>
      <c r="F95" s="19" t="s">
        <v>8</v>
      </c>
      <c r="G95" s="19" t="s">
        <v>9</v>
      </c>
      <c r="H95" s="19" t="s">
        <v>36</v>
      </c>
      <c r="I95" s="20"/>
      <c r="J95" s="21" t="s">
        <v>10</v>
      </c>
      <c r="K95" s="21" t="s">
        <v>11</v>
      </c>
      <c r="L95" s="21" t="s">
        <v>12</v>
      </c>
      <c r="M95" s="21" t="s">
        <v>13</v>
      </c>
      <c r="N95" s="21" t="s">
        <v>14</v>
      </c>
      <c r="O95" s="21" t="s">
        <v>15</v>
      </c>
      <c r="P95" s="21" t="s">
        <v>16</v>
      </c>
      <c r="Q95" s="21" t="s">
        <v>17</v>
      </c>
      <c r="R95" s="21" t="s">
        <v>18</v>
      </c>
      <c r="S95" s="21" t="s">
        <v>19</v>
      </c>
      <c r="T95" s="21" t="s">
        <v>20</v>
      </c>
      <c r="U95" s="21" t="s">
        <v>21</v>
      </c>
      <c r="V95" s="21" t="s">
        <v>37</v>
      </c>
    </row>
    <row r="96" spans="1:22" s="23" customFormat="1" ht="60" customHeight="1" x14ac:dyDescent="0.25">
      <c r="A96" s="44" t="s">
        <v>41</v>
      </c>
      <c r="B96" s="46" t="s">
        <v>78</v>
      </c>
      <c r="C96" s="46" t="s">
        <v>129</v>
      </c>
      <c r="D96" s="46" t="s">
        <v>130</v>
      </c>
      <c r="E96" s="46" t="s">
        <v>131</v>
      </c>
      <c r="F96" s="46" t="s">
        <v>48</v>
      </c>
      <c r="G96" s="48">
        <v>100</v>
      </c>
      <c r="H96" s="24" t="s">
        <v>68</v>
      </c>
      <c r="I96" s="28" t="s">
        <v>25</v>
      </c>
      <c r="J96" s="57">
        <v>10</v>
      </c>
      <c r="K96" s="57"/>
      <c r="L96" s="57"/>
      <c r="M96" s="57"/>
      <c r="N96" s="57"/>
      <c r="O96" s="57"/>
      <c r="P96" s="43"/>
      <c r="Q96" s="43"/>
      <c r="R96" s="43"/>
      <c r="S96" s="43"/>
      <c r="T96" s="43"/>
      <c r="U96" s="43"/>
      <c r="V96" s="28">
        <f>SUM(J96:U96)</f>
        <v>10</v>
      </c>
    </row>
    <row r="97" spans="1:22" s="23" customFormat="1" ht="38.25" customHeight="1" x14ac:dyDescent="0.25">
      <c r="A97" s="55"/>
      <c r="B97" s="56"/>
      <c r="C97" s="56"/>
      <c r="D97" s="56"/>
      <c r="E97" s="56"/>
      <c r="F97" s="56"/>
      <c r="G97" s="58"/>
      <c r="H97" s="24" t="s">
        <v>132</v>
      </c>
      <c r="I97" s="28" t="s">
        <v>25</v>
      </c>
      <c r="J97" s="57">
        <v>10</v>
      </c>
      <c r="K97" s="57"/>
      <c r="L97" s="57"/>
      <c r="M97" s="57"/>
      <c r="N97" s="57"/>
      <c r="O97" s="57"/>
      <c r="P97" s="43"/>
      <c r="Q97" s="43"/>
      <c r="R97" s="43"/>
      <c r="S97" s="43"/>
      <c r="T97" s="43"/>
      <c r="U97" s="43"/>
      <c r="V97" s="28">
        <f>SUM(J97:U97)</f>
        <v>10</v>
      </c>
    </row>
    <row r="98" spans="1:22" ht="24" customHeight="1" x14ac:dyDescent="0.25">
      <c r="A98" s="55"/>
      <c r="B98" s="56"/>
      <c r="C98" s="56"/>
      <c r="D98" s="56"/>
      <c r="E98" s="56"/>
      <c r="F98" s="56"/>
      <c r="G98" s="58"/>
      <c r="H98" s="48" t="s">
        <v>134</v>
      </c>
      <c r="I98" s="6" t="s">
        <v>24</v>
      </c>
      <c r="J98" s="43">
        <v>100</v>
      </c>
      <c r="K98" s="43"/>
      <c r="L98" s="43"/>
      <c r="M98" s="43"/>
      <c r="N98" s="43"/>
      <c r="O98" s="43"/>
      <c r="P98" s="43">
        <v>100</v>
      </c>
      <c r="Q98" s="43"/>
      <c r="R98" s="43"/>
      <c r="S98" s="43"/>
      <c r="T98" s="43"/>
      <c r="U98" s="43"/>
      <c r="V98" s="7">
        <v>100</v>
      </c>
    </row>
    <row r="99" spans="1:22" ht="138.75" customHeight="1" x14ac:dyDescent="0.25">
      <c r="A99" s="45"/>
      <c r="B99" s="47"/>
      <c r="C99" s="47"/>
      <c r="D99" s="47"/>
      <c r="E99" s="47"/>
      <c r="F99" s="47"/>
      <c r="G99" s="49"/>
      <c r="H99" s="49"/>
      <c r="I99" s="6" t="s">
        <v>25</v>
      </c>
      <c r="J99" s="43">
        <f>(J96/J97)*100</f>
        <v>100</v>
      </c>
      <c r="K99" s="43"/>
      <c r="L99" s="43"/>
      <c r="M99" s="43"/>
      <c r="N99" s="43"/>
      <c r="O99" s="43"/>
      <c r="P99" s="43" t="e">
        <f>(P96/P97)*100</f>
        <v>#DIV/0!</v>
      </c>
      <c r="Q99" s="43"/>
      <c r="R99" s="43"/>
      <c r="S99" s="43"/>
      <c r="T99" s="43"/>
      <c r="U99" s="43"/>
      <c r="V99" s="7">
        <f>(V96/V97)*100</f>
        <v>100</v>
      </c>
    </row>
    <row r="100" spans="1:22" x14ac:dyDescent="0.25">
      <c r="A100" s="1"/>
      <c r="B100" s="1"/>
      <c r="C100" s="1"/>
      <c r="D100" s="1"/>
      <c r="E100" s="1"/>
      <c r="F100" s="1"/>
      <c r="G100" s="1"/>
      <c r="H100" s="38"/>
    </row>
    <row r="101" spans="1:22" x14ac:dyDescent="0.25">
      <c r="A101" s="1"/>
      <c r="B101" s="1"/>
      <c r="C101" s="1"/>
      <c r="D101" s="1"/>
      <c r="E101" s="1"/>
      <c r="F101" s="1"/>
      <c r="G101" s="1"/>
      <c r="H101" s="38"/>
    </row>
    <row r="102" spans="1:22" x14ac:dyDescent="0.25">
      <c r="A102" s="1"/>
      <c r="B102" s="1"/>
      <c r="C102" s="1"/>
      <c r="D102" s="1"/>
      <c r="E102" s="1"/>
      <c r="F102" s="1"/>
      <c r="G102" s="1"/>
      <c r="H102" s="38"/>
    </row>
  </sheetData>
  <mergeCells count="188">
    <mergeCell ref="H73:H74"/>
    <mergeCell ref="H98:H99"/>
    <mergeCell ref="D47:D50"/>
    <mergeCell ref="H49:H50"/>
    <mergeCell ref="J91:O91"/>
    <mergeCell ref="J92:O92"/>
    <mergeCell ref="J93:O93"/>
    <mergeCell ref="P91:U91"/>
    <mergeCell ref="P92:U92"/>
    <mergeCell ref="P93:U93"/>
    <mergeCell ref="G96:G99"/>
    <mergeCell ref="F96:F99"/>
    <mergeCell ref="E96:E99"/>
    <mergeCell ref="J96:O96"/>
    <mergeCell ref="P96:U96"/>
    <mergeCell ref="J97:O97"/>
    <mergeCell ref="J99:O99"/>
    <mergeCell ref="P97:U97"/>
    <mergeCell ref="P99:U99"/>
    <mergeCell ref="D58:D59"/>
    <mergeCell ref="H58:H59"/>
    <mergeCell ref="G54:G55"/>
    <mergeCell ref="H54:H55"/>
    <mergeCell ref="P59:U59"/>
    <mergeCell ref="J28:U28"/>
    <mergeCell ref="J27:U27"/>
    <mergeCell ref="J30:U30"/>
    <mergeCell ref="J29:U29"/>
    <mergeCell ref="J31:U31"/>
    <mergeCell ref="D35:D38"/>
    <mergeCell ref="C35:C38"/>
    <mergeCell ref="B35:B38"/>
    <mergeCell ref="H37:H38"/>
    <mergeCell ref="J36:O36"/>
    <mergeCell ref="P36:U36"/>
    <mergeCell ref="C27:C31"/>
    <mergeCell ref="P38:U38"/>
    <mergeCell ref="P35:U35"/>
    <mergeCell ref="J38:O38"/>
    <mergeCell ref="J74:O74"/>
    <mergeCell ref="P70:U70"/>
    <mergeCell ref="P71:U71"/>
    <mergeCell ref="P72:U72"/>
    <mergeCell ref="P74:U74"/>
    <mergeCell ref="P54:U54"/>
    <mergeCell ref="J58:O58"/>
    <mergeCell ref="P58:U58"/>
    <mergeCell ref="J59:O59"/>
    <mergeCell ref="J73:O73"/>
    <mergeCell ref="P73:U73"/>
    <mergeCell ref="P69:U69"/>
    <mergeCell ref="J70:O70"/>
    <mergeCell ref="J71:O71"/>
    <mergeCell ref="J72:O72"/>
    <mergeCell ref="J55:O55"/>
    <mergeCell ref="P55:U55"/>
    <mergeCell ref="J54:O54"/>
    <mergeCell ref="J42:U42"/>
    <mergeCell ref="J43:U43"/>
    <mergeCell ref="J7:U7"/>
    <mergeCell ref="J8:U8"/>
    <mergeCell ref="D27:D31"/>
    <mergeCell ref="E27:E31"/>
    <mergeCell ref="F27:F31"/>
    <mergeCell ref="G27:G31"/>
    <mergeCell ref="H42:H43"/>
    <mergeCell ref="G42:G43"/>
    <mergeCell ref="F42:F43"/>
    <mergeCell ref="E42:E43"/>
    <mergeCell ref="D42:D43"/>
    <mergeCell ref="D7:D8"/>
    <mergeCell ref="E7:E8"/>
    <mergeCell ref="F7:F8"/>
    <mergeCell ref="G7:G8"/>
    <mergeCell ref="H7:H8"/>
    <mergeCell ref="J23:U23"/>
    <mergeCell ref="J22:U22"/>
    <mergeCell ref="H22:H23"/>
    <mergeCell ref="J15:U15"/>
    <mergeCell ref="J16:U16"/>
    <mergeCell ref="J35:O35"/>
    <mergeCell ref="D96:D99"/>
    <mergeCell ref="C96:C99"/>
    <mergeCell ref="B96:B99"/>
    <mergeCell ref="A96:A99"/>
    <mergeCell ref="A90:A93"/>
    <mergeCell ref="F90:F93"/>
    <mergeCell ref="G90:G93"/>
    <mergeCell ref="A7:A8"/>
    <mergeCell ref="F35:F38"/>
    <mergeCell ref="G35:G38"/>
    <mergeCell ref="B7:B8"/>
    <mergeCell ref="C7:C8"/>
    <mergeCell ref="C69:C74"/>
    <mergeCell ref="B69:B74"/>
    <mergeCell ref="F12:F16"/>
    <mergeCell ref="G12:G16"/>
    <mergeCell ref="G47:G50"/>
    <mergeCell ref="A42:A43"/>
    <mergeCell ref="A35:A38"/>
    <mergeCell ref="E35:E38"/>
    <mergeCell ref="B54:B55"/>
    <mergeCell ref="C54:C55"/>
    <mergeCell ref="B58:B59"/>
    <mergeCell ref="C58:C59"/>
    <mergeCell ref="J78:O78"/>
    <mergeCell ref="J84:O84"/>
    <mergeCell ref="P84:U84"/>
    <mergeCell ref="J85:O85"/>
    <mergeCell ref="J87:O87"/>
    <mergeCell ref="P85:U85"/>
    <mergeCell ref="P87:U87"/>
    <mergeCell ref="P78:U78"/>
    <mergeCell ref="G84:G87"/>
    <mergeCell ref="P86:U86"/>
    <mergeCell ref="J86:O86"/>
    <mergeCell ref="B90:B93"/>
    <mergeCell ref="C90:C93"/>
    <mergeCell ref="D90:D93"/>
    <mergeCell ref="E90:E93"/>
    <mergeCell ref="B78:B81"/>
    <mergeCell ref="C78:C81"/>
    <mergeCell ref="D78:D81"/>
    <mergeCell ref="H80:H81"/>
    <mergeCell ref="H86:H87"/>
    <mergeCell ref="E78:E81"/>
    <mergeCell ref="F78:F81"/>
    <mergeCell ref="G78:G81"/>
    <mergeCell ref="J13:U13"/>
    <mergeCell ref="J12:U12"/>
    <mergeCell ref="J14:U14"/>
    <mergeCell ref="A84:A87"/>
    <mergeCell ref="A47:A50"/>
    <mergeCell ref="B47:B50"/>
    <mergeCell ref="C47:C50"/>
    <mergeCell ref="E47:E50"/>
    <mergeCell ref="F47:F50"/>
    <mergeCell ref="A54:A55"/>
    <mergeCell ref="A58:A59"/>
    <mergeCell ref="F84:F87"/>
    <mergeCell ref="E84:E87"/>
    <mergeCell ref="D84:D87"/>
    <mergeCell ref="F69:F74"/>
    <mergeCell ref="E69:E74"/>
    <mergeCell ref="D69:D74"/>
    <mergeCell ref="E54:E55"/>
    <mergeCell ref="D54:D55"/>
    <mergeCell ref="E58:E59"/>
    <mergeCell ref="C84:C87"/>
    <mergeCell ref="F54:F55"/>
    <mergeCell ref="A78:A81"/>
    <mergeCell ref="B84:B87"/>
    <mergeCell ref="H15:H16"/>
    <mergeCell ref="A12:A16"/>
    <mergeCell ref="B12:B16"/>
    <mergeCell ref="C12:C16"/>
    <mergeCell ref="D12:D16"/>
    <mergeCell ref="E12:E16"/>
    <mergeCell ref="F58:F59"/>
    <mergeCell ref="C42:C43"/>
    <mergeCell ref="B42:B43"/>
    <mergeCell ref="A27:A31"/>
    <mergeCell ref="B27:B31"/>
    <mergeCell ref="H30:H31"/>
    <mergeCell ref="J98:O98"/>
    <mergeCell ref="P98:U98"/>
    <mergeCell ref="A22:A23"/>
    <mergeCell ref="B22:B23"/>
    <mergeCell ref="C22:C23"/>
    <mergeCell ref="D22:D23"/>
    <mergeCell ref="E22:E23"/>
    <mergeCell ref="F22:F23"/>
    <mergeCell ref="G22:G23"/>
    <mergeCell ref="J37:O37"/>
    <mergeCell ref="P37:U37"/>
    <mergeCell ref="J79:O79"/>
    <mergeCell ref="P79:U79"/>
    <mergeCell ref="J80:O80"/>
    <mergeCell ref="P80:U80"/>
    <mergeCell ref="P81:U81"/>
    <mergeCell ref="J81:O81"/>
    <mergeCell ref="A69:A74"/>
    <mergeCell ref="G69:G74"/>
    <mergeCell ref="J69:O69"/>
    <mergeCell ref="G58:G59"/>
    <mergeCell ref="J90:O90"/>
    <mergeCell ref="P90:U90"/>
    <mergeCell ref="H92:H9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Aramirez</dc:creator>
  <cp:lastModifiedBy>German</cp:lastModifiedBy>
  <cp:lastPrinted>2015-06-03T18:27:20Z</cp:lastPrinted>
  <dcterms:created xsi:type="dcterms:W3CDTF">2015-03-13T20:37:07Z</dcterms:created>
  <dcterms:modified xsi:type="dcterms:W3CDTF">2017-10-24T19:06:53Z</dcterms:modified>
</cp:coreProperties>
</file>