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115" windowHeight="748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L130" i="1"/>
  <c r="M130" s="1"/>
  <c r="L129"/>
  <c r="L128"/>
  <c r="L127"/>
  <c r="L126"/>
  <c r="L125"/>
  <c r="L124"/>
  <c r="L123"/>
  <c r="L122"/>
  <c r="L121"/>
  <c r="L120"/>
  <c r="L119"/>
  <c r="L118"/>
  <c r="L117"/>
  <c r="L116"/>
  <c r="L112"/>
  <c r="L111"/>
  <c r="L110"/>
  <c r="L109"/>
  <c r="L108"/>
  <c r="L107"/>
  <c r="L106"/>
  <c r="L105"/>
  <c r="L104"/>
  <c r="L103"/>
  <c r="L102"/>
  <c r="L101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0"/>
  <c r="L19"/>
  <c r="L11"/>
  <c r="L12"/>
  <c r="L13"/>
  <c r="L14"/>
  <c r="L15"/>
  <c r="L10"/>
  <c r="D131" l="1"/>
  <c r="E131"/>
  <c r="F131"/>
  <c r="G131"/>
  <c r="H131"/>
  <c r="J131"/>
  <c r="L131"/>
  <c r="C131"/>
  <c r="D113"/>
  <c r="E113"/>
  <c r="F113"/>
  <c r="G113"/>
  <c r="H113"/>
  <c r="J113"/>
  <c r="L113"/>
  <c r="C113"/>
  <c r="D98"/>
  <c r="E98"/>
  <c r="F98"/>
  <c r="G98"/>
  <c r="H98"/>
  <c r="J98"/>
  <c r="L98"/>
  <c r="C98"/>
  <c r="D21"/>
  <c r="E21"/>
  <c r="F21"/>
  <c r="G21"/>
  <c r="H21"/>
  <c r="J21"/>
  <c r="L21"/>
  <c r="C21"/>
  <c r="I130"/>
  <c r="I129"/>
  <c r="I128"/>
  <c r="I127"/>
  <c r="I126"/>
  <c r="I125"/>
  <c r="I124"/>
  <c r="I123"/>
  <c r="I122"/>
  <c r="I121"/>
  <c r="I120"/>
  <c r="I119"/>
  <c r="I118"/>
  <c r="I117"/>
  <c r="I116"/>
  <c r="I131" s="1"/>
  <c r="I112"/>
  <c r="I111"/>
  <c r="I110"/>
  <c r="I109"/>
  <c r="I108"/>
  <c r="I107"/>
  <c r="I106"/>
  <c r="I105"/>
  <c r="I104"/>
  <c r="I103"/>
  <c r="I102"/>
  <c r="I101"/>
  <c r="I113" s="1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98" s="1"/>
  <c r="I20"/>
  <c r="I19"/>
  <c r="I21" s="1"/>
  <c r="M129"/>
  <c r="M128"/>
  <c r="M127"/>
  <c r="M126"/>
  <c r="M125"/>
  <c r="M124"/>
  <c r="M123"/>
  <c r="M122"/>
  <c r="M121"/>
  <c r="M120"/>
  <c r="M119"/>
  <c r="M118"/>
  <c r="M117"/>
  <c r="M116"/>
  <c r="M112"/>
  <c r="M111"/>
  <c r="M110"/>
  <c r="M109"/>
  <c r="M108"/>
  <c r="M107"/>
  <c r="M106"/>
  <c r="M105"/>
  <c r="M104"/>
  <c r="M103"/>
  <c r="M102"/>
  <c r="M101"/>
  <c r="M113" s="1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98" s="1"/>
  <c r="M20"/>
  <c r="M19"/>
  <c r="M21" s="1"/>
  <c r="L16"/>
  <c r="D16"/>
  <c r="D133" s="1"/>
  <c r="E16"/>
  <c r="E133" s="1"/>
  <c r="F16"/>
  <c r="F133" s="1"/>
  <c r="G16"/>
  <c r="G133" s="1"/>
  <c r="H16"/>
  <c r="H133" s="1"/>
  <c r="J16"/>
  <c r="J133" s="1"/>
  <c r="C16"/>
  <c r="C133" s="1"/>
  <c r="I11"/>
  <c r="M11" s="1"/>
  <c r="I12"/>
  <c r="M12" s="1"/>
  <c r="I13"/>
  <c r="M13" s="1"/>
  <c r="I14"/>
  <c r="M14" s="1"/>
  <c r="I15"/>
  <c r="M15" s="1"/>
  <c r="I10"/>
  <c r="I16" s="1"/>
  <c r="I133" s="1"/>
  <c r="L133" l="1"/>
  <c r="M131"/>
  <c r="M10"/>
  <c r="M16" s="1"/>
  <c r="M133" l="1"/>
</calcChain>
</file>

<file path=xl/sharedStrings.xml><?xml version="1.0" encoding="utf-8"?>
<sst xmlns="http://schemas.openxmlformats.org/spreadsheetml/2006/main" count="258" uniqueCount="242">
  <si>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</si>
  <si>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</si>
  <si>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</si>
  <si>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</si>
  <si>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</si>
  <si>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</si>
  <si>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</si>
  <si>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</si>
  <si>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010</t>
  </si>
  <si>
    <t>Velázquez Hernández José Ascención</t>
  </si>
  <si>
    <t>108</t>
  </si>
  <si>
    <t>Morales Sanchez Francisco Fabian</t>
  </si>
  <si>
    <t>109</t>
  </si>
  <si>
    <t>Quintero Zamora Ramon</t>
  </si>
  <si>
    <t>242</t>
  </si>
  <si>
    <t>Gonzalez Pulido Pamela</t>
  </si>
  <si>
    <t>296</t>
  </si>
  <si>
    <t>Lozano Padilla Felipe De Jesus</t>
  </si>
  <si>
    <t>525</t>
  </si>
  <si>
    <t>Lozano Garcia Francisco Javier</t>
  </si>
  <si>
    <t>Total Depto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</si>
  <si>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</si>
  <si>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</si>
  <si>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</si>
  <si>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</si>
  <si>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</si>
  <si>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</si>
  <si>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</si>
  <si>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</si>
  <si>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</si>
  <si>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</si>
  <si>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</si>
  <si>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</si>
  <si>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</si>
  <si>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</si>
  <si>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</si>
  <si>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</si>
  <si>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</si>
  <si>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</si>
  <si>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</si>
  <si>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</si>
  <si>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</si>
  <si>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</si>
  <si>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221</t>
  </si>
  <si>
    <t>Rojas Galvez Maria Guadalupe</t>
  </si>
  <si>
    <t>222</t>
  </si>
  <si>
    <t>Vargas Martinez Irma</t>
  </si>
  <si>
    <t>223</t>
  </si>
  <si>
    <t>Villalpando Franco Julia Esther</t>
  </si>
  <si>
    <t>227</t>
  </si>
  <si>
    <t>Ramirez Leon Ramon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</si>
  <si>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</si>
  <si>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</si>
  <si>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</si>
  <si>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</si>
  <si>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</si>
  <si>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</si>
  <si>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</si>
  <si>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</si>
  <si>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239</t>
  </si>
  <si>
    <t>Chavez Lopez Alfredo</t>
  </si>
  <si>
    <t>241</t>
  </si>
  <si>
    <t>Garcia Valladolid Sibia Sabdizareth</t>
  </si>
  <si>
    <t>297</t>
  </si>
  <si>
    <t>Mora Sierra Joel</t>
  </si>
  <si>
    <t>307</t>
  </si>
  <si>
    <t>Basulto Villarreal Nicolas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</si>
  <si>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</si>
  <si>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</si>
  <si>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</si>
  <si>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</si>
  <si>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</si>
  <si>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</si>
  <si>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</si>
  <si>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</si>
  <si>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</si>
  <si>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</si>
  <si>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</si>
  <si>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</si>
  <si>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</si>
  <si>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</si>
  <si>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</si>
  <si>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</si>
  <si>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</si>
  <si>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</si>
  <si>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</si>
  <si>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</si>
  <si>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</si>
  <si>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</si>
  <si>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</si>
  <si>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</si>
  <si>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</si>
  <si>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</si>
  <si>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</si>
  <si>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</si>
  <si>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</si>
  <si>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</si>
  <si>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</si>
  <si>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</si>
  <si>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</si>
  <si>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</si>
  <si>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</si>
  <si>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</si>
  <si>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</si>
  <si>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</si>
  <si>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</si>
  <si>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</si>
  <si>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</si>
  <si>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</si>
  <si>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</si>
  <si>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</si>
  <si>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</si>
  <si>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</si>
  <si>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</si>
  <si>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</si>
  <si>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</si>
  <si>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</si>
  <si>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</si>
  <si>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</si>
  <si>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</si>
  <si>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</si>
  <si>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</si>
  <si>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</si>
  <si>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</si>
  <si>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</si>
  <si>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</si>
  <si>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</si>
  <si>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</si>
  <si>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</si>
  <si>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</si>
  <si>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</si>
  <si>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</si>
  <si>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</si>
  <si>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</si>
  <si>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</si>
  <si>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</si>
  <si>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</si>
  <si>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</si>
  <si>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</si>
  <si>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</si>
  <si>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</si>
  <si>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</si>
  <si>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</si>
  <si>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</si>
  <si>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</si>
  <si>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</si>
  <si>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</si>
  <si>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</si>
  <si>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</si>
  <si>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</si>
  <si>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</si>
  <si>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</si>
  <si>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</si>
  <si>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</si>
  <si>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</si>
  <si>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</si>
  <si>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</si>
  <si>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</si>
  <si>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</si>
  <si>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</si>
  <si>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</si>
  <si>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</si>
  <si>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</si>
  <si>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397</t>
  </si>
  <si>
    <t>Gutierrez Baltazar Marcos</t>
  </si>
  <si>
    <t>398</t>
  </si>
  <si>
    <t>Perez Orozco Hector Daniel</t>
  </si>
  <si>
    <t>768</t>
  </si>
  <si>
    <t>Vicente López David</t>
  </si>
  <si>
    <t>770</t>
  </si>
  <si>
    <t>Camacho Reyes Ernesto</t>
  </si>
  <si>
    <t>771</t>
  </si>
  <si>
    <t>Martinez Cordova Montserrat</t>
  </si>
  <si>
    <t>245</t>
  </si>
  <si>
    <t>Canal Toriz Francisco Javier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</si>
  <si>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</si>
  <si>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</si>
  <si>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</si>
  <si>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</si>
  <si>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</si>
  <si>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</si>
  <si>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</si>
  <si>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</si>
  <si>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</si>
  <si>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</si>
  <si>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</si>
  <si>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</si>
  <si>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</si>
  <si>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</si>
  <si>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</si>
  <si>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</si>
  <si>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</si>
  <si>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</si>
  <si>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</si>
  <si>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</si>
  <si>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</si>
  <si>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</si>
  <si>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</si>
  <si>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</si>
  <si>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</si>
  <si>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</si>
  <si>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</si>
  <si>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</si>
  <si>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</si>
  <si>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</si>
  <si>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</si>
  <si>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</si>
  <si>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</si>
  <si>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</si>
  <si>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</si>
  <si>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</si>
  <si>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</si>
  <si>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</si>
  <si>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</si>
  <si>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</si>
  <si>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</si>
  <si>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</si>
  <si>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</si>
  <si>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</si>
  <si>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</si>
  <si>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</si>
  <si>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</si>
  <si>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</si>
  <si>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</si>
  <si>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</si>
  <si>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</si>
  <si>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</si>
  <si>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Total Gral.</t>
  </si>
  <si>
    <t xml:space="preserve"> </t>
  </si>
  <si>
    <t>1 Dirección General</t>
  </si>
  <si>
    <t>2 Dir de Administración</t>
  </si>
  <si>
    <t>3 Dir de Mantenimiento</t>
  </si>
  <si>
    <t>5 Montenegro</t>
  </si>
  <si>
    <t>6 Dir Prom Deportiva</t>
  </si>
  <si>
    <t>Horas 
extras</t>
  </si>
  <si>
    <t>Prima 
Domin</t>
  </si>
  <si>
    <t>*TOTAL* 
*PERCEP*</t>
  </si>
  <si>
    <t>*Otras* 
*Deducc*</t>
  </si>
  <si>
    <t>*TOTAL* 
*DEDUCC*</t>
  </si>
  <si>
    <t>ORGANISMO OPERADOR DEL PARQUE DE LA SOLIDARIDAD</t>
  </si>
  <si>
    <t>OOP-920229-FH1</t>
  </si>
  <si>
    <t>Período del 16 al 31 de Marzo 2017.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</si>
</sst>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left"/>
    </xf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19053</xdr:rowOff>
    </xdr:from>
    <xdr:to>
      <xdr:col>1</xdr:col>
      <xdr:colOff>220265</xdr:colOff>
      <xdr:row>4</xdr:row>
      <xdr:rowOff>104775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3"/>
          <a:ext cx="791765" cy="80009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11</xdr:col>
      <xdr:colOff>176201</xdr:colOff>
      <xdr:row>0</xdr:row>
      <xdr:rowOff>0</xdr:rowOff>
    </xdr:from>
    <xdr:to>
      <xdr:col>12</xdr:col>
      <xdr:colOff>301453</xdr:colOff>
      <xdr:row>5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77651" y="0"/>
          <a:ext cx="763427" cy="9048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>
      <pane xSplit="1" ySplit="7" topLeftCell="D119" activePane="bottomRight" state="frozen"/>
      <selection pane="topRight" activeCell="B1" sqref="B1"/>
      <selection pane="bottomLeft" activeCell="A9" sqref="A9"/>
      <selection pane="bottomRight" activeCell="O134" sqref="O134"/>
    </sheetView>
  </sheetViews>
  <sheetFormatPr baseColWidth="10" defaultRowHeight="11.25"/>
  <cols>
    <col min="1" max="1" width="12.28515625" style="2" customWidth="1"/>
    <col min="2" max="2" width="30.28515625" style="1" bestFit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8.7109375" style="1" bestFit="1" customWidth="1"/>
    <col min="11" max="13" width="9.5703125" style="1" bestFit="1" customWidth="1"/>
    <col min="14" max="16384" width="11.42578125" style="1"/>
  </cols>
  <sheetData>
    <row r="1" spans="1:13" ht="24.95" customHeight="1">
      <c r="A1" s="9" t="s">
        <v>239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18" t="s">
        <v>228</v>
      </c>
      <c r="B2" s="18"/>
      <c r="C2" s="18"/>
      <c r="D2" s="18"/>
      <c r="E2" s="18"/>
      <c r="F2" s="18"/>
      <c r="G2" s="18"/>
      <c r="H2" s="18"/>
      <c r="I2" s="18"/>
      <c r="J2" s="10"/>
      <c r="K2" s="10"/>
      <c r="L2" s="10"/>
      <c r="M2" s="10"/>
    </row>
    <row r="3" spans="1:13" ht="12.75">
      <c r="A3" s="18" t="s">
        <v>241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>
      <c r="A5" s="19" t="s">
        <v>240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3" customFormat="1" ht="23.25" thickBot="1">
      <c r="A7" s="5" t="s">
        <v>0</v>
      </c>
      <c r="B7" s="6" t="s">
        <v>1</v>
      </c>
      <c r="C7" s="6" t="s">
        <v>2</v>
      </c>
      <c r="D7" s="6" t="s">
        <v>234</v>
      </c>
      <c r="E7" s="6" t="s">
        <v>235</v>
      </c>
      <c r="F7" s="6" t="s">
        <v>3</v>
      </c>
      <c r="G7" s="6" t="s">
        <v>4</v>
      </c>
      <c r="H7" s="6" t="s">
        <v>5</v>
      </c>
      <c r="I7" s="7" t="s">
        <v>236</v>
      </c>
      <c r="J7" s="6" t="s">
        <v>6</v>
      </c>
      <c r="K7" s="7" t="s">
        <v>237</v>
      </c>
      <c r="L7" s="7" t="s">
        <v>238</v>
      </c>
      <c r="M7" s="8" t="s">
        <v>7</v>
      </c>
    </row>
    <row r="8" spans="1:13" ht="12" thickTop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3" t="s">
        <v>229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4" t="s">
        <v>8</v>
      </c>
      <c r="B10" s="10" t="s">
        <v>9</v>
      </c>
      <c r="C10" s="15">
        <v>26755.95</v>
      </c>
      <c r="D10" s="15">
        <v>0</v>
      </c>
      <c r="E10" s="15">
        <v>0</v>
      </c>
      <c r="F10" s="15">
        <v>717</v>
      </c>
      <c r="G10" s="15">
        <v>574.07000000000005</v>
      </c>
      <c r="H10" s="15">
        <v>0</v>
      </c>
      <c r="I10" s="15">
        <f>SUM(C10:H10)</f>
        <v>28047.02</v>
      </c>
      <c r="J10" s="15">
        <v>6598.76</v>
      </c>
      <c r="K10" s="15">
        <v>7537.0599999999995</v>
      </c>
      <c r="L10" s="15">
        <f>SUM(J10+K10)</f>
        <v>14135.82</v>
      </c>
      <c r="M10" s="15">
        <f>SUM(I10-L10)</f>
        <v>13911.2</v>
      </c>
    </row>
    <row r="11" spans="1:13">
      <c r="A11" s="14" t="s">
        <v>10</v>
      </c>
      <c r="B11" s="10" t="s">
        <v>11</v>
      </c>
      <c r="C11" s="15">
        <v>6683.55</v>
      </c>
      <c r="D11" s="15">
        <v>0</v>
      </c>
      <c r="E11" s="15">
        <v>0</v>
      </c>
      <c r="F11" s="15">
        <v>360.87</v>
      </c>
      <c r="G11" s="15">
        <v>217.78</v>
      </c>
      <c r="H11" s="15">
        <v>0</v>
      </c>
      <c r="I11" s="15">
        <f t="shared" ref="I11:I15" si="0">SUM(C11:H11)</f>
        <v>7262.2</v>
      </c>
      <c r="J11" s="15">
        <v>1003.94</v>
      </c>
      <c r="K11" s="15">
        <v>2996.66</v>
      </c>
      <c r="L11" s="15">
        <f>SUM(J11+K11)</f>
        <v>4000.6</v>
      </c>
      <c r="M11" s="15">
        <f>SUM(I11-L11)</f>
        <v>3261.6</v>
      </c>
    </row>
    <row r="12" spans="1:13">
      <c r="A12" s="14" t="s">
        <v>12</v>
      </c>
      <c r="B12" s="10" t="s">
        <v>13</v>
      </c>
      <c r="C12" s="15">
        <v>6426.75</v>
      </c>
      <c r="D12" s="15">
        <v>0</v>
      </c>
      <c r="E12" s="15">
        <v>0</v>
      </c>
      <c r="F12" s="15">
        <v>366.86</v>
      </c>
      <c r="G12" s="15">
        <v>294.75</v>
      </c>
      <c r="H12" s="15">
        <v>0</v>
      </c>
      <c r="I12" s="15">
        <f t="shared" si="0"/>
        <v>7088.36</v>
      </c>
      <c r="J12" s="15">
        <v>966.81</v>
      </c>
      <c r="K12" s="15">
        <v>739.15000000000009</v>
      </c>
      <c r="L12" s="15">
        <f>SUM(J12+K12)</f>
        <v>1705.96</v>
      </c>
      <c r="M12" s="15">
        <f>SUM(I12-L12)</f>
        <v>5382.4</v>
      </c>
    </row>
    <row r="13" spans="1:13">
      <c r="A13" s="14" t="s">
        <v>14</v>
      </c>
      <c r="B13" s="10" t="s">
        <v>15</v>
      </c>
      <c r="C13" s="15">
        <v>4894.05</v>
      </c>
      <c r="D13" s="15">
        <v>0</v>
      </c>
      <c r="E13" s="15">
        <v>0</v>
      </c>
      <c r="F13" s="15">
        <v>366</v>
      </c>
      <c r="G13" s="15">
        <v>226</v>
      </c>
      <c r="H13" s="15">
        <v>0</v>
      </c>
      <c r="I13" s="15">
        <f t="shared" si="0"/>
        <v>5486.05</v>
      </c>
      <c r="J13" s="15">
        <v>624.55999999999995</v>
      </c>
      <c r="K13" s="15">
        <v>3010.69</v>
      </c>
      <c r="L13" s="15">
        <f>SUM(J13+K13)</f>
        <v>3635.25</v>
      </c>
      <c r="M13" s="15">
        <f>SUM(I13-L13)</f>
        <v>1850.8000000000002</v>
      </c>
    </row>
    <row r="14" spans="1:13">
      <c r="A14" s="14" t="s">
        <v>16</v>
      </c>
      <c r="B14" s="10" t="s">
        <v>17</v>
      </c>
      <c r="C14" s="15">
        <v>15508.5</v>
      </c>
      <c r="D14" s="15">
        <v>0</v>
      </c>
      <c r="E14" s="15">
        <v>0</v>
      </c>
      <c r="F14" s="15">
        <v>451.17</v>
      </c>
      <c r="G14" s="15">
        <v>353.01</v>
      </c>
      <c r="H14" s="15">
        <v>0</v>
      </c>
      <c r="I14" s="15">
        <f t="shared" si="0"/>
        <v>16312.68</v>
      </c>
      <c r="J14" s="15">
        <v>3078.46</v>
      </c>
      <c r="K14" s="15">
        <v>1783.6200000000001</v>
      </c>
      <c r="L14" s="15">
        <f>SUM(J14+K14)</f>
        <v>4862.08</v>
      </c>
      <c r="M14" s="15">
        <f>SUM(I14-L14)</f>
        <v>11450.6</v>
      </c>
    </row>
    <row r="15" spans="1:13">
      <c r="A15" s="14" t="s">
        <v>18</v>
      </c>
      <c r="B15" s="10" t="s">
        <v>19</v>
      </c>
      <c r="C15" s="15">
        <v>6683.4</v>
      </c>
      <c r="D15" s="15">
        <v>0</v>
      </c>
      <c r="E15" s="15">
        <v>0</v>
      </c>
      <c r="F15" s="15">
        <v>360.87</v>
      </c>
      <c r="G15" s="15">
        <v>244.37</v>
      </c>
      <c r="H15" s="15">
        <v>0</v>
      </c>
      <c r="I15" s="15">
        <f t="shared" si="0"/>
        <v>7288.6399999999994</v>
      </c>
      <c r="J15" s="15">
        <v>1009.59</v>
      </c>
      <c r="K15" s="15">
        <v>768.65</v>
      </c>
      <c r="L15" s="15">
        <f>SUM(J15+K15)</f>
        <v>1778.24</v>
      </c>
      <c r="M15" s="15">
        <f>SUM(I15-L15)</f>
        <v>5510.4</v>
      </c>
    </row>
    <row r="16" spans="1:13">
      <c r="A16" s="11"/>
      <c r="B16" s="16" t="s">
        <v>20</v>
      </c>
      <c r="C16" s="17">
        <f>SUM(C10:C15)</f>
        <v>66952.2</v>
      </c>
      <c r="D16" s="17">
        <f t="shared" ref="D16:M16" si="1">SUM(D10:D15)</f>
        <v>0</v>
      </c>
      <c r="E16" s="17">
        <f t="shared" si="1"/>
        <v>0</v>
      </c>
      <c r="F16" s="17">
        <f t="shared" si="1"/>
        <v>2622.77</v>
      </c>
      <c r="G16" s="17">
        <f t="shared" si="1"/>
        <v>1909.98</v>
      </c>
      <c r="H16" s="17">
        <f t="shared" si="1"/>
        <v>0</v>
      </c>
      <c r="I16" s="17">
        <f t="shared" si="1"/>
        <v>71484.950000000012</v>
      </c>
      <c r="J16" s="17">
        <f t="shared" si="1"/>
        <v>13282.119999999999</v>
      </c>
      <c r="K16" s="17">
        <v>16835.830000000002</v>
      </c>
      <c r="L16" s="17">
        <f t="shared" si="1"/>
        <v>30117.95</v>
      </c>
      <c r="M16" s="17">
        <f t="shared" si="1"/>
        <v>41367</v>
      </c>
    </row>
    <row r="17" spans="1:13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3" t="s">
        <v>230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4" t="s">
        <v>21</v>
      </c>
      <c r="B19" s="10" t="s">
        <v>22</v>
      </c>
      <c r="C19" s="15">
        <v>15514.2</v>
      </c>
      <c r="D19" s="15">
        <v>0</v>
      </c>
      <c r="E19" s="15">
        <v>0</v>
      </c>
      <c r="F19" s="15">
        <v>451.28</v>
      </c>
      <c r="G19" s="15">
        <v>353.08</v>
      </c>
      <c r="H19" s="15">
        <v>120.06</v>
      </c>
      <c r="I19" s="15">
        <f t="shared" ref="I19:I20" si="2">SUM(C19:H19)</f>
        <v>16438.620000000003</v>
      </c>
      <c r="J19" s="15">
        <v>3116.24</v>
      </c>
      <c r="K19" s="15">
        <v>7831.38</v>
      </c>
      <c r="L19" s="15">
        <f>SUM(J19+K19)</f>
        <v>10947.619999999999</v>
      </c>
      <c r="M19" s="15">
        <f>SUM(I19-L19)</f>
        <v>5491.0000000000036</v>
      </c>
    </row>
    <row r="20" spans="1:13">
      <c r="A20" s="14" t="s">
        <v>23</v>
      </c>
      <c r="B20" s="10" t="s">
        <v>24</v>
      </c>
      <c r="C20" s="15">
        <v>6983.55</v>
      </c>
      <c r="D20" s="15">
        <v>0</v>
      </c>
      <c r="E20" s="15">
        <v>0</v>
      </c>
      <c r="F20" s="15">
        <v>366</v>
      </c>
      <c r="G20" s="15">
        <v>226</v>
      </c>
      <c r="H20" s="15">
        <v>200.1</v>
      </c>
      <c r="I20" s="15">
        <f t="shared" si="2"/>
        <v>7775.6500000000005</v>
      </c>
      <c r="J20" s="15">
        <v>1113.6199999999999</v>
      </c>
      <c r="K20" s="15">
        <v>4295.43</v>
      </c>
      <c r="L20" s="15">
        <f>SUM(J20+K20)</f>
        <v>5409.05</v>
      </c>
      <c r="M20" s="15">
        <f>SUM(I20-L20)</f>
        <v>2366.6000000000004</v>
      </c>
    </row>
    <row r="21" spans="1:13">
      <c r="A21" s="11"/>
      <c r="B21" s="16" t="s">
        <v>20</v>
      </c>
      <c r="C21" s="17">
        <f>SUM(C19:C20)</f>
        <v>22497.75</v>
      </c>
      <c r="D21" s="17">
        <f t="shared" ref="D21:M21" si="3">SUM(D19:D20)</f>
        <v>0</v>
      </c>
      <c r="E21" s="17">
        <f t="shared" si="3"/>
        <v>0</v>
      </c>
      <c r="F21" s="17">
        <f t="shared" si="3"/>
        <v>817.28</v>
      </c>
      <c r="G21" s="17">
        <f t="shared" si="3"/>
        <v>579.07999999999993</v>
      </c>
      <c r="H21" s="17">
        <f t="shared" si="3"/>
        <v>320.15999999999997</v>
      </c>
      <c r="I21" s="17">
        <f t="shared" si="3"/>
        <v>24214.270000000004</v>
      </c>
      <c r="J21" s="17">
        <f t="shared" si="3"/>
        <v>4229.8599999999997</v>
      </c>
      <c r="K21" s="17">
        <v>12126.810000000001</v>
      </c>
      <c r="L21" s="17">
        <f t="shared" si="3"/>
        <v>16356.669999999998</v>
      </c>
      <c r="M21" s="17">
        <f t="shared" si="3"/>
        <v>7857.600000000004</v>
      </c>
    </row>
    <row r="22" spans="1:13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3" t="s">
        <v>231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4" t="s">
        <v>25</v>
      </c>
      <c r="B24" s="10" t="s">
        <v>26</v>
      </c>
      <c r="C24" s="15">
        <v>3961.5</v>
      </c>
      <c r="D24" s="15">
        <v>0</v>
      </c>
      <c r="E24" s="15">
        <v>132.05000000000001</v>
      </c>
      <c r="F24" s="15">
        <v>239.43</v>
      </c>
      <c r="G24" s="15">
        <v>158.49</v>
      </c>
      <c r="H24" s="15">
        <v>200.1</v>
      </c>
      <c r="I24" s="15">
        <f t="shared" ref="I24:I87" si="4">SUM(C24:H24)</f>
        <v>4691.5700000000006</v>
      </c>
      <c r="J24" s="15">
        <v>468.27</v>
      </c>
      <c r="K24" s="15">
        <v>495.3</v>
      </c>
      <c r="L24" s="15">
        <f>SUM(J24+K24)</f>
        <v>963.56999999999994</v>
      </c>
      <c r="M24" s="15">
        <f>SUM(I24-L24)</f>
        <v>3728.0000000000009</v>
      </c>
    </row>
    <row r="25" spans="1:13">
      <c r="A25" s="14" t="s">
        <v>27</v>
      </c>
      <c r="B25" s="10" t="s">
        <v>28</v>
      </c>
      <c r="C25" s="15">
        <v>3961.5</v>
      </c>
      <c r="D25" s="15">
        <v>0</v>
      </c>
      <c r="E25" s="15">
        <v>66.03</v>
      </c>
      <c r="F25" s="15">
        <v>239.43</v>
      </c>
      <c r="G25" s="15">
        <v>158.49</v>
      </c>
      <c r="H25" s="15">
        <v>160.08000000000001</v>
      </c>
      <c r="I25" s="15">
        <f t="shared" si="4"/>
        <v>4585.53</v>
      </c>
      <c r="J25" s="15">
        <v>449.27</v>
      </c>
      <c r="K25" s="15">
        <v>2434.2599999999998</v>
      </c>
      <c r="L25" s="15">
        <f>SUM(J25+K25)</f>
        <v>2883.5299999999997</v>
      </c>
      <c r="M25" s="15">
        <f>SUM(I25-L25)</f>
        <v>1702</v>
      </c>
    </row>
    <row r="26" spans="1:13">
      <c r="A26" s="14" t="s">
        <v>29</v>
      </c>
      <c r="B26" s="10" t="s">
        <v>30</v>
      </c>
      <c r="C26" s="15">
        <v>3961.5</v>
      </c>
      <c r="D26" s="15">
        <v>0</v>
      </c>
      <c r="E26" s="15">
        <v>132.05000000000001</v>
      </c>
      <c r="F26" s="15">
        <v>239.43</v>
      </c>
      <c r="G26" s="15">
        <v>158.49</v>
      </c>
      <c r="H26" s="15">
        <v>160.08000000000001</v>
      </c>
      <c r="I26" s="15">
        <f t="shared" si="4"/>
        <v>4651.55</v>
      </c>
      <c r="J26" s="15">
        <v>461.1</v>
      </c>
      <c r="K26" s="15">
        <v>1741.25</v>
      </c>
      <c r="L26" s="15">
        <f>SUM(J26+K26)</f>
        <v>2202.35</v>
      </c>
      <c r="M26" s="15">
        <f>SUM(I26-L26)</f>
        <v>2449.2000000000003</v>
      </c>
    </row>
    <row r="27" spans="1:13">
      <c r="A27" s="14" t="s">
        <v>31</v>
      </c>
      <c r="B27" s="10" t="s">
        <v>32</v>
      </c>
      <c r="C27" s="15">
        <v>3961.5</v>
      </c>
      <c r="D27" s="15">
        <v>0</v>
      </c>
      <c r="E27" s="15">
        <v>132.05000000000001</v>
      </c>
      <c r="F27" s="15">
        <v>239.43</v>
      </c>
      <c r="G27" s="15">
        <v>158.49</v>
      </c>
      <c r="H27" s="15">
        <v>200.1</v>
      </c>
      <c r="I27" s="15">
        <f t="shared" si="4"/>
        <v>4691.5700000000006</v>
      </c>
      <c r="J27" s="15">
        <v>468.27</v>
      </c>
      <c r="K27" s="15">
        <v>1816.1</v>
      </c>
      <c r="L27" s="15">
        <f>SUM(J27+K27)</f>
        <v>2284.37</v>
      </c>
      <c r="M27" s="15">
        <f>SUM(I27-L27)</f>
        <v>2407.2000000000007</v>
      </c>
    </row>
    <row r="28" spans="1:13">
      <c r="A28" s="14" t="s">
        <v>33</v>
      </c>
      <c r="B28" s="10" t="s">
        <v>34</v>
      </c>
      <c r="C28" s="15">
        <v>3961.5</v>
      </c>
      <c r="D28" s="15">
        <v>0</v>
      </c>
      <c r="E28" s="15">
        <v>0</v>
      </c>
      <c r="F28" s="15">
        <v>239.43</v>
      </c>
      <c r="G28" s="15">
        <v>158.49</v>
      </c>
      <c r="H28" s="15">
        <v>200.1</v>
      </c>
      <c r="I28" s="15">
        <f t="shared" si="4"/>
        <v>4559.5200000000004</v>
      </c>
      <c r="J28" s="15">
        <v>444.61</v>
      </c>
      <c r="K28" s="15">
        <v>1701.51</v>
      </c>
      <c r="L28" s="15">
        <f>SUM(J28+K28)</f>
        <v>2146.12</v>
      </c>
      <c r="M28" s="15">
        <f>SUM(I28-L28)</f>
        <v>2413.4000000000005</v>
      </c>
    </row>
    <row r="29" spans="1:13">
      <c r="A29" s="14" t="s">
        <v>35</v>
      </c>
      <c r="B29" s="10" t="s">
        <v>36</v>
      </c>
      <c r="C29" s="15">
        <v>3961.5</v>
      </c>
      <c r="D29" s="15">
        <v>0</v>
      </c>
      <c r="E29" s="15">
        <v>132.05000000000001</v>
      </c>
      <c r="F29" s="15">
        <v>239.43</v>
      </c>
      <c r="G29" s="15">
        <v>158.49</v>
      </c>
      <c r="H29" s="15">
        <v>200.1</v>
      </c>
      <c r="I29" s="15">
        <f t="shared" si="4"/>
        <v>4691.5700000000006</v>
      </c>
      <c r="J29" s="15">
        <v>468.27</v>
      </c>
      <c r="K29" s="15">
        <v>1701.7</v>
      </c>
      <c r="L29" s="15">
        <f>SUM(J29+K29)</f>
        <v>2169.9700000000003</v>
      </c>
      <c r="M29" s="15">
        <f>SUM(I29-L29)</f>
        <v>2521.6000000000004</v>
      </c>
    </row>
    <row r="30" spans="1:13">
      <c r="A30" s="14" t="s">
        <v>37</v>
      </c>
      <c r="B30" s="10" t="s">
        <v>38</v>
      </c>
      <c r="C30" s="15">
        <v>3961.5</v>
      </c>
      <c r="D30" s="15">
        <v>0</v>
      </c>
      <c r="E30" s="15">
        <v>132.05000000000001</v>
      </c>
      <c r="F30" s="15">
        <v>239.43</v>
      </c>
      <c r="G30" s="15">
        <v>158.49</v>
      </c>
      <c r="H30" s="15">
        <v>160.08000000000001</v>
      </c>
      <c r="I30" s="15">
        <f t="shared" si="4"/>
        <v>4651.55</v>
      </c>
      <c r="J30" s="15">
        <v>461.1</v>
      </c>
      <c r="K30" s="15">
        <v>1741.25</v>
      </c>
      <c r="L30" s="15">
        <f>SUM(J30+K30)</f>
        <v>2202.35</v>
      </c>
      <c r="M30" s="15">
        <f>SUM(I30-L30)</f>
        <v>2449.2000000000003</v>
      </c>
    </row>
    <row r="31" spans="1:13">
      <c r="A31" s="14" t="s">
        <v>39</v>
      </c>
      <c r="B31" s="10" t="s">
        <v>40</v>
      </c>
      <c r="C31" s="15">
        <v>3961.5</v>
      </c>
      <c r="D31" s="15">
        <v>0</v>
      </c>
      <c r="E31" s="15">
        <v>198.08</v>
      </c>
      <c r="F31" s="15">
        <v>209.07</v>
      </c>
      <c r="G31" s="15">
        <v>139.72</v>
      </c>
      <c r="H31" s="15">
        <v>160.08000000000001</v>
      </c>
      <c r="I31" s="15">
        <f t="shared" si="4"/>
        <v>4668.45</v>
      </c>
      <c r="J31" s="15">
        <v>464.13</v>
      </c>
      <c r="K31" s="15">
        <v>2079.7199999999998</v>
      </c>
      <c r="L31" s="15">
        <f>SUM(J31+K31)</f>
        <v>2543.85</v>
      </c>
      <c r="M31" s="15">
        <f>SUM(I31-L31)</f>
        <v>2124.6</v>
      </c>
    </row>
    <row r="32" spans="1:13">
      <c r="A32" s="14" t="s">
        <v>41</v>
      </c>
      <c r="B32" s="10" t="s">
        <v>42</v>
      </c>
      <c r="C32" s="15">
        <v>3961.5</v>
      </c>
      <c r="D32" s="15">
        <v>0</v>
      </c>
      <c r="E32" s="15">
        <v>0</v>
      </c>
      <c r="F32" s="15">
        <v>209.07</v>
      </c>
      <c r="G32" s="15">
        <v>139.72</v>
      </c>
      <c r="H32" s="15">
        <v>120.06</v>
      </c>
      <c r="I32" s="15">
        <f t="shared" si="4"/>
        <v>4430.3500000000004</v>
      </c>
      <c r="J32" s="15">
        <v>421.46</v>
      </c>
      <c r="K32" s="15">
        <v>1509.09</v>
      </c>
      <c r="L32" s="15">
        <f>SUM(J32+K32)</f>
        <v>1930.55</v>
      </c>
      <c r="M32" s="15">
        <f>SUM(I32-L32)</f>
        <v>2499.8000000000002</v>
      </c>
    </row>
    <row r="33" spans="1:13">
      <c r="A33" s="14" t="s">
        <v>43</v>
      </c>
      <c r="B33" s="10" t="s">
        <v>44</v>
      </c>
      <c r="C33" s="15">
        <v>3961.5</v>
      </c>
      <c r="D33" s="15">
        <v>0</v>
      </c>
      <c r="E33" s="15">
        <v>0</v>
      </c>
      <c r="F33" s="15">
        <v>239.43</v>
      </c>
      <c r="G33" s="15">
        <v>158.49</v>
      </c>
      <c r="H33" s="15">
        <v>120.06</v>
      </c>
      <c r="I33" s="15">
        <f t="shared" si="4"/>
        <v>4479.4800000000005</v>
      </c>
      <c r="J33" s="15">
        <v>430.26</v>
      </c>
      <c r="K33" s="15">
        <v>495.02</v>
      </c>
      <c r="L33" s="15">
        <f>SUM(J33+K33)</f>
        <v>925.28</v>
      </c>
      <c r="M33" s="15">
        <f>SUM(I33-L33)</f>
        <v>3554.2000000000007</v>
      </c>
    </row>
    <row r="34" spans="1:13">
      <c r="A34" s="14" t="s">
        <v>45</v>
      </c>
      <c r="B34" s="10" t="s">
        <v>46</v>
      </c>
      <c r="C34" s="15">
        <v>3961.5</v>
      </c>
      <c r="D34" s="15">
        <v>0</v>
      </c>
      <c r="E34" s="15">
        <v>132.05000000000001</v>
      </c>
      <c r="F34" s="15">
        <v>239.43</v>
      </c>
      <c r="G34" s="15">
        <v>158.49</v>
      </c>
      <c r="H34" s="15">
        <v>160.08000000000001</v>
      </c>
      <c r="I34" s="15">
        <f t="shared" si="4"/>
        <v>4651.55</v>
      </c>
      <c r="J34" s="15">
        <v>461.1</v>
      </c>
      <c r="K34" s="15">
        <v>2476.85</v>
      </c>
      <c r="L34" s="15">
        <f>SUM(J34+K34)</f>
        <v>2937.95</v>
      </c>
      <c r="M34" s="15">
        <f>SUM(I34-L34)</f>
        <v>1713.6000000000004</v>
      </c>
    </row>
    <row r="35" spans="1:13">
      <c r="A35" s="14" t="s">
        <v>47</v>
      </c>
      <c r="B35" s="10" t="s">
        <v>48</v>
      </c>
      <c r="C35" s="15">
        <v>3961.5</v>
      </c>
      <c r="D35" s="15">
        <v>0</v>
      </c>
      <c r="E35" s="15">
        <v>198.08</v>
      </c>
      <c r="F35" s="15">
        <v>239.43</v>
      </c>
      <c r="G35" s="15">
        <v>158.49</v>
      </c>
      <c r="H35" s="15">
        <v>160.08000000000001</v>
      </c>
      <c r="I35" s="15">
        <f t="shared" si="4"/>
        <v>4717.58</v>
      </c>
      <c r="J35" s="15">
        <v>472.93</v>
      </c>
      <c r="K35" s="15">
        <v>1995.25</v>
      </c>
      <c r="L35" s="15">
        <f>SUM(J35+K35)</f>
        <v>2468.1799999999998</v>
      </c>
      <c r="M35" s="15">
        <f>SUM(I35-L35)</f>
        <v>2249.4</v>
      </c>
    </row>
    <row r="36" spans="1:13">
      <c r="A36" s="14" t="s">
        <v>49</v>
      </c>
      <c r="B36" s="10" t="s">
        <v>50</v>
      </c>
      <c r="C36" s="15">
        <v>3961.5</v>
      </c>
      <c r="D36" s="15">
        <v>0</v>
      </c>
      <c r="E36" s="15">
        <v>66.03</v>
      </c>
      <c r="F36" s="15">
        <v>239.43</v>
      </c>
      <c r="G36" s="15">
        <v>158.49</v>
      </c>
      <c r="H36" s="15">
        <v>120.06</v>
      </c>
      <c r="I36" s="15">
        <f t="shared" si="4"/>
        <v>4545.51</v>
      </c>
      <c r="J36" s="15">
        <v>442.1</v>
      </c>
      <c r="K36" s="15">
        <v>595.21</v>
      </c>
      <c r="L36" s="15">
        <f>SUM(J36+K36)</f>
        <v>1037.31</v>
      </c>
      <c r="M36" s="15">
        <f>SUM(I36-L36)</f>
        <v>3508.2000000000003</v>
      </c>
    </row>
    <row r="37" spans="1:13">
      <c r="A37" s="14" t="s">
        <v>51</v>
      </c>
      <c r="B37" s="10" t="s">
        <v>52</v>
      </c>
      <c r="C37" s="15">
        <v>3208.65</v>
      </c>
      <c r="D37" s="15">
        <v>0</v>
      </c>
      <c r="E37" s="15">
        <v>106.96</v>
      </c>
      <c r="F37" s="15">
        <v>209.07</v>
      </c>
      <c r="G37" s="15">
        <v>139.72</v>
      </c>
      <c r="H37" s="15">
        <v>120.06</v>
      </c>
      <c r="I37" s="15">
        <f t="shared" si="4"/>
        <v>3784.46</v>
      </c>
      <c r="J37" s="15">
        <v>314.54000000000002</v>
      </c>
      <c r="K37" s="15">
        <v>401.12</v>
      </c>
      <c r="L37" s="15">
        <f>SUM(J37+K37)</f>
        <v>715.66000000000008</v>
      </c>
      <c r="M37" s="15">
        <f>SUM(I37-L37)</f>
        <v>3068.8</v>
      </c>
    </row>
    <row r="38" spans="1:13">
      <c r="A38" s="14" t="s">
        <v>53</v>
      </c>
      <c r="B38" s="10" t="s">
        <v>54</v>
      </c>
      <c r="C38" s="15">
        <v>5589.75</v>
      </c>
      <c r="D38" s="15">
        <v>0</v>
      </c>
      <c r="E38" s="15">
        <v>0</v>
      </c>
      <c r="F38" s="15">
        <v>366.86</v>
      </c>
      <c r="G38" s="15">
        <v>260.92</v>
      </c>
      <c r="H38" s="15">
        <v>80.040000000000006</v>
      </c>
      <c r="I38" s="15">
        <f t="shared" si="4"/>
        <v>6297.57</v>
      </c>
      <c r="J38" s="15">
        <v>797.9</v>
      </c>
      <c r="K38" s="15">
        <v>3611.07</v>
      </c>
      <c r="L38" s="15">
        <f>SUM(J38+K38)</f>
        <v>4408.97</v>
      </c>
      <c r="M38" s="15">
        <f>SUM(I38-L38)</f>
        <v>1888.5999999999995</v>
      </c>
    </row>
    <row r="39" spans="1:13">
      <c r="A39" s="14" t="s">
        <v>55</v>
      </c>
      <c r="B39" s="10" t="s">
        <v>56</v>
      </c>
      <c r="C39" s="15">
        <v>3208.65</v>
      </c>
      <c r="D39" s="15">
        <v>0</v>
      </c>
      <c r="E39" s="15">
        <v>106.96</v>
      </c>
      <c r="F39" s="15">
        <v>209.07</v>
      </c>
      <c r="G39" s="15">
        <v>139.72</v>
      </c>
      <c r="H39" s="15">
        <v>80.040000000000006</v>
      </c>
      <c r="I39" s="15">
        <f t="shared" si="4"/>
        <v>3744.44</v>
      </c>
      <c r="J39" s="15">
        <v>308.14</v>
      </c>
      <c r="K39" s="15">
        <v>401.1</v>
      </c>
      <c r="L39" s="15">
        <f>SUM(J39+K39)</f>
        <v>709.24</v>
      </c>
      <c r="M39" s="15">
        <f>SUM(I39-L39)</f>
        <v>3035.2</v>
      </c>
    </row>
    <row r="40" spans="1:13">
      <c r="A40" s="14" t="s">
        <v>57</v>
      </c>
      <c r="B40" s="10" t="s">
        <v>58</v>
      </c>
      <c r="C40" s="15">
        <v>3208.65</v>
      </c>
      <c r="D40" s="15">
        <v>0</v>
      </c>
      <c r="E40" s="15">
        <v>106.96</v>
      </c>
      <c r="F40" s="15">
        <v>209.07</v>
      </c>
      <c r="G40" s="15">
        <v>139.72</v>
      </c>
      <c r="H40" s="15">
        <v>80.040000000000006</v>
      </c>
      <c r="I40" s="15">
        <f t="shared" si="4"/>
        <v>3744.44</v>
      </c>
      <c r="J40" s="15">
        <v>308.14</v>
      </c>
      <c r="K40" s="15">
        <v>1947.3000000000002</v>
      </c>
      <c r="L40" s="15">
        <f>SUM(J40+K40)</f>
        <v>2255.44</v>
      </c>
      <c r="M40" s="15">
        <f>SUM(I40-L40)</f>
        <v>1489</v>
      </c>
    </row>
    <row r="41" spans="1:13">
      <c r="A41" s="14" t="s">
        <v>59</v>
      </c>
      <c r="B41" s="10" t="s">
        <v>60</v>
      </c>
      <c r="C41" s="15">
        <v>4534.3500000000004</v>
      </c>
      <c r="D41" s="15">
        <v>0</v>
      </c>
      <c r="E41" s="15">
        <v>0</v>
      </c>
      <c r="F41" s="15">
        <v>257.79000000000002</v>
      </c>
      <c r="G41" s="15">
        <v>169.91</v>
      </c>
      <c r="H41" s="15">
        <v>0</v>
      </c>
      <c r="I41" s="15">
        <f t="shared" si="4"/>
        <v>4962.05</v>
      </c>
      <c r="J41" s="15">
        <v>516.74</v>
      </c>
      <c r="K41" s="15">
        <v>566.91000000000008</v>
      </c>
      <c r="L41" s="15">
        <f>SUM(J41+K41)</f>
        <v>1083.6500000000001</v>
      </c>
      <c r="M41" s="15">
        <f>SUM(I41-L41)</f>
        <v>3878.4</v>
      </c>
    </row>
    <row r="42" spans="1:13">
      <c r="A42" s="14" t="s">
        <v>61</v>
      </c>
      <c r="B42" s="10" t="s">
        <v>62</v>
      </c>
      <c r="C42" s="15">
        <v>3961.5</v>
      </c>
      <c r="D42" s="15">
        <v>0</v>
      </c>
      <c r="E42" s="15">
        <v>132.05000000000001</v>
      </c>
      <c r="F42" s="15">
        <v>239.43</v>
      </c>
      <c r="G42" s="15">
        <v>158.49</v>
      </c>
      <c r="H42" s="15">
        <v>0</v>
      </c>
      <c r="I42" s="15">
        <f t="shared" si="4"/>
        <v>4491.47</v>
      </c>
      <c r="J42" s="15">
        <v>432.41</v>
      </c>
      <c r="K42" s="15">
        <v>495.06</v>
      </c>
      <c r="L42" s="15">
        <f>SUM(J42+K42)</f>
        <v>927.47</v>
      </c>
      <c r="M42" s="15">
        <f>SUM(I42-L42)</f>
        <v>3564</v>
      </c>
    </row>
    <row r="43" spans="1:13">
      <c r="A43" s="14" t="s">
        <v>63</v>
      </c>
      <c r="B43" s="10" t="s">
        <v>64</v>
      </c>
      <c r="C43" s="15">
        <v>15508.5</v>
      </c>
      <c r="D43" s="15">
        <v>0</v>
      </c>
      <c r="E43" s="15">
        <v>0</v>
      </c>
      <c r="F43" s="15">
        <v>451.17</v>
      </c>
      <c r="G43" s="15">
        <v>353.01</v>
      </c>
      <c r="H43" s="15">
        <v>0</v>
      </c>
      <c r="I43" s="15">
        <f t="shared" si="4"/>
        <v>16312.68</v>
      </c>
      <c r="J43" s="15">
        <v>3078.46</v>
      </c>
      <c r="K43" s="15">
        <v>5230.42</v>
      </c>
      <c r="L43" s="15">
        <f>SUM(J43+K43)</f>
        <v>8308.880000000001</v>
      </c>
      <c r="M43" s="15">
        <f>SUM(I43-L43)</f>
        <v>8003.7999999999993</v>
      </c>
    </row>
    <row r="44" spans="1:13">
      <c r="A44" s="14" t="s">
        <v>65</v>
      </c>
      <c r="B44" s="10" t="s">
        <v>66</v>
      </c>
      <c r="C44" s="15">
        <v>4241.1000000000004</v>
      </c>
      <c r="D44" s="15">
        <v>0</v>
      </c>
      <c r="E44" s="15">
        <v>0</v>
      </c>
      <c r="F44" s="15">
        <v>260.2</v>
      </c>
      <c r="G44" s="15">
        <v>176.79</v>
      </c>
      <c r="H44" s="15">
        <v>240.12</v>
      </c>
      <c r="I44" s="15">
        <f t="shared" si="4"/>
        <v>4918.21</v>
      </c>
      <c r="J44" s="15">
        <v>508.88</v>
      </c>
      <c r="K44" s="15">
        <v>1530.13</v>
      </c>
      <c r="L44" s="15">
        <f>SUM(J44+K44)</f>
        <v>2039.0100000000002</v>
      </c>
      <c r="M44" s="15">
        <f>SUM(I44-L44)</f>
        <v>2879.2</v>
      </c>
    </row>
    <row r="45" spans="1:13">
      <c r="A45" s="14" t="s">
        <v>67</v>
      </c>
      <c r="B45" s="10" t="s">
        <v>68</v>
      </c>
      <c r="C45" s="15">
        <v>4534.3500000000004</v>
      </c>
      <c r="D45" s="15">
        <v>0</v>
      </c>
      <c r="E45" s="15">
        <v>0</v>
      </c>
      <c r="F45" s="15">
        <v>265.39</v>
      </c>
      <c r="G45" s="15">
        <v>179.42</v>
      </c>
      <c r="H45" s="15">
        <v>160.08000000000001</v>
      </c>
      <c r="I45" s="15">
        <f t="shared" si="4"/>
        <v>5139.2400000000007</v>
      </c>
      <c r="J45" s="15">
        <v>550.48</v>
      </c>
      <c r="K45" s="15">
        <v>566.76</v>
      </c>
      <c r="L45" s="15">
        <f>SUM(J45+K45)</f>
        <v>1117.24</v>
      </c>
      <c r="M45" s="15">
        <f>SUM(I45-L45)</f>
        <v>4022.0000000000009</v>
      </c>
    </row>
    <row r="46" spans="1:13">
      <c r="A46" s="14" t="s">
        <v>69</v>
      </c>
      <c r="B46" s="10" t="s">
        <v>70</v>
      </c>
      <c r="C46" s="15">
        <v>4241.1000000000004</v>
      </c>
      <c r="D46" s="15">
        <v>0</v>
      </c>
      <c r="E46" s="15">
        <v>70.69</v>
      </c>
      <c r="F46" s="15">
        <v>260.2</v>
      </c>
      <c r="G46" s="15">
        <v>176.79</v>
      </c>
      <c r="H46" s="15">
        <v>240.12</v>
      </c>
      <c r="I46" s="15">
        <f t="shared" si="4"/>
        <v>4988.8999999999996</v>
      </c>
      <c r="J46" s="15">
        <v>521.54999999999995</v>
      </c>
      <c r="K46" s="15">
        <v>2792.35</v>
      </c>
      <c r="L46" s="15">
        <f>SUM(J46+K46)</f>
        <v>3313.8999999999996</v>
      </c>
      <c r="M46" s="15">
        <f>SUM(I46-L46)</f>
        <v>1675</v>
      </c>
    </row>
    <row r="47" spans="1:13">
      <c r="A47" s="14" t="s">
        <v>71</v>
      </c>
      <c r="B47" s="10" t="s">
        <v>72</v>
      </c>
      <c r="C47" s="15">
        <v>4790.25</v>
      </c>
      <c r="D47" s="15">
        <v>0</v>
      </c>
      <c r="E47" s="15">
        <v>0</v>
      </c>
      <c r="F47" s="15">
        <v>279.72000000000003</v>
      </c>
      <c r="G47" s="15">
        <v>187.38</v>
      </c>
      <c r="H47" s="15">
        <v>240.12</v>
      </c>
      <c r="I47" s="15">
        <f t="shared" si="4"/>
        <v>5497.47</v>
      </c>
      <c r="J47" s="15">
        <v>627</v>
      </c>
      <c r="K47" s="15">
        <v>2120.87</v>
      </c>
      <c r="L47" s="15">
        <f>SUM(J47+K47)</f>
        <v>2747.87</v>
      </c>
      <c r="M47" s="15">
        <f>SUM(I47-L47)</f>
        <v>2749.6000000000004</v>
      </c>
    </row>
    <row r="48" spans="1:13">
      <c r="A48" s="14" t="s">
        <v>73</v>
      </c>
      <c r="B48" s="10" t="s">
        <v>74</v>
      </c>
      <c r="C48" s="15">
        <v>4918.95</v>
      </c>
      <c r="D48" s="15">
        <v>0</v>
      </c>
      <c r="E48" s="15">
        <v>0</v>
      </c>
      <c r="F48" s="15">
        <v>264.75</v>
      </c>
      <c r="G48" s="15">
        <v>178.78</v>
      </c>
      <c r="H48" s="15">
        <v>200.1</v>
      </c>
      <c r="I48" s="15">
        <f t="shared" si="4"/>
        <v>5562.58</v>
      </c>
      <c r="J48" s="15">
        <v>640.9</v>
      </c>
      <c r="K48" s="15">
        <v>4082.88</v>
      </c>
      <c r="L48" s="15">
        <f>SUM(J48+K48)</f>
        <v>4723.78</v>
      </c>
      <c r="M48" s="15">
        <f>SUM(I48-L48)</f>
        <v>838.80000000000018</v>
      </c>
    </row>
    <row r="49" spans="1:13">
      <c r="A49" s="14" t="s">
        <v>75</v>
      </c>
      <c r="B49" s="10" t="s">
        <v>76</v>
      </c>
      <c r="C49" s="15">
        <v>4790.25</v>
      </c>
      <c r="D49" s="15">
        <v>0</v>
      </c>
      <c r="E49" s="15">
        <v>79.84</v>
      </c>
      <c r="F49" s="15">
        <v>279.72000000000003</v>
      </c>
      <c r="G49" s="15">
        <v>187.38</v>
      </c>
      <c r="H49" s="15">
        <v>200.1</v>
      </c>
      <c r="I49" s="15">
        <f t="shared" si="4"/>
        <v>5537.2900000000009</v>
      </c>
      <c r="J49" s="15">
        <v>635.5</v>
      </c>
      <c r="K49" s="15">
        <v>2495.79</v>
      </c>
      <c r="L49" s="15">
        <f>SUM(J49+K49)</f>
        <v>3131.29</v>
      </c>
      <c r="M49" s="15">
        <f>SUM(I49-L49)</f>
        <v>2406.0000000000009</v>
      </c>
    </row>
    <row r="50" spans="1:13">
      <c r="A50" s="14" t="s">
        <v>77</v>
      </c>
      <c r="B50" s="10" t="s">
        <v>78</v>
      </c>
      <c r="C50" s="15">
        <v>4196.25</v>
      </c>
      <c r="D50" s="15">
        <v>0</v>
      </c>
      <c r="E50" s="15">
        <v>69.94</v>
      </c>
      <c r="F50" s="15">
        <v>250.36</v>
      </c>
      <c r="G50" s="15">
        <v>167.14</v>
      </c>
      <c r="H50" s="15">
        <v>160.08000000000001</v>
      </c>
      <c r="I50" s="15">
        <f t="shared" si="4"/>
        <v>4843.7699999999995</v>
      </c>
      <c r="J50" s="15">
        <v>495.54</v>
      </c>
      <c r="K50" s="15">
        <v>1848.63</v>
      </c>
      <c r="L50" s="15">
        <f>SUM(J50+K50)</f>
        <v>2344.17</v>
      </c>
      <c r="M50" s="15">
        <f>SUM(I50-L50)</f>
        <v>2499.5999999999995</v>
      </c>
    </row>
    <row r="51" spans="1:13">
      <c r="A51" s="14" t="s">
        <v>79</v>
      </c>
      <c r="B51" s="10" t="s">
        <v>80</v>
      </c>
      <c r="C51" s="15">
        <v>4534.3500000000004</v>
      </c>
      <c r="D51" s="15">
        <v>0</v>
      </c>
      <c r="E51" s="15">
        <v>0</v>
      </c>
      <c r="F51" s="15">
        <v>264.75</v>
      </c>
      <c r="G51" s="15">
        <v>178.78</v>
      </c>
      <c r="H51" s="15">
        <v>160.08000000000001</v>
      </c>
      <c r="I51" s="15">
        <f t="shared" si="4"/>
        <v>5137.96</v>
      </c>
      <c r="J51" s="15">
        <v>550.21</v>
      </c>
      <c r="K51" s="15">
        <v>2078.75</v>
      </c>
      <c r="L51" s="15">
        <f>SUM(J51+K51)</f>
        <v>2628.96</v>
      </c>
      <c r="M51" s="15">
        <f>SUM(I51-L51)</f>
        <v>2509</v>
      </c>
    </row>
    <row r="52" spans="1:13">
      <c r="A52" s="14" t="s">
        <v>81</v>
      </c>
      <c r="B52" s="10" t="s">
        <v>82</v>
      </c>
      <c r="C52" s="15">
        <v>4534.3500000000004</v>
      </c>
      <c r="D52" s="15">
        <v>0</v>
      </c>
      <c r="E52" s="15">
        <v>0</v>
      </c>
      <c r="F52" s="15">
        <v>260.60000000000002</v>
      </c>
      <c r="G52" s="15">
        <v>178.78</v>
      </c>
      <c r="H52" s="15">
        <v>160.08000000000001</v>
      </c>
      <c r="I52" s="15">
        <f t="shared" si="4"/>
        <v>5133.8100000000004</v>
      </c>
      <c r="J52" s="15">
        <v>549.32000000000005</v>
      </c>
      <c r="K52" s="15">
        <v>3179.69</v>
      </c>
      <c r="L52" s="15">
        <f>SUM(J52+K52)</f>
        <v>3729.01</v>
      </c>
      <c r="M52" s="15">
        <f>SUM(I52-L52)</f>
        <v>1404.8000000000002</v>
      </c>
    </row>
    <row r="53" spans="1:13">
      <c r="A53" s="14" t="s">
        <v>83</v>
      </c>
      <c r="B53" s="10" t="s">
        <v>84</v>
      </c>
      <c r="C53" s="15">
        <v>4196.25</v>
      </c>
      <c r="D53" s="15">
        <v>839.25</v>
      </c>
      <c r="E53" s="15">
        <v>139.88</v>
      </c>
      <c r="F53" s="15">
        <v>250.36</v>
      </c>
      <c r="G53" s="15">
        <v>167.14</v>
      </c>
      <c r="H53" s="15">
        <v>200.1</v>
      </c>
      <c r="I53" s="15">
        <f t="shared" si="4"/>
        <v>5792.9800000000005</v>
      </c>
      <c r="J53" s="15">
        <v>690.12</v>
      </c>
      <c r="K53" s="15">
        <v>1923.46</v>
      </c>
      <c r="L53" s="15">
        <f>SUM(J53+K53)</f>
        <v>2613.58</v>
      </c>
      <c r="M53" s="15">
        <f>SUM(I53-L53)</f>
        <v>3179.4000000000005</v>
      </c>
    </row>
    <row r="54" spans="1:13">
      <c r="A54" s="14" t="s">
        <v>85</v>
      </c>
      <c r="B54" s="10" t="s">
        <v>86</v>
      </c>
      <c r="C54" s="15">
        <v>4219.3500000000004</v>
      </c>
      <c r="D54" s="15">
        <v>0</v>
      </c>
      <c r="E54" s="15">
        <v>0</v>
      </c>
      <c r="F54" s="15">
        <v>247.52</v>
      </c>
      <c r="G54" s="15">
        <v>165.33</v>
      </c>
      <c r="H54" s="15">
        <v>80.040000000000006</v>
      </c>
      <c r="I54" s="15">
        <f t="shared" si="4"/>
        <v>4712.2400000000007</v>
      </c>
      <c r="J54" s="15">
        <v>471.97</v>
      </c>
      <c r="K54" s="15">
        <v>1896.47</v>
      </c>
      <c r="L54" s="15">
        <f>SUM(J54+K54)</f>
        <v>2368.44</v>
      </c>
      <c r="M54" s="15">
        <f>SUM(I54-L54)</f>
        <v>2343.8000000000006</v>
      </c>
    </row>
    <row r="55" spans="1:13">
      <c r="A55" s="14" t="s">
        <v>87</v>
      </c>
      <c r="B55" s="10" t="s">
        <v>88</v>
      </c>
      <c r="C55" s="15">
        <v>4219.5</v>
      </c>
      <c r="D55" s="15">
        <v>0</v>
      </c>
      <c r="E55" s="15">
        <v>0</v>
      </c>
      <c r="F55" s="15">
        <v>253.08</v>
      </c>
      <c r="G55" s="15">
        <v>169.88</v>
      </c>
      <c r="H55" s="15">
        <v>200.1</v>
      </c>
      <c r="I55" s="15">
        <f t="shared" si="4"/>
        <v>4842.5600000000004</v>
      </c>
      <c r="J55" s="15">
        <v>495.33</v>
      </c>
      <c r="K55" s="15">
        <v>1934.43</v>
      </c>
      <c r="L55" s="15">
        <f>SUM(J55+K55)</f>
        <v>2429.7600000000002</v>
      </c>
      <c r="M55" s="15">
        <f>SUM(I55-L55)</f>
        <v>2412.8000000000002</v>
      </c>
    </row>
    <row r="56" spans="1:13">
      <c r="A56" s="14" t="s">
        <v>89</v>
      </c>
      <c r="B56" s="10" t="s">
        <v>90</v>
      </c>
      <c r="C56" s="15">
        <v>3961.5</v>
      </c>
      <c r="D56" s="15">
        <v>0</v>
      </c>
      <c r="E56" s="15">
        <v>0</v>
      </c>
      <c r="F56" s="15">
        <v>239.43</v>
      </c>
      <c r="G56" s="15">
        <v>158.49</v>
      </c>
      <c r="H56" s="15">
        <v>200.1</v>
      </c>
      <c r="I56" s="15">
        <f t="shared" si="4"/>
        <v>4559.5200000000004</v>
      </c>
      <c r="J56" s="15">
        <v>444.61</v>
      </c>
      <c r="K56" s="15">
        <v>495.31</v>
      </c>
      <c r="L56" s="15">
        <f>SUM(J56+K56)</f>
        <v>939.92000000000007</v>
      </c>
      <c r="M56" s="15">
        <f>SUM(I56-L56)</f>
        <v>3619.6000000000004</v>
      </c>
    </row>
    <row r="57" spans="1:13">
      <c r="A57" s="14" t="s">
        <v>91</v>
      </c>
      <c r="B57" s="10" t="s">
        <v>92</v>
      </c>
      <c r="C57" s="15">
        <v>3961.5</v>
      </c>
      <c r="D57" s="15">
        <v>0</v>
      </c>
      <c r="E57" s="15">
        <v>132.05000000000001</v>
      </c>
      <c r="F57" s="15">
        <v>239.43</v>
      </c>
      <c r="G57" s="15">
        <v>158.49</v>
      </c>
      <c r="H57" s="15">
        <v>200.1</v>
      </c>
      <c r="I57" s="15">
        <f t="shared" si="4"/>
        <v>4691.5700000000006</v>
      </c>
      <c r="J57" s="15">
        <v>468.27</v>
      </c>
      <c r="K57" s="15">
        <v>2476.1</v>
      </c>
      <c r="L57" s="15">
        <f>SUM(J57+K57)</f>
        <v>2944.37</v>
      </c>
      <c r="M57" s="15">
        <f>SUM(I57-L57)</f>
        <v>1747.2000000000007</v>
      </c>
    </row>
    <row r="58" spans="1:13">
      <c r="A58" s="14" t="s">
        <v>93</v>
      </c>
      <c r="B58" s="10" t="s">
        <v>94</v>
      </c>
      <c r="C58" s="15">
        <v>3961.5</v>
      </c>
      <c r="D58" s="15">
        <v>0</v>
      </c>
      <c r="E58" s="15">
        <v>0</v>
      </c>
      <c r="F58" s="15">
        <v>239.43</v>
      </c>
      <c r="G58" s="15">
        <v>158.49</v>
      </c>
      <c r="H58" s="15">
        <v>80.040000000000006</v>
      </c>
      <c r="I58" s="15">
        <f t="shared" si="4"/>
        <v>4439.46</v>
      </c>
      <c r="J58" s="15">
        <v>423.09</v>
      </c>
      <c r="K58" s="15">
        <v>2834.9700000000003</v>
      </c>
      <c r="L58" s="15">
        <f>SUM(J58+K58)</f>
        <v>3258.0600000000004</v>
      </c>
      <c r="M58" s="15">
        <f>SUM(I58-L58)</f>
        <v>1181.3999999999996</v>
      </c>
    </row>
    <row r="59" spans="1:13">
      <c r="A59" s="14" t="s">
        <v>95</v>
      </c>
      <c r="B59" s="10" t="s">
        <v>96</v>
      </c>
      <c r="C59" s="15">
        <v>3961.5</v>
      </c>
      <c r="D59" s="15">
        <v>0</v>
      </c>
      <c r="E59" s="15">
        <v>0</v>
      </c>
      <c r="F59" s="15">
        <v>239.43</v>
      </c>
      <c r="G59" s="15">
        <v>158.49</v>
      </c>
      <c r="H59" s="15">
        <v>160.08000000000001</v>
      </c>
      <c r="I59" s="15">
        <f t="shared" si="4"/>
        <v>4519.5</v>
      </c>
      <c r="J59" s="15">
        <v>437.44</v>
      </c>
      <c r="K59" s="15">
        <v>1816.26</v>
      </c>
      <c r="L59" s="15">
        <f>SUM(J59+K59)</f>
        <v>2253.6999999999998</v>
      </c>
      <c r="M59" s="15">
        <f>SUM(I59-L59)</f>
        <v>2265.8000000000002</v>
      </c>
    </row>
    <row r="60" spans="1:13">
      <c r="A60" s="14" t="s">
        <v>97</v>
      </c>
      <c r="B60" s="10" t="s">
        <v>98</v>
      </c>
      <c r="C60" s="15">
        <v>3961.5</v>
      </c>
      <c r="D60" s="15">
        <v>0</v>
      </c>
      <c r="E60" s="15">
        <v>0</v>
      </c>
      <c r="F60" s="15">
        <v>239.43</v>
      </c>
      <c r="G60" s="15">
        <v>158.49</v>
      </c>
      <c r="H60" s="15">
        <v>160.08000000000001</v>
      </c>
      <c r="I60" s="15">
        <f t="shared" si="4"/>
        <v>4519.5</v>
      </c>
      <c r="J60" s="15">
        <v>437.44</v>
      </c>
      <c r="K60" s="15">
        <v>1785.46</v>
      </c>
      <c r="L60" s="15">
        <f>SUM(J60+K60)</f>
        <v>2222.9</v>
      </c>
      <c r="M60" s="15">
        <f>SUM(I60-L60)</f>
        <v>2296.6</v>
      </c>
    </row>
    <row r="61" spans="1:13">
      <c r="A61" s="14" t="s">
        <v>99</v>
      </c>
      <c r="B61" s="10" t="s">
        <v>100</v>
      </c>
      <c r="C61" s="15">
        <v>3961.5</v>
      </c>
      <c r="D61" s="15">
        <v>0</v>
      </c>
      <c r="E61" s="15">
        <v>0</v>
      </c>
      <c r="F61" s="15">
        <v>239.43</v>
      </c>
      <c r="G61" s="15">
        <v>158.49</v>
      </c>
      <c r="H61" s="15">
        <v>160.08000000000001</v>
      </c>
      <c r="I61" s="15">
        <f t="shared" si="4"/>
        <v>4519.5</v>
      </c>
      <c r="J61" s="15">
        <v>437.44</v>
      </c>
      <c r="K61" s="15">
        <v>1816.06</v>
      </c>
      <c r="L61" s="15">
        <f>SUM(J61+K61)</f>
        <v>2253.5</v>
      </c>
      <c r="M61" s="15">
        <f>SUM(I61-L61)</f>
        <v>2266</v>
      </c>
    </row>
    <row r="62" spans="1:13">
      <c r="A62" s="14" t="s">
        <v>101</v>
      </c>
      <c r="B62" s="10" t="s">
        <v>102</v>
      </c>
      <c r="C62" s="15">
        <v>4196.25</v>
      </c>
      <c r="D62" s="15">
        <v>0</v>
      </c>
      <c r="E62" s="15">
        <v>69.94</v>
      </c>
      <c r="F62" s="15">
        <v>249.73</v>
      </c>
      <c r="G62" s="15">
        <v>166.36</v>
      </c>
      <c r="H62" s="15">
        <v>160.08000000000001</v>
      </c>
      <c r="I62" s="15">
        <f t="shared" si="4"/>
        <v>4842.3599999999988</v>
      </c>
      <c r="J62" s="15">
        <v>495.29</v>
      </c>
      <c r="K62" s="15">
        <v>2740.0699999999997</v>
      </c>
      <c r="L62" s="15">
        <f>SUM(J62+K62)</f>
        <v>3235.3599999999997</v>
      </c>
      <c r="M62" s="15">
        <f>SUM(I62-L62)</f>
        <v>1606.9999999999991</v>
      </c>
    </row>
    <row r="63" spans="1:13">
      <c r="A63" s="14" t="s">
        <v>103</v>
      </c>
      <c r="B63" s="10" t="s">
        <v>104</v>
      </c>
      <c r="C63" s="15">
        <v>4534.3500000000004</v>
      </c>
      <c r="D63" s="15">
        <v>0</v>
      </c>
      <c r="E63" s="15">
        <v>0</v>
      </c>
      <c r="F63" s="15">
        <v>264.75</v>
      </c>
      <c r="G63" s="15">
        <v>178.78</v>
      </c>
      <c r="H63" s="15">
        <v>120.06</v>
      </c>
      <c r="I63" s="15">
        <f t="shared" si="4"/>
        <v>5097.9400000000005</v>
      </c>
      <c r="J63" s="15">
        <v>541.66</v>
      </c>
      <c r="K63" s="15">
        <v>2078.6800000000003</v>
      </c>
      <c r="L63" s="15">
        <f>SUM(J63+K63)</f>
        <v>2620.34</v>
      </c>
      <c r="M63" s="15">
        <f>SUM(I63-L63)</f>
        <v>2477.6000000000004</v>
      </c>
    </row>
    <row r="64" spans="1:13">
      <c r="A64" s="14" t="s">
        <v>105</v>
      </c>
      <c r="B64" s="10" t="s">
        <v>106</v>
      </c>
      <c r="C64" s="15">
        <v>3961.5</v>
      </c>
      <c r="D64" s="15">
        <v>0</v>
      </c>
      <c r="E64" s="15">
        <v>0</v>
      </c>
      <c r="F64" s="15">
        <v>239.43</v>
      </c>
      <c r="G64" s="15">
        <v>158.49</v>
      </c>
      <c r="H64" s="15">
        <v>160.08000000000001</v>
      </c>
      <c r="I64" s="15">
        <f t="shared" si="4"/>
        <v>4519.5</v>
      </c>
      <c r="J64" s="15">
        <v>437.44</v>
      </c>
      <c r="K64" s="15">
        <v>1495.06</v>
      </c>
      <c r="L64" s="15">
        <f>SUM(J64+K64)</f>
        <v>1932.5</v>
      </c>
      <c r="M64" s="15">
        <f>SUM(I64-L64)</f>
        <v>2587</v>
      </c>
    </row>
    <row r="65" spans="1:13">
      <c r="A65" s="14" t="s">
        <v>107</v>
      </c>
      <c r="B65" s="10" t="s">
        <v>108</v>
      </c>
      <c r="C65" s="15">
        <v>3961.5</v>
      </c>
      <c r="D65" s="15">
        <v>0</v>
      </c>
      <c r="E65" s="15">
        <v>0</v>
      </c>
      <c r="F65" s="15">
        <v>239.43</v>
      </c>
      <c r="G65" s="15">
        <v>158.49</v>
      </c>
      <c r="H65" s="15">
        <v>160.08000000000001</v>
      </c>
      <c r="I65" s="15">
        <f t="shared" si="4"/>
        <v>4519.5</v>
      </c>
      <c r="J65" s="15">
        <v>437.44</v>
      </c>
      <c r="K65" s="15">
        <v>2113.86</v>
      </c>
      <c r="L65" s="15">
        <f>SUM(J65+K65)</f>
        <v>2551.3000000000002</v>
      </c>
      <c r="M65" s="15">
        <f>SUM(I65-L65)</f>
        <v>1968.1999999999998</v>
      </c>
    </row>
    <row r="66" spans="1:13">
      <c r="A66" s="14" t="s">
        <v>109</v>
      </c>
      <c r="B66" s="10" t="s">
        <v>110</v>
      </c>
      <c r="C66" s="15">
        <v>3961.5</v>
      </c>
      <c r="D66" s="15">
        <v>0</v>
      </c>
      <c r="E66" s="15">
        <v>0</v>
      </c>
      <c r="F66" s="15">
        <v>239.43</v>
      </c>
      <c r="G66" s="15">
        <v>158.49</v>
      </c>
      <c r="H66" s="15">
        <v>240.12</v>
      </c>
      <c r="I66" s="15">
        <f t="shared" si="4"/>
        <v>4599.54</v>
      </c>
      <c r="J66" s="15">
        <v>451.78</v>
      </c>
      <c r="K66" s="15">
        <v>495.15999999999997</v>
      </c>
      <c r="L66" s="15">
        <f>SUM(J66+K66)</f>
        <v>946.93999999999994</v>
      </c>
      <c r="M66" s="15">
        <f>SUM(I66-L66)</f>
        <v>3652.6</v>
      </c>
    </row>
    <row r="67" spans="1:13">
      <c r="A67" s="14" t="s">
        <v>111</v>
      </c>
      <c r="B67" s="10" t="s">
        <v>112</v>
      </c>
      <c r="C67" s="15">
        <v>4241.1000000000004</v>
      </c>
      <c r="D67" s="15">
        <v>0</v>
      </c>
      <c r="E67" s="15">
        <v>141.37</v>
      </c>
      <c r="F67" s="15">
        <v>260.57</v>
      </c>
      <c r="G67" s="15">
        <v>171.3</v>
      </c>
      <c r="H67" s="15">
        <v>160.08000000000001</v>
      </c>
      <c r="I67" s="15">
        <f t="shared" si="4"/>
        <v>4974.42</v>
      </c>
      <c r="J67" s="15">
        <v>518.96</v>
      </c>
      <c r="K67" s="15">
        <v>1049.26</v>
      </c>
      <c r="L67" s="15">
        <f>SUM(J67+K67)</f>
        <v>1568.22</v>
      </c>
      <c r="M67" s="15">
        <f>SUM(I67-L67)</f>
        <v>3406.2</v>
      </c>
    </row>
    <row r="68" spans="1:13">
      <c r="A68" s="14" t="s">
        <v>113</v>
      </c>
      <c r="B68" s="10" t="s">
        <v>114</v>
      </c>
      <c r="C68" s="15">
        <v>4241.1000000000004</v>
      </c>
      <c r="D68" s="15">
        <v>0</v>
      </c>
      <c r="E68" s="15">
        <v>0</v>
      </c>
      <c r="F68" s="15">
        <v>260.19</v>
      </c>
      <c r="G68" s="15">
        <v>176.78</v>
      </c>
      <c r="H68" s="15">
        <v>160.08000000000001</v>
      </c>
      <c r="I68" s="15">
        <f t="shared" si="4"/>
        <v>4838.1499999999996</v>
      </c>
      <c r="J68" s="15">
        <v>494.54</v>
      </c>
      <c r="K68" s="15">
        <v>530.21</v>
      </c>
      <c r="L68" s="15">
        <f>SUM(J68+K68)</f>
        <v>1024.75</v>
      </c>
      <c r="M68" s="15">
        <f>SUM(I68-L68)</f>
        <v>3813.3999999999996</v>
      </c>
    </row>
    <row r="69" spans="1:13">
      <c r="A69" s="14" t="s">
        <v>115</v>
      </c>
      <c r="B69" s="10" t="s">
        <v>116</v>
      </c>
      <c r="C69" s="15">
        <v>3961.5</v>
      </c>
      <c r="D69" s="15">
        <v>0</v>
      </c>
      <c r="E69" s="15">
        <v>66.03</v>
      </c>
      <c r="F69" s="15">
        <v>239.43</v>
      </c>
      <c r="G69" s="15">
        <v>158.49</v>
      </c>
      <c r="H69" s="15">
        <v>120.06</v>
      </c>
      <c r="I69" s="15">
        <f t="shared" si="4"/>
        <v>4545.51</v>
      </c>
      <c r="J69" s="15">
        <v>442.1</v>
      </c>
      <c r="K69" s="15">
        <v>2364.21</v>
      </c>
      <c r="L69" s="15">
        <f>SUM(J69+K69)</f>
        <v>2806.31</v>
      </c>
      <c r="M69" s="15">
        <f>SUM(I69-L69)</f>
        <v>1739.2000000000003</v>
      </c>
    </row>
    <row r="70" spans="1:13">
      <c r="A70" s="14" t="s">
        <v>117</v>
      </c>
      <c r="B70" s="10" t="s">
        <v>118</v>
      </c>
      <c r="C70" s="15">
        <v>4104.3</v>
      </c>
      <c r="D70" s="15">
        <v>0</v>
      </c>
      <c r="E70" s="15">
        <v>0</v>
      </c>
      <c r="F70" s="15">
        <v>247.53</v>
      </c>
      <c r="G70" s="15">
        <v>165.34</v>
      </c>
      <c r="H70" s="15">
        <v>160.08000000000001</v>
      </c>
      <c r="I70" s="15">
        <f t="shared" si="4"/>
        <v>4677.25</v>
      </c>
      <c r="J70" s="15">
        <v>465.7</v>
      </c>
      <c r="K70" s="15">
        <v>1881.95</v>
      </c>
      <c r="L70" s="15">
        <f>SUM(J70+K70)</f>
        <v>2347.65</v>
      </c>
      <c r="M70" s="15">
        <f>SUM(I70-L70)</f>
        <v>2329.6</v>
      </c>
    </row>
    <row r="71" spans="1:13">
      <c r="A71" s="14" t="s">
        <v>119</v>
      </c>
      <c r="B71" s="10" t="s">
        <v>120</v>
      </c>
      <c r="C71" s="15">
        <v>4219.5</v>
      </c>
      <c r="D71" s="15">
        <v>0</v>
      </c>
      <c r="E71" s="15">
        <v>0</v>
      </c>
      <c r="F71" s="15">
        <v>239.43</v>
      </c>
      <c r="G71" s="15">
        <v>158.49</v>
      </c>
      <c r="H71" s="15">
        <v>120.06</v>
      </c>
      <c r="I71" s="15">
        <f t="shared" si="4"/>
        <v>4737.4800000000005</v>
      </c>
      <c r="J71" s="15">
        <v>476.5</v>
      </c>
      <c r="K71" s="15">
        <v>527.58000000000004</v>
      </c>
      <c r="L71" s="15">
        <f>SUM(J71+K71)</f>
        <v>1004.08</v>
      </c>
      <c r="M71" s="15">
        <f>SUM(I71-L71)</f>
        <v>3733.4000000000005</v>
      </c>
    </row>
    <row r="72" spans="1:13">
      <c r="A72" s="14" t="s">
        <v>121</v>
      </c>
      <c r="B72" s="10" t="s">
        <v>122</v>
      </c>
      <c r="C72" s="15">
        <v>3961.5</v>
      </c>
      <c r="D72" s="15">
        <v>0</v>
      </c>
      <c r="E72" s="15">
        <v>0</v>
      </c>
      <c r="F72" s="15">
        <v>239.43</v>
      </c>
      <c r="G72" s="15">
        <v>158.49</v>
      </c>
      <c r="H72" s="15">
        <v>160.08000000000001</v>
      </c>
      <c r="I72" s="15">
        <f t="shared" si="4"/>
        <v>4519.5</v>
      </c>
      <c r="J72" s="15">
        <v>437.44</v>
      </c>
      <c r="K72" s="15">
        <v>1607.26</v>
      </c>
      <c r="L72" s="15">
        <f>SUM(J72+K72)</f>
        <v>2044.7</v>
      </c>
      <c r="M72" s="15">
        <f>SUM(I72-L72)</f>
        <v>2474.8000000000002</v>
      </c>
    </row>
    <row r="73" spans="1:13">
      <c r="A73" s="14" t="s">
        <v>123</v>
      </c>
      <c r="B73" s="10" t="s">
        <v>124</v>
      </c>
      <c r="C73" s="15">
        <v>4240.95</v>
      </c>
      <c r="D73" s="15">
        <v>0</v>
      </c>
      <c r="E73" s="15">
        <v>0</v>
      </c>
      <c r="F73" s="15">
        <v>239.43</v>
      </c>
      <c r="G73" s="15">
        <v>158.49</v>
      </c>
      <c r="H73" s="15">
        <v>200.1</v>
      </c>
      <c r="I73" s="15">
        <f t="shared" si="4"/>
        <v>4838.97</v>
      </c>
      <c r="J73" s="15">
        <v>494.68</v>
      </c>
      <c r="K73" s="15">
        <v>2265.69</v>
      </c>
      <c r="L73" s="15">
        <f>SUM(J73+K73)</f>
        <v>2760.37</v>
      </c>
      <c r="M73" s="15">
        <f>SUM(I73-L73)</f>
        <v>2078.6000000000004</v>
      </c>
    </row>
    <row r="74" spans="1:13">
      <c r="A74" s="14" t="s">
        <v>125</v>
      </c>
      <c r="B74" s="10" t="s">
        <v>126</v>
      </c>
      <c r="C74" s="15">
        <v>3961.5</v>
      </c>
      <c r="D74" s="15">
        <v>0</v>
      </c>
      <c r="E74" s="15">
        <v>0</v>
      </c>
      <c r="F74" s="15">
        <v>239.43</v>
      </c>
      <c r="G74" s="15">
        <v>158.49</v>
      </c>
      <c r="H74" s="15">
        <v>120.06</v>
      </c>
      <c r="I74" s="15">
        <f t="shared" si="4"/>
        <v>4479.4800000000005</v>
      </c>
      <c r="J74" s="15">
        <v>430.26</v>
      </c>
      <c r="K74" s="15">
        <v>495.21999999999997</v>
      </c>
      <c r="L74" s="15">
        <f>SUM(J74+K74)</f>
        <v>925.48</v>
      </c>
      <c r="M74" s="15">
        <f>SUM(I74-L74)</f>
        <v>3554.0000000000005</v>
      </c>
    </row>
    <row r="75" spans="1:13">
      <c r="A75" s="14" t="s">
        <v>127</v>
      </c>
      <c r="B75" s="10" t="s">
        <v>128</v>
      </c>
      <c r="C75" s="15">
        <v>3961.5</v>
      </c>
      <c r="D75" s="15">
        <v>0</v>
      </c>
      <c r="E75" s="15">
        <v>66.03</v>
      </c>
      <c r="F75" s="15">
        <v>239.43</v>
      </c>
      <c r="G75" s="15">
        <v>158.49</v>
      </c>
      <c r="H75" s="15">
        <v>120.06</v>
      </c>
      <c r="I75" s="15">
        <f t="shared" si="4"/>
        <v>4545.51</v>
      </c>
      <c r="J75" s="15">
        <v>442.1</v>
      </c>
      <c r="K75" s="15">
        <v>1732.21</v>
      </c>
      <c r="L75" s="15">
        <f>SUM(J75+K75)</f>
        <v>2174.31</v>
      </c>
      <c r="M75" s="15">
        <f>SUM(I75-L75)</f>
        <v>2371.2000000000003</v>
      </c>
    </row>
    <row r="76" spans="1:13">
      <c r="A76" s="14" t="s">
        <v>129</v>
      </c>
      <c r="B76" s="10" t="s">
        <v>130</v>
      </c>
      <c r="C76" s="15">
        <v>4196.25</v>
      </c>
      <c r="D76" s="15">
        <v>209.81</v>
      </c>
      <c r="E76" s="15">
        <v>0</v>
      </c>
      <c r="F76" s="15">
        <v>249.74</v>
      </c>
      <c r="G76" s="15">
        <v>166.37</v>
      </c>
      <c r="H76" s="15">
        <v>120.06</v>
      </c>
      <c r="I76" s="15">
        <f t="shared" si="4"/>
        <v>4942.2300000000005</v>
      </c>
      <c r="J76" s="15">
        <v>513.19000000000005</v>
      </c>
      <c r="K76" s="15">
        <v>1924.44</v>
      </c>
      <c r="L76" s="15">
        <f>SUM(J76+K76)</f>
        <v>2437.63</v>
      </c>
      <c r="M76" s="15">
        <f>SUM(I76-L76)</f>
        <v>2504.6000000000004</v>
      </c>
    </row>
    <row r="77" spans="1:13">
      <c r="A77" s="14" t="s">
        <v>131</v>
      </c>
      <c r="B77" s="10" t="s">
        <v>132</v>
      </c>
      <c r="C77" s="15">
        <v>4196.25</v>
      </c>
      <c r="D77" s="15">
        <v>0</v>
      </c>
      <c r="E77" s="15">
        <v>0</v>
      </c>
      <c r="F77" s="15">
        <v>239.43</v>
      </c>
      <c r="G77" s="15">
        <v>158.49</v>
      </c>
      <c r="H77" s="15">
        <v>120.06</v>
      </c>
      <c r="I77" s="15">
        <f t="shared" si="4"/>
        <v>4714.2300000000005</v>
      </c>
      <c r="J77" s="15">
        <v>472.33</v>
      </c>
      <c r="K77" s="15">
        <v>1923.5</v>
      </c>
      <c r="L77" s="15">
        <f>SUM(J77+K77)</f>
        <v>2395.83</v>
      </c>
      <c r="M77" s="15">
        <f>SUM(I77-L77)</f>
        <v>2318.4000000000005</v>
      </c>
    </row>
    <row r="78" spans="1:13">
      <c r="A78" s="14" t="s">
        <v>133</v>
      </c>
      <c r="B78" s="10" t="s">
        <v>134</v>
      </c>
      <c r="C78" s="15">
        <v>5300.1</v>
      </c>
      <c r="D78" s="15">
        <v>0</v>
      </c>
      <c r="E78" s="15">
        <v>88.34</v>
      </c>
      <c r="F78" s="15">
        <v>345.15</v>
      </c>
      <c r="G78" s="15">
        <v>232.65</v>
      </c>
      <c r="H78" s="15">
        <v>120.06</v>
      </c>
      <c r="I78" s="15">
        <f t="shared" si="4"/>
        <v>6086.3</v>
      </c>
      <c r="J78" s="15">
        <v>752.77</v>
      </c>
      <c r="K78" s="15">
        <v>2462.33</v>
      </c>
      <c r="L78" s="15">
        <f>SUM(J78+K78)</f>
        <v>3215.1</v>
      </c>
      <c r="M78" s="15">
        <f>SUM(I78-L78)</f>
        <v>2871.2000000000003</v>
      </c>
    </row>
    <row r="79" spans="1:13">
      <c r="A79" s="14" t="s">
        <v>135</v>
      </c>
      <c r="B79" s="10" t="s">
        <v>136</v>
      </c>
      <c r="C79" s="15">
        <v>4241.1000000000004</v>
      </c>
      <c r="D79" s="15">
        <v>0</v>
      </c>
      <c r="E79" s="15">
        <v>0</v>
      </c>
      <c r="F79" s="15">
        <v>260.56</v>
      </c>
      <c r="G79" s="15">
        <v>171.29</v>
      </c>
      <c r="H79" s="15">
        <v>120.06</v>
      </c>
      <c r="I79" s="15">
        <f t="shared" si="4"/>
        <v>4793.0100000000011</v>
      </c>
      <c r="J79" s="15">
        <v>486.45</v>
      </c>
      <c r="K79" s="15">
        <v>530.16</v>
      </c>
      <c r="L79" s="15">
        <f>SUM(J79+K79)</f>
        <v>1016.6099999999999</v>
      </c>
      <c r="M79" s="15">
        <f>SUM(I79-L79)</f>
        <v>3776.4000000000015</v>
      </c>
    </row>
    <row r="80" spans="1:13">
      <c r="A80" s="14" t="s">
        <v>137</v>
      </c>
      <c r="B80" s="10" t="s">
        <v>138</v>
      </c>
      <c r="C80" s="15">
        <v>4196.25</v>
      </c>
      <c r="D80" s="15">
        <v>209.81</v>
      </c>
      <c r="E80" s="15">
        <v>69.94</v>
      </c>
      <c r="F80" s="15">
        <v>246.4</v>
      </c>
      <c r="G80" s="15">
        <v>167.14</v>
      </c>
      <c r="H80" s="15">
        <v>120.06</v>
      </c>
      <c r="I80" s="15">
        <f t="shared" si="4"/>
        <v>5009.6000000000004</v>
      </c>
      <c r="J80" s="15">
        <v>525.26</v>
      </c>
      <c r="K80" s="15">
        <v>2615.7399999999998</v>
      </c>
      <c r="L80" s="15">
        <f>SUM(J80+K80)</f>
        <v>3141</v>
      </c>
      <c r="M80" s="15">
        <f>SUM(I80-L80)</f>
        <v>1868.6000000000004</v>
      </c>
    </row>
    <row r="81" spans="1:13">
      <c r="A81" s="14" t="s">
        <v>139</v>
      </c>
      <c r="B81" s="10" t="s">
        <v>140</v>
      </c>
      <c r="C81" s="15">
        <v>3961.5</v>
      </c>
      <c r="D81" s="15">
        <v>0</v>
      </c>
      <c r="E81" s="15">
        <v>0</v>
      </c>
      <c r="F81" s="15">
        <v>239.43</v>
      </c>
      <c r="G81" s="15">
        <v>158.49</v>
      </c>
      <c r="H81" s="15">
        <v>120.06</v>
      </c>
      <c r="I81" s="15">
        <f t="shared" si="4"/>
        <v>4479.4800000000005</v>
      </c>
      <c r="J81" s="15">
        <v>430.26</v>
      </c>
      <c r="K81" s="15">
        <v>1816.22</v>
      </c>
      <c r="L81" s="15">
        <f>SUM(J81+K81)</f>
        <v>2246.48</v>
      </c>
      <c r="M81" s="15">
        <f>SUM(I81-L81)</f>
        <v>2233.0000000000005</v>
      </c>
    </row>
    <row r="82" spans="1:13">
      <c r="A82" s="14" t="s">
        <v>141</v>
      </c>
      <c r="B82" s="10" t="s">
        <v>142</v>
      </c>
      <c r="C82" s="15">
        <v>3961.5</v>
      </c>
      <c r="D82" s="15">
        <v>0</v>
      </c>
      <c r="E82" s="15">
        <v>0</v>
      </c>
      <c r="F82" s="15">
        <v>239.43</v>
      </c>
      <c r="G82" s="15">
        <v>158.49</v>
      </c>
      <c r="H82" s="15">
        <v>120.06</v>
      </c>
      <c r="I82" s="15">
        <f t="shared" si="4"/>
        <v>4479.4800000000005</v>
      </c>
      <c r="J82" s="15">
        <v>430.26</v>
      </c>
      <c r="K82" s="15">
        <v>1741.22</v>
      </c>
      <c r="L82" s="15">
        <f>SUM(J82+K82)</f>
        <v>2171.48</v>
      </c>
      <c r="M82" s="15">
        <f>SUM(I82-L82)</f>
        <v>2308.0000000000005</v>
      </c>
    </row>
    <row r="83" spans="1:13">
      <c r="A83" s="14" t="s">
        <v>143</v>
      </c>
      <c r="B83" s="10" t="s">
        <v>144</v>
      </c>
      <c r="C83" s="15">
        <v>4196.25</v>
      </c>
      <c r="D83" s="15">
        <v>0</v>
      </c>
      <c r="E83" s="15">
        <v>0</v>
      </c>
      <c r="F83" s="15">
        <v>250.36</v>
      </c>
      <c r="G83" s="15">
        <v>167.14</v>
      </c>
      <c r="H83" s="15">
        <v>120.06</v>
      </c>
      <c r="I83" s="15">
        <f t="shared" si="4"/>
        <v>4733.8100000000004</v>
      </c>
      <c r="J83" s="15">
        <v>475.84</v>
      </c>
      <c r="K83" s="15">
        <v>2070.5700000000002</v>
      </c>
      <c r="L83" s="15">
        <f>SUM(J83+K83)</f>
        <v>2546.4100000000003</v>
      </c>
      <c r="M83" s="15">
        <f>SUM(I83-L83)</f>
        <v>2187.4</v>
      </c>
    </row>
    <row r="84" spans="1:13">
      <c r="A84" s="14" t="s">
        <v>145</v>
      </c>
      <c r="B84" s="10" t="s">
        <v>146</v>
      </c>
      <c r="C84" s="15">
        <v>3961.5</v>
      </c>
      <c r="D84" s="15">
        <v>0</v>
      </c>
      <c r="E84" s="15">
        <v>0</v>
      </c>
      <c r="F84" s="15">
        <v>239.42</v>
      </c>
      <c r="G84" s="15">
        <v>158.49</v>
      </c>
      <c r="H84" s="15">
        <v>120.06</v>
      </c>
      <c r="I84" s="15">
        <f t="shared" si="4"/>
        <v>4479.47</v>
      </c>
      <c r="J84" s="15">
        <v>430.26</v>
      </c>
      <c r="K84" s="15">
        <v>3231.21</v>
      </c>
      <c r="L84" s="15">
        <f>SUM(J84+K84)</f>
        <v>3661.4700000000003</v>
      </c>
      <c r="M84" s="15">
        <f>SUM(I84-L84)</f>
        <v>818</v>
      </c>
    </row>
    <row r="85" spans="1:13">
      <c r="A85" s="14" t="s">
        <v>147</v>
      </c>
      <c r="B85" s="10" t="s">
        <v>148</v>
      </c>
      <c r="C85" s="15">
        <v>4219.3500000000004</v>
      </c>
      <c r="D85" s="15">
        <v>0</v>
      </c>
      <c r="E85" s="15">
        <v>0</v>
      </c>
      <c r="F85" s="15">
        <v>239.42</v>
      </c>
      <c r="G85" s="15">
        <v>158.49</v>
      </c>
      <c r="H85" s="15">
        <v>120.06</v>
      </c>
      <c r="I85" s="15">
        <f t="shared" si="4"/>
        <v>4737.3200000000006</v>
      </c>
      <c r="J85" s="15">
        <v>476.47</v>
      </c>
      <c r="K85" s="15">
        <v>1934.45</v>
      </c>
      <c r="L85" s="15">
        <f>SUM(J85+K85)</f>
        <v>2410.92</v>
      </c>
      <c r="M85" s="15">
        <f>SUM(I85-L85)</f>
        <v>2326.4000000000005</v>
      </c>
    </row>
    <row r="86" spans="1:13">
      <c r="A86" s="14" t="s">
        <v>149</v>
      </c>
      <c r="B86" s="10" t="s">
        <v>150</v>
      </c>
      <c r="C86" s="15">
        <v>4104.3</v>
      </c>
      <c r="D86" s="15">
        <v>0</v>
      </c>
      <c r="E86" s="15">
        <v>68.41</v>
      </c>
      <c r="F86" s="15">
        <v>247.52</v>
      </c>
      <c r="G86" s="15">
        <v>165.33</v>
      </c>
      <c r="H86" s="15">
        <v>120.02</v>
      </c>
      <c r="I86" s="15">
        <f t="shared" si="4"/>
        <v>4705.5800000000008</v>
      </c>
      <c r="J86" s="15">
        <v>470.78</v>
      </c>
      <c r="K86" s="15">
        <v>2473</v>
      </c>
      <c r="L86" s="15">
        <f>SUM(J86+K86)</f>
        <v>2943.7799999999997</v>
      </c>
      <c r="M86" s="15">
        <f>SUM(I86-L86)</f>
        <v>1761.8000000000011</v>
      </c>
    </row>
    <row r="87" spans="1:13">
      <c r="A87" s="14" t="s">
        <v>151</v>
      </c>
      <c r="B87" s="10" t="s">
        <v>152</v>
      </c>
      <c r="C87" s="15">
        <v>3961.5</v>
      </c>
      <c r="D87" s="15">
        <v>0</v>
      </c>
      <c r="E87" s="15">
        <v>0</v>
      </c>
      <c r="F87" s="15">
        <v>239.43</v>
      </c>
      <c r="G87" s="15">
        <v>158.49</v>
      </c>
      <c r="H87" s="15">
        <v>80.040000000000006</v>
      </c>
      <c r="I87" s="15">
        <f t="shared" si="4"/>
        <v>4439.46</v>
      </c>
      <c r="J87" s="15">
        <v>423.09</v>
      </c>
      <c r="K87" s="15">
        <v>1604.17</v>
      </c>
      <c r="L87" s="15">
        <f>SUM(J87+K87)</f>
        <v>2027.26</v>
      </c>
      <c r="M87" s="15">
        <f>SUM(I87-L87)</f>
        <v>2412.1999999999998</v>
      </c>
    </row>
    <row r="88" spans="1:13">
      <c r="A88" s="14" t="s">
        <v>153</v>
      </c>
      <c r="B88" s="10" t="s">
        <v>154</v>
      </c>
      <c r="C88" s="15">
        <v>3961.5</v>
      </c>
      <c r="D88" s="15">
        <v>0</v>
      </c>
      <c r="E88" s="15">
        <v>0</v>
      </c>
      <c r="F88" s="15">
        <v>239.43</v>
      </c>
      <c r="G88" s="15">
        <v>158.49</v>
      </c>
      <c r="H88" s="15">
        <v>80.040000000000006</v>
      </c>
      <c r="I88" s="15">
        <f t="shared" ref="I88:I97" si="5">SUM(C88:H88)</f>
        <v>4439.46</v>
      </c>
      <c r="J88" s="15">
        <v>423.09</v>
      </c>
      <c r="K88" s="15">
        <v>1195.17</v>
      </c>
      <c r="L88" s="15">
        <f>SUM(J88+K88)</f>
        <v>1618.26</v>
      </c>
      <c r="M88" s="15">
        <f>SUM(I88-L88)</f>
        <v>2821.2</v>
      </c>
    </row>
    <row r="89" spans="1:13">
      <c r="A89" s="14" t="s">
        <v>155</v>
      </c>
      <c r="B89" s="10" t="s">
        <v>156</v>
      </c>
      <c r="C89" s="15">
        <v>3961.5</v>
      </c>
      <c r="D89" s="15">
        <v>0</v>
      </c>
      <c r="E89" s="15">
        <v>66.03</v>
      </c>
      <c r="F89" s="15">
        <v>239.43</v>
      </c>
      <c r="G89" s="15">
        <v>158.49</v>
      </c>
      <c r="H89" s="15">
        <v>80.040000000000006</v>
      </c>
      <c r="I89" s="15">
        <f t="shared" si="5"/>
        <v>4505.49</v>
      </c>
      <c r="J89" s="15">
        <v>434.92</v>
      </c>
      <c r="K89" s="15">
        <v>2643.77</v>
      </c>
      <c r="L89" s="15">
        <f>SUM(J89+K89)</f>
        <v>3078.69</v>
      </c>
      <c r="M89" s="15">
        <f>SUM(I89-L89)</f>
        <v>1426.7999999999997</v>
      </c>
    </row>
    <row r="90" spans="1:13">
      <c r="A90" s="14" t="s">
        <v>157</v>
      </c>
      <c r="B90" s="10" t="s">
        <v>158</v>
      </c>
      <c r="C90" s="15">
        <v>3961.5</v>
      </c>
      <c r="D90" s="15">
        <v>0</v>
      </c>
      <c r="E90" s="15">
        <v>0</v>
      </c>
      <c r="F90" s="15">
        <v>239.43</v>
      </c>
      <c r="G90" s="15">
        <v>158.49</v>
      </c>
      <c r="H90" s="15">
        <v>0</v>
      </c>
      <c r="I90" s="15">
        <f t="shared" si="5"/>
        <v>4359.42</v>
      </c>
      <c r="J90" s="15">
        <v>408.75</v>
      </c>
      <c r="K90" s="15">
        <v>2687.87</v>
      </c>
      <c r="L90" s="15">
        <f>SUM(J90+K90)</f>
        <v>3096.62</v>
      </c>
      <c r="M90" s="15">
        <f>SUM(I90-L90)</f>
        <v>1262.8000000000002</v>
      </c>
    </row>
    <row r="91" spans="1:13">
      <c r="A91" s="14" t="s">
        <v>159</v>
      </c>
      <c r="B91" s="10" t="s">
        <v>160</v>
      </c>
      <c r="C91" s="15">
        <v>3961.5</v>
      </c>
      <c r="D91" s="15">
        <v>0</v>
      </c>
      <c r="E91" s="15">
        <v>0</v>
      </c>
      <c r="F91" s="15">
        <v>239.43</v>
      </c>
      <c r="G91" s="15">
        <v>158.49</v>
      </c>
      <c r="H91" s="15">
        <v>0</v>
      </c>
      <c r="I91" s="15">
        <f t="shared" si="5"/>
        <v>4359.42</v>
      </c>
      <c r="J91" s="15">
        <v>408.75</v>
      </c>
      <c r="K91" s="15">
        <v>2224.0700000000002</v>
      </c>
      <c r="L91" s="15">
        <f>SUM(J91+K91)</f>
        <v>2632.82</v>
      </c>
      <c r="M91" s="15">
        <f>SUM(I91-L91)</f>
        <v>1726.6</v>
      </c>
    </row>
    <row r="92" spans="1:13">
      <c r="A92" s="14" t="s">
        <v>161</v>
      </c>
      <c r="B92" s="10" t="s">
        <v>162</v>
      </c>
      <c r="C92" s="15">
        <v>3961.5</v>
      </c>
      <c r="D92" s="15">
        <v>0</v>
      </c>
      <c r="E92" s="15">
        <v>0</v>
      </c>
      <c r="F92" s="15">
        <v>239.43</v>
      </c>
      <c r="G92" s="15">
        <v>158.49</v>
      </c>
      <c r="H92" s="15">
        <v>0</v>
      </c>
      <c r="I92" s="15">
        <f t="shared" si="5"/>
        <v>4359.42</v>
      </c>
      <c r="J92" s="15">
        <v>408.75</v>
      </c>
      <c r="K92" s="15">
        <v>2558.87</v>
      </c>
      <c r="L92" s="15">
        <f>SUM(J92+K92)</f>
        <v>2967.62</v>
      </c>
      <c r="M92" s="15">
        <f>SUM(I92-L92)</f>
        <v>1391.8000000000002</v>
      </c>
    </row>
    <row r="93" spans="1:13">
      <c r="A93" s="14" t="s">
        <v>163</v>
      </c>
      <c r="B93" s="10" t="s">
        <v>164</v>
      </c>
      <c r="C93" s="15">
        <v>3961.5</v>
      </c>
      <c r="D93" s="15">
        <v>0</v>
      </c>
      <c r="E93" s="15">
        <v>0</v>
      </c>
      <c r="F93" s="15">
        <v>239.43</v>
      </c>
      <c r="G93" s="15">
        <v>158.49</v>
      </c>
      <c r="H93" s="15">
        <v>0</v>
      </c>
      <c r="I93" s="15">
        <f t="shared" si="5"/>
        <v>4359.42</v>
      </c>
      <c r="J93" s="15">
        <v>408.75</v>
      </c>
      <c r="K93" s="15">
        <v>755.67000000000007</v>
      </c>
      <c r="L93" s="15">
        <f>SUM(J93+K93)</f>
        <v>1164.42</v>
      </c>
      <c r="M93" s="15">
        <f>SUM(I93-L93)</f>
        <v>3195</v>
      </c>
    </row>
    <row r="94" spans="1:13">
      <c r="A94" s="14" t="s">
        <v>165</v>
      </c>
      <c r="B94" s="10" t="s">
        <v>166</v>
      </c>
      <c r="C94" s="15">
        <v>4036.95</v>
      </c>
      <c r="D94" s="15">
        <v>0</v>
      </c>
      <c r="E94" s="15">
        <v>0</v>
      </c>
      <c r="F94" s="15">
        <v>250.65</v>
      </c>
      <c r="G94" s="15">
        <v>166.62</v>
      </c>
      <c r="H94" s="15">
        <v>0</v>
      </c>
      <c r="I94" s="15">
        <f t="shared" si="5"/>
        <v>4454.2199999999993</v>
      </c>
      <c r="J94" s="15">
        <v>425.74</v>
      </c>
      <c r="K94" s="15">
        <v>-0.12</v>
      </c>
      <c r="L94" s="15">
        <f>SUM(J94+K94)</f>
        <v>425.62</v>
      </c>
      <c r="M94" s="15">
        <f>SUM(I94-L94)</f>
        <v>4028.5999999999995</v>
      </c>
    </row>
    <row r="95" spans="1:13">
      <c r="A95" s="14" t="s">
        <v>167</v>
      </c>
      <c r="B95" s="10" t="s">
        <v>168</v>
      </c>
      <c r="C95" s="15">
        <v>3961.5</v>
      </c>
      <c r="D95" s="15">
        <v>0</v>
      </c>
      <c r="E95" s="15">
        <v>132.05000000000001</v>
      </c>
      <c r="F95" s="15">
        <v>239.43</v>
      </c>
      <c r="G95" s="15">
        <v>158.49</v>
      </c>
      <c r="H95" s="15">
        <v>0</v>
      </c>
      <c r="I95" s="15">
        <f t="shared" si="5"/>
        <v>4491.47</v>
      </c>
      <c r="J95" s="15">
        <v>432.41</v>
      </c>
      <c r="K95" s="15">
        <v>761.06</v>
      </c>
      <c r="L95" s="15">
        <f>SUM(J95+K95)</f>
        <v>1193.47</v>
      </c>
      <c r="M95" s="15">
        <f>SUM(I95-L95)</f>
        <v>3298</v>
      </c>
    </row>
    <row r="96" spans="1:13">
      <c r="A96" s="14" t="s">
        <v>169</v>
      </c>
      <c r="B96" s="10" t="s">
        <v>170</v>
      </c>
      <c r="C96" s="15">
        <v>3961.5</v>
      </c>
      <c r="D96" s="15">
        <v>0</v>
      </c>
      <c r="E96" s="15">
        <v>66.03</v>
      </c>
      <c r="F96" s="15">
        <v>239.43</v>
      </c>
      <c r="G96" s="15">
        <v>158.49</v>
      </c>
      <c r="H96" s="15">
        <v>0</v>
      </c>
      <c r="I96" s="15">
        <f t="shared" si="5"/>
        <v>4425.45</v>
      </c>
      <c r="J96" s="15">
        <v>420.58</v>
      </c>
      <c r="K96" s="15">
        <v>2156.87</v>
      </c>
      <c r="L96" s="15">
        <f>SUM(J96+K96)</f>
        <v>2577.4499999999998</v>
      </c>
      <c r="M96" s="15">
        <f>SUM(I96-L96)</f>
        <v>1848</v>
      </c>
    </row>
    <row r="97" spans="1:13">
      <c r="A97" s="14" t="s">
        <v>171</v>
      </c>
      <c r="B97" s="10" t="s">
        <v>172</v>
      </c>
      <c r="C97" s="15">
        <v>3208.65</v>
      </c>
      <c r="D97" s="15">
        <v>0</v>
      </c>
      <c r="E97" s="15">
        <v>0</v>
      </c>
      <c r="F97" s="15">
        <v>239.43</v>
      </c>
      <c r="G97" s="15">
        <v>158.49</v>
      </c>
      <c r="H97" s="15">
        <v>0</v>
      </c>
      <c r="I97" s="15">
        <f t="shared" si="5"/>
        <v>3606.5699999999997</v>
      </c>
      <c r="J97" s="15">
        <v>180.98</v>
      </c>
      <c r="K97" s="15">
        <v>1114.99</v>
      </c>
      <c r="L97" s="15">
        <f>SUM(J97+K97)</f>
        <v>1295.97</v>
      </c>
      <c r="M97" s="15">
        <f>SUM(I97-L97)</f>
        <v>2310.5999999999995</v>
      </c>
    </row>
    <row r="98" spans="1:13">
      <c r="A98" s="11"/>
      <c r="B98" s="16" t="s">
        <v>20</v>
      </c>
      <c r="C98" s="17">
        <f>SUM(C24:C97)</f>
        <v>314846.10000000009</v>
      </c>
      <c r="D98" s="17">
        <f t="shared" ref="D98:M98" si="6">SUM(D24:D97)</f>
        <v>1258.8699999999999</v>
      </c>
      <c r="E98" s="17">
        <f t="shared" si="6"/>
        <v>3100.0200000000013</v>
      </c>
      <c r="F98" s="17">
        <f t="shared" si="6"/>
        <v>18447.010000000009</v>
      </c>
      <c r="G98" s="17">
        <f t="shared" si="6"/>
        <v>12347.709999999994</v>
      </c>
      <c r="H98" s="17">
        <f t="shared" si="6"/>
        <v>9404.6600000000017</v>
      </c>
      <c r="I98" s="17">
        <f t="shared" si="6"/>
        <v>359404.36999999988</v>
      </c>
      <c r="J98" s="17">
        <f t="shared" si="6"/>
        <v>37459.859999999986</v>
      </c>
      <c r="K98" s="17">
        <v>132911.51</v>
      </c>
      <c r="L98" s="17">
        <f t="shared" si="6"/>
        <v>170371.37000000005</v>
      </c>
      <c r="M98" s="17">
        <f t="shared" si="6"/>
        <v>189033.00000000003</v>
      </c>
    </row>
    <row r="99" spans="1:13">
      <c r="A99" s="1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>
      <c r="A100" s="13" t="s">
        <v>232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>
      <c r="A101" s="14" t="s">
        <v>173</v>
      </c>
      <c r="B101" s="10" t="s">
        <v>174</v>
      </c>
      <c r="C101" s="15">
        <v>6225.15</v>
      </c>
      <c r="D101" s="15">
        <v>0</v>
      </c>
      <c r="E101" s="15">
        <v>0</v>
      </c>
      <c r="F101" s="15">
        <v>295.36</v>
      </c>
      <c r="G101" s="15">
        <v>272.7</v>
      </c>
      <c r="H101" s="15">
        <v>0</v>
      </c>
      <c r="I101" s="15">
        <f t="shared" ref="I101:I112" si="7">SUM(C101:H101)</f>
        <v>6793.2099999999991</v>
      </c>
      <c r="J101" s="15">
        <v>903.77</v>
      </c>
      <c r="K101" s="15">
        <v>2099.84</v>
      </c>
      <c r="L101" s="15">
        <f>SUM(J101+K101)</f>
        <v>3003.61</v>
      </c>
      <c r="M101" s="15">
        <f>SUM(I101-L101)</f>
        <v>3789.599999999999</v>
      </c>
    </row>
    <row r="102" spans="1:13">
      <c r="A102" s="14" t="s">
        <v>175</v>
      </c>
      <c r="B102" s="10" t="s">
        <v>176</v>
      </c>
      <c r="C102" s="15">
        <v>3961.5</v>
      </c>
      <c r="D102" s="15">
        <v>0</v>
      </c>
      <c r="E102" s="15">
        <v>132.05000000000001</v>
      </c>
      <c r="F102" s="15">
        <v>239.43</v>
      </c>
      <c r="G102" s="15">
        <v>158.49</v>
      </c>
      <c r="H102" s="15">
        <v>160.08000000000001</v>
      </c>
      <c r="I102" s="15">
        <f t="shared" si="7"/>
        <v>4651.55</v>
      </c>
      <c r="J102" s="15">
        <v>461.1</v>
      </c>
      <c r="K102" s="15">
        <v>1741.05</v>
      </c>
      <c r="L102" s="15">
        <f>SUM(J102+K102)</f>
        <v>2202.15</v>
      </c>
      <c r="M102" s="15">
        <f>SUM(I102-L102)</f>
        <v>2449.4</v>
      </c>
    </row>
    <row r="103" spans="1:13">
      <c r="A103" s="14" t="s">
        <v>177</v>
      </c>
      <c r="B103" s="10" t="s">
        <v>178</v>
      </c>
      <c r="C103" s="15">
        <v>3961.5</v>
      </c>
      <c r="D103" s="15">
        <v>0</v>
      </c>
      <c r="E103" s="15">
        <v>198.08</v>
      </c>
      <c r="F103" s="15">
        <v>239.43</v>
      </c>
      <c r="G103" s="15">
        <v>158.49</v>
      </c>
      <c r="H103" s="15">
        <v>160.08000000000001</v>
      </c>
      <c r="I103" s="15">
        <f t="shared" si="7"/>
        <v>4717.58</v>
      </c>
      <c r="J103" s="15">
        <v>472.93</v>
      </c>
      <c r="K103" s="15">
        <v>495.25</v>
      </c>
      <c r="L103" s="15">
        <f>SUM(J103+K103)</f>
        <v>968.18000000000006</v>
      </c>
      <c r="M103" s="15">
        <f>SUM(I103-L103)</f>
        <v>3749.3999999999996</v>
      </c>
    </row>
    <row r="104" spans="1:13">
      <c r="A104" s="14" t="s">
        <v>179</v>
      </c>
      <c r="B104" s="10" t="s">
        <v>180</v>
      </c>
      <c r="C104" s="15">
        <v>4241.1000000000004</v>
      </c>
      <c r="D104" s="15">
        <v>0</v>
      </c>
      <c r="E104" s="15">
        <v>0</v>
      </c>
      <c r="F104" s="15">
        <v>260.2</v>
      </c>
      <c r="G104" s="15">
        <v>176.79</v>
      </c>
      <c r="H104" s="15">
        <v>160.08000000000001</v>
      </c>
      <c r="I104" s="15">
        <f t="shared" si="7"/>
        <v>4838.17</v>
      </c>
      <c r="J104" s="15">
        <v>494.54</v>
      </c>
      <c r="K104" s="15">
        <v>2538.23</v>
      </c>
      <c r="L104" s="15">
        <f>SUM(J104+K104)</f>
        <v>3032.77</v>
      </c>
      <c r="M104" s="15">
        <f>SUM(I104-L104)</f>
        <v>1805.4</v>
      </c>
    </row>
    <row r="105" spans="1:13">
      <c r="A105" s="14" t="s">
        <v>181</v>
      </c>
      <c r="B105" s="10" t="s">
        <v>182</v>
      </c>
      <c r="C105" s="15">
        <v>4196.3999999999996</v>
      </c>
      <c r="D105" s="15">
        <v>0</v>
      </c>
      <c r="E105" s="15">
        <v>0</v>
      </c>
      <c r="F105" s="15">
        <v>239.43</v>
      </c>
      <c r="G105" s="15">
        <v>158.49</v>
      </c>
      <c r="H105" s="15">
        <v>200.1</v>
      </c>
      <c r="I105" s="15">
        <f t="shared" si="7"/>
        <v>4794.42</v>
      </c>
      <c r="J105" s="15">
        <v>486.7</v>
      </c>
      <c r="K105" s="15">
        <v>963.52</v>
      </c>
      <c r="L105" s="15">
        <f>SUM(J105+K105)</f>
        <v>1450.22</v>
      </c>
      <c r="M105" s="15">
        <f>SUM(I105-L105)</f>
        <v>3344.2</v>
      </c>
    </row>
    <row r="106" spans="1:13">
      <c r="A106" s="14" t="s">
        <v>183</v>
      </c>
      <c r="B106" s="10" t="s">
        <v>184</v>
      </c>
      <c r="C106" s="15">
        <v>4104.3</v>
      </c>
      <c r="D106" s="15">
        <v>0</v>
      </c>
      <c r="E106" s="15">
        <v>0</v>
      </c>
      <c r="F106" s="15">
        <v>239.43</v>
      </c>
      <c r="G106" s="15">
        <v>158.49</v>
      </c>
      <c r="H106" s="15">
        <v>160.08000000000001</v>
      </c>
      <c r="I106" s="15">
        <f t="shared" si="7"/>
        <v>4662.3</v>
      </c>
      <c r="J106" s="15">
        <v>463.02</v>
      </c>
      <c r="K106" s="15">
        <v>1759.08</v>
      </c>
      <c r="L106" s="15">
        <f>SUM(J106+K106)</f>
        <v>2222.1</v>
      </c>
      <c r="M106" s="15">
        <f>SUM(I106-L106)</f>
        <v>2440.2000000000003</v>
      </c>
    </row>
    <row r="107" spans="1:13">
      <c r="A107" s="14" t="s">
        <v>185</v>
      </c>
      <c r="B107" s="10" t="s">
        <v>186</v>
      </c>
      <c r="C107" s="15">
        <v>3961.5</v>
      </c>
      <c r="D107" s="15">
        <v>0</v>
      </c>
      <c r="E107" s="15">
        <v>0</v>
      </c>
      <c r="F107" s="15">
        <v>239.43</v>
      </c>
      <c r="G107" s="15">
        <v>158.49</v>
      </c>
      <c r="H107" s="15">
        <v>160.08000000000001</v>
      </c>
      <c r="I107" s="15">
        <f t="shared" si="7"/>
        <v>4519.5</v>
      </c>
      <c r="J107" s="15">
        <v>437.44</v>
      </c>
      <c r="K107" s="15">
        <v>1254.26</v>
      </c>
      <c r="L107" s="15">
        <f>SUM(J107+K107)</f>
        <v>1691.7</v>
      </c>
      <c r="M107" s="15">
        <f>SUM(I107-L107)</f>
        <v>2827.8</v>
      </c>
    </row>
    <row r="108" spans="1:13">
      <c r="A108" s="14" t="s">
        <v>187</v>
      </c>
      <c r="B108" s="10" t="s">
        <v>188</v>
      </c>
      <c r="C108" s="15">
        <v>3961.5</v>
      </c>
      <c r="D108" s="15">
        <v>0</v>
      </c>
      <c r="E108" s="15">
        <v>0</v>
      </c>
      <c r="F108" s="15">
        <v>239.43</v>
      </c>
      <c r="G108" s="15">
        <v>158.49</v>
      </c>
      <c r="H108" s="15">
        <v>160.08000000000001</v>
      </c>
      <c r="I108" s="15">
        <f t="shared" si="7"/>
        <v>4519.5</v>
      </c>
      <c r="J108" s="15">
        <v>437.44</v>
      </c>
      <c r="K108" s="15">
        <v>2883.06</v>
      </c>
      <c r="L108" s="15">
        <f>SUM(J108+K108)</f>
        <v>3320.5</v>
      </c>
      <c r="M108" s="15">
        <f>SUM(I108-L108)</f>
        <v>1199</v>
      </c>
    </row>
    <row r="109" spans="1:13">
      <c r="A109" s="14" t="s">
        <v>189</v>
      </c>
      <c r="B109" s="10" t="s">
        <v>190</v>
      </c>
      <c r="C109" s="15">
        <v>3961.5</v>
      </c>
      <c r="D109" s="15">
        <v>0</v>
      </c>
      <c r="E109" s="15">
        <v>198.08</v>
      </c>
      <c r="F109" s="15">
        <v>224.32</v>
      </c>
      <c r="G109" s="15">
        <v>139.72</v>
      </c>
      <c r="H109" s="15">
        <v>120.06</v>
      </c>
      <c r="I109" s="15">
        <f t="shared" si="7"/>
        <v>4643.68</v>
      </c>
      <c r="J109" s="15">
        <v>459.69</v>
      </c>
      <c r="K109" s="15">
        <v>1816.19</v>
      </c>
      <c r="L109" s="15">
        <f>SUM(J109+K109)</f>
        <v>2275.88</v>
      </c>
      <c r="M109" s="15">
        <f>SUM(I109-L109)</f>
        <v>2367.8000000000002</v>
      </c>
    </row>
    <row r="110" spans="1:13">
      <c r="A110" s="14" t="s">
        <v>191</v>
      </c>
      <c r="B110" s="10" t="s">
        <v>192</v>
      </c>
      <c r="C110" s="15">
        <v>3961.5</v>
      </c>
      <c r="D110" s="15">
        <v>0</v>
      </c>
      <c r="E110" s="15">
        <v>198.08</v>
      </c>
      <c r="F110" s="15">
        <v>239.43</v>
      </c>
      <c r="G110" s="15">
        <v>158.49</v>
      </c>
      <c r="H110" s="15">
        <v>120.06</v>
      </c>
      <c r="I110" s="15">
        <f t="shared" si="7"/>
        <v>4677.5600000000004</v>
      </c>
      <c r="J110" s="15">
        <v>465.76</v>
      </c>
      <c r="K110" s="15">
        <v>1842.2</v>
      </c>
      <c r="L110" s="15">
        <f>SUM(J110+K110)</f>
        <v>2307.96</v>
      </c>
      <c r="M110" s="15">
        <f>SUM(I110-L110)</f>
        <v>2369.6000000000004</v>
      </c>
    </row>
    <row r="111" spans="1:13">
      <c r="A111" s="14" t="s">
        <v>193</v>
      </c>
      <c r="B111" s="10" t="s">
        <v>194</v>
      </c>
      <c r="C111" s="15">
        <v>3961.5</v>
      </c>
      <c r="D111" s="15">
        <v>0</v>
      </c>
      <c r="E111" s="15">
        <v>198.08</v>
      </c>
      <c r="F111" s="15">
        <v>239.43</v>
      </c>
      <c r="G111" s="15">
        <v>158.49</v>
      </c>
      <c r="H111" s="15">
        <v>120.06</v>
      </c>
      <c r="I111" s="15">
        <f t="shared" si="7"/>
        <v>4677.5600000000004</v>
      </c>
      <c r="J111" s="15">
        <v>465.76</v>
      </c>
      <c r="K111" s="15">
        <v>1741.2</v>
      </c>
      <c r="L111" s="15">
        <f>SUM(J111+K111)</f>
        <v>2206.96</v>
      </c>
      <c r="M111" s="15">
        <f>SUM(I111-L111)</f>
        <v>2470.6000000000004</v>
      </c>
    </row>
    <row r="112" spans="1:13">
      <c r="A112" s="14" t="s">
        <v>195</v>
      </c>
      <c r="B112" s="10" t="s">
        <v>196</v>
      </c>
      <c r="C112" s="15">
        <v>3961.5</v>
      </c>
      <c r="D112" s="15">
        <v>0</v>
      </c>
      <c r="E112" s="15">
        <v>0</v>
      </c>
      <c r="F112" s="15">
        <v>239.43</v>
      </c>
      <c r="G112" s="15">
        <v>158.49</v>
      </c>
      <c r="H112" s="15">
        <v>160.08000000000001</v>
      </c>
      <c r="I112" s="15">
        <f t="shared" si="7"/>
        <v>4519.5</v>
      </c>
      <c r="J112" s="15">
        <v>437.44</v>
      </c>
      <c r="K112" s="15">
        <v>1895.26</v>
      </c>
      <c r="L112" s="15">
        <f>SUM(J112+K112)</f>
        <v>2332.6999999999998</v>
      </c>
      <c r="M112" s="15">
        <f>SUM(I112-L112)</f>
        <v>2186.8000000000002</v>
      </c>
    </row>
    <row r="113" spans="1:13">
      <c r="A113" s="11"/>
      <c r="B113" s="16" t="s">
        <v>20</v>
      </c>
      <c r="C113" s="17">
        <f>SUM(C101:C112)</f>
        <v>50458.95</v>
      </c>
      <c r="D113" s="17">
        <f t="shared" ref="D113:M113" si="8">SUM(D101:D112)</f>
        <v>0</v>
      </c>
      <c r="E113" s="17">
        <f t="shared" si="8"/>
        <v>924.37000000000012</v>
      </c>
      <c r="F113" s="17">
        <f t="shared" si="8"/>
        <v>2934.75</v>
      </c>
      <c r="G113" s="17">
        <f t="shared" si="8"/>
        <v>2015.6200000000001</v>
      </c>
      <c r="H113" s="17">
        <f t="shared" si="8"/>
        <v>1680.84</v>
      </c>
      <c r="I113" s="17">
        <f t="shared" si="8"/>
        <v>58014.529999999992</v>
      </c>
      <c r="J113" s="17">
        <f t="shared" si="8"/>
        <v>5985.5899999999992</v>
      </c>
      <c r="K113" s="17">
        <v>21029.14</v>
      </c>
      <c r="L113" s="17">
        <f t="shared" si="8"/>
        <v>27014.730000000003</v>
      </c>
      <c r="M113" s="17">
        <f t="shared" si="8"/>
        <v>30999.799999999992</v>
      </c>
    </row>
    <row r="114" spans="1:13">
      <c r="A114" s="1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>
      <c r="A115" s="13" t="s">
        <v>233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>
      <c r="A116" s="14" t="s">
        <v>197</v>
      </c>
      <c r="B116" s="10" t="s">
        <v>198</v>
      </c>
      <c r="C116" s="15">
        <v>14074.2</v>
      </c>
      <c r="D116" s="15">
        <v>0</v>
      </c>
      <c r="E116" s="15">
        <v>0</v>
      </c>
      <c r="F116" s="15">
        <v>494.02</v>
      </c>
      <c r="G116" s="15">
        <v>351.6</v>
      </c>
      <c r="H116" s="15">
        <v>0</v>
      </c>
      <c r="I116" s="15">
        <f t="shared" ref="I116:I130" si="9">SUM(C116:H116)</f>
        <v>14919.820000000002</v>
      </c>
      <c r="J116" s="15">
        <v>2740.51</v>
      </c>
      <c r="K116" s="15">
        <v>1618.71</v>
      </c>
      <c r="L116" s="15">
        <f>SUM(J116+K116)</f>
        <v>4359.22</v>
      </c>
      <c r="M116" s="15">
        <f>SUM(I116-L116)</f>
        <v>10560.600000000002</v>
      </c>
    </row>
    <row r="117" spans="1:13">
      <c r="A117" s="14" t="s">
        <v>199</v>
      </c>
      <c r="B117" s="10" t="s">
        <v>200</v>
      </c>
      <c r="C117" s="15">
        <v>5243.85</v>
      </c>
      <c r="D117" s="15">
        <v>0</v>
      </c>
      <c r="E117" s="15">
        <v>0</v>
      </c>
      <c r="F117" s="15">
        <v>321.62</v>
      </c>
      <c r="G117" s="15">
        <v>251.61</v>
      </c>
      <c r="H117" s="15">
        <v>120.08</v>
      </c>
      <c r="I117" s="15">
        <f t="shared" si="9"/>
        <v>5937.16</v>
      </c>
      <c r="J117" s="15">
        <v>720.91</v>
      </c>
      <c r="K117" s="15">
        <v>655.65</v>
      </c>
      <c r="L117" s="15">
        <f>SUM(J117+K117)</f>
        <v>1376.56</v>
      </c>
      <c r="M117" s="15">
        <f>SUM(I117-L117)</f>
        <v>4560.6000000000004</v>
      </c>
    </row>
    <row r="118" spans="1:13">
      <c r="A118" s="14" t="s">
        <v>201</v>
      </c>
      <c r="B118" s="10" t="s">
        <v>202</v>
      </c>
      <c r="C118" s="15">
        <v>4532.3999999999996</v>
      </c>
      <c r="D118" s="15">
        <v>0</v>
      </c>
      <c r="E118" s="15">
        <v>0</v>
      </c>
      <c r="F118" s="15">
        <v>260.52</v>
      </c>
      <c r="G118" s="15">
        <v>174.55</v>
      </c>
      <c r="H118" s="15">
        <v>160.08000000000001</v>
      </c>
      <c r="I118" s="15">
        <f t="shared" si="9"/>
        <v>5127.55</v>
      </c>
      <c r="J118" s="15">
        <v>547.98</v>
      </c>
      <c r="K118" s="15">
        <v>2002.5700000000002</v>
      </c>
      <c r="L118" s="15">
        <f>SUM(J118+K118)</f>
        <v>2550.5500000000002</v>
      </c>
      <c r="M118" s="15">
        <f>SUM(I118-L118)</f>
        <v>2577</v>
      </c>
    </row>
    <row r="119" spans="1:13">
      <c r="A119" s="14" t="s">
        <v>203</v>
      </c>
      <c r="B119" s="10" t="s">
        <v>204</v>
      </c>
      <c r="C119" s="15">
        <v>4532.3999999999996</v>
      </c>
      <c r="D119" s="15">
        <v>0</v>
      </c>
      <c r="E119" s="15">
        <v>0</v>
      </c>
      <c r="F119" s="15">
        <v>260.52</v>
      </c>
      <c r="G119" s="15">
        <v>174.55</v>
      </c>
      <c r="H119" s="15">
        <v>120.06</v>
      </c>
      <c r="I119" s="15">
        <f t="shared" si="9"/>
        <v>5087.5300000000007</v>
      </c>
      <c r="J119" s="15">
        <v>539.42999999999995</v>
      </c>
      <c r="K119" s="15">
        <v>3068.7</v>
      </c>
      <c r="L119" s="15">
        <f>SUM(J119+K119)</f>
        <v>3608.1299999999997</v>
      </c>
      <c r="M119" s="15">
        <f>SUM(I119-L119)</f>
        <v>1479.400000000001</v>
      </c>
    </row>
    <row r="120" spans="1:13">
      <c r="A120" s="14" t="s">
        <v>205</v>
      </c>
      <c r="B120" s="10" t="s">
        <v>206</v>
      </c>
      <c r="C120" s="15">
        <v>3421.8</v>
      </c>
      <c r="D120" s="15">
        <v>0</v>
      </c>
      <c r="E120" s="15">
        <v>0</v>
      </c>
      <c r="F120" s="15">
        <v>243</v>
      </c>
      <c r="G120" s="15">
        <v>156.5</v>
      </c>
      <c r="H120" s="15">
        <v>80.040000000000006</v>
      </c>
      <c r="I120" s="15">
        <f t="shared" si="9"/>
        <v>3901.34</v>
      </c>
      <c r="J120" s="15">
        <v>333.24</v>
      </c>
      <c r="K120" s="15">
        <v>427.7</v>
      </c>
      <c r="L120" s="15">
        <f>SUM(J120+K120)</f>
        <v>760.94</v>
      </c>
      <c r="M120" s="15">
        <f>SUM(I120-L120)</f>
        <v>3140.4</v>
      </c>
    </row>
    <row r="121" spans="1:13">
      <c r="A121" s="14" t="s">
        <v>207</v>
      </c>
      <c r="B121" s="10" t="s">
        <v>208</v>
      </c>
      <c r="C121" s="15">
        <v>3421.8</v>
      </c>
      <c r="D121" s="15">
        <v>0</v>
      </c>
      <c r="E121" s="15">
        <v>0</v>
      </c>
      <c r="F121" s="15">
        <v>243</v>
      </c>
      <c r="G121" s="15">
        <v>156.5</v>
      </c>
      <c r="H121" s="15">
        <v>80.040000000000006</v>
      </c>
      <c r="I121" s="15">
        <f t="shared" si="9"/>
        <v>3901.34</v>
      </c>
      <c r="J121" s="15">
        <v>333.24</v>
      </c>
      <c r="K121" s="15">
        <v>2188.9</v>
      </c>
      <c r="L121" s="15">
        <f>SUM(J121+K121)</f>
        <v>2522.1400000000003</v>
      </c>
      <c r="M121" s="15">
        <f>SUM(I121-L121)</f>
        <v>1379.1999999999998</v>
      </c>
    </row>
    <row r="122" spans="1:13">
      <c r="A122" s="14" t="s">
        <v>209</v>
      </c>
      <c r="B122" s="10" t="s">
        <v>210</v>
      </c>
      <c r="C122" s="15">
        <v>3421.8</v>
      </c>
      <c r="D122" s="15">
        <v>0</v>
      </c>
      <c r="E122" s="15">
        <v>0</v>
      </c>
      <c r="F122" s="15">
        <v>243</v>
      </c>
      <c r="G122" s="15">
        <v>156.5</v>
      </c>
      <c r="H122" s="15">
        <v>80.040000000000006</v>
      </c>
      <c r="I122" s="15">
        <f t="shared" si="9"/>
        <v>3901.34</v>
      </c>
      <c r="J122" s="15">
        <v>333.24</v>
      </c>
      <c r="K122" s="15">
        <v>1568.7</v>
      </c>
      <c r="L122" s="15">
        <f>SUM(J122+K122)</f>
        <v>1901.94</v>
      </c>
      <c r="M122" s="15">
        <f>SUM(I122-L122)</f>
        <v>1999.4</v>
      </c>
    </row>
    <row r="123" spans="1:13">
      <c r="A123" s="14" t="s">
        <v>211</v>
      </c>
      <c r="B123" s="10" t="s">
        <v>212</v>
      </c>
      <c r="C123" s="15">
        <v>3421.8</v>
      </c>
      <c r="D123" s="15">
        <v>0</v>
      </c>
      <c r="E123" s="15">
        <v>0</v>
      </c>
      <c r="F123" s="15">
        <v>243</v>
      </c>
      <c r="G123" s="15">
        <v>156.5</v>
      </c>
      <c r="H123" s="15">
        <v>80.040000000000006</v>
      </c>
      <c r="I123" s="15">
        <f t="shared" si="9"/>
        <v>3901.34</v>
      </c>
      <c r="J123" s="15">
        <v>333.24</v>
      </c>
      <c r="K123" s="15">
        <v>1568.7</v>
      </c>
      <c r="L123" s="15">
        <f>SUM(J123+K123)</f>
        <v>1901.94</v>
      </c>
      <c r="M123" s="15">
        <f>SUM(I123-L123)</f>
        <v>1999.4</v>
      </c>
    </row>
    <row r="124" spans="1:13">
      <c r="A124" s="14" t="s">
        <v>213</v>
      </c>
      <c r="B124" s="10" t="s">
        <v>214</v>
      </c>
      <c r="C124" s="15">
        <v>3421.8</v>
      </c>
      <c r="D124" s="15">
        <v>0</v>
      </c>
      <c r="E124" s="15">
        <v>0</v>
      </c>
      <c r="F124" s="15">
        <v>243</v>
      </c>
      <c r="G124" s="15">
        <v>156.5</v>
      </c>
      <c r="H124" s="15">
        <v>80.040000000000006</v>
      </c>
      <c r="I124" s="15">
        <f t="shared" si="9"/>
        <v>3901.34</v>
      </c>
      <c r="J124" s="15">
        <v>333.24</v>
      </c>
      <c r="K124" s="15">
        <v>1958.3</v>
      </c>
      <c r="L124" s="15">
        <f>SUM(J124+K124)</f>
        <v>2291.54</v>
      </c>
      <c r="M124" s="15">
        <f>SUM(I124-L124)</f>
        <v>1609.8000000000002</v>
      </c>
    </row>
    <row r="125" spans="1:13">
      <c r="A125" s="14" t="s">
        <v>215</v>
      </c>
      <c r="B125" s="10" t="s">
        <v>216</v>
      </c>
      <c r="C125" s="15">
        <v>3421.8</v>
      </c>
      <c r="D125" s="15">
        <v>0</v>
      </c>
      <c r="E125" s="15">
        <v>0</v>
      </c>
      <c r="F125" s="15">
        <v>243</v>
      </c>
      <c r="G125" s="15">
        <v>156.5</v>
      </c>
      <c r="H125" s="15">
        <v>80.040000000000006</v>
      </c>
      <c r="I125" s="15">
        <f t="shared" si="9"/>
        <v>3901.34</v>
      </c>
      <c r="J125" s="15">
        <v>333.24</v>
      </c>
      <c r="K125" s="15">
        <v>1568.9</v>
      </c>
      <c r="L125" s="15">
        <f>SUM(J125+K125)</f>
        <v>1902.14</v>
      </c>
      <c r="M125" s="15">
        <f>SUM(I125-L125)</f>
        <v>1999.2</v>
      </c>
    </row>
    <row r="126" spans="1:13">
      <c r="A126" s="14" t="s">
        <v>217</v>
      </c>
      <c r="B126" s="10" t="s">
        <v>218</v>
      </c>
      <c r="C126" s="15">
        <v>3421.8</v>
      </c>
      <c r="D126" s="15">
        <v>0</v>
      </c>
      <c r="E126" s="15">
        <v>0</v>
      </c>
      <c r="F126" s="15">
        <v>243</v>
      </c>
      <c r="G126" s="15">
        <v>156.5</v>
      </c>
      <c r="H126" s="15">
        <v>80.040000000000006</v>
      </c>
      <c r="I126" s="15">
        <f t="shared" si="9"/>
        <v>3901.34</v>
      </c>
      <c r="J126" s="15">
        <v>333.24</v>
      </c>
      <c r="K126" s="15">
        <v>1568.7</v>
      </c>
      <c r="L126" s="15">
        <f>SUM(J126+K126)</f>
        <v>1901.94</v>
      </c>
      <c r="M126" s="15">
        <f>SUM(I126-L126)</f>
        <v>1999.4</v>
      </c>
    </row>
    <row r="127" spans="1:13">
      <c r="A127" s="14" t="s">
        <v>219</v>
      </c>
      <c r="B127" s="10" t="s">
        <v>220</v>
      </c>
      <c r="C127" s="15">
        <v>3421.8</v>
      </c>
      <c r="D127" s="15">
        <v>0</v>
      </c>
      <c r="E127" s="15">
        <v>0</v>
      </c>
      <c r="F127" s="15">
        <v>243</v>
      </c>
      <c r="G127" s="15">
        <v>156.5</v>
      </c>
      <c r="H127" s="15">
        <v>80.040000000000006</v>
      </c>
      <c r="I127" s="15">
        <f t="shared" si="9"/>
        <v>3901.34</v>
      </c>
      <c r="J127" s="15">
        <v>333.24</v>
      </c>
      <c r="K127" s="15">
        <v>2051.6999999999998</v>
      </c>
      <c r="L127" s="15">
        <f>SUM(J127+K127)</f>
        <v>2384.9399999999996</v>
      </c>
      <c r="M127" s="15">
        <f>SUM(I127-L127)</f>
        <v>1516.4000000000005</v>
      </c>
    </row>
    <row r="128" spans="1:13">
      <c r="A128" s="14" t="s">
        <v>221</v>
      </c>
      <c r="B128" s="10" t="s">
        <v>222</v>
      </c>
      <c r="C128" s="15">
        <v>3421.8</v>
      </c>
      <c r="D128" s="15">
        <v>0</v>
      </c>
      <c r="E128" s="15">
        <v>0</v>
      </c>
      <c r="F128" s="15">
        <v>243</v>
      </c>
      <c r="G128" s="15">
        <v>156.5</v>
      </c>
      <c r="H128" s="15">
        <v>80.040000000000006</v>
      </c>
      <c r="I128" s="15">
        <f t="shared" si="9"/>
        <v>3901.34</v>
      </c>
      <c r="J128" s="15">
        <v>333.24</v>
      </c>
      <c r="K128" s="15">
        <v>2051.6999999999998</v>
      </c>
      <c r="L128" s="15">
        <f>SUM(J128+K128)</f>
        <v>2384.9399999999996</v>
      </c>
      <c r="M128" s="15">
        <f>SUM(I128-L128)</f>
        <v>1516.4000000000005</v>
      </c>
    </row>
    <row r="129" spans="1:13">
      <c r="A129" s="14" t="s">
        <v>223</v>
      </c>
      <c r="B129" s="10" t="s">
        <v>224</v>
      </c>
      <c r="C129" s="15">
        <v>3421.8</v>
      </c>
      <c r="D129" s="15">
        <v>0</v>
      </c>
      <c r="E129" s="15">
        <v>0</v>
      </c>
      <c r="F129" s="15">
        <v>243</v>
      </c>
      <c r="G129" s="15">
        <v>156.5</v>
      </c>
      <c r="H129" s="15">
        <v>80.040000000000006</v>
      </c>
      <c r="I129" s="15">
        <f t="shared" si="9"/>
        <v>3901.34</v>
      </c>
      <c r="J129" s="15">
        <v>333.24</v>
      </c>
      <c r="K129" s="15">
        <v>1512.7</v>
      </c>
      <c r="L129" s="15">
        <f>SUM(J129+K129)</f>
        <v>1845.94</v>
      </c>
      <c r="M129" s="15">
        <f>SUM(I129-L129)</f>
        <v>2055.4</v>
      </c>
    </row>
    <row r="130" spans="1:13">
      <c r="A130" s="14" t="s">
        <v>225</v>
      </c>
      <c r="B130" s="10" t="s">
        <v>226</v>
      </c>
      <c r="C130" s="15">
        <v>6493.2</v>
      </c>
      <c r="D130" s="15">
        <v>0</v>
      </c>
      <c r="E130" s="15">
        <v>0</v>
      </c>
      <c r="F130" s="15">
        <v>344.01</v>
      </c>
      <c r="G130" s="15">
        <v>279.51</v>
      </c>
      <c r="H130" s="15">
        <v>0</v>
      </c>
      <c r="I130" s="15">
        <f t="shared" si="9"/>
        <v>7116.72</v>
      </c>
      <c r="J130" s="15">
        <v>972.87</v>
      </c>
      <c r="K130" s="15">
        <v>1163.6500000000001</v>
      </c>
      <c r="L130" s="15">
        <f>SUM(J130+K130)</f>
        <v>2136.52</v>
      </c>
      <c r="M130" s="15">
        <f>SUM(I130-L130)</f>
        <v>4980.2000000000007</v>
      </c>
    </row>
    <row r="131" spans="1:13">
      <c r="A131" s="11"/>
      <c r="B131" s="16" t="s">
        <v>20</v>
      </c>
      <c r="C131" s="17">
        <f>SUM(C116:C130)</f>
        <v>69094.050000000032</v>
      </c>
      <c r="D131" s="17">
        <f t="shared" ref="D131:M131" si="10">SUM(D116:D130)</f>
        <v>0</v>
      </c>
      <c r="E131" s="17">
        <f t="shared" si="10"/>
        <v>0</v>
      </c>
      <c r="F131" s="17">
        <f t="shared" si="10"/>
        <v>4110.6899999999996</v>
      </c>
      <c r="G131" s="17">
        <f t="shared" si="10"/>
        <v>2796.8199999999997</v>
      </c>
      <c r="H131" s="17">
        <f t="shared" si="10"/>
        <v>1200.6199999999999</v>
      </c>
      <c r="I131" s="17">
        <f t="shared" si="10"/>
        <v>77202.179999999978</v>
      </c>
      <c r="J131" s="17">
        <f t="shared" si="10"/>
        <v>8854.0999999999985</v>
      </c>
      <c r="K131" s="17">
        <v>24975.280000000006</v>
      </c>
      <c r="L131" s="17">
        <f t="shared" si="10"/>
        <v>33829.37999999999</v>
      </c>
      <c r="M131" s="17">
        <f t="shared" si="10"/>
        <v>43372.800000000017</v>
      </c>
    </row>
    <row r="132" spans="1:13">
      <c r="A132" s="1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>
      <c r="A133" s="10"/>
      <c r="B133" s="16" t="s">
        <v>227</v>
      </c>
      <c r="C133" s="17">
        <f>SUM(C16+C21+C98+C113+C131)</f>
        <v>523849.05000000016</v>
      </c>
      <c r="D133" s="17">
        <f t="shared" ref="D133:M133" si="11">SUM(D16+D21+D98+D113+D131)</f>
        <v>1258.8699999999999</v>
      </c>
      <c r="E133" s="17">
        <f t="shared" si="11"/>
        <v>4024.3900000000012</v>
      </c>
      <c r="F133" s="17">
        <f t="shared" si="11"/>
        <v>28932.500000000007</v>
      </c>
      <c r="G133" s="17">
        <f t="shared" si="11"/>
        <v>19649.209999999992</v>
      </c>
      <c r="H133" s="17">
        <f t="shared" si="11"/>
        <v>12606.280000000002</v>
      </c>
      <c r="I133" s="17">
        <f t="shared" si="11"/>
        <v>590320.29999999981</v>
      </c>
      <c r="J133" s="17">
        <f t="shared" si="11"/>
        <v>69811.52999999997</v>
      </c>
      <c r="K133" s="17">
        <v>207878.57000000004</v>
      </c>
      <c r="L133" s="17">
        <f t="shared" si="11"/>
        <v>277690.10000000003</v>
      </c>
      <c r="M133" s="17">
        <f t="shared" si="11"/>
        <v>312630.20000000007</v>
      </c>
    </row>
    <row r="135" spans="1:13">
      <c r="C135" s="1" t="s">
        <v>228</v>
      </c>
      <c r="D135" s="1" t="s">
        <v>228</v>
      </c>
      <c r="E135" s="1" t="s">
        <v>228</v>
      </c>
      <c r="F135" s="1" t="s">
        <v>228</v>
      </c>
      <c r="G135" s="1" t="s">
        <v>228</v>
      </c>
      <c r="H135" s="1" t="s">
        <v>228</v>
      </c>
      <c r="I135" s="1" t="s">
        <v>228</v>
      </c>
      <c r="J135" s="1" t="s">
        <v>228</v>
      </c>
      <c r="L135" s="1" t="s">
        <v>228</v>
      </c>
      <c r="M135" s="1" t="s">
        <v>228</v>
      </c>
    </row>
    <row r="136" spans="1:13">
      <c r="A136" s="2" t="s">
        <v>228</v>
      </c>
      <c r="B136" s="1" t="s">
        <v>228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</sheetData>
  <mergeCells count="4">
    <mergeCell ref="A5:M5"/>
    <mergeCell ref="A1:M1"/>
    <mergeCell ref="A2:I2"/>
    <mergeCell ref="A3:M3"/>
  </mergeCells>
  <pageMargins left="0.7" right="0.7" top="0.75" bottom="0.75" header="0.3" footer="0.3"/>
  <pageSetup orientation="landscape" verticalDpi="0" r:id="rId1"/>
  <ignoredErrors>
    <ignoredError sqref="A10:A15 A19:A20 A24:A97 A101:A112 A116:A130" numberStoredAsText="1"/>
    <ignoredError sqref="M19:M20 M24:M97 M101:M112 M116:M1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dcterms:created xsi:type="dcterms:W3CDTF">2017-04-05T14:53:58Z</dcterms:created>
  <dcterms:modified xsi:type="dcterms:W3CDTF">2017-04-05T15:26:36Z</dcterms:modified>
</cp:coreProperties>
</file>