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21\3 MAR-21\"/>
    </mc:Choice>
  </mc:AlternateContent>
  <xr:revisionPtr revIDLastSave="0" documentId="13_ncr:1_{7A284171-52C8-4285-98FD-6FE17F8C1F53}" xr6:coauthVersionLast="46" xr6:coauthVersionMax="46" xr10:uidLastSave="{00000000-0000-0000-0000-000000000000}"/>
  <bookViews>
    <workbookView xWindow="-110" yWindow="-110" windowWidth="19420" windowHeight="11020" tabRatio="867" xr2:uid="{00000000-000D-0000-FFFF-FFFF00000000}"/>
  </bookViews>
  <sheets>
    <sheet name="FLUJO" sheetId="2" r:id="rId1"/>
  </sheets>
  <definedNames>
    <definedName name="_xlnm.Print_Area" localSheetId="0">FLUJO!$A$1:$N$48</definedName>
  </definedNames>
  <calcPr calcId="181029"/>
</workbook>
</file>

<file path=xl/calcChain.xml><?xml version="1.0" encoding="utf-8"?>
<calcChain xmlns="http://schemas.openxmlformats.org/spreadsheetml/2006/main">
  <c r="D23" i="2" l="1"/>
  <c r="C16" i="2" l="1"/>
  <c r="C12" i="2"/>
  <c r="B16" i="2" l="1"/>
  <c r="B29" i="2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<sst xmlns="http://schemas.openxmlformats.org/spreadsheetml/2006/main" count="33" uniqueCount="33">
  <si>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</si>
  <si>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</si>
  <si>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</si>
  <si>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</si>
  <si>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</si>
  <si>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</si>
  <si>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</si>
  <si>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</si>
  <si>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</si>
  <si>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</si>
  <si>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</si>
  <si>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</si>
  <si>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</si>
  <si>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</si>
  <si>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</si>
  <si>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</si>
  <si>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</si>
  <si>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</si>
  <si>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</si>
  <si>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</si>
  <si>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</si>
  <si>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</si>
  <si>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</si>
  <si>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</si>
  <si>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</si>
  <si>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</si>
  <si>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</si>
  <si>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</si>
  <si>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</si>
  <si>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</si>
  <si>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3% Secretaría de la Hacienda Pública</t>
  </si>
  <si>
    <t>Honorarios Auditoría 2019</t>
  </si>
  <si>
    <t>ESTADO DE INGRESOS Y EGRESOS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</si>
</sst>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2" xfId="1" applyNumberFormat="1" applyFont="1" applyBorder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7" fillId="0" borderId="0" xfId="1" applyNumberFormat="1" applyFont="1" applyAlignment="1">
      <alignment horizontal="center"/>
    </xf>
    <xf numFmtId="165" fontId="6" fillId="0" borderId="0" xfId="1" applyNumberFormat="1" applyFont="1"/>
    <xf numFmtId="165" fontId="1" fillId="0" borderId="0" xfId="1" applyNumberFormat="1"/>
    <xf numFmtId="165" fontId="2" fillId="0" borderId="1" xfId="0" applyNumberFormat="1" applyFont="1" applyBorder="1"/>
    <xf numFmtId="165" fontId="5" fillId="0" borderId="2" xfId="1" applyNumberFormat="1" applyFont="1" applyBorder="1"/>
    <xf numFmtId="164" fontId="7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1" fillId="0" borderId="0" xfId="1" applyNumberFormat="1" applyFont="1"/>
    <xf numFmtId="165" fontId="7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48"/>
  <sheetViews>
    <sheetView showGridLines="0" tabSelected="1" zoomScaleNormal="100" workbookViewId="0">
      <selection activeCell="N44" sqref="N44"/>
    </sheetView>
  </sheetViews>
  <sheetFormatPr baseColWidth="10" defaultColWidth="11.453125" defaultRowHeight="12.5" x14ac:dyDescent="0.25"/>
  <cols>
    <col min="1" max="1" width="32.81640625" style="2" customWidth="1"/>
    <col min="2" max="4" width="14.6328125" style="2" customWidth="1"/>
    <col min="5" max="7" width="14.6328125" style="9" customWidth="1"/>
    <col min="8" max="13" width="13.54296875" style="2" hidden="1" customWidth="1"/>
    <col min="14" max="14" width="15.81640625" style="2" customWidth="1"/>
    <col min="15" max="16384" width="11.453125" style="2"/>
  </cols>
  <sheetData>
    <row r="2" spans="1:15" ht="21.5" x14ac:dyDescent="0.4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.5" x14ac:dyDescent="0.4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/>
    </row>
    <row r="4" spans="1:15" ht="21.5" x14ac:dyDescent="0.45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ht="21.5" x14ac:dyDescent="0.45">
      <c r="A5" s="10"/>
      <c r="B5" s="10"/>
      <c r="C5" s="10"/>
      <c r="D5" s="10"/>
      <c r="E5" s="15"/>
      <c r="F5" s="15"/>
      <c r="G5" s="15"/>
      <c r="H5" s="10"/>
      <c r="I5" s="10"/>
      <c r="J5" s="10"/>
      <c r="K5" s="10"/>
      <c r="L5" s="10"/>
      <c r="M5" s="10"/>
      <c r="N5" s="10"/>
    </row>
    <row r="7" spans="1:15" ht="21" customHeight="1" x14ac:dyDescent="0.25"/>
    <row r="8" spans="1:15" ht="13" x14ac:dyDescent="0.3">
      <c r="B8" s="3" t="s">
        <v>0</v>
      </c>
      <c r="C8" s="3" t="s">
        <v>1</v>
      </c>
      <c r="D8" s="3" t="s">
        <v>2</v>
      </c>
      <c r="E8" s="16" t="s">
        <v>3</v>
      </c>
      <c r="F8" s="16" t="s">
        <v>4</v>
      </c>
      <c r="G8" s="16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</row>
    <row r="10" spans="1:15" ht="13" x14ac:dyDescent="0.3">
      <c r="A10" s="2" t="s">
        <v>13</v>
      </c>
      <c r="B10" s="4">
        <v>11351269.080000013</v>
      </c>
      <c r="C10" s="13">
        <f t="shared" ref="C10:I10" si="0">B43</f>
        <v>12848087.220000014</v>
      </c>
      <c r="D10" s="4">
        <f t="shared" si="0"/>
        <v>16596125.360000014</v>
      </c>
      <c r="E10" s="4">
        <f t="shared" si="0"/>
        <v>16404723.490000013</v>
      </c>
      <c r="F10" s="4">
        <f t="shared" si="0"/>
        <v>16404723.490000013</v>
      </c>
      <c r="G10" s="4">
        <f t="shared" si="0"/>
        <v>16404723.490000013</v>
      </c>
      <c r="H10" s="4">
        <f t="shared" si="0"/>
        <v>16404723.490000013</v>
      </c>
      <c r="I10" s="4">
        <f t="shared" si="0"/>
        <v>16404723.490000013</v>
      </c>
      <c r="J10" s="4">
        <f>I43</f>
        <v>16404723.490000013</v>
      </c>
      <c r="K10" s="4">
        <f>J43</f>
        <v>16404723.490000013</v>
      </c>
      <c r="L10" s="4">
        <f>K43</f>
        <v>16404723.490000013</v>
      </c>
      <c r="M10" s="4">
        <f>L43</f>
        <v>16404723.490000013</v>
      </c>
      <c r="N10" s="4">
        <f>B10</f>
        <v>11351269.080000013</v>
      </c>
    </row>
    <row r="11" spans="1:15" x14ac:dyDescent="0.25">
      <c r="E11" s="2"/>
      <c r="F11" s="2"/>
      <c r="G11" s="2"/>
    </row>
    <row r="12" spans="1:15" x14ac:dyDescent="0.25">
      <c r="A12" s="2" t="s">
        <v>28</v>
      </c>
      <c r="B12" s="2">
        <v>0</v>
      </c>
      <c r="C12" s="2">
        <f>3211423+502220</f>
        <v>3713643</v>
      </c>
      <c r="D12" s="2">
        <v>0</v>
      </c>
      <c r="E12" s="2"/>
      <c r="F12" s="2"/>
      <c r="G12" s="2"/>
      <c r="M12" s="7"/>
      <c r="N12" s="2">
        <f>SUM(B12:M12)</f>
        <v>3713643</v>
      </c>
    </row>
    <row r="13" spans="1:15" x14ac:dyDescent="0.25">
      <c r="E13" s="2"/>
      <c r="F13" s="2"/>
      <c r="G13" s="2"/>
    </row>
    <row r="14" spans="1:15" x14ac:dyDescent="0.25">
      <c r="A14" s="2" t="s">
        <v>14</v>
      </c>
      <c r="B14" s="2">
        <v>1500000</v>
      </c>
      <c r="C14" s="2">
        <v>0</v>
      </c>
      <c r="D14" s="2">
        <v>0</v>
      </c>
      <c r="E14" s="2"/>
      <c r="F14" s="2"/>
      <c r="G14" s="2"/>
      <c r="N14" s="2">
        <f>SUM(B14:M14)</f>
        <v>1500000</v>
      </c>
    </row>
    <row r="15" spans="1:15" x14ac:dyDescent="0.25">
      <c r="E15" s="2"/>
      <c r="F15" s="2"/>
      <c r="G15" s="2"/>
    </row>
    <row r="16" spans="1:15" x14ac:dyDescent="0.25">
      <c r="A16" s="2" t="s">
        <v>22</v>
      </c>
      <c r="B16" s="2">
        <f>46648.68+93.46</f>
        <v>46742.14</v>
      </c>
      <c r="C16" s="2">
        <f>230.5+43444.64</f>
        <v>43675.14</v>
      </c>
      <c r="D16" s="2">
        <v>55295.040000000001</v>
      </c>
      <c r="E16" s="2"/>
      <c r="F16" s="2"/>
      <c r="G16" s="2"/>
      <c r="N16" s="2">
        <f>SUM(B16:M16)</f>
        <v>145712.32000000001</v>
      </c>
    </row>
    <row r="17" spans="1:14" x14ac:dyDescent="0.25">
      <c r="E17" s="2"/>
      <c r="F17" s="2"/>
      <c r="G17" s="2"/>
    </row>
    <row r="18" spans="1:14" ht="13" x14ac:dyDescent="0.3">
      <c r="A18" s="3" t="s">
        <v>15</v>
      </c>
      <c r="B18" s="4">
        <f t="shared" ref="B18:N18" si="1">SUM(B12:B16)</f>
        <v>1546742.14</v>
      </c>
      <c r="C18" s="4">
        <f t="shared" si="1"/>
        <v>3757318.14</v>
      </c>
      <c r="D18" s="4">
        <f t="shared" si="1"/>
        <v>55295.040000000001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5359355.32</v>
      </c>
    </row>
    <row r="19" spans="1:14" x14ac:dyDescent="0.25">
      <c r="E19" s="2"/>
      <c r="F19" s="2"/>
      <c r="G19" s="2"/>
    </row>
    <row r="20" spans="1:14" x14ac:dyDescent="0.25">
      <c r="E20" s="2"/>
      <c r="F20" s="2"/>
      <c r="G20" s="2"/>
    </row>
    <row r="21" spans="1:14" ht="13" x14ac:dyDescent="0.3">
      <c r="A21" s="5" t="s">
        <v>16</v>
      </c>
      <c r="E21" s="2"/>
      <c r="F21" s="2"/>
      <c r="G21" s="2"/>
    </row>
    <row r="22" spans="1:14" x14ac:dyDescent="0.25">
      <c r="E22" s="2"/>
      <c r="F22" s="2"/>
      <c r="G22" s="2"/>
    </row>
    <row r="23" spans="1:14" x14ac:dyDescent="0.25">
      <c r="A23" s="2" t="s">
        <v>30</v>
      </c>
      <c r="B23" s="2">
        <v>0</v>
      </c>
      <c r="C23" s="2">
        <v>0</v>
      </c>
      <c r="D23" s="2">
        <f>15066.6+96342.69+121507.62</f>
        <v>232916.91</v>
      </c>
      <c r="E23" s="2"/>
      <c r="F23" s="2"/>
      <c r="G23" s="2"/>
      <c r="L23" s="7"/>
      <c r="N23" s="2">
        <f>SUM(B23:M23)</f>
        <v>232916.91</v>
      </c>
    </row>
    <row r="24" spans="1:14" x14ac:dyDescent="0.25">
      <c r="E24" s="2"/>
      <c r="F24" s="2"/>
      <c r="G24" s="2"/>
      <c r="L24" s="7"/>
    </row>
    <row r="25" spans="1:14" x14ac:dyDescent="0.25">
      <c r="A25" s="2" t="s">
        <v>17</v>
      </c>
      <c r="B25" s="2">
        <v>9280</v>
      </c>
      <c r="C25" s="2">
        <v>9280</v>
      </c>
      <c r="D25" s="2">
        <v>9280</v>
      </c>
      <c r="E25" s="2"/>
      <c r="F25" s="2"/>
      <c r="G25" s="2"/>
      <c r="N25" s="2">
        <f>SUM(B25:M25)</f>
        <v>27840</v>
      </c>
    </row>
    <row r="26" spans="1:14" x14ac:dyDescent="0.25">
      <c r="E26" s="2"/>
      <c r="F26" s="2"/>
      <c r="G26" s="2"/>
      <c r="L26" s="7"/>
    </row>
    <row r="27" spans="1:14" x14ac:dyDescent="0.25">
      <c r="A27" s="2" t="s">
        <v>24</v>
      </c>
      <c r="B27" s="2">
        <v>0</v>
      </c>
      <c r="C27" s="2">
        <v>0</v>
      </c>
      <c r="D27" s="2">
        <v>4500</v>
      </c>
      <c r="E27" s="2"/>
      <c r="F27" s="2"/>
      <c r="G27" s="2"/>
      <c r="J27" s="12"/>
      <c r="L27" s="12"/>
      <c r="N27" s="2">
        <f>SUM(B27:M27)</f>
        <v>4500</v>
      </c>
    </row>
    <row r="28" spans="1:14" x14ac:dyDescent="0.25">
      <c r="E28" s="2"/>
      <c r="F28" s="2"/>
      <c r="G28" s="2"/>
      <c r="L28" s="7"/>
    </row>
    <row r="29" spans="1:14" x14ac:dyDescent="0.25">
      <c r="A29" s="2" t="s">
        <v>25</v>
      </c>
      <c r="B29" s="2">
        <f>22112+18532</f>
        <v>40644</v>
      </c>
      <c r="C29" s="2">
        <v>0</v>
      </c>
      <c r="D29" s="2">
        <v>0</v>
      </c>
      <c r="E29" s="2"/>
      <c r="F29" s="2"/>
      <c r="G29" s="2"/>
      <c r="L29" s="7"/>
      <c r="N29" s="2">
        <f>SUM(B29:M29)</f>
        <v>40644</v>
      </c>
    </row>
    <row r="30" spans="1:14" x14ac:dyDescent="0.25">
      <c r="E30" s="2"/>
      <c r="F30" s="2"/>
      <c r="G30" s="2"/>
      <c r="L30" s="7"/>
    </row>
    <row r="31" spans="1:14" x14ac:dyDescent="0.25">
      <c r="A31" s="2" t="s">
        <v>18</v>
      </c>
      <c r="B31" s="2">
        <v>0</v>
      </c>
      <c r="C31" s="2">
        <v>0</v>
      </c>
      <c r="D31" s="2">
        <v>0</v>
      </c>
      <c r="E31" s="2"/>
      <c r="F31" s="2"/>
      <c r="G31" s="2"/>
      <c r="I31" s="7"/>
      <c r="L31" s="7"/>
      <c r="N31" s="2">
        <f>SUM(B31:M31)</f>
        <v>0</v>
      </c>
    </row>
    <row r="32" spans="1:14" x14ac:dyDescent="0.25">
      <c r="E32" s="2"/>
      <c r="F32" s="2"/>
      <c r="G32" s="2"/>
      <c r="L32" s="7"/>
    </row>
    <row r="33" spans="1:22" x14ac:dyDescent="0.25">
      <c r="A33" s="2" t="s">
        <v>26</v>
      </c>
      <c r="B33" s="2">
        <v>0</v>
      </c>
      <c r="C33" s="2">
        <v>0</v>
      </c>
      <c r="D33" s="2">
        <v>0</v>
      </c>
      <c r="E33" s="2"/>
      <c r="F33" s="17"/>
      <c r="G33" s="2"/>
      <c r="L33" s="7"/>
      <c r="N33" s="2">
        <f>SUM(B33:M33)</f>
        <v>0</v>
      </c>
    </row>
    <row r="34" spans="1:22" x14ac:dyDescent="0.25">
      <c r="E34" s="2"/>
      <c r="F34" s="2"/>
      <c r="G34" s="2"/>
      <c r="L34" s="7"/>
    </row>
    <row r="35" spans="1:22" x14ac:dyDescent="0.25">
      <c r="A35" s="2" t="s">
        <v>29</v>
      </c>
      <c r="B35" s="2">
        <v>0</v>
      </c>
      <c r="C35" s="2">
        <v>0</v>
      </c>
      <c r="D35" s="2">
        <v>0</v>
      </c>
      <c r="E35" s="2"/>
      <c r="F35" s="2"/>
      <c r="G35" s="2"/>
      <c r="L35" s="7"/>
      <c r="N35" s="2">
        <f>SUM(B35:M35)</f>
        <v>0</v>
      </c>
    </row>
    <row r="36" spans="1:22" x14ac:dyDescent="0.25">
      <c r="E36" s="2"/>
      <c r="F36" s="2"/>
      <c r="G36" s="2"/>
      <c r="L36" s="7"/>
    </row>
    <row r="37" spans="1:22" x14ac:dyDescent="0.25">
      <c r="A37" s="12" t="s">
        <v>31</v>
      </c>
      <c r="B37" s="2">
        <v>0</v>
      </c>
      <c r="C37" s="2">
        <v>0</v>
      </c>
      <c r="D37" s="2">
        <v>0</v>
      </c>
      <c r="E37" s="2"/>
      <c r="F37" s="2"/>
      <c r="G37" s="2"/>
      <c r="L37" s="7"/>
      <c r="N37" s="2">
        <f>SUM(B37:M37)</f>
        <v>0</v>
      </c>
      <c r="P37" s="9"/>
    </row>
    <row r="38" spans="1:22" x14ac:dyDescent="0.25">
      <c r="E38" s="2"/>
      <c r="F38" s="2"/>
      <c r="G38" s="2"/>
      <c r="L38" s="7"/>
    </row>
    <row r="39" spans="1:22" x14ac:dyDescent="0.25">
      <c r="A39" s="2" t="s">
        <v>19</v>
      </c>
      <c r="B39" s="2">
        <v>0</v>
      </c>
      <c r="C39" s="2">
        <v>0</v>
      </c>
      <c r="D39" s="2">
        <v>0</v>
      </c>
      <c r="E39" s="2"/>
      <c r="F39" s="2"/>
      <c r="G39" s="2"/>
      <c r="N39" s="2">
        <f>SUM(B39:M39)</f>
        <v>0</v>
      </c>
    </row>
    <row r="40" spans="1:22" x14ac:dyDescent="0.25">
      <c r="E40" s="2"/>
      <c r="F40" s="2"/>
      <c r="G40" s="2"/>
    </row>
    <row r="41" spans="1:22" ht="13" x14ac:dyDescent="0.3">
      <c r="A41" s="3" t="s">
        <v>20</v>
      </c>
      <c r="B41" s="4">
        <f t="shared" ref="B41:N41" si="2">SUM(B23:B39)</f>
        <v>49924</v>
      </c>
      <c r="C41" s="4">
        <f t="shared" si="2"/>
        <v>9280</v>
      </c>
      <c r="D41" s="4">
        <f t="shared" si="2"/>
        <v>246696.91</v>
      </c>
      <c r="E41" s="4">
        <f t="shared" si="2"/>
        <v>0</v>
      </c>
      <c r="F41" s="4">
        <f t="shared" si="2"/>
        <v>0</v>
      </c>
      <c r="G41" s="4">
        <f t="shared" si="2"/>
        <v>0</v>
      </c>
      <c r="H41" s="4">
        <f t="shared" si="2"/>
        <v>0</v>
      </c>
      <c r="I41" s="4">
        <f t="shared" si="2"/>
        <v>0</v>
      </c>
      <c r="J41" s="4">
        <f t="shared" si="2"/>
        <v>0</v>
      </c>
      <c r="K41" s="4">
        <f t="shared" si="2"/>
        <v>0</v>
      </c>
      <c r="L41" s="4">
        <f t="shared" si="2"/>
        <v>0</v>
      </c>
      <c r="M41" s="4">
        <f t="shared" si="2"/>
        <v>0</v>
      </c>
      <c r="N41" s="4">
        <f t="shared" si="2"/>
        <v>305900.91000000003</v>
      </c>
      <c r="O41" s="5"/>
      <c r="P41" s="5"/>
      <c r="Q41" s="5"/>
      <c r="R41" s="5"/>
      <c r="S41" s="5"/>
      <c r="T41" s="5"/>
      <c r="U41" s="5"/>
      <c r="V41" s="5"/>
    </row>
    <row r="42" spans="1:22" ht="13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4.5" thickBot="1" x14ac:dyDescent="0.35">
      <c r="A43" s="5" t="s">
        <v>21</v>
      </c>
      <c r="B43" s="6">
        <f t="shared" ref="B43:N43" si="3">B10+B18-B41</f>
        <v>12848087.220000014</v>
      </c>
      <c r="C43" s="6">
        <f t="shared" si="3"/>
        <v>16596125.360000014</v>
      </c>
      <c r="D43" s="6">
        <f t="shared" si="3"/>
        <v>16404723.490000013</v>
      </c>
      <c r="E43" s="6">
        <f t="shared" si="3"/>
        <v>16404723.490000013</v>
      </c>
      <c r="F43" s="6">
        <f t="shared" si="3"/>
        <v>16404723.490000013</v>
      </c>
      <c r="G43" s="6">
        <f t="shared" si="3"/>
        <v>16404723.490000013</v>
      </c>
      <c r="H43" s="6">
        <f t="shared" si="3"/>
        <v>16404723.490000013</v>
      </c>
      <c r="I43" s="6">
        <f t="shared" si="3"/>
        <v>16404723.490000013</v>
      </c>
      <c r="J43" s="6">
        <f t="shared" si="3"/>
        <v>16404723.490000013</v>
      </c>
      <c r="K43" s="6">
        <f t="shared" si="3"/>
        <v>16404723.490000013</v>
      </c>
      <c r="L43" s="6">
        <f t="shared" si="3"/>
        <v>16404723.490000013</v>
      </c>
      <c r="M43" s="6">
        <f t="shared" si="3"/>
        <v>16404723.490000013</v>
      </c>
      <c r="N43" s="14">
        <f t="shared" si="3"/>
        <v>16404723.490000013</v>
      </c>
      <c r="O43" s="5"/>
      <c r="P43" s="5"/>
      <c r="Q43" s="5"/>
      <c r="R43" s="5"/>
      <c r="S43" s="5"/>
      <c r="T43" s="5"/>
      <c r="U43" s="5"/>
      <c r="V43" s="5"/>
    </row>
    <row r="44" spans="1:22" ht="13" thickTop="1" x14ac:dyDescent="0.25">
      <c r="N44" s="1"/>
    </row>
    <row r="45" spans="1:22" x14ac:dyDescent="0.25">
      <c r="N45" s="1"/>
    </row>
    <row r="46" spans="1:22" x14ac:dyDescent="0.25">
      <c r="N46" s="1"/>
    </row>
    <row r="47" spans="1:22" ht="17.5" x14ac:dyDescent="0.35">
      <c r="A47" s="11"/>
    </row>
    <row r="48" spans="1:22" ht="17.5" x14ac:dyDescent="0.35">
      <c r="A48" s="11"/>
    </row>
  </sheetData>
  <mergeCells count="3">
    <mergeCell ref="A2:N2"/>
    <mergeCell ref="A3:N3"/>
    <mergeCell ref="A4:N4"/>
  </mergeCells>
  <phoneticPr fontId="0" type="noConversion"/>
  <pageMargins left="0.47244094488188981" right="0.42" top="1.8110236220472442" bottom="0.98425196850393704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2020-10-06T03:07:34Z</cp:lastPrinted>
  <dcterms:created xsi:type="dcterms:W3CDTF">2004-02-17T21:59:15Z</dcterms:created>
  <dcterms:modified xsi:type="dcterms:W3CDTF">2021-04-08T14:45:18Z</dcterms:modified>
</cp:coreProperties>
</file>