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74-3\ESTADOS FINANCIEROS\2019\2 FEB-19\"/>
    </mc:Choice>
  </mc:AlternateContent>
  <xr:revisionPtr revIDLastSave="0" documentId="8_{8BEF3F54-9F04-4457-BC61-32D3E5BB08D0}" xr6:coauthVersionLast="41" xr6:coauthVersionMax="41" xr10:uidLastSave="{00000000-0000-0000-0000-000000000000}"/>
  <bookViews>
    <workbookView xWindow="-120" yWindow="-120" windowWidth="20640" windowHeight="11760" tabRatio="867" xr2:uid="{00000000-000D-0000-FFFF-FFFF00000000}"/>
  </bookViews>
  <sheets>
    <sheet name="FLUJO" sheetId="2" r:id="rId1"/>
  </sheets>
  <definedNames>
    <definedName name="_xlnm.Print_Area" localSheetId="0">FLUJO!$A$1:$N$50</definedName>
  </definedNames>
  <calcPr calcId="181029"/>
</workbook>
</file>

<file path=xl/calcChain.xml><?xml version="1.0" encoding="utf-8"?>
<calcChain xmlns="http://schemas.openxmlformats.org/spreadsheetml/2006/main">
  <c r="C12" i="2" l="1"/>
  <c r="H41" i="2" l="1"/>
  <c r="G41" i="2"/>
  <c r="F18" i="2"/>
  <c r="N35" i="2"/>
  <c r="C18" i="2"/>
  <c r="N31" i="2"/>
  <c r="B41" i="2"/>
  <c r="M41" i="2"/>
  <c r="N16" i="2"/>
  <c r="N23" i="2"/>
  <c r="N29" i="2"/>
  <c r="E41" i="2"/>
  <c r="D41" i="2"/>
  <c r="D18" i="2"/>
  <c r="N14" i="2"/>
  <c r="N39" i="2"/>
  <c r="N37" i="2"/>
  <c r="N25" i="2"/>
  <c r="L41" i="2"/>
  <c r="J18" i="2"/>
  <c r="K18" i="2"/>
  <c r="N10" i="2"/>
  <c r="G18" i="2"/>
  <c r="I18" i="2"/>
  <c r="M18" i="2"/>
  <c r="K41" i="2"/>
  <c r="B18" i="2"/>
  <c r="L18" i="2"/>
  <c r="H18" i="2"/>
  <c r="C41" i="2"/>
  <c r="J41" i="2"/>
  <c r="E18" i="2" l="1"/>
  <c r="F41" i="2"/>
  <c r="I41" i="2"/>
  <c r="N33" i="2"/>
  <c r="B43" i="2"/>
  <c r="C10" i="2" s="1"/>
  <c r="C43" i="2" s="1"/>
  <c r="D10" i="2" s="1"/>
  <c r="D43" i="2" s="1"/>
  <c r="E10" i="2" s="1"/>
  <c r="N12" i="2"/>
  <c r="N27" i="2"/>
  <c r="E43" i="2" l="1"/>
  <c r="F10" i="2" s="1"/>
  <c r="F43" i="2" s="1"/>
  <c r="G10" i="2" s="1"/>
  <c r="G43" i="2" s="1"/>
  <c r="H10" i="2" s="1"/>
  <c r="H43" i="2" s="1"/>
  <c r="I10" i="2" s="1"/>
  <c r="I43" i="2" s="1"/>
  <c r="J10" i="2" s="1"/>
  <c r="J43" i="2" s="1"/>
  <c r="K10" i="2" s="1"/>
  <c r="K43" i="2" s="1"/>
  <c r="L10" i="2" s="1"/>
  <c r="L43" i="2" s="1"/>
  <c r="M10" i="2" s="1"/>
  <c r="M43" i="2" s="1"/>
  <c r="N41" i="2"/>
  <c r="N18" i="2"/>
  <c r="N43" i="2" l="1"/>
</calcChain>
</file>

<file path=xl/sharedStrings.xml><?xml version="1.0" encoding="utf-8"?>
<sst xmlns="http://schemas.openxmlformats.org/spreadsheetml/2006/main" count="33" uniqueCount="33">
  <si>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</si>
  <si>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</si>
  <si>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</si>
  <si>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</si>
  <si>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</si>
  <si>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</si>
  <si>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</si>
  <si>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</si>
  <si>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</si>
  <si>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</si>
  <si>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</si>
  <si>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</si>
  <si>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</si>
  <si>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Efectivo al Inicio</t>
  </si>
  <si>
    <t>Aportaciones Adicionales</t>
  </si>
  <si>
    <t>Total de Ingresos</t>
  </si>
  <si>
    <t>Egresos</t>
  </si>
  <si>
    <t>3% Secretaría de Finanzas</t>
  </si>
  <si>
    <t>Honorarios al Fiduciario</t>
  </si>
  <si>
    <t>Promoción</t>
  </si>
  <si>
    <t>Honorarios Contables</t>
  </si>
  <si>
    <t>Total de Egresos</t>
  </si>
  <si>
    <t>Efectivo al final del mes</t>
  </si>
  <si>
    <t>Intereses generados por inversión</t>
  </si>
  <si>
    <t>FIDEICOMISO DE TURISMO DE LOS MUNICIPIOS DEL INTERIOR DEL ESTADO DE JALISCO</t>
  </si>
  <si>
    <t>Gastos 9% Administración</t>
  </si>
  <si>
    <t>Impuestos</t>
  </si>
  <si>
    <t>Campaña Paraguas</t>
  </si>
  <si>
    <t>BANSI, S.A. INSTITUCION DE BANCA MULTIPLE, DIVISION FIDUCIARIA</t>
  </si>
  <si>
    <t>Aportaciones 3% sobre Hospedaje</t>
  </si>
  <si>
    <t>Aportación Adicional</t>
  </si>
  <si>
    <t>Honorarios Auditoría 2018</t>
  </si>
  <si>
    <t>ESTADO DE INGRESOS Y EGRESOS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</si>
</sst>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7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3" fontId="0" fillId="0" borderId="0" xfId="1" applyFont="1"/>
    <xf numFmtId="165" fontId="0" fillId="0" borderId="0" xfId="1" applyNumberFormat="1" applyFont="1"/>
    <xf numFmtId="165" fontId="2" fillId="0" borderId="0" xfId="1" applyNumberFormat="1" applyFont="1" applyAlignment="1">
      <alignment horizontal="center"/>
    </xf>
    <xf numFmtId="165" fontId="2" fillId="0" borderId="1" xfId="1" applyNumberFormat="1" applyFont="1" applyBorder="1"/>
    <xf numFmtId="165" fontId="2" fillId="0" borderId="0" xfId="1" applyNumberFormat="1" applyFont="1"/>
    <xf numFmtId="165" fontId="2" fillId="0" borderId="2" xfId="1" applyNumberFormat="1" applyFont="1" applyBorder="1"/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165" fontId="6" fillId="0" borderId="0" xfId="1" applyNumberFormat="1" applyFont="1"/>
    <xf numFmtId="165" fontId="8" fillId="0" borderId="0" xfId="1" applyNumberFormat="1" applyFont="1"/>
    <xf numFmtId="165" fontId="1" fillId="0" borderId="0" xfId="1" applyNumberFormat="1"/>
    <xf numFmtId="165" fontId="2" fillId="0" borderId="1" xfId="0" applyNumberFormat="1" applyFont="1" applyBorder="1"/>
    <xf numFmtId="165" fontId="5" fillId="0" borderId="2" xfId="1" applyNumberFormat="1" applyFont="1" applyBorder="1"/>
    <xf numFmtId="165" fontId="7" fillId="0" borderId="0" xfId="1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V50"/>
  <sheetViews>
    <sheetView showGridLines="0" tabSelected="1" zoomScale="90" zoomScaleNormal="90" workbookViewId="0">
      <selection activeCell="N1" sqref="N1"/>
    </sheetView>
  </sheetViews>
  <sheetFormatPr baseColWidth="10" defaultColWidth="11.42578125" defaultRowHeight="12.75" x14ac:dyDescent="0.2"/>
  <cols>
    <col min="1" max="1" width="32.85546875" style="2" customWidth="1"/>
    <col min="2" max="6" width="15.140625" style="2" customWidth="1"/>
    <col min="7" max="7" width="12.140625" style="2" bestFit="1" customWidth="1"/>
    <col min="8" max="13" width="8.7109375" style="2" hidden="1" customWidth="1"/>
    <col min="14" max="14" width="14.85546875" style="2" bestFit="1" customWidth="1"/>
    <col min="15" max="16384" width="11.42578125" style="2"/>
  </cols>
  <sheetData>
    <row r="2" spans="1:15" ht="21.75" x14ac:dyDescent="0.3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5" ht="21.75" x14ac:dyDescent="0.3">
      <c r="A3" s="15" t="s">
        <v>24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8"/>
    </row>
    <row r="4" spans="1:15" ht="21.75" x14ac:dyDescent="0.3">
      <c r="A4" s="15" t="s">
        <v>32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5" ht="21.75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7" spans="1:15" ht="21" customHeight="1" x14ac:dyDescent="0.2"/>
    <row r="8" spans="1:15" x14ac:dyDescent="0.2"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  <c r="K8" s="3" t="s">
        <v>9</v>
      </c>
      <c r="L8" s="3" t="s">
        <v>10</v>
      </c>
      <c r="M8" s="3" t="s">
        <v>11</v>
      </c>
      <c r="N8" s="3" t="s">
        <v>12</v>
      </c>
    </row>
    <row r="10" spans="1:15" x14ac:dyDescent="0.2">
      <c r="A10" s="2" t="s">
        <v>13</v>
      </c>
      <c r="B10" s="4">
        <v>8679865.4300000072</v>
      </c>
      <c r="C10" s="13">
        <f t="shared" ref="C10:I10" si="0">B43</f>
        <v>8729886.1500000078</v>
      </c>
      <c r="D10" s="4">
        <f t="shared" si="0"/>
        <v>14516215.500000007</v>
      </c>
      <c r="E10" s="4">
        <f t="shared" si="0"/>
        <v>14516215.500000007</v>
      </c>
      <c r="F10" s="4">
        <f t="shared" si="0"/>
        <v>14516215.500000007</v>
      </c>
      <c r="G10" s="4">
        <f t="shared" si="0"/>
        <v>14516215.500000007</v>
      </c>
      <c r="H10" s="4">
        <f t="shared" si="0"/>
        <v>14516215.500000007</v>
      </c>
      <c r="I10" s="4">
        <f t="shared" si="0"/>
        <v>14516215.500000007</v>
      </c>
      <c r="J10" s="4">
        <f>I43</f>
        <v>14516215.500000007</v>
      </c>
      <c r="K10" s="4">
        <f>J43</f>
        <v>14516215.500000007</v>
      </c>
      <c r="L10" s="4">
        <f>K43</f>
        <v>14516215.500000007</v>
      </c>
      <c r="M10" s="4">
        <f>L43</f>
        <v>14516215.500000007</v>
      </c>
      <c r="N10" s="4">
        <f>B10</f>
        <v>8679865.4300000072</v>
      </c>
    </row>
    <row r="12" spans="1:15" x14ac:dyDescent="0.2">
      <c r="A12" s="2" t="s">
        <v>29</v>
      </c>
      <c r="B12" s="2">
        <v>0</v>
      </c>
      <c r="C12" s="2">
        <f>1676568+4274769</f>
        <v>5951337</v>
      </c>
      <c r="M12" s="7"/>
      <c r="N12" s="2">
        <f>SUM(B12:M12)</f>
        <v>5951337</v>
      </c>
    </row>
    <row r="14" spans="1:15" x14ac:dyDescent="0.2">
      <c r="A14" s="2" t="s">
        <v>14</v>
      </c>
      <c r="B14" s="2">
        <v>0</v>
      </c>
      <c r="C14" s="2">
        <v>0</v>
      </c>
      <c r="N14" s="2">
        <f>SUM(B14:M14)</f>
        <v>0</v>
      </c>
    </row>
    <row r="16" spans="1:15" x14ac:dyDescent="0.2">
      <c r="A16" s="2" t="s">
        <v>23</v>
      </c>
      <c r="B16" s="2">
        <v>73608.72</v>
      </c>
      <c r="C16" s="2">
        <v>67641.14</v>
      </c>
      <c r="N16" s="2">
        <f>SUM(B16:M16)</f>
        <v>141249.85999999999</v>
      </c>
    </row>
    <row r="18" spans="1:14" x14ac:dyDescent="0.2">
      <c r="A18" s="3" t="s">
        <v>15</v>
      </c>
      <c r="B18" s="4">
        <f t="shared" ref="B18:N18" si="1">SUM(B12:B16)</f>
        <v>73608.72</v>
      </c>
      <c r="C18" s="4">
        <f t="shared" si="1"/>
        <v>6018978.1399999997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  <c r="H18" s="4">
        <f t="shared" si="1"/>
        <v>0</v>
      </c>
      <c r="I18" s="4">
        <f t="shared" si="1"/>
        <v>0</v>
      </c>
      <c r="J18" s="4">
        <f t="shared" si="1"/>
        <v>0</v>
      </c>
      <c r="K18" s="4">
        <f t="shared" si="1"/>
        <v>0</v>
      </c>
      <c r="L18" s="4">
        <f t="shared" si="1"/>
        <v>0</v>
      </c>
      <c r="M18" s="4">
        <f t="shared" si="1"/>
        <v>0</v>
      </c>
      <c r="N18" s="4">
        <f t="shared" si="1"/>
        <v>6092586.8600000003</v>
      </c>
    </row>
    <row r="21" spans="1:14" x14ac:dyDescent="0.2">
      <c r="A21" s="5" t="s">
        <v>16</v>
      </c>
    </row>
    <row r="23" spans="1:14" x14ac:dyDescent="0.2">
      <c r="A23" s="2" t="s">
        <v>17</v>
      </c>
      <c r="B23" s="2">
        <v>0</v>
      </c>
      <c r="C23" s="2">
        <v>178540.11</v>
      </c>
      <c r="L23" s="7"/>
      <c r="N23" s="2">
        <f>SUM(B23:M23)</f>
        <v>178540.11</v>
      </c>
    </row>
    <row r="24" spans="1:14" x14ac:dyDescent="0.2">
      <c r="L24" s="7"/>
    </row>
    <row r="25" spans="1:14" x14ac:dyDescent="0.2">
      <c r="A25" s="2" t="s">
        <v>18</v>
      </c>
      <c r="B25" s="2">
        <v>9280</v>
      </c>
      <c r="C25" s="2">
        <v>9280</v>
      </c>
      <c r="N25" s="2">
        <f>SUM(B25:M25)</f>
        <v>18560</v>
      </c>
    </row>
    <row r="26" spans="1:14" x14ac:dyDescent="0.2">
      <c r="L26" s="7"/>
    </row>
    <row r="27" spans="1:14" x14ac:dyDescent="0.2">
      <c r="A27" s="2" t="s">
        <v>25</v>
      </c>
      <c r="B27" s="2">
        <v>0</v>
      </c>
      <c r="C27" s="2">
        <v>16420.28</v>
      </c>
      <c r="J27" s="12"/>
      <c r="L27" s="12"/>
      <c r="N27" s="2">
        <f>SUM(B27:M27)</f>
        <v>16420.28</v>
      </c>
    </row>
    <row r="28" spans="1:14" x14ac:dyDescent="0.2">
      <c r="L28" s="7"/>
    </row>
    <row r="29" spans="1:14" x14ac:dyDescent="0.2">
      <c r="A29" s="2" t="s">
        <v>26</v>
      </c>
      <c r="B29" s="2">
        <v>14308</v>
      </c>
      <c r="C29" s="2">
        <v>0</v>
      </c>
      <c r="L29" s="7"/>
      <c r="N29" s="2">
        <f>SUM(B29:M29)</f>
        <v>14308</v>
      </c>
    </row>
    <row r="30" spans="1:14" x14ac:dyDescent="0.2">
      <c r="L30" s="7"/>
    </row>
    <row r="31" spans="1:14" x14ac:dyDescent="0.2">
      <c r="A31" s="2" t="s">
        <v>19</v>
      </c>
      <c r="B31" s="2">
        <v>0</v>
      </c>
      <c r="C31" s="2">
        <v>0</v>
      </c>
      <c r="I31" s="7"/>
      <c r="L31" s="7"/>
      <c r="N31" s="2">
        <f>SUM(B31:M31)</f>
        <v>0</v>
      </c>
    </row>
    <row r="32" spans="1:14" x14ac:dyDescent="0.2">
      <c r="L32" s="7"/>
    </row>
    <row r="33" spans="1:22" x14ac:dyDescent="0.2">
      <c r="A33" s="2" t="s">
        <v>27</v>
      </c>
      <c r="B33" s="2">
        <v>0</v>
      </c>
      <c r="C33" s="2">
        <v>568.4</v>
      </c>
      <c r="L33" s="7"/>
      <c r="N33" s="2">
        <f>SUM(B33:M33)</f>
        <v>568.4</v>
      </c>
    </row>
    <row r="34" spans="1:22" x14ac:dyDescent="0.2">
      <c r="L34" s="7"/>
    </row>
    <row r="35" spans="1:22" x14ac:dyDescent="0.2">
      <c r="A35" s="2" t="s">
        <v>30</v>
      </c>
      <c r="B35" s="2">
        <v>0</v>
      </c>
      <c r="C35" s="2">
        <v>0</v>
      </c>
      <c r="L35" s="7"/>
      <c r="N35" s="2">
        <f>SUM(B35:M35)</f>
        <v>0</v>
      </c>
    </row>
    <row r="36" spans="1:22" x14ac:dyDescent="0.2">
      <c r="L36" s="7"/>
    </row>
    <row r="37" spans="1:22" x14ac:dyDescent="0.2">
      <c r="A37" s="12" t="s">
        <v>31</v>
      </c>
      <c r="B37" s="2">
        <v>0</v>
      </c>
      <c r="C37" s="2">
        <v>0</v>
      </c>
      <c r="L37" s="7"/>
      <c r="N37" s="2">
        <f>SUM(B37:M37)</f>
        <v>0</v>
      </c>
    </row>
    <row r="38" spans="1:22" x14ac:dyDescent="0.2">
      <c r="L38" s="7"/>
    </row>
    <row r="39" spans="1:22" x14ac:dyDescent="0.2">
      <c r="A39" s="2" t="s">
        <v>20</v>
      </c>
      <c r="B39" s="2">
        <v>0</v>
      </c>
      <c r="C39" s="2">
        <v>27840</v>
      </c>
      <c r="N39" s="2">
        <f>SUM(B39:M39)</f>
        <v>27840</v>
      </c>
    </row>
    <row r="41" spans="1:22" x14ac:dyDescent="0.2">
      <c r="A41" s="3" t="s">
        <v>21</v>
      </c>
      <c r="B41" s="4">
        <f t="shared" ref="B41:N41" si="2">SUM(B23:B39)</f>
        <v>23588</v>
      </c>
      <c r="C41" s="4">
        <f t="shared" si="2"/>
        <v>232648.78999999998</v>
      </c>
      <c r="D41" s="4">
        <f t="shared" si="2"/>
        <v>0</v>
      </c>
      <c r="E41" s="4">
        <f t="shared" si="2"/>
        <v>0</v>
      </c>
      <c r="F41" s="4">
        <f t="shared" si="2"/>
        <v>0</v>
      </c>
      <c r="G41" s="4">
        <f t="shared" si="2"/>
        <v>0</v>
      </c>
      <c r="H41" s="4">
        <f t="shared" si="2"/>
        <v>0</v>
      </c>
      <c r="I41" s="4">
        <f t="shared" si="2"/>
        <v>0</v>
      </c>
      <c r="J41" s="4">
        <f t="shared" si="2"/>
        <v>0</v>
      </c>
      <c r="K41" s="4">
        <f t="shared" si="2"/>
        <v>0</v>
      </c>
      <c r="L41" s="4">
        <f t="shared" si="2"/>
        <v>0</v>
      </c>
      <c r="M41" s="4">
        <f t="shared" si="2"/>
        <v>0</v>
      </c>
      <c r="N41" s="4">
        <f t="shared" si="2"/>
        <v>256236.78999999998</v>
      </c>
      <c r="O41" s="5"/>
      <c r="P41" s="5"/>
      <c r="Q41" s="5"/>
      <c r="R41" s="5"/>
      <c r="S41" s="5"/>
      <c r="T41" s="5"/>
      <c r="U41" s="5"/>
      <c r="V41" s="5"/>
    </row>
    <row r="42" spans="1:22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5.75" thickBot="1" x14ac:dyDescent="0.3">
      <c r="A43" s="5" t="s">
        <v>22</v>
      </c>
      <c r="B43" s="6">
        <f t="shared" ref="B43:N43" si="3">B10+B18-B41</f>
        <v>8729886.1500000078</v>
      </c>
      <c r="C43" s="6">
        <f t="shared" si="3"/>
        <v>14516215.500000007</v>
      </c>
      <c r="D43" s="6">
        <f t="shared" si="3"/>
        <v>14516215.500000007</v>
      </c>
      <c r="E43" s="6">
        <f t="shared" si="3"/>
        <v>14516215.500000007</v>
      </c>
      <c r="F43" s="6">
        <f t="shared" si="3"/>
        <v>14516215.500000007</v>
      </c>
      <c r="G43" s="6">
        <f t="shared" si="3"/>
        <v>14516215.500000007</v>
      </c>
      <c r="H43" s="6">
        <f t="shared" si="3"/>
        <v>14516215.500000007</v>
      </c>
      <c r="I43" s="6">
        <f t="shared" si="3"/>
        <v>14516215.500000007</v>
      </c>
      <c r="J43" s="6">
        <f t="shared" si="3"/>
        <v>14516215.500000007</v>
      </c>
      <c r="K43" s="6">
        <f t="shared" si="3"/>
        <v>14516215.500000007</v>
      </c>
      <c r="L43" s="6">
        <f t="shared" si="3"/>
        <v>14516215.500000007</v>
      </c>
      <c r="M43" s="6">
        <f t="shared" si="3"/>
        <v>14516215.500000007</v>
      </c>
      <c r="N43" s="14">
        <f t="shared" si="3"/>
        <v>14516215.500000007</v>
      </c>
      <c r="O43" s="5"/>
      <c r="P43" s="5"/>
      <c r="Q43" s="5"/>
      <c r="R43" s="5"/>
      <c r="S43" s="5"/>
      <c r="T43" s="5"/>
      <c r="U43" s="5"/>
      <c r="V43" s="5"/>
    </row>
    <row r="44" spans="1:22" ht="13.5" thickTop="1" x14ac:dyDescent="0.2">
      <c r="N44" s="1"/>
    </row>
    <row r="45" spans="1:22" x14ac:dyDescent="0.2">
      <c r="N45" s="1"/>
    </row>
    <row r="46" spans="1:22" x14ac:dyDescent="0.2">
      <c r="N46" s="1"/>
    </row>
    <row r="47" spans="1:22" x14ac:dyDescent="0.2">
      <c r="N47" s="1"/>
    </row>
    <row r="48" spans="1:22" ht="20.25" x14ac:dyDescent="0.3">
      <c r="A48" s="10"/>
      <c r="K48" s="11"/>
      <c r="L48" s="10"/>
    </row>
    <row r="49" spans="1:1" ht="18" x14ac:dyDescent="0.25">
      <c r="A49" s="10"/>
    </row>
    <row r="50" spans="1:1" ht="18" x14ac:dyDescent="0.25">
      <c r="A50" s="10"/>
    </row>
  </sheetData>
  <mergeCells count="3">
    <mergeCell ref="A2:N2"/>
    <mergeCell ref="A3:N3"/>
    <mergeCell ref="A4:N4"/>
  </mergeCells>
  <phoneticPr fontId="0" type="noConversion"/>
  <pageMargins left="0.47244094488188981" right="0.42" top="1.8110236220472442" bottom="0.98425196850393704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</vt:lpstr>
      <vt:lpstr>FLUJO!Área_de_impresión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CHARLIE PEREZ</cp:lastModifiedBy>
  <cp:lastPrinted>2018-05-09T16:40:58Z</cp:lastPrinted>
  <dcterms:created xsi:type="dcterms:W3CDTF">2004-02-17T21:59:15Z</dcterms:created>
  <dcterms:modified xsi:type="dcterms:W3CDTF">2019-03-11T23:03:27Z</dcterms:modified>
</cp:coreProperties>
</file>