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18\3 MAR-18\"/>
    </mc:Choice>
  </mc:AlternateContent>
  <xr:revisionPtr revIDLastSave="0" documentId="13_ncr:1_{0F84A323-CF34-4844-911D-79A2259E3823}" xr6:coauthVersionLast="31" xr6:coauthVersionMax="31" xr10:uidLastSave="{00000000-0000-0000-0000-000000000000}"/>
  <bookViews>
    <workbookView xWindow="0" yWindow="0" windowWidth="20400" windowHeight="8130" tabRatio="867" xr2:uid="{00000000-000D-0000-FFFF-FFFF00000000}"/>
  </bookViews>
  <sheets>
    <sheet name="FLUJO" sheetId="2" r:id="rId1"/>
  </sheets>
  <definedNames>
    <definedName name="_xlnm.Print_Area" localSheetId="0">FLUJO!$A$1:$N$60</definedName>
  </definedNames>
  <calcPr calcId="179017"/>
</workbook>
</file>

<file path=xl/calcChain.xml><?xml version="1.0" encoding="utf-8"?>
<calcChain xmlns="http://schemas.openxmlformats.org/spreadsheetml/2006/main">
  <c r="D27" i="2" l="1"/>
  <c r="D41" i="2" s="1"/>
  <c r="D18" i="2"/>
  <c r="D43" i="2" s="1"/>
  <c r="D12" i="2"/>
  <c r="C27" i="2" l="1"/>
  <c r="B27" i="2" l="1"/>
  <c r="H41" i="2" l="1"/>
  <c r="G41" i="2"/>
  <c r="F18" i="2"/>
  <c r="N35" i="2"/>
  <c r="C18" i="2"/>
  <c r="N31" i="2"/>
  <c r="B41" i="2"/>
  <c r="M41" i="2"/>
  <c r="N16" i="2"/>
  <c r="N23" i="2"/>
  <c r="N29" i="2"/>
  <c r="E41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E10" i="2" s="1"/>
  <c r="N12" i="2"/>
  <c r="N27" i="2"/>
  <c r="E43" i="2" l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41" i="2"/>
  <c r="N18" i="2"/>
  <c r="N43" i="2" l="1"/>
</calcChain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<sst xmlns="http://schemas.openxmlformats.org/spreadsheetml/2006/main" count="33" uniqueCount="33">
  <si>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</si>
  <si>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</si>
  <si>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</si>
  <si>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</si>
  <si>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</si>
  <si>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</si>
  <si>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</si>
  <si>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</si>
  <si>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</si>
  <si>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</si>
  <si>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</si>
  <si>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</si>
  <si>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</si>
  <si>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</si>
  <si>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</si>
  <si>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</si>
  <si>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</si>
  <si>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3% Secretaría de Finanzas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</si>
  <si>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</si>
  <si>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</si>
  <si>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</si>
  <si>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</si>
  <si>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</si>
  <si>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</si>
  <si>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</si>
  <si>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</si>
  <si>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</si>
  <si>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</si>
  <si>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</si>
  <si>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</si>
  <si>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</si>
  <si>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Honorarios Auditoría 2017</t>
  </si>
  <si>
    <t>ESTADO DE INGRESOS Y EGRESOS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</si>
</sst>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165" fontId="2" fillId="0" borderId="0" xfId="1" applyNumberFormat="1" applyFont="1"/>
    <xf numFmtId="165" fontId="2" fillId="0" borderId="0" xfId="1" applyNumberFormat="1" applyFont="1" applyBorder="1"/>
    <xf numFmtId="165" fontId="2" fillId="0" borderId="2" xfId="1" applyNumberFormat="1" applyFont="1" applyBorder="1"/>
    <xf numFmtId="166" fontId="0" fillId="0" borderId="0" xfId="1" applyNumberFormat="1" applyFont="1"/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0" fillId="0" borderId="0" xfId="1" applyNumberFormat="1" applyFont="1"/>
    <xf numFmtId="165" fontId="8" fillId="0" borderId="0" xfId="1" applyNumberFormat="1" applyFont="1" applyAlignment="1">
      <alignment horizontal="center"/>
    </xf>
    <xf numFmtId="43" fontId="0" fillId="0" borderId="0" xfId="1" applyNumberFormat="1" applyFont="1"/>
    <xf numFmtId="165" fontId="7" fillId="0" borderId="0" xfId="1" applyNumberFormat="1" applyFont="1"/>
    <xf numFmtId="165" fontId="9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Alignment="1">
      <alignment horizontal="center"/>
    </xf>
    <xf numFmtId="165" fontId="1" fillId="0" borderId="0" xfId="1" applyNumberFormat="1" applyFont="1"/>
    <xf numFmtId="165" fontId="2" fillId="0" borderId="1" xfId="0" applyNumberFormat="1" applyFont="1" applyBorder="1"/>
    <xf numFmtId="165" fontId="6" fillId="0" borderId="2" xfId="1" applyNumberFormat="1" applyFont="1" applyBorder="1"/>
    <xf numFmtId="165" fontId="5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60"/>
  <sheetViews>
    <sheetView showGridLines="0" tabSelected="1" topLeftCell="A15" zoomScale="90" zoomScaleNormal="90" workbookViewId="0">
      <selection activeCell="D43" sqref="D43"/>
    </sheetView>
  </sheetViews>
  <sheetFormatPr baseColWidth="10" defaultColWidth="11.42578125" defaultRowHeight="12.75" x14ac:dyDescent="0.2"/>
  <cols>
    <col min="1" max="1" width="32.85546875" style="1" customWidth="1"/>
    <col min="2" max="6" width="15.140625" style="1" customWidth="1"/>
    <col min="7" max="7" width="15.5703125" style="1" customWidth="1"/>
    <col min="8" max="9" width="12.140625" style="1" hidden="1" customWidth="1"/>
    <col min="10" max="10" width="12.85546875" style="1" hidden="1" customWidth="1"/>
    <col min="11" max="13" width="12.140625" style="1" hidden="1" customWidth="1"/>
    <col min="14" max="14" width="15.5703125" style="1" bestFit="1" customWidth="1"/>
    <col min="15" max="16384" width="11.42578125" style="1"/>
  </cols>
  <sheetData>
    <row r="2" spans="1:15" ht="21.75" x14ac:dyDescent="0.3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ht="21.75" x14ac:dyDescent="0.3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9"/>
    </row>
    <row r="4" spans="1:15" ht="21.75" x14ac:dyDescent="0.3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ht="21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7" spans="1:15" ht="21" customHeight="1" x14ac:dyDescent="0.2"/>
    <row r="8" spans="1:15" x14ac:dyDescent="0.2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10" spans="1:15" x14ac:dyDescent="0.2">
      <c r="A10" s="1" t="s">
        <v>13</v>
      </c>
      <c r="B10" s="3">
        <v>11278232.73</v>
      </c>
      <c r="C10" s="18">
        <f t="shared" ref="C10:I10" si="0">B43</f>
        <v>10843117.27</v>
      </c>
      <c r="D10" s="3">
        <f t="shared" si="0"/>
        <v>8196829.2899999991</v>
      </c>
      <c r="E10" s="3">
        <f t="shared" si="0"/>
        <v>12013946.200000001</v>
      </c>
      <c r="F10" s="3">
        <f t="shared" si="0"/>
        <v>12013946.200000001</v>
      </c>
      <c r="G10" s="3">
        <f t="shared" si="0"/>
        <v>12013946.200000001</v>
      </c>
      <c r="H10" s="3">
        <f t="shared" si="0"/>
        <v>12013946.200000001</v>
      </c>
      <c r="I10" s="3">
        <f t="shared" si="0"/>
        <v>12013946.200000001</v>
      </c>
      <c r="J10" s="3">
        <f>I43</f>
        <v>12013946.200000001</v>
      </c>
      <c r="K10" s="3">
        <f>J43</f>
        <v>12013946.200000001</v>
      </c>
      <c r="L10" s="3">
        <f>K43</f>
        <v>12013946.200000001</v>
      </c>
      <c r="M10" s="3">
        <f>L43</f>
        <v>12013946.200000001</v>
      </c>
      <c r="N10" s="3">
        <f>B10</f>
        <v>11278232.73</v>
      </c>
    </row>
    <row r="12" spans="1:15" x14ac:dyDescent="0.2">
      <c r="A12" s="1" t="s">
        <v>29</v>
      </c>
      <c r="B12" s="1">
        <v>0</v>
      </c>
      <c r="C12" s="1">
        <v>0</v>
      </c>
      <c r="D12" s="1">
        <f>4114589+423125</f>
        <v>4537714</v>
      </c>
      <c r="M12" s="8"/>
      <c r="N12" s="1">
        <f>SUM(B12:M12)</f>
        <v>4537714</v>
      </c>
    </row>
    <row r="14" spans="1:15" x14ac:dyDescent="0.2">
      <c r="A14" s="1" t="s">
        <v>14</v>
      </c>
      <c r="B14" s="1">
        <v>0</v>
      </c>
      <c r="C14" s="1">
        <v>0</v>
      </c>
      <c r="D14" s="1">
        <v>0</v>
      </c>
      <c r="N14" s="1">
        <f>SUM(B14:M14)</f>
        <v>0</v>
      </c>
    </row>
    <row r="16" spans="1:15" x14ac:dyDescent="0.2">
      <c r="A16" s="1" t="s">
        <v>23</v>
      </c>
      <c r="B16" s="1">
        <v>71405.350000000006</v>
      </c>
      <c r="C16" s="1">
        <v>56215.24</v>
      </c>
      <c r="D16" s="1">
        <v>35475.53</v>
      </c>
      <c r="N16" s="1">
        <f>SUM(B16:M16)</f>
        <v>163096.12</v>
      </c>
    </row>
    <row r="18" spans="1:14" x14ac:dyDescent="0.2">
      <c r="A18" s="2" t="s">
        <v>15</v>
      </c>
      <c r="B18" s="3">
        <f t="shared" ref="B18:N18" si="1">SUM(B12:B16)</f>
        <v>71405.350000000006</v>
      </c>
      <c r="C18" s="3">
        <f t="shared" si="1"/>
        <v>56215.24</v>
      </c>
      <c r="D18" s="3">
        <f t="shared" ref="D18" si="2">SUM(D12:D16)</f>
        <v>4573189.53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4700810.12</v>
      </c>
    </row>
    <row r="21" spans="1:14" x14ac:dyDescent="0.2">
      <c r="A21" s="4" t="s">
        <v>16</v>
      </c>
    </row>
    <row r="23" spans="1:14" x14ac:dyDescent="0.2">
      <c r="A23" s="1" t="s">
        <v>17</v>
      </c>
      <c r="B23" s="1">
        <v>0</v>
      </c>
      <c r="C23" s="1">
        <v>0</v>
      </c>
      <c r="D23" s="1">
        <v>0</v>
      </c>
      <c r="L23" s="8"/>
      <c r="N23" s="1">
        <f>SUM(B23:M23)</f>
        <v>0</v>
      </c>
    </row>
    <row r="24" spans="1:14" x14ac:dyDescent="0.2">
      <c r="L24" s="8"/>
    </row>
    <row r="25" spans="1:14" x14ac:dyDescent="0.2">
      <c r="A25" s="1" t="s">
        <v>18</v>
      </c>
      <c r="B25" s="1">
        <v>9280</v>
      </c>
      <c r="C25" s="1">
        <v>9280</v>
      </c>
      <c r="D25" s="1">
        <v>9280</v>
      </c>
      <c r="N25" s="1">
        <f>SUM(B25:M25)</f>
        <v>27840</v>
      </c>
    </row>
    <row r="26" spans="1:14" x14ac:dyDescent="0.2">
      <c r="L26" s="8"/>
    </row>
    <row r="27" spans="1:14" x14ac:dyDescent="0.2">
      <c r="A27" s="1" t="s">
        <v>25</v>
      </c>
      <c r="B27" s="1">
        <f>68100+1948.8</f>
        <v>70048.800000000003</v>
      </c>
      <c r="C27" s="1">
        <f>835.2+4200.02</f>
        <v>5035.22</v>
      </c>
      <c r="D27" s="1">
        <f>70181.06+4872</f>
        <v>75053.06</v>
      </c>
      <c r="L27" s="17"/>
      <c r="N27" s="1">
        <f>SUM(B27:M27)</f>
        <v>150137.08000000002</v>
      </c>
    </row>
    <row r="28" spans="1:14" x14ac:dyDescent="0.2">
      <c r="L28" s="8"/>
    </row>
    <row r="29" spans="1:14" x14ac:dyDescent="0.2">
      <c r="A29" s="1" t="s">
        <v>26</v>
      </c>
      <c r="B29" s="1">
        <v>6917</v>
      </c>
      <c r="C29" s="1">
        <v>14308</v>
      </c>
      <c r="D29" s="1">
        <v>0</v>
      </c>
      <c r="L29" s="8"/>
      <c r="N29" s="1">
        <f>SUM(B29:M29)</f>
        <v>21225</v>
      </c>
    </row>
    <row r="30" spans="1:14" x14ac:dyDescent="0.2">
      <c r="L30" s="8"/>
    </row>
    <row r="31" spans="1:14" x14ac:dyDescent="0.2">
      <c r="A31" s="1" t="s">
        <v>19</v>
      </c>
      <c r="B31" s="1">
        <v>380487.01</v>
      </c>
      <c r="C31" s="1">
        <v>232000</v>
      </c>
      <c r="D31" s="1">
        <v>104251.16</v>
      </c>
      <c r="I31" s="8"/>
      <c r="L31" s="8"/>
      <c r="N31" s="1">
        <f>SUM(B31:M31)</f>
        <v>716738.17</v>
      </c>
    </row>
    <row r="32" spans="1:14" x14ac:dyDescent="0.2">
      <c r="L32" s="8"/>
    </row>
    <row r="33" spans="1:22" x14ac:dyDescent="0.2">
      <c r="A33" s="1" t="s">
        <v>27</v>
      </c>
      <c r="B33" s="1">
        <v>39788</v>
      </c>
      <c r="C33" s="1">
        <v>0</v>
      </c>
      <c r="D33" s="1">
        <v>278300.40000000002</v>
      </c>
      <c r="L33" s="8"/>
      <c r="N33" s="1">
        <f>SUM(B33:M33)</f>
        <v>318088.40000000002</v>
      </c>
    </row>
    <row r="34" spans="1:22" x14ac:dyDescent="0.2">
      <c r="L34" s="8"/>
    </row>
    <row r="35" spans="1:22" x14ac:dyDescent="0.2">
      <c r="A35" s="1" t="s">
        <v>30</v>
      </c>
      <c r="B35" s="1">
        <v>0</v>
      </c>
      <c r="C35" s="1">
        <v>2441880</v>
      </c>
      <c r="D35" s="1">
        <v>289188</v>
      </c>
      <c r="L35" s="8"/>
      <c r="N35" s="1">
        <f>SUM(B35:M35)</f>
        <v>2731068</v>
      </c>
    </row>
    <row r="36" spans="1:22" x14ac:dyDescent="0.2">
      <c r="L36" s="8"/>
    </row>
    <row r="37" spans="1:22" x14ac:dyDescent="0.2">
      <c r="A37" s="17" t="s">
        <v>31</v>
      </c>
      <c r="B37" s="1">
        <v>0</v>
      </c>
      <c r="C37" s="1">
        <v>0</v>
      </c>
      <c r="D37" s="1">
        <v>0</v>
      </c>
      <c r="L37" s="8"/>
      <c r="N37" s="1">
        <f>SUM(B37:M37)</f>
        <v>0</v>
      </c>
    </row>
    <row r="38" spans="1:22" x14ac:dyDescent="0.2">
      <c r="L38" s="8"/>
    </row>
    <row r="39" spans="1:22" x14ac:dyDescent="0.2">
      <c r="A39" s="1" t="s">
        <v>20</v>
      </c>
      <c r="B39" s="1">
        <v>0</v>
      </c>
      <c r="C39" s="1">
        <v>0</v>
      </c>
      <c r="D39" s="1">
        <v>0</v>
      </c>
      <c r="N39" s="1">
        <f>SUM(B39:M39)</f>
        <v>0</v>
      </c>
    </row>
    <row r="41" spans="1:22" x14ac:dyDescent="0.2">
      <c r="A41" s="2" t="s">
        <v>21</v>
      </c>
      <c r="B41" s="3">
        <f t="shared" ref="B41:N41" si="3">SUM(B23:B39)</f>
        <v>506520.81</v>
      </c>
      <c r="C41" s="3">
        <f t="shared" si="3"/>
        <v>2702503.22</v>
      </c>
      <c r="D41" s="3">
        <f t="shared" si="3"/>
        <v>756072.62</v>
      </c>
      <c r="E41" s="3">
        <f t="shared" si="3"/>
        <v>0</v>
      </c>
      <c r="F41" s="3">
        <f t="shared" si="3"/>
        <v>0</v>
      </c>
      <c r="G41" s="3">
        <f t="shared" si="3"/>
        <v>0</v>
      </c>
      <c r="H41" s="3">
        <f t="shared" si="3"/>
        <v>0</v>
      </c>
      <c r="I41" s="3">
        <f t="shared" si="3"/>
        <v>0</v>
      </c>
      <c r="J41" s="3">
        <f t="shared" si="3"/>
        <v>0</v>
      </c>
      <c r="K41" s="3">
        <f t="shared" si="3"/>
        <v>0</v>
      </c>
      <c r="L41" s="3">
        <f t="shared" si="3"/>
        <v>0</v>
      </c>
      <c r="M41" s="3">
        <f t="shared" si="3"/>
        <v>0</v>
      </c>
      <c r="N41" s="3">
        <f t="shared" si="3"/>
        <v>3965096.65</v>
      </c>
      <c r="O41" s="5"/>
      <c r="P41" s="4"/>
      <c r="Q41" s="4"/>
      <c r="R41" s="4"/>
      <c r="S41" s="4"/>
      <c r="T41" s="4"/>
      <c r="U41" s="4"/>
      <c r="V41" s="4"/>
    </row>
    <row r="42" spans="1:22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4"/>
      <c r="Q42" s="4"/>
      <c r="R42" s="4"/>
      <c r="S42" s="4"/>
      <c r="T42" s="4"/>
      <c r="U42" s="4"/>
      <c r="V42" s="4"/>
    </row>
    <row r="43" spans="1:22" ht="15.75" thickBot="1" x14ac:dyDescent="0.3">
      <c r="A43" s="4" t="s">
        <v>22</v>
      </c>
      <c r="B43" s="6">
        <f t="shared" ref="B43:N43" si="4">B10+B18-B41</f>
        <v>10843117.27</v>
      </c>
      <c r="C43" s="6">
        <f t="shared" si="4"/>
        <v>8196829.2899999991</v>
      </c>
      <c r="D43" s="6">
        <f t="shared" si="4"/>
        <v>12013946.200000001</v>
      </c>
      <c r="E43" s="6">
        <f t="shared" si="4"/>
        <v>12013946.200000001</v>
      </c>
      <c r="F43" s="6">
        <f t="shared" si="4"/>
        <v>12013946.200000001</v>
      </c>
      <c r="G43" s="6">
        <f t="shared" si="4"/>
        <v>12013946.200000001</v>
      </c>
      <c r="H43" s="6">
        <f t="shared" si="4"/>
        <v>12013946.200000001</v>
      </c>
      <c r="I43" s="6">
        <f t="shared" si="4"/>
        <v>12013946.200000001</v>
      </c>
      <c r="J43" s="6">
        <f t="shared" si="4"/>
        <v>12013946.200000001</v>
      </c>
      <c r="K43" s="6">
        <f t="shared" si="4"/>
        <v>12013946.200000001</v>
      </c>
      <c r="L43" s="6">
        <f t="shared" si="4"/>
        <v>12013946.200000001</v>
      </c>
      <c r="M43" s="6">
        <f t="shared" si="4"/>
        <v>12013946.200000001</v>
      </c>
      <c r="N43" s="19">
        <f t="shared" si="4"/>
        <v>12013946.200000001</v>
      </c>
      <c r="O43" s="5"/>
      <c r="P43" s="4"/>
      <c r="Q43" s="4"/>
      <c r="R43" s="4"/>
      <c r="S43" s="4"/>
      <c r="T43" s="4"/>
      <c r="U43" s="4"/>
      <c r="V43" s="4"/>
    </row>
    <row r="44" spans="1:22" ht="13.5" thickTop="1" x14ac:dyDescent="0.2">
      <c r="N44" s="12"/>
    </row>
    <row r="45" spans="1:22" x14ac:dyDescent="0.2">
      <c r="N45" s="12"/>
    </row>
    <row r="46" spans="1:22" x14ac:dyDescent="0.2">
      <c r="N46" s="12"/>
    </row>
    <row r="47" spans="1:22" x14ac:dyDescent="0.2">
      <c r="N47" s="12"/>
    </row>
    <row r="48" spans="1:22" x14ac:dyDescent="0.2">
      <c r="N48" s="12"/>
    </row>
    <row r="49" spans="1:14" x14ac:dyDescent="0.2">
      <c r="N49" s="12"/>
    </row>
    <row r="50" spans="1:14" x14ac:dyDescent="0.2">
      <c r="N50" s="12"/>
    </row>
    <row r="51" spans="1:14" x14ac:dyDescent="0.2">
      <c r="N51" s="12"/>
    </row>
    <row r="52" spans="1:14" x14ac:dyDescent="0.2">
      <c r="N52" s="12"/>
    </row>
    <row r="53" spans="1:14" x14ac:dyDescent="0.2">
      <c r="N53" s="12"/>
    </row>
    <row r="54" spans="1:14" ht="18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N54" s="7"/>
    </row>
    <row r="55" spans="1:14" ht="18" x14ac:dyDescent="0.25">
      <c r="A55" s="13"/>
      <c r="B55" s="15"/>
      <c r="C55" s="16"/>
      <c r="D55" s="15"/>
      <c r="F55" s="20"/>
      <c r="G55" s="20"/>
      <c r="H55" s="20"/>
      <c r="I55" s="20"/>
      <c r="L55" s="13"/>
      <c r="N55" s="10"/>
    </row>
    <row r="56" spans="1:14" ht="18" x14ac:dyDescent="0.25">
      <c r="A56" s="13"/>
      <c r="B56" s="15"/>
      <c r="C56" s="16"/>
      <c r="D56" s="15"/>
      <c r="F56" s="20"/>
      <c r="G56" s="20"/>
      <c r="H56" s="20"/>
      <c r="I56" s="20"/>
      <c r="L56" s="13"/>
      <c r="N56" s="10"/>
    </row>
    <row r="57" spans="1:14" ht="18" x14ac:dyDescent="0.25">
      <c r="A57" s="13"/>
      <c r="B57" s="15"/>
      <c r="C57" s="16"/>
      <c r="D57" s="15"/>
      <c r="F57" s="20"/>
      <c r="G57" s="20"/>
      <c r="H57" s="20"/>
      <c r="I57" s="20"/>
      <c r="L57" s="13"/>
      <c r="N57" s="10"/>
    </row>
    <row r="58" spans="1:14" ht="20.25" x14ac:dyDescent="0.3">
      <c r="A58" s="13"/>
      <c r="B58" s="13"/>
      <c r="I58" s="14"/>
      <c r="J58" s="14"/>
      <c r="K58" s="14"/>
      <c r="L58" s="13"/>
    </row>
    <row r="59" spans="1:14" ht="18" x14ac:dyDescent="0.25">
      <c r="A59" s="13"/>
      <c r="B59" s="13"/>
    </row>
    <row r="60" spans="1:14" ht="18" x14ac:dyDescent="0.25">
      <c r="A60" s="13"/>
    </row>
  </sheetData>
  <mergeCells count="6">
    <mergeCell ref="F56:I56"/>
    <mergeCell ref="F57:I57"/>
    <mergeCell ref="A2:N2"/>
    <mergeCell ref="A3:N3"/>
    <mergeCell ref="A4:N4"/>
    <mergeCell ref="F55:I55"/>
  </mergeCells>
  <phoneticPr fontId="0" type="noConversion"/>
  <pageMargins left="0.47244094488188981" right="0.42" top="1.8110236220472442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2018-02-07T17:30:26Z</cp:lastPrinted>
  <dcterms:created xsi:type="dcterms:W3CDTF">2004-02-17T21:59:15Z</dcterms:created>
  <dcterms:modified xsi:type="dcterms:W3CDTF">2018-04-10T22:52:26Z</dcterms:modified>
</cp:coreProperties>
</file>