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<sst xmlns="http://schemas.openxmlformats.org/spreadsheetml/2006/main" count="295" uniqueCount="80">
  <si>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</si>
  <si>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</si>
  <si>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</si>
  <si>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</si>
  <si>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</si>
  <si>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</si>
  <si>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</si>
  <si>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</si>
  <si>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</si>
  <si>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</si>
  <si>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</si>
  <si>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</si>
  <si>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</si>
  <si>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</si>
  <si>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</si>
  <si>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</si>
  <si>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</si>
  <si>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</si>
  <si>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</si>
  <si>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</si>
  <si>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</si>
  <si>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</si>
  <si>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ESCALANTE HERNANDEZ JAVIER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</si>
  <si>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</si>
  <si>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</si>
  <si>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</si>
  <si>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</si>
  <si>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</si>
  <si>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</si>
  <si>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 xml:space="preserve">PRESTAMOS  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</si>
  <si>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</si>
  <si>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</si>
  <si>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</si>
  <si>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</si>
  <si>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</si>
  <si>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</si>
  <si>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</si>
  <si>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</si>
  <si>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</si>
  <si>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</si>
  <si>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</si>
  <si>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</si>
  <si>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</si>
  <si>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</si>
  <si>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</si>
  <si>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</si>
  <si>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</si>
  <si>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</si>
  <si>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</si>
  <si>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</si>
  <si>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</si>
  <si>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LOPEZ FLORES RAMON</t>
  </si>
  <si>
    <t>HERNANDEZ CHAVEZ RAMON</t>
  </si>
  <si>
    <t>SANCHEZ SANCHEZ FILEMON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</si>
  <si>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</si>
  <si>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</si>
  <si>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</si>
  <si>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</si>
  <si>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</si>
  <si>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</si>
  <si>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</si>
  <si>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</si>
  <si>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</si>
  <si>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</si>
  <si>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</si>
  <si>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</si>
  <si>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</si>
  <si>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</si>
  <si>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</si>
  <si>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</si>
  <si>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</si>
  <si>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</si>
  <si>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</si>
  <si>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</si>
  <si>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</si>
  <si>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</si>
  <si>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</si>
  <si>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</si>
  <si>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</si>
  <si>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NOMINA: DEL 16 AL 31  DE JULIO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</si>
</sst>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74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40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33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34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25</v>
      </c>
      <c r="C7" s="49" t="s">
        <v>41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42</v>
      </c>
      <c r="C8" s="49" t="s">
        <v>41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41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43</v>
      </c>
      <c r="C10" s="49" t="s">
        <v>41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27</v>
      </c>
      <c r="C11" s="49" t="s">
        <v>41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44</v>
      </c>
      <c r="C12" s="49" t="s">
        <v>41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45</v>
      </c>
      <c r="C13" s="49" t="s">
        <v>41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46</v>
      </c>
      <c r="C14" s="49" t="s">
        <v>41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47</v>
      </c>
      <c r="C15" s="49" t="s">
        <v>41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f t="shared" si="2"/>
        <v>770.85</v>
      </c>
      <c r="J15" s="1"/>
    </row>
    <row r="16" spans="1:10" ht="36.75" customHeight="1">
      <c r="A16" s="49" t="s">
        <v>20</v>
      </c>
      <c r="B16" s="49" t="s">
        <v>48</v>
      </c>
      <c r="C16" s="49" t="s">
        <v>41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49</v>
      </c>
      <c r="C17" s="49" t="s">
        <v>41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v>29689.25</v>
      </c>
      <c r="G18" s="60">
        <f>SUM(G7:G17)</f>
        <v>0</v>
      </c>
      <c r="H18" s="60">
        <f>SUM(H7:H17)</f>
        <v>0</v>
      </c>
      <c r="I18" s="60">
        <v>29689.25</v>
      </c>
      <c r="J18" s="1"/>
      <c r="K18" s="3">
        <f>I18</f>
        <v>29689.25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28</v>
      </c>
      <c r="J23" s="19"/>
    </row>
    <row r="24" spans="1:10" s="15" customFormat="1" ht="13.5" customHeight="1">
      <c r="A24" s="34" t="s">
        <v>76</v>
      </c>
      <c r="B24" s="8"/>
      <c r="C24" s="34"/>
      <c r="D24" s="34" t="s">
        <v>76</v>
      </c>
      <c r="E24" s="31"/>
      <c r="F24" s="20"/>
      <c r="G24" s="33"/>
      <c r="H24" s="33"/>
      <c r="I24" s="21" t="s">
        <v>77</v>
      </c>
      <c r="J24" s="21"/>
    </row>
    <row r="26" ht="13.5" customHeight="1">
      <c r="I26" s="38">
        <v>5000</v>
      </c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79</v>
      </c>
      <c r="B28" s="12"/>
      <c r="C28" s="12"/>
      <c r="D28" s="12" t="s">
        <v>40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33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34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50</v>
      </c>
      <c r="C32" s="49" t="s">
        <v>41</v>
      </c>
      <c r="D32" s="48">
        <v>0</v>
      </c>
      <c r="E32" s="50">
        <v>84.23</v>
      </c>
      <c r="F32" s="50">
        <f>D32*E32</f>
        <v>0</v>
      </c>
      <c r="G32" s="50">
        <v>0</v>
      </c>
      <c r="H32" s="50">
        <v>0</v>
      </c>
      <c r="I32" s="50">
        <v>0</v>
      </c>
      <c r="J32" s="1"/>
    </row>
    <row r="33" spans="1:10" ht="36.75" customHeight="1">
      <c r="A33" s="49" t="s">
        <v>20</v>
      </c>
      <c r="B33" s="49" t="s">
        <v>51</v>
      </c>
      <c r="C33" s="49" t="s">
        <v>41</v>
      </c>
      <c r="D33" s="48">
        <v>0</v>
      </c>
      <c r="E33" s="50">
        <v>176.86</v>
      </c>
      <c r="F33" s="50">
        <f aca="true" t="shared" si="3" ref="F33:F43">D33*E33</f>
        <v>0</v>
      </c>
      <c r="G33" s="50">
        <v>0</v>
      </c>
      <c r="H33" s="50">
        <v>0</v>
      </c>
      <c r="I33" s="50">
        <f aca="true" t="shared" si="4" ref="I33:I43">F33+G33-H33</f>
        <v>0</v>
      </c>
      <c r="J33" s="1"/>
    </row>
    <row r="34" spans="1:10" ht="36.75" customHeight="1">
      <c r="A34" s="49" t="s">
        <v>20</v>
      </c>
      <c r="B34" s="49" t="s">
        <v>52</v>
      </c>
      <c r="C34" s="49" t="s">
        <v>41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53</v>
      </c>
      <c r="C35" s="49" t="s">
        <v>41</v>
      </c>
      <c r="D35" s="48">
        <v>0</v>
      </c>
      <c r="E35" s="50">
        <v>63.88</v>
      </c>
      <c r="F35" s="50">
        <f t="shared" si="3"/>
        <v>0</v>
      </c>
      <c r="G35" s="50">
        <v>0</v>
      </c>
      <c r="H35" s="50">
        <v>0</v>
      </c>
      <c r="I35" s="50">
        <f t="shared" si="4"/>
        <v>0</v>
      </c>
      <c r="J35" s="1"/>
    </row>
    <row r="36" spans="1:10" ht="36.75" customHeight="1">
      <c r="A36" s="49" t="s">
        <v>20</v>
      </c>
      <c r="B36" s="49" t="s">
        <v>22</v>
      </c>
      <c r="C36" s="49" t="s">
        <v>41</v>
      </c>
      <c r="D36" s="48">
        <v>0</v>
      </c>
      <c r="E36" s="50">
        <v>176.86</v>
      </c>
      <c r="F36" s="50">
        <f t="shared" si="3"/>
        <v>0</v>
      </c>
      <c r="G36" s="50">
        <v>0</v>
      </c>
      <c r="H36" s="50">
        <v>0</v>
      </c>
      <c r="I36" s="50">
        <f t="shared" si="4"/>
        <v>0</v>
      </c>
      <c r="J36" s="1"/>
    </row>
    <row r="37" spans="1:10" ht="36.75" customHeight="1">
      <c r="A37" s="49" t="s">
        <v>20</v>
      </c>
      <c r="B37" s="49" t="s">
        <v>23</v>
      </c>
      <c r="C37" s="49" t="s">
        <v>41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54</v>
      </c>
      <c r="C38" s="49" t="s">
        <v>41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26</v>
      </c>
      <c r="C39" s="49" t="s">
        <v>41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55</v>
      </c>
      <c r="C40" s="49" t="s">
        <v>41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56</v>
      </c>
      <c r="C41" s="49" t="s">
        <v>41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57</v>
      </c>
      <c r="C42" s="49" t="s">
        <v>41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58</v>
      </c>
      <c r="C43" s="49" t="s">
        <v>41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19057.35</v>
      </c>
      <c r="G44" s="60">
        <f>SUM(G32:G43)</f>
        <v>0</v>
      </c>
      <c r="H44" s="60">
        <f>SUM(H32:H43)</f>
        <v>0</v>
      </c>
      <c r="I44" s="60">
        <f>SUM(I32:I43)</f>
        <v>19057.35</v>
      </c>
      <c r="J44" s="1"/>
      <c r="K44" s="3">
        <f>I44</f>
        <v>19057.35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28</v>
      </c>
      <c r="J51" s="19"/>
    </row>
    <row r="52" spans="1:10" s="15" customFormat="1" ht="13.5" customHeight="1">
      <c r="A52" s="34" t="s">
        <v>76</v>
      </c>
      <c r="B52" s="8"/>
      <c r="D52" s="34" t="s">
        <v>76</v>
      </c>
      <c r="E52" s="31"/>
      <c r="F52" s="20"/>
      <c r="G52" s="33"/>
      <c r="H52" s="33"/>
      <c r="I52" s="21" t="s">
        <v>77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79</v>
      </c>
      <c r="B55" s="12"/>
      <c r="C55" s="12"/>
      <c r="D55" s="12" t="s">
        <v>40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33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34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59</v>
      </c>
      <c r="C59" s="49" t="s">
        <v>41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60</v>
      </c>
      <c r="C60" s="49" t="s">
        <v>41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61</v>
      </c>
      <c r="C61" s="49" t="s">
        <v>41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24</v>
      </c>
      <c r="C62" s="49" t="s">
        <v>41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62</v>
      </c>
      <c r="C63" s="49" t="s">
        <v>41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39</v>
      </c>
      <c r="C64" s="49" t="s">
        <v>41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38</v>
      </c>
      <c r="C65" s="49" t="s">
        <v>41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36</v>
      </c>
      <c r="C66" s="49" t="s">
        <v>41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37</v>
      </c>
      <c r="C67" s="49" t="s">
        <v>41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63</v>
      </c>
      <c r="C68" s="49" t="s">
        <v>41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64</v>
      </c>
      <c r="C69" s="49" t="s">
        <v>41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65</v>
      </c>
      <c r="C70" s="49" t="s">
        <v>41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28</v>
      </c>
      <c r="J74" s="19"/>
    </row>
    <row r="75" spans="1:10" s="15" customFormat="1" ht="13.5" customHeight="1">
      <c r="A75" s="34" t="s">
        <v>76</v>
      </c>
      <c r="B75" s="8"/>
      <c r="D75" s="34" t="s">
        <v>76</v>
      </c>
      <c r="E75" s="31"/>
      <c r="F75" s="20"/>
      <c r="G75" s="33"/>
      <c r="H75" s="33"/>
      <c r="I75" s="21" t="s">
        <v>77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79</v>
      </c>
      <c r="B82" s="12"/>
      <c r="C82" s="12"/>
      <c r="D82" s="12" t="s">
        <v>40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33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34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66</v>
      </c>
      <c r="C86" s="49" t="s">
        <v>41</v>
      </c>
      <c r="D86" s="48">
        <v>15</v>
      </c>
      <c r="E86" s="50">
        <v>176.86</v>
      </c>
      <c r="F86" s="50">
        <f aca="true" t="shared" si="7" ref="F86:F94">D86*E86</f>
        <v>2652.9</v>
      </c>
      <c r="G86" s="50">
        <v>0</v>
      </c>
      <c r="H86" s="50">
        <v>0</v>
      </c>
      <c r="I86" s="50">
        <f aca="true" t="shared" si="8" ref="I86:I94">F86+G86-H86</f>
        <v>2652.9</v>
      </c>
      <c r="J86" s="1"/>
    </row>
    <row r="87" spans="1:10" ht="36.75" customHeight="1">
      <c r="A87" s="49" t="s">
        <v>20</v>
      </c>
      <c r="B87" s="49" t="s">
        <v>67</v>
      </c>
      <c r="C87" s="49" t="s">
        <v>41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68</v>
      </c>
      <c r="C88" s="49" t="s">
        <v>41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69</v>
      </c>
      <c r="C89" s="49" t="s">
        <v>41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72</v>
      </c>
      <c r="C90" s="49" t="s">
        <v>41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70</v>
      </c>
      <c r="C91" s="49" t="s">
        <v>41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75</v>
      </c>
      <c r="C92" s="49" t="s">
        <v>41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78</v>
      </c>
      <c r="C93" s="49" t="s">
        <v>41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73</v>
      </c>
      <c r="C94" s="49" t="s">
        <v>41</v>
      </c>
      <c r="D94" s="48">
        <v>15</v>
      </c>
      <c r="E94" s="50">
        <v>302.31</v>
      </c>
      <c r="F94" s="50">
        <f t="shared" si="7"/>
        <v>4534.65</v>
      </c>
      <c r="G94" s="50">
        <v>0</v>
      </c>
      <c r="H94" s="50">
        <v>0</v>
      </c>
      <c r="I94" s="50">
        <f t="shared" si="8"/>
        <v>4534.65</v>
      </c>
      <c r="J94" s="1"/>
    </row>
    <row r="95" spans="1:11" ht="13.5" customHeight="1">
      <c r="A95" s="49"/>
      <c r="B95" s="49"/>
      <c r="C95" s="49"/>
      <c r="D95" s="48"/>
      <c r="E95" s="50"/>
      <c r="F95" s="60">
        <f>SUM(F86:F94)</f>
        <v>18605.55</v>
      </c>
      <c r="G95" s="60">
        <f>SUM(G86:G94)</f>
        <v>0</v>
      </c>
      <c r="H95" s="60">
        <f>SUM(H86:H94)</f>
        <v>0</v>
      </c>
      <c r="I95" s="60">
        <f>SUM(I86:I94)</f>
        <v>18605.55</v>
      </c>
      <c r="J95" s="1"/>
      <c r="K95" s="3">
        <f>I95</f>
        <v>18605.55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28</v>
      </c>
      <c r="J98" s="19"/>
    </row>
    <row r="99" spans="1:10" s="15" customFormat="1" ht="13.5" customHeight="1">
      <c r="A99" s="34" t="s">
        <v>76</v>
      </c>
      <c r="B99" s="8"/>
      <c r="D99" s="34" t="s">
        <v>76</v>
      </c>
      <c r="E99" s="31"/>
      <c r="F99" s="20"/>
      <c r="G99" s="33"/>
      <c r="H99" s="33"/>
      <c r="I99" s="21" t="s">
        <v>77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1:10" s="15" customFormat="1" ht="13.5" customHeight="1">
      <c r="A109" s="34"/>
      <c r="B109" s="8"/>
      <c r="D109" s="34"/>
      <c r="E109" s="31"/>
      <c r="F109" s="20"/>
      <c r="G109" s="33"/>
      <c r="H109" s="33"/>
      <c r="I109" s="21"/>
      <c r="J109" s="21"/>
    </row>
    <row r="110" spans="1:10" s="15" customFormat="1" ht="13.5" customHeight="1">
      <c r="A110" s="34"/>
      <c r="B110" s="8"/>
      <c r="D110" s="34"/>
      <c r="E110" s="31"/>
      <c r="F110" s="20"/>
      <c r="G110" s="33"/>
      <c r="H110" s="33"/>
      <c r="I110" s="21"/>
      <c r="J110" s="21"/>
    </row>
    <row r="111" spans="1:10" s="15" customFormat="1" ht="13.5" customHeight="1">
      <c r="A111" s="34"/>
      <c r="B111" s="8"/>
      <c r="D111" s="34"/>
      <c r="E111" s="31"/>
      <c r="F111" s="20"/>
      <c r="G111" s="33"/>
      <c r="H111" s="33"/>
      <c r="I111" s="21"/>
      <c r="J111" s="21"/>
    </row>
    <row r="112" spans="1:10" s="15" customFormat="1" ht="13.5" customHeight="1">
      <c r="A112" s="34"/>
      <c r="B112" s="8"/>
      <c r="D112" s="34"/>
      <c r="E112" s="31"/>
      <c r="F112" s="20"/>
      <c r="G112" s="33"/>
      <c r="H112" s="33"/>
      <c r="I112" s="21"/>
      <c r="J112" s="21"/>
    </row>
    <row r="113" spans="1:7" ht="13.5" customHeight="1">
      <c r="A113" s="12" t="s">
        <v>0</v>
      </c>
      <c r="B113" s="12"/>
      <c r="C113" s="12"/>
      <c r="D113" s="12"/>
      <c r="E113" s="30"/>
      <c r="F113" s="12"/>
      <c r="G113" s="35"/>
    </row>
    <row r="114" spans="1:7" ht="13.5" customHeight="1">
      <c r="A114" s="12" t="s">
        <v>79</v>
      </c>
      <c r="B114" s="12"/>
      <c r="C114" s="12"/>
      <c r="D114" s="12" t="s">
        <v>40</v>
      </c>
      <c r="E114" s="30"/>
      <c r="F114" s="12"/>
      <c r="G114" s="30"/>
    </row>
    <row r="115" spans="1:7" ht="13.5" customHeight="1">
      <c r="A115" s="12" t="s">
        <v>1</v>
      </c>
      <c r="B115" s="12"/>
      <c r="C115" s="12"/>
      <c r="D115" s="12"/>
      <c r="E115" s="30"/>
      <c r="F115" s="12"/>
      <c r="G115" s="30"/>
    </row>
    <row r="116" spans="1:10" ht="13.5" customHeight="1">
      <c r="A116" s="4"/>
      <c r="B116" s="4"/>
      <c r="C116" s="4"/>
      <c r="D116" s="4" t="s">
        <v>2</v>
      </c>
      <c r="E116" s="5" t="s">
        <v>3</v>
      </c>
      <c r="F116" s="4" t="s">
        <v>4</v>
      </c>
      <c r="G116" s="5" t="s">
        <v>33</v>
      </c>
      <c r="H116" s="4" t="s">
        <v>5</v>
      </c>
      <c r="I116" s="4" t="s">
        <v>6</v>
      </c>
      <c r="J116" s="4" t="s">
        <v>7</v>
      </c>
    </row>
    <row r="117" spans="1:10" ht="13.5" customHeight="1">
      <c r="A117" s="4" t="s">
        <v>8</v>
      </c>
      <c r="B117" s="4" t="s">
        <v>9</v>
      </c>
      <c r="C117" s="4" t="s">
        <v>10</v>
      </c>
      <c r="D117" s="4" t="s">
        <v>11</v>
      </c>
      <c r="E117" s="5" t="s">
        <v>12</v>
      </c>
      <c r="F117" s="4" t="s">
        <v>13</v>
      </c>
      <c r="G117" s="5" t="s">
        <v>34</v>
      </c>
      <c r="H117" s="4" t="s">
        <v>14</v>
      </c>
      <c r="I117" s="4" t="s">
        <v>15</v>
      </c>
      <c r="J117" s="4" t="s">
        <v>16</v>
      </c>
    </row>
    <row r="118" spans="1:10" ht="36.75" customHeight="1">
      <c r="A118" s="49" t="s">
        <v>20</v>
      </c>
      <c r="B118" s="49" t="s">
        <v>50</v>
      </c>
      <c r="C118" s="49" t="s">
        <v>41</v>
      </c>
      <c r="D118" s="48">
        <v>15</v>
      </c>
      <c r="E118" s="50">
        <v>84.23</v>
      </c>
      <c r="F118" s="50">
        <f>D118*E118</f>
        <v>1263.45</v>
      </c>
      <c r="G118" s="50">
        <v>0</v>
      </c>
      <c r="H118" s="50">
        <v>0</v>
      </c>
      <c r="I118" s="50">
        <f>F118+G118-H118</f>
        <v>1263.45</v>
      </c>
      <c r="J118" s="1"/>
    </row>
    <row r="119" spans="1:11" ht="13.5" customHeight="1">
      <c r="A119" s="49"/>
      <c r="B119" s="49"/>
      <c r="C119" s="49"/>
      <c r="D119" s="48"/>
      <c r="E119" s="50"/>
      <c r="F119" s="60">
        <f>SUM(F118:F118)</f>
        <v>1263.45</v>
      </c>
      <c r="G119" s="60">
        <f>SUM(G118:G118)</f>
        <v>0</v>
      </c>
      <c r="H119" s="60">
        <f>SUM(H118:H118)</f>
        <v>0</v>
      </c>
      <c r="I119" s="60">
        <f>SUM(I118:I118)</f>
        <v>1263.45</v>
      </c>
      <c r="J119" s="1"/>
      <c r="K119" s="3">
        <f>I119</f>
        <v>1263.45</v>
      </c>
    </row>
    <row r="120" spans="1:11" s="7" customFormat="1" ht="13.5" customHeight="1">
      <c r="A120" s="10"/>
      <c r="B120" s="10"/>
      <c r="C120" s="10"/>
      <c r="D120" s="13"/>
      <c r="E120" s="9"/>
      <c r="F120" s="9"/>
      <c r="G120" s="9"/>
      <c r="H120" s="9"/>
      <c r="I120" s="11"/>
      <c r="J120" s="10"/>
      <c r="K120" s="36"/>
    </row>
    <row r="121" spans="1:11" s="7" customFormat="1" ht="13.5" customHeight="1">
      <c r="A121" s="10"/>
      <c r="B121" s="10"/>
      <c r="C121" s="10"/>
      <c r="D121" s="13"/>
      <c r="E121" s="9"/>
      <c r="F121" s="9"/>
      <c r="G121" s="9"/>
      <c r="H121" s="9"/>
      <c r="I121" s="11"/>
      <c r="J121" s="10"/>
      <c r="K121" s="36"/>
    </row>
    <row r="122" spans="1:11" s="7" customFormat="1" ht="13.5" customHeight="1">
      <c r="A122" s="10"/>
      <c r="B122" s="10"/>
      <c r="C122" s="10"/>
      <c r="D122" s="13"/>
      <c r="E122" s="9"/>
      <c r="F122" s="9"/>
      <c r="G122" s="9"/>
      <c r="H122" s="9"/>
      <c r="I122" s="11"/>
      <c r="J122" s="10"/>
      <c r="K122" s="36"/>
    </row>
    <row r="123" spans="1:11" s="7" customFormat="1" ht="13.5" customHeight="1">
      <c r="A123" s="10" t="s">
        <v>19</v>
      </c>
      <c r="B123" s="10"/>
      <c r="C123" s="10"/>
      <c r="D123" s="13"/>
      <c r="E123" s="9"/>
      <c r="F123" s="9"/>
      <c r="G123" s="9"/>
      <c r="H123" s="9"/>
      <c r="I123" s="11"/>
      <c r="J123" s="10"/>
      <c r="K123" s="36"/>
    </row>
    <row r="124" spans="1:10" s="7" customFormat="1" ht="13.5" customHeight="1">
      <c r="A124" s="10"/>
      <c r="B124" s="10"/>
      <c r="C124" s="10"/>
      <c r="D124" s="13"/>
      <c r="E124" s="9"/>
      <c r="F124" s="9"/>
      <c r="G124" s="9"/>
      <c r="H124" s="9"/>
      <c r="I124" s="9"/>
      <c r="J124" s="10"/>
    </row>
    <row r="125" spans="1:10" s="7" customFormat="1" ht="13.5" customHeight="1">
      <c r="A125" s="10"/>
      <c r="B125" s="10"/>
      <c r="C125" s="10"/>
      <c r="D125" s="13"/>
      <c r="E125" s="9"/>
      <c r="F125" s="9"/>
      <c r="G125" s="9"/>
      <c r="H125" s="9"/>
      <c r="I125" s="9"/>
      <c r="J125" s="10"/>
    </row>
    <row r="126" spans="1:10" s="15" customFormat="1" ht="13.5" customHeight="1">
      <c r="A126" s="16" t="s">
        <v>17</v>
      </c>
      <c r="B126" s="6"/>
      <c r="D126" s="16" t="s">
        <v>18</v>
      </c>
      <c r="E126" s="31"/>
      <c r="F126" s="18"/>
      <c r="G126" s="33"/>
      <c r="H126" s="33"/>
      <c r="I126" s="19" t="s">
        <v>28</v>
      </c>
      <c r="J126" s="19"/>
    </row>
    <row r="127" spans="1:10" s="15" customFormat="1" ht="13.5" customHeight="1">
      <c r="A127" s="34" t="s">
        <v>76</v>
      </c>
      <c r="B127" s="8"/>
      <c r="D127" s="34" t="s">
        <v>76</v>
      </c>
      <c r="E127" s="31"/>
      <c r="F127" s="20"/>
      <c r="G127" s="33"/>
      <c r="H127" s="33"/>
      <c r="I127" s="21" t="s">
        <v>77</v>
      </c>
      <c r="J127" s="21"/>
    </row>
    <row r="128" spans="6:10" ht="13.5" customHeight="1">
      <c r="F128" s="24"/>
      <c r="G128" s="24"/>
      <c r="H128" s="10"/>
      <c r="I128" s="10"/>
      <c r="J128" s="10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1:10" s="15" customFormat="1" ht="13.5" customHeight="1">
      <c r="A133" s="34"/>
      <c r="B133" s="8"/>
      <c r="D133" s="34"/>
      <c r="E133" s="31"/>
      <c r="F133" s="20"/>
      <c r="G133" s="33"/>
      <c r="H133" s="33"/>
      <c r="I133" s="21"/>
      <c r="J133" s="21"/>
    </row>
    <row r="134" spans="1:10" s="15" customFormat="1" ht="13.5" customHeight="1">
      <c r="A134" s="34"/>
      <c r="B134" s="8"/>
      <c r="D134" s="34"/>
      <c r="E134" s="31"/>
      <c r="F134" s="20"/>
      <c r="G134" s="33"/>
      <c r="H134" s="33"/>
      <c r="I134" s="21"/>
      <c r="J134" s="21"/>
    </row>
    <row r="135" spans="1:10" s="15" customFormat="1" ht="13.5" customHeight="1">
      <c r="A135" s="34"/>
      <c r="B135" s="8"/>
      <c r="D135" s="34"/>
      <c r="E135" s="31"/>
      <c r="F135" s="20"/>
      <c r="G135" s="33"/>
      <c r="H135" s="33"/>
      <c r="I135" s="21"/>
      <c r="J135" s="21"/>
    </row>
    <row r="136" spans="1:10" s="15" customFormat="1" ht="13.5" customHeight="1">
      <c r="A136" s="34" t="s">
        <v>74</v>
      </c>
      <c r="B136" s="8"/>
      <c r="D136" s="34"/>
      <c r="E136" s="31"/>
      <c r="F136" s="20"/>
      <c r="G136" s="33"/>
      <c r="H136" s="33"/>
      <c r="I136" s="21"/>
      <c r="J136" s="21"/>
    </row>
    <row r="137" spans="1:10" s="15" customFormat="1" ht="13.5" customHeight="1">
      <c r="A137" s="34"/>
      <c r="B137" s="8"/>
      <c r="D137" s="34"/>
      <c r="E137" s="31"/>
      <c r="F137" s="20"/>
      <c r="G137" s="33"/>
      <c r="H137" s="33"/>
      <c r="I137" s="21"/>
      <c r="J137" s="21"/>
    </row>
    <row r="138" spans="1:10" s="15" customFormat="1" ht="13.5" customHeight="1">
      <c r="A138" s="34"/>
      <c r="B138" s="8"/>
      <c r="D138" s="34"/>
      <c r="E138" s="31"/>
      <c r="F138" s="20"/>
      <c r="G138" s="33"/>
      <c r="H138" s="33"/>
      <c r="I138" s="21"/>
      <c r="J138" s="21"/>
    </row>
    <row r="139" spans="1:10" s="15" customFormat="1" ht="13.5" customHeight="1">
      <c r="A139" s="34"/>
      <c r="B139" s="8"/>
      <c r="D139" s="34"/>
      <c r="E139" s="31"/>
      <c r="F139" s="20"/>
      <c r="G139" s="33"/>
      <c r="H139" s="33"/>
      <c r="I139" s="21"/>
      <c r="J139" s="21"/>
    </row>
    <row r="140" spans="1:10" s="15" customFormat="1" ht="13.5" customHeight="1">
      <c r="A140" s="34"/>
      <c r="B140" s="8"/>
      <c r="D140" s="34"/>
      <c r="E140" s="31"/>
      <c r="F140" s="20"/>
      <c r="G140" s="33"/>
      <c r="H140" s="33"/>
      <c r="I140" s="21"/>
      <c r="J140" s="21"/>
    </row>
    <row r="141" spans="1:10" s="15" customFormat="1" ht="13.5" customHeight="1">
      <c r="A141" s="34"/>
      <c r="B141" s="8"/>
      <c r="D141" s="34"/>
      <c r="E141" s="31"/>
      <c r="F141" s="20"/>
      <c r="G141" s="33"/>
      <c r="H141" s="33"/>
      <c r="I141" s="21"/>
      <c r="J141" s="21"/>
    </row>
    <row r="142" spans="1:10" s="15" customFormat="1" ht="13.5" customHeight="1">
      <c r="A142" s="34"/>
      <c r="B142" s="8"/>
      <c r="D142" s="34"/>
      <c r="E142" s="31"/>
      <c r="F142" s="20"/>
      <c r="G142" s="33"/>
      <c r="H142" s="33"/>
      <c r="I142" s="21"/>
      <c r="J142" s="21"/>
    </row>
    <row r="143" spans="1:10" s="15" customFormat="1" ht="13.5" customHeight="1">
      <c r="A143" s="34"/>
      <c r="B143" s="8"/>
      <c r="D143" s="34"/>
      <c r="E143" s="31"/>
      <c r="F143" s="20"/>
      <c r="G143" s="33"/>
      <c r="H143" s="33"/>
      <c r="I143" s="21"/>
      <c r="J143" s="21"/>
    </row>
    <row r="144" spans="1:10" s="15" customFormat="1" ht="13.5" customHeight="1">
      <c r="A144" s="34"/>
      <c r="B144" s="8"/>
      <c r="D144" s="34"/>
      <c r="E144" s="31"/>
      <c r="F144" s="20"/>
      <c r="G144" s="33"/>
      <c r="H144" s="33"/>
      <c r="I144" s="21"/>
      <c r="J144" s="21"/>
    </row>
    <row r="145" spans="6:10" ht="13.5" customHeight="1">
      <c r="F145" s="24"/>
      <c r="G145" s="24"/>
      <c r="H145" s="10"/>
      <c r="I145" s="10"/>
      <c r="J145" s="10"/>
    </row>
    <row r="146" spans="3:15" ht="13.5" customHeight="1">
      <c r="C146" s="2" t="s">
        <v>19</v>
      </c>
      <c r="K146" s="26"/>
      <c r="L146" s="41">
        <v>0</v>
      </c>
      <c r="M146" s="7" t="s">
        <v>29</v>
      </c>
      <c r="N146" s="7"/>
      <c r="O146" s="40"/>
    </row>
    <row r="147" spans="2:15" ht="13.5" customHeight="1">
      <c r="B147" s="15" t="s">
        <v>32</v>
      </c>
      <c r="F147" s="4" t="s">
        <v>4</v>
      </c>
      <c r="G147" s="5" t="s">
        <v>33</v>
      </c>
      <c r="H147" s="4" t="s">
        <v>5</v>
      </c>
      <c r="I147" s="4" t="s">
        <v>6</v>
      </c>
      <c r="K147" s="23"/>
      <c r="L147" s="41">
        <v>36786</v>
      </c>
      <c r="M147" s="42" t="s">
        <v>30</v>
      </c>
      <c r="N147" s="7"/>
      <c r="O147" s="40"/>
    </row>
    <row r="148" spans="6:15" ht="13.5" customHeight="1">
      <c r="F148" s="4" t="s">
        <v>13</v>
      </c>
      <c r="G148" s="5" t="s">
        <v>34</v>
      </c>
      <c r="H148" s="4" t="s">
        <v>14</v>
      </c>
      <c r="I148" s="4" t="s">
        <v>15</v>
      </c>
      <c r="K148" s="23"/>
      <c r="L148" s="43"/>
      <c r="M148" s="42"/>
      <c r="N148" s="7"/>
      <c r="O148" s="40"/>
    </row>
    <row r="149" spans="2:15" ht="13.5" customHeight="1">
      <c r="B149" s="15" t="s">
        <v>32</v>
      </c>
      <c r="K149" s="23"/>
      <c r="L149" s="44">
        <f>L145+L146+L147</f>
        <v>36786</v>
      </c>
      <c r="M149" s="47" t="s">
        <v>35</v>
      </c>
      <c r="N149" s="7"/>
      <c r="O149" s="40"/>
    </row>
    <row r="150" spans="4:15" ht="13.5" customHeight="1">
      <c r="D150" s="28"/>
      <c r="E150" s="28"/>
      <c r="F150" s="28">
        <f>SUM(F7:F74)/2</f>
        <v>73150.74999999999</v>
      </c>
      <c r="G150" s="28">
        <f>SUM(G7:G74)/2</f>
        <v>0</v>
      </c>
      <c r="H150" s="28">
        <f>SUM(H7:H74)/2</f>
        <v>0</v>
      </c>
      <c r="I150" s="28">
        <f>SUM(I1:I144)/2</f>
        <v>95519.74999999999</v>
      </c>
      <c r="K150" s="23"/>
      <c r="L150" s="29"/>
      <c r="M150" s="42"/>
      <c r="N150" s="7"/>
      <c r="O150" s="40"/>
    </row>
    <row r="151" spans="2:15" ht="13.5" customHeight="1">
      <c r="B151" s="15" t="s">
        <v>19</v>
      </c>
      <c r="L151" s="55"/>
      <c r="M151" s="56"/>
      <c r="N151" s="7"/>
      <c r="O151" s="40"/>
    </row>
    <row r="152" spans="1:15" ht="13.5" customHeight="1">
      <c r="A152" s="12"/>
      <c r="L152" s="65"/>
      <c r="M152" s="42"/>
      <c r="N152" s="7"/>
      <c r="O152" s="40"/>
    </row>
    <row r="153" spans="12:15" ht="13.5" customHeight="1">
      <c r="L153" s="66">
        <v>59997.73</v>
      </c>
      <c r="M153" s="67" t="s">
        <v>71</v>
      </c>
      <c r="N153" s="45"/>
      <c r="O153" s="46"/>
    </row>
    <row r="154" spans="9:13" ht="13.5" customHeight="1">
      <c r="I154" s="39"/>
      <c r="L154" s="58"/>
      <c r="M154" s="45"/>
    </row>
    <row r="155" spans="9:15" ht="13.5" customHeight="1">
      <c r="I155" s="39"/>
      <c r="L155" s="37"/>
      <c r="M155" s="42"/>
      <c r="O155" s="2" t="s">
        <v>19</v>
      </c>
    </row>
    <row r="156" spans="10:13" ht="13.5" customHeight="1">
      <c r="J156" s="25"/>
      <c r="L156" s="53"/>
      <c r="M156" s="42"/>
    </row>
    <row r="157" spans="10:13" ht="13.5" customHeight="1" thickBot="1">
      <c r="J157" s="23"/>
      <c r="L157" s="64"/>
      <c r="M157" s="42"/>
    </row>
    <row r="158" spans="12:13" ht="13.5" customHeight="1">
      <c r="L158" s="54">
        <f>L149+L153</f>
        <v>96783.73000000001</v>
      </c>
      <c r="M158" s="47" t="s">
        <v>31</v>
      </c>
    </row>
    <row r="160" ht="13.5" customHeight="1" thickBot="1">
      <c r="M160" s="57"/>
    </row>
    <row r="161" spans="11:12" ht="13.5" customHeight="1">
      <c r="K161" s="22">
        <f>SUM(K1:K160)</f>
        <v>95519.75</v>
      </c>
      <c r="L161" s="57"/>
    </row>
    <row r="162" spans="10:11" ht="13.5" customHeight="1" thickBot="1">
      <c r="J162" s="25"/>
      <c r="K162" s="27"/>
    </row>
    <row r="164" ht="13.5" customHeight="1">
      <c r="K164" s="23">
        <f>K161-I150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4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2016-08-01T17:04:04Z</cp:lastPrinted>
  <dcterms:created xsi:type="dcterms:W3CDTF">2004-02-25T19:42:01Z</dcterms:created>
  <dcterms:modified xsi:type="dcterms:W3CDTF">2018-11-05T20:15:28Z</dcterms:modified>
  <cp:category/>
  <cp:version/>
  <cp:contentType/>
  <cp:contentStatus/>
</cp:coreProperties>
</file>