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 activeTab="1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<sst xmlns="http://schemas.openxmlformats.org/spreadsheetml/2006/main" count="270" uniqueCount="41">
  <si>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</si>
  <si>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</si>
  <si>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</si>
  <si>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</si>
  <si>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</si>
  <si>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</si>
  <si>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</si>
  <si>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</si>
  <si>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</si>
  <si>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</si>
  <si>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</si>
  <si>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</si>
  <si>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</si>
  <si>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</si>
  <si>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</si>
  <si>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</si>
  <si>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</si>
  <si>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</si>
  <si>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</si>
  <si>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</si>
  <si>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</si>
  <si>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</si>
  <si>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</si>
  <si>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</si>
  <si>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</si>
  <si>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</si>
  <si>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</si>
  <si>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Elaboracion de Avisos de Privacidad</t>
  </si>
  <si>
    <t>Asesoria via telefonica con el ITEI</t>
  </si>
  <si>
    <t>Asesoria a DIF Tecolotlan en materia de Transparencia</t>
  </si>
  <si>
    <t>Asesoria a Agentes y delegados en materia de Transparencia</t>
  </si>
  <si>
    <t>contestacion a ITEI RR2130</t>
  </si>
  <si>
    <t>Captura de SIRES,  Información del mes de enero</t>
  </si>
  <si>
    <t>Reunion con presidente</t>
  </si>
  <si>
    <t xml:space="preserve">capacitacion de contraloria </t>
  </si>
  <si>
    <t>Gestion de capacitacion para personal del Ayuntamiento en el ITEI</t>
  </si>
  <si>
    <t>Reunion con presidente, capacitaciones en el ITEI para PDP, Encargado de Agentes y Archivo</t>
  </si>
  <si>
    <t>Reunion con presidente, capacitaciones en el ITEI para personal de transparencia</t>
  </si>
  <si>
    <t xml:space="preserve">Asesoria de área con el ITEI </t>
  </si>
  <si>
    <t>del 25 febrero al 06 de marzo apoyo en eventos de carnaval 2019</t>
  </si>
  <si>
    <t>Reunión con Presidente, ajustes con el ITEI por convenio de Colaboración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</si>
</sst>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5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87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  <tableStyle name="TableStyleLight9 2" pivot="0" count="4">
      <tableStyleElement type="wholeTable" dxfId="63"/>
      <tableStyleElement type="headerRow" dxfId="62"/>
      <tableStyleElement type="totalRow" dxfId="61"/>
      <tableStyleElement type="firstColumn" dxfId="6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27" t="s">
        <v>3</v>
      </c>
      <c r="C2" s="21"/>
      <c r="D2" s="21"/>
      <c r="E2" s="21"/>
      <c r="F2" s="21"/>
      <c r="G2" s="21"/>
      <c r="H2" s="21"/>
      <c r="I2" s="21"/>
      <c r="J2" s="22"/>
      <c r="K2" s="71" t="s">
        <v>2</v>
      </c>
      <c r="L2" s="72">
        <v>2013</v>
      </c>
      <c r="M2" s="72"/>
      <c r="N2" s="78">
        <v>2019</v>
      </c>
    </row>
    <row r="3" spans="1:14" ht="21" customHeight="1" x14ac:dyDescent="0.2">
      <c r="A3" s="4"/>
      <c r="B3" s="2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3"/>
      <c r="L3" s="74"/>
      <c r="M3" s="74"/>
      <c r="N3" s="79"/>
    </row>
    <row r="4" spans="1:14" ht="18" customHeight="1" x14ac:dyDescent="0.2">
      <c r="A4" s="4"/>
      <c r="B4" s="28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75" t="s">
        <v>11</v>
      </c>
      <c r="L4" s="16"/>
      <c r="M4" s="76"/>
      <c r="N4" s="77"/>
    </row>
    <row r="5" spans="1:14" ht="18" customHeight="1" x14ac:dyDescent="0.2">
      <c r="A5" s="4"/>
      <c r="B5" s="28"/>
      <c r="C5" s="10">
        <f>IF(DAY(JanSun1)=1,JanSun1+1,JanSun1+8)</f>
        <v>43472</v>
      </c>
      <c r="D5" s="10">
        <f>IF(DAY(JanSun1)=1,JanSun1+2,JanSun1+9)</f>
        <v>43473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67"/>
      <c r="L5" s="17"/>
      <c r="M5" s="33"/>
      <c r="N5" s="34"/>
    </row>
    <row r="6" spans="1:14" ht="18" customHeight="1" x14ac:dyDescent="0.2">
      <c r="A6" s="4"/>
      <c r="B6" s="28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67"/>
      <c r="L6" s="17"/>
      <c r="M6" s="33"/>
      <c r="N6" s="34"/>
    </row>
    <row r="7" spans="1:14" ht="18" customHeight="1" x14ac:dyDescent="0.2">
      <c r="A7" s="4"/>
      <c r="B7" s="28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/>
      <c r="M7" s="33"/>
      <c r="N7" s="34"/>
    </row>
    <row r="8" spans="1:14" ht="18.75" customHeight="1" x14ac:dyDescent="0.2">
      <c r="A8" s="4"/>
      <c r="B8" s="28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/>
      <c r="M8" s="33"/>
      <c r="N8" s="34"/>
    </row>
    <row r="9" spans="1:14" ht="18" customHeight="1" x14ac:dyDescent="0.2">
      <c r="A9" s="4"/>
      <c r="B9" s="28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37"/>
      <c r="N9" s="38"/>
    </row>
    <row r="10" spans="1:14" ht="18" customHeight="1" x14ac:dyDescent="0.2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6" t="s">
        <v>12</v>
      </c>
      <c r="L10" s="16"/>
      <c r="M10" s="39"/>
      <c r="N10" s="40"/>
    </row>
    <row r="11" spans="1:14" ht="18" customHeight="1" x14ac:dyDescent="0.2">
      <c r="A11" s="4"/>
      <c r="B11" s="30" t="s">
        <v>10</v>
      </c>
      <c r="C11" s="31"/>
      <c r="D11" s="31"/>
      <c r="E11" s="31"/>
      <c r="F11" s="31"/>
      <c r="G11" s="31"/>
      <c r="H11" s="31"/>
      <c r="I11" s="31"/>
      <c r="J11" s="32"/>
      <c r="K11" s="67"/>
      <c r="L11" s="17"/>
      <c r="M11" s="33"/>
      <c r="N11" s="34"/>
    </row>
    <row r="12" spans="1:14" ht="18" customHeight="1" x14ac:dyDescent="0.2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7"/>
      <c r="L12" s="17">
        <v>8</v>
      </c>
      <c r="M12" s="33" t="s">
        <v>29</v>
      </c>
      <c r="N12" s="34"/>
    </row>
    <row r="13" spans="1:14" ht="18" customHeight="1" x14ac:dyDescent="0.2">
      <c r="B13" s="3" t="s">
        <v>11</v>
      </c>
      <c r="C13" s="68" t="s">
        <v>12</v>
      </c>
      <c r="D13" s="70"/>
      <c r="E13" s="68" t="s">
        <v>13</v>
      </c>
      <c r="F13" s="70"/>
      <c r="G13" s="68" t="s">
        <v>14</v>
      </c>
      <c r="H13" s="70"/>
      <c r="I13" s="68" t="s">
        <v>15</v>
      </c>
      <c r="J13" s="69"/>
      <c r="K13" s="11"/>
      <c r="L13" s="17"/>
      <c r="M13" s="33"/>
      <c r="N13" s="34"/>
    </row>
    <row r="14" spans="1:14" ht="18" customHeight="1" x14ac:dyDescent="0.2">
      <c r="B14" s="8"/>
      <c r="C14" s="47"/>
      <c r="D14" s="54"/>
      <c r="E14" s="47"/>
      <c r="F14" s="54"/>
      <c r="G14" s="47"/>
      <c r="H14" s="54"/>
      <c r="I14" s="47"/>
      <c r="J14" s="48"/>
      <c r="K14" s="11"/>
      <c r="L14" s="17">
        <v>22</v>
      </c>
      <c r="M14" s="33" t="s">
        <v>31</v>
      </c>
      <c r="N14" s="34"/>
    </row>
    <row r="15" spans="1:14" ht="18" customHeight="1" x14ac:dyDescent="0.2">
      <c r="B15" s="6"/>
      <c r="C15" s="51"/>
      <c r="D15" s="53"/>
      <c r="E15" s="51"/>
      <c r="F15" s="53"/>
      <c r="G15" s="51"/>
      <c r="H15" s="53"/>
      <c r="I15" s="45"/>
      <c r="J15" s="46"/>
      <c r="K15" s="13"/>
      <c r="L15" s="19"/>
      <c r="M15" s="37"/>
      <c r="N15" s="38"/>
    </row>
    <row r="16" spans="1:14" ht="18" customHeight="1" x14ac:dyDescent="0.2">
      <c r="B16" s="8"/>
      <c r="C16" s="47"/>
      <c r="D16" s="54"/>
      <c r="E16" s="47"/>
      <c r="F16" s="54"/>
      <c r="G16" s="47"/>
      <c r="H16" s="54"/>
      <c r="I16" s="58"/>
      <c r="J16" s="59"/>
      <c r="K16" s="80" t="s">
        <v>13</v>
      </c>
      <c r="L16" s="16"/>
      <c r="M16" s="39"/>
      <c r="N16" s="40"/>
    </row>
    <row r="17" spans="2:14" ht="18" customHeight="1" x14ac:dyDescent="0.2">
      <c r="B17" s="6"/>
      <c r="C17" s="51"/>
      <c r="D17" s="53"/>
      <c r="E17" s="51"/>
      <c r="F17" s="53"/>
      <c r="G17" s="51"/>
      <c r="H17" s="53"/>
      <c r="I17" s="45"/>
      <c r="J17" s="46"/>
      <c r="K17" s="81"/>
      <c r="L17" s="17">
        <v>9</v>
      </c>
      <c r="M17" s="33" t="s">
        <v>28</v>
      </c>
      <c r="N17" s="34"/>
    </row>
    <row r="18" spans="2:14" ht="18" customHeight="1" x14ac:dyDescent="0.2">
      <c r="B18" s="9"/>
      <c r="C18" s="55"/>
      <c r="D18" s="56"/>
      <c r="E18" s="55"/>
      <c r="F18" s="56"/>
      <c r="G18" s="55"/>
      <c r="H18" s="56"/>
      <c r="I18" s="55"/>
      <c r="J18" s="57"/>
      <c r="K18" s="81"/>
      <c r="L18" s="17">
        <v>16</v>
      </c>
      <c r="M18" s="33" t="s">
        <v>27</v>
      </c>
      <c r="N18" s="34"/>
    </row>
    <row r="19" spans="2:14" ht="18" customHeight="1" x14ac:dyDescent="0.2">
      <c r="B19" s="6"/>
      <c r="C19" s="51"/>
      <c r="D19" s="53"/>
      <c r="E19" s="51"/>
      <c r="F19" s="53"/>
      <c r="G19" s="51"/>
      <c r="H19" s="53"/>
      <c r="I19" s="45"/>
      <c r="J19" s="46"/>
      <c r="K19" s="11"/>
      <c r="L19" s="17"/>
      <c r="M19" s="33"/>
      <c r="N19" s="34"/>
    </row>
    <row r="20" spans="2:14" ht="18" customHeight="1" x14ac:dyDescent="0.2">
      <c r="B20" s="8"/>
      <c r="C20" s="47"/>
      <c r="D20" s="54"/>
      <c r="E20" s="47"/>
      <c r="F20" s="54"/>
      <c r="G20" s="47"/>
      <c r="H20" s="54"/>
      <c r="I20" s="47"/>
      <c r="J20" s="48"/>
      <c r="K20" s="11"/>
      <c r="L20" s="17"/>
      <c r="M20" s="33"/>
      <c r="N20" s="34"/>
    </row>
    <row r="21" spans="2:14" ht="18" customHeight="1" x14ac:dyDescent="0.2">
      <c r="B21" s="6"/>
      <c r="C21" s="51"/>
      <c r="D21" s="53"/>
      <c r="E21" s="51"/>
      <c r="F21" s="53"/>
      <c r="G21" s="51"/>
      <c r="H21" s="53"/>
      <c r="I21" s="49"/>
      <c r="J21" s="50"/>
      <c r="K21" s="13"/>
      <c r="L21" s="19"/>
      <c r="M21" s="37"/>
      <c r="N21" s="38"/>
    </row>
    <row r="22" spans="2:14" ht="18" customHeight="1" x14ac:dyDescent="0.2">
      <c r="B22" s="8"/>
      <c r="C22" s="47"/>
      <c r="D22" s="54"/>
      <c r="E22" s="47"/>
      <c r="F22" s="54"/>
      <c r="G22" s="47"/>
      <c r="H22" s="54"/>
      <c r="I22" s="47"/>
      <c r="J22" s="48"/>
      <c r="K22" s="80" t="s">
        <v>14</v>
      </c>
      <c r="L22" s="16"/>
      <c r="M22" s="39"/>
      <c r="N22" s="40"/>
    </row>
    <row r="23" spans="2:14" ht="18" customHeight="1" x14ac:dyDescent="0.2">
      <c r="B23" s="6"/>
      <c r="C23" s="51"/>
      <c r="D23" s="53"/>
      <c r="E23" s="51"/>
      <c r="F23" s="53"/>
      <c r="G23" s="51"/>
      <c r="H23" s="53"/>
      <c r="I23" s="45"/>
      <c r="J23" s="46"/>
      <c r="K23" s="81"/>
      <c r="L23" s="17"/>
      <c r="M23" s="33"/>
      <c r="N23" s="34"/>
    </row>
    <row r="24" spans="2:14" ht="18" customHeight="1" x14ac:dyDescent="0.2">
      <c r="B24" s="8"/>
      <c r="C24" s="47"/>
      <c r="D24" s="54"/>
      <c r="E24" s="47"/>
      <c r="F24" s="54"/>
      <c r="G24" s="47"/>
      <c r="H24" s="54"/>
      <c r="I24" s="47"/>
      <c r="J24" s="48"/>
      <c r="K24" s="81"/>
      <c r="L24" s="17">
        <v>17</v>
      </c>
      <c r="M24" s="33" t="s">
        <v>29</v>
      </c>
      <c r="N24" s="34"/>
    </row>
    <row r="25" spans="2:14" ht="18" customHeight="1" x14ac:dyDescent="0.2">
      <c r="B25" s="6"/>
      <c r="C25" s="51"/>
      <c r="D25" s="53"/>
      <c r="E25" s="51"/>
      <c r="F25" s="53"/>
      <c r="G25" s="51"/>
      <c r="H25" s="53"/>
      <c r="I25" s="45"/>
      <c r="J25" s="46"/>
      <c r="K25" s="81"/>
      <c r="L25" s="17"/>
      <c r="M25" s="33"/>
      <c r="N25" s="34"/>
    </row>
    <row r="26" spans="2:14" ht="18" customHeight="1" x14ac:dyDescent="0.2">
      <c r="B26" s="8"/>
      <c r="C26" s="47"/>
      <c r="D26" s="54"/>
      <c r="E26" s="47"/>
      <c r="F26" s="54"/>
      <c r="G26" s="47"/>
      <c r="H26" s="54"/>
      <c r="I26" s="47"/>
      <c r="J26" s="48"/>
      <c r="K26" s="11"/>
      <c r="L26" s="17">
        <v>31</v>
      </c>
      <c r="M26" s="33" t="s">
        <v>30</v>
      </c>
      <c r="N26" s="34"/>
    </row>
    <row r="27" spans="2:14" ht="18" customHeight="1" x14ac:dyDescent="0.2">
      <c r="B27" s="6"/>
      <c r="C27" s="51"/>
      <c r="D27" s="53"/>
      <c r="E27" s="51"/>
      <c r="F27" s="53"/>
      <c r="G27" s="51"/>
      <c r="H27" s="53"/>
      <c r="I27" s="45"/>
      <c r="J27" s="46"/>
      <c r="K27" s="13"/>
      <c r="L27" s="19"/>
      <c r="M27" s="37"/>
      <c r="N27" s="38"/>
    </row>
    <row r="28" spans="2:14" ht="18" customHeight="1" x14ac:dyDescent="0.2">
      <c r="B28" s="8"/>
      <c r="C28" s="47"/>
      <c r="D28" s="54"/>
      <c r="E28" s="47"/>
      <c r="F28" s="54"/>
      <c r="G28" s="47"/>
      <c r="H28" s="54"/>
      <c r="I28" s="47"/>
      <c r="J28" s="48"/>
      <c r="K28" s="66" t="s">
        <v>15</v>
      </c>
      <c r="L28" s="16"/>
      <c r="M28" s="39"/>
      <c r="N28" s="40"/>
    </row>
    <row r="29" spans="2:14" ht="18" customHeight="1" x14ac:dyDescent="0.2">
      <c r="B29" s="6"/>
      <c r="C29" s="51"/>
      <c r="D29" s="53"/>
      <c r="E29" s="51"/>
      <c r="F29" s="53"/>
      <c r="G29" s="51"/>
      <c r="H29" s="53"/>
      <c r="I29" s="51"/>
      <c r="J29" s="52"/>
      <c r="K29" s="67"/>
      <c r="L29" s="17"/>
      <c r="M29" s="33"/>
      <c r="N29" s="34"/>
    </row>
    <row r="30" spans="2:14" ht="18" customHeight="1" x14ac:dyDescent="0.2">
      <c r="B30" s="60" t="s">
        <v>26</v>
      </c>
      <c r="C30" s="61"/>
      <c r="D30" s="61"/>
      <c r="E30" s="61"/>
      <c r="F30" s="61"/>
      <c r="G30" s="61"/>
      <c r="H30" s="61"/>
      <c r="I30" s="61"/>
      <c r="J30" s="62"/>
      <c r="K30" s="67"/>
      <c r="L30" s="17">
        <v>18</v>
      </c>
      <c r="M30" s="33" t="s">
        <v>28</v>
      </c>
      <c r="N30" s="34"/>
    </row>
    <row r="31" spans="2:14" ht="18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33"/>
      <c r="N31" s="34"/>
    </row>
    <row r="32" spans="2:14" ht="18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17"/>
      <c r="M32" s="33"/>
      <c r="N32" s="34"/>
    </row>
    <row r="33" spans="2:14" ht="18" customHeight="1" x14ac:dyDescent="0.2">
      <c r="B33" s="7"/>
      <c r="C33" s="41"/>
      <c r="D33" s="42"/>
      <c r="E33" s="41"/>
      <c r="F33" s="42"/>
      <c r="G33" s="41"/>
      <c r="H33" s="42"/>
      <c r="I33" s="43"/>
      <c r="J33" s="44"/>
      <c r="K33" s="15"/>
      <c r="L33" s="20"/>
      <c r="M33" s="35"/>
      <c r="N33" s="36"/>
    </row>
  </sheetData>
  <mergeCells count="112"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C29:D29"/>
    <mergeCell ref="C33:D33"/>
    <mergeCell ref="C24:D24"/>
    <mergeCell ref="C25:D25"/>
    <mergeCell ref="C26:D26"/>
    <mergeCell ref="C27:D27"/>
    <mergeCell ref="C28:D28"/>
    <mergeCell ref="B30:J32"/>
    <mergeCell ref="E28:F28"/>
    <mergeCell ref="E27:F27"/>
    <mergeCell ref="E26:F26"/>
    <mergeCell ref="E25:F25"/>
    <mergeCell ref="E24:F24"/>
    <mergeCell ref="E33:F33"/>
    <mergeCell ref="E29:F29"/>
    <mergeCell ref="G24:H24"/>
    <mergeCell ref="I24:J24"/>
    <mergeCell ref="I22:J22"/>
    <mergeCell ref="I23:J23"/>
    <mergeCell ref="G22:H22"/>
    <mergeCell ref="G23:H23"/>
    <mergeCell ref="G20:H20"/>
    <mergeCell ref="G21:H21"/>
    <mergeCell ref="C16:D16"/>
    <mergeCell ref="C17:D17"/>
    <mergeCell ref="C18:D18"/>
    <mergeCell ref="E18:F18"/>
    <mergeCell ref="E17:F17"/>
    <mergeCell ref="E16:F16"/>
    <mergeCell ref="I19:J19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G25:H25"/>
    <mergeCell ref="G26:H26"/>
    <mergeCell ref="G27:H27"/>
    <mergeCell ref="G28:H28"/>
    <mergeCell ref="G29:H29"/>
    <mergeCell ref="E15:F15"/>
    <mergeCell ref="E14:F14"/>
    <mergeCell ref="E23:F23"/>
    <mergeCell ref="E22:F22"/>
    <mergeCell ref="E21:F21"/>
    <mergeCell ref="E20:F20"/>
    <mergeCell ref="E19:F19"/>
    <mergeCell ref="G17:H17"/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3:H33"/>
    <mergeCell ref="I33:J33"/>
    <mergeCell ref="I25:J25"/>
    <mergeCell ref="I20:J20"/>
    <mergeCell ref="I21:J21"/>
    <mergeCell ref="I26:J26"/>
    <mergeCell ref="I27:J27"/>
    <mergeCell ref="I28:J28"/>
    <mergeCell ref="I29:J29"/>
  </mergeCells>
  <phoneticPr fontId="2" type="noConversion"/>
  <conditionalFormatting sqref="C4:H4">
    <cfRule type="expression" dxfId="59" priority="5" stopIfTrue="1">
      <formula>DAY(C4)&gt;8</formula>
    </cfRule>
  </conditionalFormatting>
  <conditionalFormatting sqref="C8:I10">
    <cfRule type="expression" dxfId="58" priority="4" stopIfTrue="1">
      <formula>AND(DAY(C8)&gt;=1,DAY(C8)&lt;=15)</formula>
    </cfRule>
  </conditionalFormatting>
  <conditionalFormatting sqref="C4:I9">
    <cfRule type="expression" dxfId="57" priority="16">
      <formula>VLOOKUP(DAY(C4),DíasDeTareas,1,FALSE)=DAY(C4)</formula>
    </cfRule>
  </conditionalFormatting>
  <conditionalFormatting sqref="B14:J29 B33:J33">
    <cfRule type="expression" dxfId="56" priority="2">
      <formula>B14&lt;&gt;""</formula>
    </cfRule>
  </conditionalFormatting>
  <conditionalFormatting sqref="B30">
    <cfRule type="expression" dxfId="5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27" t="s">
        <v>17</v>
      </c>
      <c r="C2" s="21"/>
      <c r="D2" s="21"/>
      <c r="E2" s="21"/>
      <c r="F2" s="21"/>
      <c r="G2" s="21"/>
      <c r="H2" s="21"/>
      <c r="I2" s="21"/>
      <c r="J2" s="22"/>
      <c r="K2" s="71" t="s">
        <v>2</v>
      </c>
      <c r="L2" s="72">
        <v>2013</v>
      </c>
      <c r="M2" s="72"/>
      <c r="N2" s="25"/>
    </row>
    <row r="3" spans="1:14" ht="21" customHeight="1" x14ac:dyDescent="0.2">
      <c r="A3" s="4"/>
      <c r="B3" s="2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3"/>
      <c r="L3" s="74"/>
      <c r="M3" s="74"/>
      <c r="N3" s="26"/>
    </row>
    <row r="4" spans="1:14" ht="18" customHeight="1" x14ac:dyDescent="0.2">
      <c r="A4" s="4"/>
      <c r="B4" s="28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75" t="s">
        <v>11</v>
      </c>
      <c r="L4" s="16"/>
      <c r="M4" s="76"/>
      <c r="N4" s="77"/>
    </row>
    <row r="5" spans="1:14" ht="18" customHeight="1" x14ac:dyDescent="0.2">
      <c r="A5" s="4"/>
      <c r="B5" s="28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67"/>
      <c r="L5" s="17"/>
      <c r="M5" s="33"/>
      <c r="N5" s="34"/>
    </row>
    <row r="6" spans="1:14" ht="18" customHeight="1" x14ac:dyDescent="0.2">
      <c r="A6" s="4"/>
      <c r="B6" s="28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67"/>
      <c r="L6" s="17"/>
      <c r="M6" s="33"/>
      <c r="N6" s="34"/>
    </row>
    <row r="7" spans="1:14" ht="18" customHeight="1" x14ac:dyDescent="0.2">
      <c r="A7" s="4"/>
      <c r="B7" s="28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33"/>
      <c r="N7" s="34"/>
    </row>
    <row r="8" spans="1:14" ht="18.75" customHeight="1" x14ac:dyDescent="0.2">
      <c r="A8" s="4"/>
      <c r="B8" s="28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33"/>
      <c r="N8" s="34"/>
    </row>
    <row r="9" spans="1:14" ht="18" customHeight="1" x14ac:dyDescent="0.2">
      <c r="A9" s="4"/>
      <c r="B9" s="28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37"/>
      <c r="N9" s="38"/>
    </row>
    <row r="10" spans="1:14" ht="18" customHeight="1" x14ac:dyDescent="0.2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6" t="s">
        <v>12</v>
      </c>
      <c r="L10" s="16"/>
      <c r="M10" s="39"/>
      <c r="N10" s="40"/>
    </row>
    <row r="11" spans="1:14" ht="18" customHeight="1" x14ac:dyDescent="0.2">
      <c r="A11" s="4"/>
      <c r="B11" s="30" t="s">
        <v>10</v>
      </c>
      <c r="C11" s="31"/>
      <c r="D11" s="31"/>
      <c r="E11" s="31"/>
      <c r="F11" s="31"/>
      <c r="G11" s="31"/>
      <c r="H11" s="31"/>
      <c r="I11" s="31"/>
      <c r="J11" s="32"/>
      <c r="K11" s="67"/>
      <c r="L11" s="17"/>
      <c r="M11" s="33"/>
      <c r="N11" s="34"/>
    </row>
    <row r="12" spans="1:14" ht="18" customHeight="1" x14ac:dyDescent="0.2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7"/>
      <c r="L12" s="17"/>
      <c r="M12" s="33"/>
      <c r="N12" s="34"/>
    </row>
    <row r="13" spans="1:14" ht="18" customHeight="1" x14ac:dyDescent="0.2">
      <c r="B13" s="3" t="s">
        <v>11</v>
      </c>
      <c r="C13" s="68" t="s">
        <v>12</v>
      </c>
      <c r="D13" s="70"/>
      <c r="E13" s="68" t="s">
        <v>13</v>
      </c>
      <c r="F13" s="70"/>
      <c r="G13" s="68" t="s">
        <v>14</v>
      </c>
      <c r="H13" s="70"/>
      <c r="I13" s="68" t="s">
        <v>15</v>
      </c>
      <c r="J13" s="69"/>
      <c r="K13" s="11"/>
      <c r="L13" s="17"/>
      <c r="M13" s="33"/>
      <c r="N13" s="34"/>
    </row>
    <row r="14" spans="1:14" ht="18" customHeight="1" x14ac:dyDescent="0.2">
      <c r="B14" s="8"/>
      <c r="C14" s="47"/>
      <c r="D14" s="54"/>
      <c r="E14" s="47"/>
      <c r="F14" s="54"/>
      <c r="G14" s="47"/>
      <c r="H14" s="54"/>
      <c r="I14" s="47"/>
      <c r="J14" s="48"/>
      <c r="K14" s="11"/>
      <c r="L14" s="17"/>
      <c r="M14" s="33"/>
      <c r="N14" s="34"/>
    </row>
    <row r="15" spans="1:14" ht="18" customHeight="1" x14ac:dyDescent="0.2">
      <c r="B15" s="6"/>
      <c r="C15" s="51"/>
      <c r="D15" s="53"/>
      <c r="E15" s="51"/>
      <c r="F15" s="53"/>
      <c r="G15" s="51"/>
      <c r="H15" s="53"/>
      <c r="I15" s="45"/>
      <c r="J15" s="46"/>
      <c r="K15" s="13"/>
      <c r="L15" s="19"/>
      <c r="M15" s="37"/>
      <c r="N15" s="38"/>
    </row>
    <row r="16" spans="1:14" ht="18" customHeight="1" x14ac:dyDescent="0.2">
      <c r="B16" s="8"/>
      <c r="C16" s="47"/>
      <c r="D16" s="54"/>
      <c r="E16" s="47"/>
      <c r="F16" s="54"/>
      <c r="G16" s="47"/>
      <c r="H16" s="54"/>
      <c r="I16" s="58"/>
      <c r="J16" s="59"/>
      <c r="K16" s="80" t="s">
        <v>13</v>
      </c>
      <c r="L16" s="16"/>
      <c r="M16" s="39"/>
      <c r="N16" s="40"/>
    </row>
    <row r="17" spans="2:14" ht="18" customHeight="1" x14ac:dyDescent="0.2">
      <c r="B17" s="6"/>
      <c r="C17" s="51"/>
      <c r="D17" s="53"/>
      <c r="E17" s="51"/>
      <c r="F17" s="53"/>
      <c r="G17" s="51"/>
      <c r="H17" s="53"/>
      <c r="I17" s="45"/>
      <c r="J17" s="46"/>
      <c r="K17" s="81"/>
      <c r="L17" s="17"/>
      <c r="M17" s="33"/>
      <c r="N17" s="34"/>
    </row>
    <row r="18" spans="2:14" ht="18" customHeight="1" x14ac:dyDescent="0.2">
      <c r="B18" s="9"/>
      <c r="C18" s="55"/>
      <c r="D18" s="56"/>
      <c r="E18" s="55"/>
      <c r="F18" s="56"/>
      <c r="G18" s="55"/>
      <c r="H18" s="56"/>
      <c r="I18" s="55"/>
      <c r="J18" s="57"/>
      <c r="K18" s="81"/>
      <c r="L18" s="17"/>
      <c r="M18" s="33"/>
      <c r="N18" s="34"/>
    </row>
    <row r="19" spans="2:14" ht="18" customHeight="1" x14ac:dyDescent="0.2">
      <c r="B19" s="6"/>
      <c r="C19" s="51"/>
      <c r="D19" s="53"/>
      <c r="E19" s="51"/>
      <c r="F19" s="53"/>
      <c r="G19" s="51"/>
      <c r="H19" s="53"/>
      <c r="I19" s="45"/>
      <c r="J19" s="46"/>
      <c r="K19" s="11"/>
      <c r="L19" s="17"/>
      <c r="M19" s="33"/>
      <c r="N19" s="34"/>
    </row>
    <row r="20" spans="2:14" ht="18" customHeight="1" x14ac:dyDescent="0.2">
      <c r="B20" s="8"/>
      <c r="C20" s="47"/>
      <c r="D20" s="54"/>
      <c r="E20" s="47"/>
      <c r="F20" s="54"/>
      <c r="G20" s="47"/>
      <c r="H20" s="54"/>
      <c r="I20" s="47"/>
      <c r="J20" s="48"/>
      <c r="K20" s="11"/>
      <c r="L20" s="17"/>
      <c r="M20" s="33"/>
      <c r="N20" s="34"/>
    </row>
    <row r="21" spans="2:14" ht="18" customHeight="1" x14ac:dyDescent="0.2">
      <c r="B21" s="6"/>
      <c r="C21" s="51"/>
      <c r="D21" s="53"/>
      <c r="E21" s="51"/>
      <c r="F21" s="53"/>
      <c r="G21" s="51"/>
      <c r="H21" s="53"/>
      <c r="I21" s="49"/>
      <c r="J21" s="50"/>
      <c r="K21" s="13"/>
      <c r="L21" s="19"/>
      <c r="M21" s="37"/>
      <c r="N21" s="38"/>
    </row>
    <row r="22" spans="2:14" ht="18" customHeight="1" x14ac:dyDescent="0.2">
      <c r="B22" s="8"/>
      <c r="C22" s="47"/>
      <c r="D22" s="54"/>
      <c r="E22" s="47"/>
      <c r="F22" s="54"/>
      <c r="G22" s="47"/>
      <c r="H22" s="54"/>
      <c r="I22" s="47"/>
      <c r="J22" s="48"/>
      <c r="K22" s="80" t="s">
        <v>14</v>
      </c>
      <c r="L22" s="16"/>
      <c r="M22" s="39"/>
      <c r="N22" s="40"/>
    </row>
    <row r="23" spans="2:14" ht="18" customHeight="1" x14ac:dyDescent="0.2">
      <c r="B23" s="6"/>
      <c r="C23" s="51"/>
      <c r="D23" s="53"/>
      <c r="E23" s="51"/>
      <c r="F23" s="53"/>
      <c r="G23" s="51"/>
      <c r="H23" s="53"/>
      <c r="I23" s="45"/>
      <c r="J23" s="46"/>
      <c r="K23" s="81"/>
      <c r="L23" s="17"/>
      <c r="M23" s="33"/>
      <c r="N23" s="34"/>
    </row>
    <row r="24" spans="2:14" ht="18" customHeight="1" x14ac:dyDescent="0.2">
      <c r="B24" s="8"/>
      <c r="C24" s="47"/>
      <c r="D24" s="54"/>
      <c r="E24" s="47"/>
      <c r="F24" s="54"/>
      <c r="G24" s="47"/>
      <c r="H24" s="54"/>
      <c r="I24" s="47"/>
      <c r="J24" s="48"/>
      <c r="K24" s="81"/>
      <c r="L24" s="17"/>
      <c r="M24" s="33"/>
      <c r="N24" s="34"/>
    </row>
    <row r="25" spans="2:14" ht="18" customHeight="1" x14ac:dyDescent="0.2">
      <c r="B25" s="6"/>
      <c r="C25" s="51"/>
      <c r="D25" s="53"/>
      <c r="E25" s="51"/>
      <c r="F25" s="53"/>
      <c r="G25" s="51"/>
      <c r="H25" s="53"/>
      <c r="I25" s="45"/>
      <c r="J25" s="46"/>
      <c r="K25" s="81"/>
      <c r="L25" s="17"/>
      <c r="M25" s="33"/>
      <c r="N25" s="34"/>
    </row>
    <row r="26" spans="2:14" ht="18" customHeight="1" x14ac:dyDescent="0.2">
      <c r="B26" s="8"/>
      <c r="C26" s="47"/>
      <c r="D26" s="54"/>
      <c r="E26" s="47"/>
      <c r="F26" s="54"/>
      <c r="G26" s="47"/>
      <c r="H26" s="54"/>
      <c r="I26" s="47"/>
      <c r="J26" s="48"/>
      <c r="K26" s="11"/>
      <c r="L26" s="17"/>
      <c r="M26" s="33"/>
      <c r="N26" s="34"/>
    </row>
    <row r="27" spans="2:14" ht="18" customHeight="1" x14ac:dyDescent="0.2">
      <c r="B27" s="6"/>
      <c r="C27" s="51"/>
      <c r="D27" s="53"/>
      <c r="E27" s="51"/>
      <c r="F27" s="53"/>
      <c r="G27" s="51"/>
      <c r="H27" s="53"/>
      <c r="I27" s="45"/>
      <c r="J27" s="46"/>
      <c r="K27" s="13"/>
      <c r="L27" s="19"/>
      <c r="M27" s="37"/>
      <c r="N27" s="38"/>
    </row>
    <row r="28" spans="2:14" ht="18" customHeight="1" x14ac:dyDescent="0.2">
      <c r="B28" s="8"/>
      <c r="C28" s="47"/>
      <c r="D28" s="54"/>
      <c r="E28" s="47"/>
      <c r="F28" s="54"/>
      <c r="G28" s="47"/>
      <c r="H28" s="54"/>
      <c r="I28" s="47"/>
      <c r="J28" s="48"/>
      <c r="K28" s="66" t="s">
        <v>15</v>
      </c>
      <c r="L28" s="16"/>
      <c r="M28" s="39"/>
      <c r="N28" s="40"/>
    </row>
    <row r="29" spans="2:14" ht="18" customHeight="1" x14ac:dyDescent="0.2">
      <c r="B29" s="6"/>
      <c r="C29" s="51"/>
      <c r="D29" s="53"/>
      <c r="E29" s="51"/>
      <c r="F29" s="53"/>
      <c r="G29" s="51"/>
      <c r="H29" s="53"/>
      <c r="I29" s="51"/>
      <c r="J29" s="52"/>
      <c r="K29" s="67"/>
      <c r="L29" s="17"/>
      <c r="M29" s="33"/>
      <c r="N29" s="34"/>
    </row>
    <row r="30" spans="2:14" ht="18" customHeight="1" x14ac:dyDescent="0.2">
      <c r="B30" s="60" t="s">
        <v>26</v>
      </c>
      <c r="C30" s="61"/>
      <c r="D30" s="61"/>
      <c r="E30" s="61"/>
      <c r="F30" s="61"/>
      <c r="G30" s="61"/>
      <c r="H30" s="61"/>
      <c r="I30" s="61"/>
      <c r="J30" s="62"/>
      <c r="K30" s="67"/>
      <c r="L30" s="17"/>
      <c r="M30" s="33"/>
      <c r="N30" s="34"/>
    </row>
    <row r="31" spans="2:14" ht="18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33"/>
      <c r="N31" s="34"/>
    </row>
    <row r="32" spans="2:14" ht="18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17"/>
      <c r="M32" s="33"/>
      <c r="N32" s="34"/>
    </row>
    <row r="33" spans="2:14" ht="18" customHeight="1" x14ac:dyDescent="0.2">
      <c r="B33" s="7"/>
      <c r="C33" s="41"/>
      <c r="D33" s="42"/>
      <c r="E33" s="41"/>
      <c r="F33" s="42"/>
      <c r="G33" s="41"/>
      <c r="H33" s="42"/>
      <c r="I33" s="43"/>
      <c r="J33" s="44"/>
      <c r="K33" s="15"/>
      <c r="L33" s="20"/>
      <c r="M33" s="35"/>
      <c r="N33" s="36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27" t="s">
        <v>16</v>
      </c>
      <c r="C2" s="21"/>
      <c r="D2" s="21"/>
      <c r="E2" s="21"/>
      <c r="F2" s="21"/>
      <c r="G2" s="21"/>
      <c r="H2" s="21"/>
      <c r="I2" s="21"/>
      <c r="J2" s="22"/>
      <c r="K2" s="71" t="s">
        <v>2</v>
      </c>
      <c r="L2" s="72">
        <v>2013</v>
      </c>
      <c r="M2" s="72"/>
      <c r="N2" s="25"/>
    </row>
    <row r="3" spans="1:14" ht="21" customHeight="1" x14ac:dyDescent="0.2">
      <c r="A3" s="4"/>
      <c r="B3" s="2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3"/>
      <c r="L3" s="74"/>
      <c r="M3" s="74"/>
      <c r="N3" s="26"/>
    </row>
    <row r="4" spans="1:14" ht="18" customHeight="1" x14ac:dyDescent="0.2">
      <c r="A4" s="4"/>
      <c r="B4" s="28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75" t="s">
        <v>11</v>
      </c>
      <c r="L4" s="16"/>
      <c r="M4" s="76"/>
      <c r="N4" s="77"/>
    </row>
    <row r="5" spans="1:14" ht="18" customHeight="1" x14ac:dyDescent="0.2">
      <c r="A5" s="4"/>
      <c r="B5" s="28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67"/>
      <c r="L5" s="17"/>
      <c r="M5" s="33"/>
      <c r="N5" s="34"/>
    </row>
    <row r="6" spans="1:14" ht="18" customHeight="1" x14ac:dyDescent="0.2">
      <c r="A6" s="4"/>
      <c r="B6" s="28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67"/>
      <c r="L6" s="17"/>
      <c r="M6" s="33"/>
      <c r="N6" s="34"/>
    </row>
    <row r="7" spans="1:14" ht="18" customHeight="1" x14ac:dyDescent="0.2">
      <c r="A7" s="4"/>
      <c r="B7" s="28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33"/>
      <c r="N7" s="34"/>
    </row>
    <row r="8" spans="1:14" ht="18.75" customHeight="1" x14ac:dyDescent="0.2">
      <c r="A8" s="4"/>
      <c r="B8" s="28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33"/>
      <c r="N8" s="34"/>
    </row>
    <row r="9" spans="1:14" ht="18" customHeight="1" x14ac:dyDescent="0.2">
      <c r="A9" s="4"/>
      <c r="B9" s="28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37"/>
      <c r="N9" s="38"/>
    </row>
    <row r="10" spans="1:14" ht="18" customHeight="1" x14ac:dyDescent="0.2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6" t="s">
        <v>12</v>
      </c>
      <c r="L10" s="16"/>
      <c r="M10" s="39"/>
      <c r="N10" s="40"/>
    </row>
    <row r="11" spans="1:14" ht="18" customHeight="1" x14ac:dyDescent="0.2">
      <c r="A11" s="4"/>
      <c r="B11" s="30" t="s">
        <v>10</v>
      </c>
      <c r="C11" s="31"/>
      <c r="D11" s="31"/>
      <c r="E11" s="31"/>
      <c r="F11" s="31"/>
      <c r="G11" s="31"/>
      <c r="H11" s="31"/>
      <c r="I11" s="31"/>
      <c r="J11" s="32"/>
      <c r="K11" s="67"/>
      <c r="L11" s="17"/>
      <c r="M11" s="33"/>
      <c r="N11" s="34"/>
    </row>
    <row r="12" spans="1:14" ht="18" customHeight="1" x14ac:dyDescent="0.2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7"/>
      <c r="L12" s="17"/>
      <c r="M12" s="33"/>
      <c r="N12" s="34"/>
    </row>
    <row r="13" spans="1:14" ht="18" customHeight="1" x14ac:dyDescent="0.2">
      <c r="B13" s="3" t="s">
        <v>11</v>
      </c>
      <c r="C13" s="68" t="s">
        <v>12</v>
      </c>
      <c r="D13" s="70"/>
      <c r="E13" s="68" t="s">
        <v>13</v>
      </c>
      <c r="F13" s="70"/>
      <c r="G13" s="68" t="s">
        <v>14</v>
      </c>
      <c r="H13" s="70"/>
      <c r="I13" s="68" t="s">
        <v>15</v>
      </c>
      <c r="J13" s="69"/>
      <c r="K13" s="11"/>
      <c r="L13" s="17"/>
      <c r="M13" s="33"/>
      <c r="N13" s="34"/>
    </row>
    <row r="14" spans="1:14" ht="18" customHeight="1" x14ac:dyDescent="0.2">
      <c r="B14" s="8"/>
      <c r="C14" s="47"/>
      <c r="D14" s="54"/>
      <c r="E14" s="47"/>
      <c r="F14" s="54"/>
      <c r="G14" s="47"/>
      <c r="H14" s="54"/>
      <c r="I14" s="47"/>
      <c r="J14" s="48"/>
      <c r="K14" s="11"/>
      <c r="L14" s="17"/>
      <c r="M14" s="33"/>
      <c r="N14" s="34"/>
    </row>
    <row r="15" spans="1:14" ht="18" customHeight="1" x14ac:dyDescent="0.2">
      <c r="B15" s="6"/>
      <c r="C15" s="51"/>
      <c r="D15" s="53"/>
      <c r="E15" s="51"/>
      <c r="F15" s="53"/>
      <c r="G15" s="51"/>
      <c r="H15" s="53"/>
      <c r="I15" s="45"/>
      <c r="J15" s="46"/>
      <c r="K15" s="13"/>
      <c r="L15" s="19"/>
      <c r="M15" s="37"/>
      <c r="N15" s="38"/>
    </row>
    <row r="16" spans="1:14" ht="18" customHeight="1" x14ac:dyDescent="0.2">
      <c r="B16" s="8"/>
      <c r="C16" s="47"/>
      <c r="D16" s="54"/>
      <c r="E16" s="47"/>
      <c r="F16" s="54"/>
      <c r="G16" s="47"/>
      <c r="H16" s="54"/>
      <c r="I16" s="58"/>
      <c r="J16" s="59"/>
      <c r="K16" s="80" t="s">
        <v>13</v>
      </c>
      <c r="L16" s="16"/>
      <c r="M16" s="39"/>
      <c r="N16" s="40"/>
    </row>
    <row r="17" spans="2:14" ht="18" customHeight="1" x14ac:dyDescent="0.2">
      <c r="B17" s="6"/>
      <c r="C17" s="51"/>
      <c r="D17" s="53"/>
      <c r="E17" s="51"/>
      <c r="F17" s="53"/>
      <c r="G17" s="51"/>
      <c r="H17" s="53"/>
      <c r="I17" s="45"/>
      <c r="J17" s="46"/>
      <c r="K17" s="81"/>
      <c r="L17" s="17"/>
      <c r="M17" s="33"/>
      <c r="N17" s="34"/>
    </row>
    <row r="18" spans="2:14" ht="18" customHeight="1" x14ac:dyDescent="0.2">
      <c r="B18" s="9"/>
      <c r="C18" s="55"/>
      <c r="D18" s="56"/>
      <c r="E18" s="55"/>
      <c r="F18" s="56"/>
      <c r="G18" s="55"/>
      <c r="H18" s="56"/>
      <c r="I18" s="55"/>
      <c r="J18" s="57"/>
      <c r="K18" s="81"/>
      <c r="L18" s="17"/>
      <c r="M18" s="33"/>
      <c r="N18" s="34"/>
    </row>
    <row r="19" spans="2:14" ht="18" customHeight="1" x14ac:dyDescent="0.2">
      <c r="B19" s="6"/>
      <c r="C19" s="51"/>
      <c r="D19" s="53"/>
      <c r="E19" s="51"/>
      <c r="F19" s="53"/>
      <c r="G19" s="51"/>
      <c r="H19" s="53"/>
      <c r="I19" s="45"/>
      <c r="J19" s="46"/>
      <c r="K19" s="11"/>
      <c r="L19" s="17"/>
      <c r="M19" s="33"/>
      <c r="N19" s="34"/>
    </row>
    <row r="20" spans="2:14" ht="18" customHeight="1" x14ac:dyDescent="0.2">
      <c r="B20" s="8"/>
      <c r="C20" s="47"/>
      <c r="D20" s="54"/>
      <c r="E20" s="47"/>
      <c r="F20" s="54"/>
      <c r="G20" s="47"/>
      <c r="H20" s="54"/>
      <c r="I20" s="47"/>
      <c r="J20" s="48"/>
      <c r="K20" s="11"/>
      <c r="L20" s="17"/>
      <c r="M20" s="33"/>
      <c r="N20" s="34"/>
    </row>
    <row r="21" spans="2:14" ht="18" customHeight="1" x14ac:dyDescent="0.2">
      <c r="B21" s="6"/>
      <c r="C21" s="51"/>
      <c r="D21" s="53"/>
      <c r="E21" s="51"/>
      <c r="F21" s="53"/>
      <c r="G21" s="51"/>
      <c r="H21" s="53"/>
      <c r="I21" s="49"/>
      <c r="J21" s="50"/>
      <c r="K21" s="13"/>
      <c r="L21" s="19"/>
      <c r="M21" s="37"/>
      <c r="N21" s="38"/>
    </row>
    <row r="22" spans="2:14" ht="18" customHeight="1" x14ac:dyDescent="0.2">
      <c r="B22" s="8"/>
      <c r="C22" s="47"/>
      <c r="D22" s="54"/>
      <c r="E22" s="47"/>
      <c r="F22" s="54"/>
      <c r="G22" s="47"/>
      <c r="H22" s="54"/>
      <c r="I22" s="47"/>
      <c r="J22" s="48"/>
      <c r="K22" s="80" t="s">
        <v>14</v>
      </c>
      <c r="L22" s="16"/>
      <c r="M22" s="39"/>
      <c r="N22" s="40"/>
    </row>
    <row r="23" spans="2:14" ht="18" customHeight="1" x14ac:dyDescent="0.2">
      <c r="B23" s="6"/>
      <c r="C23" s="51"/>
      <c r="D23" s="53"/>
      <c r="E23" s="51"/>
      <c r="F23" s="53"/>
      <c r="G23" s="51"/>
      <c r="H23" s="53"/>
      <c r="I23" s="45"/>
      <c r="J23" s="46"/>
      <c r="K23" s="81"/>
      <c r="L23" s="17"/>
      <c r="M23" s="33"/>
      <c r="N23" s="34"/>
    </row>
    <row r="24" spans="2:14" ht="18" customHeight="1" x14ac:dyDescent="0.2">
      <c r="B24" s="8"/>
      <c r="C24" s="47"/>
      <c r="D24" s="54"/>
      <c r="E24" s="47"/>
      <c r="F24" s="54"/>
      <c r="G24" s="47"/>
      <c r="H24" s="54"/>
      <c r="I24" s="47"/>
      <c r="J24" s="48"/>
      <c r="K24" s="81"/>
      <c r="L24" s="17"/>
      <c r="M24" s="33"/>
      <c r="N24" s="34"/>
    </row>
    <row r="25" spans="2:14" ht="18" customHeight="1" x14ac:dyDescent="0.2">
      <c r="B25" s="6"/>
      <c r="C25" s="51"/>
      <c r="D25" s="53"/>
      <c r="E25" s="51"/>
      <c r="F25" s="53"/>
      <c r="G25" s="51"/>
      <c r="H25" s="53"/>
      <c r="I25" s="45"/>
      <c r="J25" s="46"/>
      <c r="K25" s="81"/>
      <c r="L25" s="17"/>
      <c r="M25" s="33"/>
      <c r="N25" s="34"/>
    </row>
    <row r="26" spans="2:14" ht="18" customHeight="1" x14ac:dyDescent="0.2">
      <c r="B26" s="8"/>
      <c r="C26" s="47"/>
      <c r="D26" s="54"/>
      <c r="E26" s="47"/>
      <c r="F26" s="54"/>
      <c r="G26" s="47"/>
      <c r="H26" s="54"/>
      <c r="I26" s="47"/>
      <c r="J26" s="48"/>
      <c r="K26" s="11"/>
      <c r="L26" s="17"/>
      <c r="M26" s="33"/>
      <c r="N26" s="34"/>
    </row>
    <row r="27" spans="2:14" ht="18" customHeight="1" x14ac:dyDescent="0.2">
      <c r="B27" s="6"/>
      <c r="C27" s="51"/>
      <c r="D27" s="53"/>
      <c r="E27" s="51"/>
      <c r="F27" s="53"/>
      <c r="G27" s="51"/>
      <c r="H27" s="53"/>
      <c r="I27" s="45"/>
      <c r="J27" s="46"/>
      <c r="K27" s="13"/>
      <c r="L27" s="19"/>
      <c r="M27" s="37"/>
      <c r="N27" s="38"/>
    </row>
    <row r="28" spans="2:14" ht="18" customHeight="1" x14ac:dyDescent="0.2">
      <c r="B28" s="8"/>
      <c r="C28" s="47"/>
      <c r="D28" s="54"/>
      <c r="E28" s="47"/>
      <c r="F28" s="54"/>
      <c r="G28" s="47"/>
      <c r="H28" s="54"/>
      <c r="I28" s="47"/>
      <c r="J28" s="48"/>
      <c r="K28" s="66" t="s">
        <v>15</v>
      </c>
      <c r="L28" s="16"/>
      <c r="M28" s="39"/>
      <c r="N28" s="40"/>
    </row>
    <row r="29" spans="2:14" ht="18" customHeight="1" x14ac:dyDescent="0.2">
      <c r="B29" s="6"/>
      <c r="C29" s="51"/>
      <c r="D29" s="53"/>
      <c r="E29" s="51"/>
      <c r="F29" s="53"/>
      <c r="G29" s="51"/>
      <c r="H29" s="53"/>
      <c r="I29" s="51"/>
      <c r="J29" s="52"/>
      <c r="K29" s="67"/>
      <c r="L29" s="17"/>
      <c r="M29" s="33"/>
      <c r="N29" s="34"/>
    </row>
    <row r="30" spans="2:14" ht="18" customHeight="1" x14ac:dyDescent="0.2">
      <c r="B30" s="60" t="s">
        <v>26</v>
      </c>
      <c r="C30" s="61"/>
      <c r="D30" s="61"/>
      <c r="E30" s="61"/>
      <c r="F30" s="61"/>
      <c r="G30" s="61"/>
      <c r="H30" s="61"/>
      <c r="I30" s="61"/>
      <c r="J30" s="62"/>
      <c r="K30" s="67"/>
      <c r="L30" s="17"/>
      <c r="M30" s="33"/>
      <c r="N30" s="34"/>
    </row>
    <row r="31" spans="2:14" ht="18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33"/>
      <c r="N31" s="34"/>
    </row>
    <row r="32" spans="2:14" ht="18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17"/>
      <c r="M32" s="33"/>
      <c r="N32" s="34"/>
    </row>
    <row r="33" spans="2:14" ht="18" customHeight="1" x14ac:dyDescent="0.2">
      <c r="B33" s="7"/>
      <c r="C33" s="41"/>
      <c r="D33" s="42"/>
      <c r="E33" s="41"/>
      <c r="F33" s="42"/>
      <c r="G33" s="41"/>
      <c r="H33" s="42"/>
      <c r="I33" s="43"/>
      <c r="J33" s="44"/>
      <c r="K33" s="15"/>
      <c r="L33" s="20"/>
      <c r="M33" s="35"/>
      <c r="N33" s="36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27" t="s">
        <v>9</v>
      </c>
      <c r="C2" s="21"/>
      <c r="D2" s="21"/>
      <c r="E2" s="21"/>
      <c r="F2" s="21"/>
      <c r="G2" s="21"/>
      <c r="H2" s="21"/>
      <c r="I2" s="21"/>
      <c r="J2" s="22"/>
      <c r="K2" s="71" t="s">
        <v>2</v>
      </c>
      <c r="L2" s="72">
        <v>2013</v>
      </c>
      <c r="M2" s="72"/>
      <c r="N2" s="25"/>
    </row>
    <row r="3" spans="1:14" ht="21" customHeight="1" x14ac:dyDescent="0.2">
      <c r="A3" s="4"/>
      <c r="B3" s="2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3"/>
      <c r="L3" s="74"/>
      <c r="M3" s="74"/>
      <c r="N3" s="26"/>
    </row>
    <row r="4" spans="1:14" ht="18" customHeight="1" x14ac:dyDescent="0.2">
      <c r="A4" s="4"/>
      <c r="B4" s="28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75" t="s">
        <v>11</v>
      </c>
      <c r="L4" s="16"/>
      <c r="M4" s="76"/>
      <c r="N4" s="77"/>
    </row>
    <row r="5" spans="1:14" ht="18" customHeight="1" x14ac:dyDescent="0.2">
      <c r="A5" s="4"/>
      <c r="B5" s="28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67"/>
      <c r="L5" s="17"/>
      <c r="M5" s="33"/>
      <c r="N5" s="34"/>
    </row>
    <row r="6" spans="1:14" ht="18" customHeight="1" x14ac:dyDescent="0.2">
      <c r="A6" s="4"/>
      <c r="B6" s="28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67"/>
      <c r="L6" s="17"/>
      <c r="M6" s="33"/>
      <c r="N6" s="34"/>
    </row>
    <row r="7" spans="1:14" ht="18" customHeight="1" x14ac:dyDescent="0.2">
      <c r="A7" s="4"/>
      <c r="B7" s="28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33"/>
      <c r="N7" s="34"/>
    </row>
    <row r="8" spans="1:14" ht="18.75" customHeight="1" x14ac:dyDescent="0.2">
      <c r="A8" s="4"/>
      <c r="B8" s="28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33"/>
      <c r="N8" s="34"/>
    </row>
    <row r="9" spans="1:14" ht="18" customHeight="1" x14ac:dyDescent="0.2">
      <c r="A9" s="4"/>
      <c r="B9" s="28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37"/>
      <c r="N9" s="38"/>
    </row>
    <row r="10" spans="1:14" ht="18" customHeight="1" x14ac:dyDescent="0.2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6" t="s">
        <v>12</v>
      </c>
      <c r="L10" s="16"/>
      <c r="M10" s="39"/>
      <c r="N10" s="40"/>
    </row>
    <row r="11" spans="1:14" ht="18" customHeight="1" x14ac:dyDescent="0.2">
      <c r="A11" s="4"/>
      <c r="B11" s="30" t="s">
        <v>10</v>
      </c>
      <c r="C11" s="31"/>
      <c r="D11" s="31"/>
      <c r="E11" s="31"/>
      <c r="F11" s="31"/>
      <c r="G11" s="31"/>
      <c r="H11" s="31"/>
      <c r="I11" s="31"/>
      <c r="J11" s="32"/>
      <c r="K11" s="67"/>
      <c r="L11" s="17"/>
      <c r="M11" s="33"/>
      <c r="N11" s="34"/>
    </row>
    <row r="12" spans="1:14" ht="18" customHeight="1" x14ac:dyDescent="0.2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7"/>
      <c r="L12" s="17"/>
      <c r="M12" s="33"/>
      <c r="N12" s="34"/>
    </row>
    <row r="13" spans="1:14" ht="18" customHeight="1" x14ac:dyDescent="0.2">
      <c r="B13" s="3" t="s">
        <v>11</v>
      </c>
      <c r="C13" s="68" t="s">
        <v>12</v>
      </c>
      <c r="D13" s="70"/>
      <c r="E13" s="68" t="s">
        <v>13</v>
      </c>
      <c r="F13" s="70"/>
      <c r="G13" s="68" t="s">
        <v>14</v>
      </c>
      <c r="H13" s="70"/>
      <c r="I13" s="68" t="s">
        <v>15</v>
      </c>
      <c r="J13" s="69"/>
      <c r="K13" s="11"/>
      <c r="L13" s="17"/>
      <c r="M13" s="33"/>
      <c r="N13" s="34"/>
    </row>
    <row r="14" spans="1:14" ht="18" customHeight="1" x14ac:dyDescent="0.2">
      <c r="B14" s="8"/>
      <c r="C14" s="47"/>
      <c r="D14" s="54"/>
      <c r="E14" s="47"/>
      <c r="F14" s="54"/>
      <c r="G14" s="47"/>
      <c r="H14" s="54"/>
      <c r="I14" s="47"/>
      <c r="J14" s="48"/>
      <c r="K14" s="11"/>
      <c r="L14" s="17"/>
      <c r="M14" s="33"/>
      <c r="N14" s="34"/>
    </row>
    <row r="15" spans="1:14" ht="18" customHeight="1" x14ac:dyDescent="0.2">
      <c r="B15" s="6"/>
      <c r="C15" s="51"/>
      <c r="D15" s="53"/>
      <c r="E15" s="51"/>
      <c r="F15" s="53"/>
      <c r="G15" s="51"/>
      <c r="H15" s="53"/>
      <c r="I15" s="45"/>
      <c r="J15" s="46"/>
      <c r="K15" s="13"/>
      <c r="L15" s="19"/>
      <c r="M15" s="37"/>
      <c r="N15" s="38"/>
    </row>
    <row r="16" spans="1:14" ht="18" customHeight="1" x14ac:dyDescent="0.2">
      <c r="B16" s="8"/>
      <c r="C16" s="47"/>
      <c r="D16" s="54"/>
      <c r="E16" s="47"/>
      <c r="F16" s="54"/>
      <c r="G16" s="47"/>
      <c r="H16" s="54"/>
      <c r="I16" s="58"/>
      <c r="J16" s="59"/>
      <c r="K16" s="80" t="s">
        <v>13</v>
      </c>
      <c r="L16" s="16"/>
      <c r="M16" s="39"/>
      <c r="N16" s="40"/>
    </row>
    <row r="17" spans="2:14" ht="18" customHeight="1" x14ac:dyDescent="0.2">
      <c r="B17" s="6"/>
      <c r="C17" s="51"/>
      <c r="D17" s="53"/>
      <c r="E17" s="51"/>
      <c r="F17" s="53"/>
      <c r="G17" s="51"/>
      <c r="H17" s="53"/>
      <c r="I17" s="45"/>
      <c r="J17" s="46"/>
      <c r="K17" s="81"/>
      <c r="L17" s="17"/>
      <c r="M17" s="33"/>
      <c r="N17" s="34"/>
    </row>
    <row r="18" spans="2:14" ht="18" customHeight="1" x14ac:dyDescent="0.2">
      <c r="B18" s="9"/>
      <c r="C18" s="55"/>
      <c r="D18" s="56"/>
      <c r="E18" s="55"/>
      <c r="F18" s="56"/>
      <c r="G18" s="55"/>
      <c r="H18" s="56"/>
      <c r="I18" s="55"/>
      <c r="J18" s="57"/>
      <c r="K18" s="81"/>
      <c r="L18" s="17"/>
      <c r="M18" s="33"/>
      <c r="N18" s="34"/>
    </row>
    <row r="19" spans="2:14" ht="18" customHeight="1" x14ac:dyDescent="0.2">
      <c r="B19" s="6"/>
      <c r="C19" s="51"/>
      <c r="D19" s="53"/>
      <c r="E19" s="51"/>
      <c r="F19" s="53"/>
      <c r="G19" s="51"/>
      <c r="H19" s="53"/>
      <c r="I19" s="45"/>
      <c r="J19" s="46"/>
      <c r="K19" s="11"/>
      <c r="L19" s="17"/>
      <c r="M19" s="33"/>
      <c r="N19" s="34"/>
    </row>
    <row r="20" spans="2:14" ht="18" customHeight="1" x14ac:dyDescent="0.2">
      <c r="B20" s="8"/>
      <c r="C20" s="47"/>
      <c r="D20" s="54"/>
      <c r="E20" s="47"/>
      <c r="F20" s="54"/>
      <c r="G20" s="47"/>
      <c r="H20" s="54"/>
      <c r="I20" s="47"/>
      <c r="J20" s="48"/>
      <c r="K20" s="11"/>
      <c r="L20" s="17"/>
      <c r="M20" s="33"/>
      <c r="N20" s="34"/>
    </row>
    <row r="21" spans="2:14" ht="18" customHeight="1" x14ac:dyDescent="0.2">
      <c r="B21" s="6"/>
      <c r="C21" s="51"/>
      <c r="D21" s="53"/>
      <c r="E21" s="51"/>
      <c r="F21" s="53"/>
      <c r="G21" s="51"/>
      <c r="H21" s="53"/>
      <c r="I21" s="49"/>
      <c r="J21" s="50"/>
      <c r="K21" s="13"/>
      <c r="L21" s="19"/>
      <c r="M21" s="37"/>
      <c r="N21" s="38"/>
    </row>
    <row r="22" spans="2:14" ht="18" customHeight="1" x14ac:dyDescent="0.2">
      <c r="B22" s="8"/>
      <c r="C22" s="47"/>
      <c r="D22" s="54"/>
      <c r="E22" s="47"/>
      <c r="F22" s="54"/>
      <c r="G22" s="47"/>
      <c r="H22" s="54"/>
      <c r="I22" s="47"/>
      <c r="J22" s="48"/>
      <c r="K22" s="80" t="s">
        <v>14</v>
      </c>
      <c r="L22" s="16"/>
      <c r="M22" s="39"/>
      <c r="N22" s="40"/>
    </row>
    <row r="23" spans="2:14" ht="18" customHeight="1" x14ac:dyDescent="0.2">
      <c r="B23" s="6"/>
      <c r="C23" s="51"/>
      <c r="D23" s="53"/>
      <c r="E23" s="51"/>
      <c r="F23" s="53"/>
      <c r="G23" s="51"/>
      <c r="H23" s="53"/>
      <c r="I23" s="45"/>
      <c r="J23" s="46"/>
      <c r="K23" s="81"/>
      <c r="L23" s="17"/>
      <c r="M23" s="33"/>
      <c r="N23" s="34"/>
    </row>
    <row r="24" spans="2:14" ht="18" customHeight="1" x14ac:dyDescent="0.2">
      <c r="B24" s="8"/>
      <c r="C24" s="47"/>
      <c r="D24" s="54"/>
      <c r="E24" s="47"/>
      <c r="F24" s="54"/>
      <c r="G24" s="47"/>
      <c r="H24" s="54"/>
      <c r="I24" s="47"/>
      <c r="J24" s="48"/>
      <c r="K24" s="81"/>
      <c r="L24" s="17"/>
      <c r="M24" s="33"/>
      <c r="N24" s="34"/>
    </row>
    <row r="25" spans="2:14" ht="18" customHeight="1" x14ac:dyDescent="0.2">
      <c r="B25" s="6"/>
      <c r="C25" s="51"/>
      <c r="D25" s="53"/>
      <c r="E25" s="51"/>
      <c r="F25" s="53"/>
      <c r="G25" s="51"/>
      <c r="H25" s="53"/>
      <c r="I25" s="45"/>
      <c r="J25" s="46"/>
      <c r="K25" s="81"/>
      <c r="L25" s="17"/>
      <c r="M25" s="33"/>
      <c r="N25" s="34"/>
    </row>
    <row r="26" spans="2:14" ht="18" customHeight="1" x14ac:dyDescent="0.2">
      <c r="B26" s="8"/>
      <c r="C26" s="47"/>
      <c r="D26" s="54"/>
      <c r="E26" s="47"/>
      <c r="F26" s="54"/>
      <c r="G26" s="47"/>
      <c r="H26" s="54"/>
      <c r="I26" s="47"/>
      <c r="J26" s="48"/>
      <c r="K26" s="11"/>
      <c r="L26" s="17"/>
      <c r="M26" s="33"/>
      <c r="N26" s="34"/>
    </row>
    <row r="27" spans="2:14" ht="18" customHeight="1" x14ac:dyDescent="0.2">
      <c r="B27" s="6"/>
      <c r="C27" s="51"/>
      <c r="D27" s="53"/>
      <c r="E27" s="51"/>
      <c r="F27" s="53"/>
      <c r="G27" s="51"/>
      <c r="H27" s="53"/>
      <c r="I27" s="45"/>
      <c r="J27" s="46"/>
      <c r="K27" s="13"/>
      <c r="L27" s="19"/>
      <c r="M27" s="37"/>
      <c r="N27" s="38"/>
    </row>
    <row r="28" spans="2:14" ht="18" customHeight="1" x14ac:dyDescent="0.2">
      <c r="B28" s="8"/>
      <c r="C28" s="47"/>
      <c r="D28" s="54"/>
      <c r="E28" s="47"/>
      <c r="F28" s="54"/>
      <c r="G28" s="47"/>
      <c r="H28" s="54"/>
      <c r="I28" s="47"/>
      <c r="J28" s="48"/>
      <c r="K28" s="66" t="s">
        <v>15</v>
      </c>
      <c r="L28" s="16"/>
      <c r="M28" s="39"/>
      <c r="N28" s="40"/>
    </row>
    <row r="29" spans="2:14" ht="18" customHeight="1" x14ac:dyDescent="0.2">
      <c r="B29" s="6"/>
      <c r="C29" s="51"/>
      <c r="D29" s="53"/>
      <c r="E29" s="51"/>
      <c r="F29" s="53"/>
      <c r="G29" s="51"/>
      <c r="H29" s="53"/>
      <c r="I29" s="51"/>
      <c r="J29" s="52"/>
      <c r="K29" s="67"/>
      <c r="L29" s="17"/>
      <c r="M29" s="33"/>
      <c r="N29" s="34"/>
    </row>
    <row r="30" spans="2:14" ht="18" customHeight="1" x14ac:dyDescent="0.2">
      <c r="B30" s="60" t="s">
        <v>26</v>
      </c>
      <c r="C30" s="61"/>
      <c r="D30" s="61"/>
      <c r="E30" s="61"/>
      <c r="F30" s="61"/>
      <c r="G30" s="61"/>
      <c r="H30" s="61"/>
      <c r="I30" s="61"/>
      <c r="J30" s="62"/>
      <c r="K30" s="67"/>
      <c r="L30" s="17"/>
      <c r="M30" s="33"/>
      <c r="N30" s="34"/>
    </row>
    <row r="31" spans="2:14" ht="18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33"/>
      <c r="N31" s="34"/>
    </row>
    <row r="32" spans="2:14" ht="18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17"/>
      <c r="M32" s="33"/>
      <c r="N32" s="34"/>
    </row>
    <row r="33" spans="2:14" ht="18" customHeight="1" x14ac:dyDescent="0.2">
      <c r="B33" s="7"/>
      <c r="C33" s="41"/>
      <c r="D33" s="42"/>
      <c r="E33" s="41"/>
      <c r="F33" s="42"/>
      <c r="G33" s="41"/>
      <c r="H33" s="42"/>
      <c r="I33" s="43"/>
      <c r="J33" s="44"/>
      <c r="K33" s="15"/>
      <c r="L33" s="20"/>
      <c r="M33" s="35"/>
      <c r="N33" s="36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zoomScaleNormal="100" zoomScalePageLayoutView="84" workbookViewId="0">
      <selection activeCell="M26" sqref="M26:N2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27" t="s">
        <v>25</v>
      </c>
      <c r="C2" s="21"/>
      <c r="D2" s="21"/>
      <c r="E2" s="21"/>
      <c r="F2" s="21"/>
      <c r="G2" s="21"/>
      <c r="H2" s="21"/>
      <c r="I2" s="21"/>
      <c r="J2" s="22"/>
      <c r="K2" s="71" t="s">
        <v>2</v>
      </c>
      <c r="L2" s="72">
        <v>2013</v>
      </c>
      <c r="M2" s="72"/>
      <c r="N2" s="25"/>
    </row>
    <row r="3" spans="1:14" ht="21" customHeight="1" x14ac:dyDescent="0.2">
      <c r="A3" s="4"/>
      <c r="B3" s="2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3"/>
      <c r="L3" s="74"/>
      <c r="M3" s="74"/>
      <c r="N3" s="26"/>
    </row>
    <row r="4" spans="1:14" ht="18" customHeight="1" x14ac:dyDescent="0.2">
      <c r="A4" s="4"/>
      <c r="B4" s="28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75" t="s">
        <v>11</v>
      </c>
      <c r="L4" s="16"/>
      <c r="M4" s="76"/>
      <c r="N4" s="77"/>
    </row>
    <row r="5" spans="1:14" ht="18" customHeight="1" x14ac:dyDescent="0.2">
      <c r="A5" s="4"/>
      <c r="B5" s="28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67"/>
      <c r="L5" s="17">
        <v>11</v>
      </c>
      <c r="M5" s="1" t="s">
        <v>35</v>
      </c>
    </row>
    <row r="6" spans="1:14" ht="18" customHeight="1" x14ac:dyDescent="0.2">
      <c r="A6" s="4"/>
      <c r="B6" s="28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67"/>
      <c r="L6" s="17">
        <v>18</v>
      </c>
      <c r="M6" s="33" t="s">
        <v>35</v>
      </c>
      <c r="N6" s="34"/>
    </row>
    <row r="7" spans="1:14" ht="18" customHeight="1" x14ac:dyDescent="0.2">
      <c r="A7" s="4"/>
      <c r="B7" s="28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>
        <v>25</v>
      </c>
      <c r="M7" s="33" t="s">
        <v>40</v>
      </c>
      <c r="N7" s="34"/>
    </row>
    <row r="8" spans="1:14" ht="18.75" customHeight="1" x14ac:dyDescent="0.2">
      <c r="A8" s="4"/>
      <c r="B8" s="28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33"/>
      <c r="N8" s="34"/>
    </row>
    <row r="9" spans="1:14" ht="18" customHeight="1" x14ac:dyDescent="0.2">
      <c r="A9" s="4"/>
      <c r="B9" s="28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37"/>
      <c r="N9" s="38"/>
    </row>
    <row r="10" spans="1:14" ht="18" customHeight="1" x14ac:dyDescent="0.2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6" t="s">
        <v>12</v>
      </c>
      <c r="L10" s="16"/>
      <c r="M10" s="39"/>
      <c r="N10" s="40"/>
    </row>
    <row r="11" spans="1:14" ht="18" customHeight="1" x14ac:dyDescent="0.2">
      <c r="A11" s="4"/>
      <c r="B11" s="30" t="s">
        <v>10</v>
      </c>
      <c r="C11" s="31"/>
      <c r="D11" s="31"/>
      <c r="E11" s="31"/>
      <c r="F11" s="31"/>
      <c r="G11" s="31"/>
      <c r="H11" s="31"/>
      <c r="I11" s="31"/>
      <c r="J11" s="32"/>
      <c r="K11" s="67"/>
      <c r="L11" s="17">
        <v>5</v>
      </c>
      <c r="M11" s="33" t="s">
        <v>32</v>
      </c>
      <c r="N11" s="34"/>
    </row>
    <row r="12" spans="1:14" ht="18" customHeight="1" x14ac:dyDescent="0.2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7"/>
      <c r="L12" s="17"/>
      <c r="M12" s="33"/>
      <c r="N12" s="34"/>
    </row>
    <row r="13" spans="1:14" ht="18" customHeight="1" x14ac:dyDescent="0.2">
      <c r="B13" s="3" t="s">
        <v>11</v>
      </c>
      <c r="C13" s="68" t="s">
        <v>12</v>
      </c>
      <c r="D13" s="70"/>
      <c r="E13" s="68" t="s">
        <v>13</v>
      </c>
      <c r="F13" s="70"/>
      <c r="G13" s="68" t="s">
        <v>14</v>
      </c>
      <c r="H13" s="70"/>
      <c r="I13" s="68" t="s">
        <v>15</v>
      </c>
      <c r="J13" s="69"/>
      <c r="K13" s="11"/>
      <c r="L13" s="17"/>
      <c r="M13" s="33"/>
      <c r="N13" s="34"/>
    </row>
    <row r="14" spans="1:14" ht="18" customHeight="1" x14ac:dyDescent="0.2">
      <c r="B14" s="8"/>
      <c r="C14" s="47"/>
      <c r="D14" s="54"/>
      <c r="E14" s="47"/>
      <c r="F14" s="54"/>
      <c r="G14" s="47"/>
      <c r="H14" s="54"/>
      <c r="I14" s="47"/>
      <c r="J14" s="48"/>
      <c r="K14" s="11"/>
      <c r="L14" s="17"/>
      <c r="M14" s="33"/>
      <c r="N14" s="34"/>
    </row>
    <row r="15" spans="1:14" ht="18" customHeight="1" x14ac:dyDescent="0.2">
      <c r="B15" s="6"/>
      <c r="C15" s="51"/>
      <c r="D15" s="53"/>
      <c r="E15" s="51"/>
      <c r="F15" s="53"/>
      <c r="G15" s="51"/>
      <c r="H15" s="53"/>
      <c r="I15" s="45"/>
      <c r="J15" s="46"/>
      <c r="K15" s="13"/>
      <c r="L15" s="19"/>
      <c r="M15" s="37"/>
      <c r="N15" s="38"/>
    </row>
    <row r="16" spans="1:14" ht="18" customHeight="1" x14ac:dyDescent="0.2">
      <c r="B16" s="8"/>
      <c r="C16" s="47"/>
      <c r="D16" s="54"/>
      <c r="E16" s="47"/>
      <c r="F16" s="54"/>
      <c r="G16" s="47"/>
      <c r="H16" s="54"/>
      <c r="I16" s="58"/>
      <c r="J16" s="59"/>
      <c r="K16" s="80" t="s">
        <v>13</v>
      </c>
      <c r="L16" s="16"/>
      <c r="M16" s="39"/>
      <c r="N16" s="40"/>
    </row>
    <row r="17" spans="2:14" ht="18" customHeight="1" x14ac:dyDescent="0.2">
      <c r="B17" s="6"/>
      <c r="C17" s="51"/>
      <c r="D17" s="53"/>
      <c r="E17" s="51"/>
      <c r="F17" s="53"/>
      <c r="G17" s="51"/>
      <c r="H17" s="53"/>
      <c r="I17" s="45"/>
      <c r="J17" s="46"/>
      <c r="K17" s="81"/>
      <c r="L17" s="17"/>
      <c r="M17" s="33"/>
      <c r="N17" s="34"/>
    </row>
    <row r="18" spans="2:14" ht="18" customHeight="1" x14ac:dyDescent="0.2">
      <c r="B18" s="9"/>
      <c r="C18" s="55"/>
      <c r="D18" s="56"/>
      <c r="E18" s="55"/>
      <c r="F18" s="56"/>
      <c r="G18" s="55"/>
      <c r="H18" s="56"/>
      <c r="I18" s="55"/>
      <c r="J18" s="57"/>
      <c r="K18" s="81"/>
      <c r="L18" s="17"/>
      <c r="M18" s="33"/>
      <c r="N18" s="34"/>
    </row>
    <row r="19" spans="2:14" ht="18" customHeight="1" x14ac:dyDescent="0.2">
      <c r="B19" s="6"/>
      <c r="C19" s="51"/>
      <c r="D19" s="53"/>
      <c r="E19" s="51"/>
      <c r="F19" s="53"/>
      <c r="G19" s="51"/>
      <c r="H19" s="53"/>
      <c r="I19" s="45"/>
      <c r="J19" s="46"/>
      <c r="K19" s="11"/>
      <c r="L19" s="17"/>
      <c r="M19" s="33"/>
      <c r="N19" s="34"/>
    </row>
    <row r="20" spans="2:14" ht="18" customHeight="1" x14ac:dyDescent="0.2">
      <c r="B20" s="8"/>
      <c r="C20" s="47"/>
      <c r="D20" s="54"/>
      <c r="E20" s="47"/>
      <c r="F20" s="54"/>
      <c r="G20" s="47"/>
      <c r="H20" s="54"/>
      <c r="I20" s="47"/>
      <c r="J20" s="48"/>
      <c r="K20" s="11"/>
      <c r="L20" s="17"/>
      <c r="M20" s="33"/>
      <c r="N20" s="34"/>
    </row>
    <row r="21" spans="2:14" ht="18" customHeight="1" x14ac:dyDescent="0.2">
      <c r="B21" s="6"/>
      <c r="C21" s="51"/>
      <c r="D21" s="53"/>
      <c r="E21" s="51"/>
      <c r="F21" s="53"/>
      <c r="G21" s="51"/>
      <c r="H21" s="53"/>
      <c r="I21" s="49"/>
      <c r="J21" s="50"/>
      <c r="K21" s="13"/>
      <c r="L21" s="19"/>
      <c r="M21" s="37"/>
      <c r="N21" s="38"/>
    </row>
    <row r="22" spans="2:14" ht="18" customHeight="1" x14ac:dyDescent="0.2">
      <c r="B22" s="8"/>
      <c r="C22" s="47"/>
      <c r="D22" s="54"/>
      <c r="E22" s="47"/>
      <c r="F22" s="54"/>
      <c r="G22" s="47"/>
      <c r="H22" s="54"/>
      <c r="I22" s="47"/>
      <c r="J22" s="48"/>
      <c r="K22" s="80" t="s">
        <v>14</v>
      </c>
      <c r="L22" s="16"/>
      <c r="M22" s="39"/>
      <c r="N22" s="40"/>
    </row>
    <row r="23" spans="2:14" ht="18" customHeight="1" x14ac:dyDescent="0.2">
      <c r="B23" s="6"/>
      <c r="C23" s="51"/>
      <c r="D23" s="53"/>
      <c r="E23" s="51"/>
      <c r="F23" s="53"/>
      <c r="G23" s="51"/>
      <c r="H23" s="53"/>
      <c r="I23" s="45"/>
      <c r="J23" s="46"/>
      <c r="K23" s="81"/>
      <c r="L23" s="17"/>
      <c r="M23" s="33"/>
      <c r="N23" s="34"/>
    </row>
    <row r="24" spans="2:14" ht="18" customHeight="1" x14ac:dyDescent="0.2">
      <c r="B24" s="8"/>
      <c r="C24" s="47"/>
      <c r="D24" s="54"/>
      <c r="E24" s="47"/>
      <c r="F24" s="54"/>
      <c r="G24" s="47"/>
      <c r="H24" s="54"/>
      <c r="I24" s="47"/>
      <c r="J24" s="48"/>
      <c r="K24" s="81"/>
      <c r="L24" s="17">
        <v>14</v>
      </c>
      <c r="M24" s="33" t="s">
        <v>34</v>
      </c>
      <c r="N24" s="34"/>
    </row>
    <row r="25" spans="2:14" ht="18" customHeight="1" x14ac:dyDescent="0.2">
      <c r="B25" s="6"/>
      <c r="C25" s="51"/>
      <c r="D25" s="53"/>
      <c r="E25" s="51"/>
      <c r="F25" s="53"/>
      <c r="G25" s="51"/>
      <c r="H25" s="53"/>
      <c r="I25" s="45"/>
      <c r="J25" s="46"/>
      <c r="K25" s="81"/>
      <c r="L25" s="17">
        <v>21</v>
      </c>
      <c r="M25" s="33" t="s">
        <v>38</v>
      </c>
      <c r="N25" s="34"/>
    </row>
    <row r="26" spans="2:14" ht="18" customHeight="1" x14ac:dyDescent="0.2">
      <c r="B26" s="8"/>
      <c r="C26" s="47"/>
      <c r="D26" s="54"/>
      <c r="E26" s="47"/>
      <c r="F26" s="54"/>
      <c r="G26" s="47"/>
      <c r="H26" s="54"/>
      <c r="I26" s="47"/>
      <c r="J26" s="48"/>
      <c r="K26" s="11"/>
      <c r="L26" s="17"/>
      <c r="M26" s="33"/>
      <c r="N26" s="34"/>
    </row>
    <row r="27" spans="2:14" ht="18" customHeight="1" x14ac:dyDescent="0.2">
      <c r="B27" s="6"/>
      <c r="C27" s="51"/>
      <c r="D27" s="53"/>
      <c r="E27" s="51"/>
      <c r="F27" s="53"/>
      <c r="G27" s="51"/>
      <c r="H27" s="53"/>
      <c r="I27" s="45"/>
      <c r="J27" s="46"/>
      <c r="K27" s="13"/>
      <c r="L27" s="19"/>
      <c r="M27" s="37"/>
      <c r="N27" s="38"/>
    </row>
    <row r="28" spans="2:14" ht="18" customHeight="1" x14ac:dyDescent="0.2">
      <c r="B28" s="8"/>
      <c r="C28" s="47"/>
      <c r="D28" s="54"/>
      <c r="E28" s="47"/>
      <c r="F28" s="54"/>
      <c r="G28" s="47"/>
      <c r="H28" s="54"/>
      <c r="I28" s="47"/>
      <c r="J28" s="48"/>
      <c r="K28" s="66" t="s">
        <v>15</v>
      </c>
      <c r="L28" s="16"/>
      <c r="M28" s="39"/>
      <c r="N28" s="40"/>
    </row>
    <row r="29" spans="2:14" ht="18" customHeight="1" x14ac:dyDescent="0.2">
      <c r="B29" s="6"/>
      <c r="C29" s="51"/>
      <c r="D29" s="53"/>
      <c r="E29" s="51"/>
      <c r="F29" s="53"/>
      <c r="G29" s="51"/>
      <c r="H29" s="53"/>
      <c r="I29" s="51"/>
      <c r="J29" s="52"/>
      <c r="K29" s="67"/>
      <c r="L29" s="17"/>
      <c r="M29" s="33"/>
      <c r="N29" s="34"/>
    </row>
    <row r="30" spans="2:14" ht="18" customHeight="1" x14ac:dyDescent="0.2">
      <c r="B30" s="60" t="s">
        <v>26</v>
      </c>
      <c r="C30" s="61"/>
      <c r="D30" s="61"/>
      <c r="E30" s="61"/>
      <c r="F30" s="61"/>
      <c r="G30" s="61"/>
      <c r="H30" s="61"/>
      <c r="I30" s="61"/>
      <c r="J30" s="62"/>
      <c r="K30" s="67"/>
      <c r="L30" s="17">
        <v>8</v>
      </c>
      <c r="M30" s="33" t="s">
        <v>33</v>
      </c>
      <c r="N30" s="34"/>
    </row>
    <row r="31" spans="2:14" ht="31.5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>
        <v>15</v>
      </c>
      <c r="M31" s="82" t="s">
        <v>37</v>
      </c>
      <c r="N31" s="83"/>
    </row>
    <row r="32" spans="2:14" ht="28.5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17">
        <v>22</v>
      </c>
      <c r="M32" s="82" t="s">
        <v>36</v>
      </c>
      <c r="N32" s="83"/>
    </row>
    <row r="33" spans="2:14" ht="18" customHeight="1" x14ac:dyDescent="0.2">
      <c r="B33" s="84" t="s">
        <v>39</v>
      </c>
      <c r="C33" s="85"/>
      <c r="D33" s="85"/>
      <c r="E33" s="85"/>
      <c r="F33" s="85"/>
      <c r="G33" s="85"/>
      <c r="H33" s="85"/>
      <c r="I33" s="85"/>
      <c r="J33" s="86"/>
      <c r="K33" s="15"/>
      <c r="L33" s="20"/>
      <c r="M33" s="35"/>
      <c r="N33" s="36"/>
    </row>
  </sheetData>
  <mergeCells count="107"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M33:N33"/>
    <mergeCell ref="M31:N31"/>
    <mergeCell ref="M32:N32"/>
    <mergeCell ref="B30:J32"/>
    <mergeCell ref="M29:N29"/>
    <mergeCell ref="M30:N30"/>
    <mergeCell ref="B33:J33"/>
  </mergeCells>
  <conditionalFormatting sqref="C4:H4">
    <cfRule type="expression" dxfId="54" priority="4" stopIfTrue="1">
      <formula>DAY(C4)&gt;8</formula>
    </cfRule>
  </conditionalFormatting>
  <conditionalFormatting sqref="C8:I10">
    <cfRule type="expression" dxfId="53" priority="3" stopIfTrue="1">
      <formula>AND(DAY(C8)&gt;=1,DAY(C8)&lt;=15)</formula>
    </cfRule>
  </conditionalFormatting>
  <conditionalFormatting sqref="C4:I9">
    <cfRule type="expression" dxfId="52" priority="5">
      <formula>VLOOKUP(DAY(C4),DíasDeTareas,1,FALSE)=DAY(C4)</formula>
    </cfRule>
  </conditionalFormatting>
  <conditionalFormatting sqref="B14:J29 B33">
    <cfRule type="expression" dxfId="51" priority="2">
      <formula>B14&lt;&gt;""</formula>
    </cfRule>
  </conditionalFormatting>
  <conditionalFormatting sqref="B30">
    <cfRule type="expression" dxfId="5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22" sqref="M22:N2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27" t="s">
        <v>24</v>
      </c>
      <c r="C2" s="21"/>
      <c r="D2" s="21"/>
      <c r="E2" s="21"/>
      <c r="F2" s="21"/>
      <c r="G2" s="21"/>
      <c r="H2" s="21"/>
      <c r="I2" s="21"/>
      <c r="J2" s="22"/>
      <c r="K2" s="71" t="s">
        <v>2</v>
      </c>
      <c r="L2" s="72">
        <v>2013</v>
      </c>
      <c r="M2" s="72"/>
      <c r="N2" s="25"/>
    </row>
    <row r="3" spans="1:14" ht="21" customHeight="1" x14ac:dyDescent="0.2">
      <c r="A3" s="4"/>
      <c r="B3" s="2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3"/>
      <c r="L3" s="74"/>
      <c r="M3" s="74"/>
      <c r="N3" s="26"/>
    </row>
    <row r="4" spans="1:14" ht="18" customHeight="1" x14ac:dyDescent="0.2">
      <c r="A4" s="4"/>
      <c r="B4" s="28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75" t="s">
        <v>11</v>
      </c>
      <c r="L4" s="16"/>
      <c r="M4" s="76"/>
      <c r="N4" s="77"/>
    </row>
    <row r="5" spans="1:14" ht="18" customHeight="1" x14ac:dyDescent="0.2">
      <c r="A5" s="4"/>
      <c r="B5" s="28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67"/>
      <c r="L5" s="17"/>
      <c r="M5" s="33"/>
      <c r="N5" s="34"/>
    </row>
    <row r="6" spans="1:14" ht="18" customHeight="1" x14ac:dyDescent="0.2">
      <c r="A6" s="4"/>
      <c r="B6" s="28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67"/>
      <c r="L6" s="17"/>
      <c r="M6" s="33"/>
      <c r="N6" s="34"/>
    </row>
    <row r="7" spans="1:14" ht="18" customHeight="1" x14ac:dyDescent="0.2">
      <c r="A7" s="4"/>
      <c r="B7" s="28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/>
      <c r="M7" s="33"/>
      <c r="N7" s="34"/>
    </row>
    <row r="8" spans="1:14" ht="18.75" customHeight="1" x14ac:dyDescent="0.2">
      <c r="A8" s="4"/>
      <c r="B8" s="28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/>
      <c r="M8" s="33"/>
      <c r="N8" s="34"/>
    </row>
    <row r="9" spans="1:14" ht="18" customHeight="1" x14ac:dyDescent="0.2">
      <c r="A9" s="4"/>
      <c r="B9" s="28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37"/>
      <c r="N9" s="38"/>
    </row>
    <row r="10" spans="1:14" ht="18" customHeight="1" x14ac:dyDescent="0.2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6" t="s">
        <v>12</v>
      </c>
      <c r="L10" s="16"/>
      <c r="M10" s="39"/>
      <c r="N10" s="40"/>
    </row>
    <row r="11" spans="1:14" ht="18" customHeight="1" x14ac:dyDescent="0.2">
      <c r="A11" s="4"/>
      <c r="B11" s="30" t="s">
        <v>10</v>
      </c>
      <c r="C11" s="31"/>
      <c r="D11" s="31"/>
      <c r="E11" s="31"/>
      <c r="F11" s="31"/>
      <c r="G11" s="31"/>
      <c r="H11" s="31"/>
      <c r="I11" s="31"/>
      <c r="J11" s="32"/>
      <c r="K11" s="67"/>
      <c r="L11" s="17"/>
      <c r="M11" s="33"/>
      <c r="N11" s="34"/>
    </row>
    <row r="12" spans="1:14" ht="18" customHeight="1" x14ac:dyDescent="0.2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7"/>
      <c r="L12" s="17"/>
      <c r="M12" s="33"/>
      <c r="N12" s="34"/>
    </row>
    <row r="13" spans="1:14" ht="18" customHeight="1" x14ac:dyDescent="0.2">
      <c r="B13" s="3" t="s">
        <v>11</v>
      </c>
      <c r="C13" s="68" t="s">
        <v>12</v>
      </c>
      <c r="D13" s="70"/>
      <c r="E13" s="68" t="s">
        <v>13</v>
      </c>
      <c r="F13" s="70"/>
      <c r="G13" s="68" t="s">
        <v>14</v>
      </c>
      <c r="H13" s="70"/>
      <c r="I13" s="68" t="s">
        <v>15</v>
      </c>
      <c r="J13" s="69"/>
      <c r="K13" s="11"/>
      <c r="L13" s="17"/>
      <c r="M13" s="33"/>
      <c r="N13" s="34"/>
    </row>
    <row r="14" spans="1:14" ht="18" customHeight="1" x14ac:dyDescent="0.2">
      <c r="B14" s="8"/>
      <c r="C14" s="47"/>
      <c r="D14" s="54"/>
      <c r="E14" s="47"/>
      <c r="F14" s="54"/>
      <c r="G14" s="47"/>
      <c r="H14" s="54"/>
      <c r="I14" s="47"/>
      <c r="J14" s="48"/>
      <c r="K14" s="11"/>
      <c r="L14" s="17"/>
      <c r="M14" s="33"/>
      <c r="N14" s="34"/>
    </row>
    <row r="15" spans="1:14" ht="18" customHeight="1" x14ac:dyDescent="0.2">
      <c r="B15" s="6"/>
      <c r="C15" s="51"/>
      <c r="D15" s="53"/>
      <c r="E15" s="51"/>
      <c r="F15" s="53"/>
      <c r="G15" s="51"/>
      <c r="H15" s="53"/>
      <c r="I15" s="45"/>
      <c r="J15" s="46"/>
      <c r="K15" s="13"/>
      <c r="L15" s="19"/>
      <c r="M15" s="37"/>
      <c r="N15" s="38"/>
    </row>
    <row r="16" spans="1:14" ht="18" customHeight="1" x14ac:dyDescent="0.2">
      <c r="B16" s="8"/>
      <c r="C16" s="47"/>
      <c r="D16" s="54"/>
      <c r="E16" s="47"/>
      <c r="F16" s="54"/>
      <c r="G16" s="47"/>
      <c r="H16" s="54"/>
      <c r="I16" s="58"/>
      <c r="J16" s="59"/>
      <c r="K16" s="80" t="s">
        <v>13</v>
      </c>
      <c r="L16" s="16"/>
      <c r="M16" s="39"/>
      <c r="N16" s="40"/>
    </row>
    <row r="17" spans="2:14" ht="18" customHeight="1" x14ac:dyDescent="0.2">
      <c r="B17" s="6"/>
      <c r="C17" s="51"/>
      <c r="D17" s="53"/>
      <c r="E17" s="51"/>
      <c r="F17" s="53"/>
      <c r="G17" s="51"/>
      <c r="H17" s="53"/>
      <c r="I17" s="45"/>
      <c r="J17" s="46"/>
      <c r="K17" s="81"/>
      <c r="L17" s="17">
        <v>6</v>
      </c>
      <c r="M17" s="33" t="s">
        <v>35</v>
      </c>
      <c r="N17" s="34"/>
    </row>
    <row r="18" spans="2:14" ht="18" customHeight="1" x14ac:dyDescent="0.2">
      <c r="B18" s="9"/>
      <c r="C18" s="55"/>
      <c r="D18" s="56"/>
      <c r="E18" s="55"/>
      <c r="F18" s="56"/>
      <c r="G18" s="55"/>
      <c r="H18" s="56"/>
      <c r="I18" s="55"/>
      <c r="J18" s="57"/>
      <c r="K18" s="81"/>
      <c r="L18" s="17"/>
      <c r="M18" s="33"/>
      <c r="N18" s="34"/>
    </row>
    <row r="19" spans="2:14" ht="18" customHeight="1" x14ac:dyDescent="0.2">
      <c r="B19" s="6"/>
      <c r="C19" s="51"/>
      <c r="D19" s="53"/>
      <c r="E19" s="51"/>
      <c r="F19" s="53"/>
      <c r="G19" s="51"/>
      <c r="H19" s="53"/>
      <c r="I19" s="45"/>
      <c r="J19" s="46"/>
      <c r="K19" s="11"/>
      <c r="L19" s="17"/>
      <c r="M19" s="33"/>
      <c r="N19" s="34"/>
    </row>
    <row r="20" spans="2:14" ht="18" customHeight="1" x14ac:dyDescent="0.2">
      <c r="B20" s="8"/>
      <c r="C20" s="47"/>
      <c r="D20" s="54"/>
      <c r="E20" s="47"/>
      <c r="F20" s="54"/>
      <c r="G20" s="47"/>
      <c r="H20" s="54"/>
      <c r="I20" s="47"/>
      <c r="J20" s="48"/>
      <c r="K20" s="11"/>
      <c r="L20" s="17"/>
      <c r="M20" s="33"/>
      <c r="N20" s="34"/>
    </row>
    <row r="21" spans="2:14" ht="18" customHeight="1" x14ac:dyDescent="0.2">
      <c r="B21" s="6"/>
      <c r="C21" s="51"/>
      <c r="D21" s="53"/>
      <c r="E21" s="51"/>
      <c r="F21" s="53"/>
      <c r="G21" s="51"/>
      <c r="H21" s="53"/>
      <c r="I21" s="49"/>
      <c r="J21" s="50"/>
      <c r="K21" s="13"/>
      <c r="L21" s="19"/>
      <c r="M21" s="37"/>
      <c r="N21" s="38"/>
    </row>
    <row r="22" spans="2:14" ht="18" customHeight="1" x14ac:dyDescent="0.2">
      <c r="B22" s="8"/>
      <c r="C22" s="47"/>
      <c r="D22" s="54"/>
      <c r="E22" s="47"/>
      <c r="F22" s="54"/>
      <c r="G22" s="47"/>
      <c r="H22" s="54"/>
      <c r="I22" s="47"/>
      <c r="J22" s="48"/>
      <c r="K22" s="80" t="s">
        <v>14</v>
      </c>
      <c r="L22" s="16"/>
      <c r="M22" s="39"/>
      <c r="N22" s="40"/>
    </row>
    <row r="23" spans="2:14" ht="18" customHeight="1" x14ac:dyDescent="0.2">
      <c r="B23" s="6"/>
      <c r="C23" s="51"/>
      <c r="D23" s="53"/>
      <c r="E23" s="51"/>
      <c r="F23" s="53"/>
      <c r="G23" s="51"/>
      <c r="H23" s="53"/>
      <c r="I23" s="45"/>
      <c r="J23" s="46"/>
      <c r="K23" s="81"/>
      <c r="L23" s="17"/>
      <c r="M23" s="33"/>
      <c r="N23" s="34"/>
    </row>
    <row r="24" spans="2:14" ht="18" customHeight="1" x14ac:dyDescent="0.2">
      <c r="B24" s="8"/>
      <c r="C24" s="47"/>
      <c r="D24" s="54"/>
      <c r="E24" s="47"/>
      <c r="F24" s="54"/>
      <c r="G24" s="47"/>
      <c r="H24" s="54"/>
      <c r="I24" s="47"/>
      <c r="J24" s="48"/>
      <c r="K24" s="81"/>
      <c r="L24" s="17"/>
      <c r="M24" s="33"/>
      <c r="N24" s="34"/>
    </row>
    <row r="25" spans="2:14" ht="18" customHeight="1" x14ac:dyDescent="0.2">
      <c r="B25" s="6"/>
      <c r="C25" s="51"/>
      <c r="D25" s="53"/>
      <c r="E25" s="51"/>
      <c r="F25" s="53"/>
      <c r="G25" s="51"/>
      <c r="H25" s="53"/>
      <c r="I25" s="45"/>
      <c r="J25" s="46"/>
      <c r="K25" s="81"/>
      <c r="L25" s="17"/>
      <c r="M25" s="33"/>
      <c r="N25" s="34"/>
    </row>
    <row r="26" spans="2:14" ht="18" customHeight="1" x14ac:dyDescent="0.2">
      <c r="B26" s="8"/>
      <c r="C26" s="47"/>
      <c r="D26" s="54"/>
      <c r="E26" s="47"/>
      <c r="F26" s="54"/>
      <c r="G26" s="47"/>
      <c r="H26" s="54"/>
      <c r="I26" s="47"/>
      <c r="J26" s="48"/>
      <c r="K26" s="11"/>
      <c r="L26" s="17"/>
      <c r="M26" s="33"/>
      <c r="N26" s="34"/>
    </row>
    <row r="27" spans="2:14" ht="18" customHeight="1" x14ac:dyDescent="0.2">
      <c r="B27" s="6"/>
      <c r="C27" s="51"/>
      <c r="D27" s="53"/>
      <c r="E27" s="51"/>
      <c r="F27" s="53"/>
      <c r="G27" s="51"/>
      <c r="H27" s="53"/>
      <c r="I27" s="45"/>
      <c r="J27" s="46"/>
      <c r="K27" s="13"/>
      <c r="L27" s="19"/>
      <c r="M27" s="37"/>
      <c r="N27" s="38"/>
    </row>
    <row r="28" spans="2:14" ht="18" customHeight="1" x14ac:dyDescent="0.2">
      <c r="B28" s="8"/>
      <c r="C28" s="47"/>
      <c r="D28" s="54"/>
      <c r="E28" s="47"/>
      <c r="F28" s="54"/>
      <c r="G28" s="47"/>
      <c r="H28" s="54"/>
      <c r="I28" s="47"/>
      <c r="J28" s="48"/>
      <c r="K28" s="66" t="s">
        <v>15</v>
      </c>
      <c r="L28" s="16"/>
      <c r="M28" s="39"/>
      <c r="N28" s="40"/>
    </row>
    <row r="29" spans="2:14" ht="18" customHeight="1" x14ac:dyDescent="0.2">
      <c r="B29" s="6"/>
      <c r="C29" s="51"/>
      <c r="D29" s="53"/>
      <c r="E29" s="51"/>
      <c r="F29" s="53"/>
      <c r="G29" s="51"/>
      <c r="H29" s="53"/>
      <c r="I29" s="51"/>
      <c r="J29" s="52"/>
      <c r="K29" s="67"/>
      <c r="L29" s="17"/>
      <c r="M29" s="33"/>
      <c r="N29" s="34"/>
    </row>
    <row r="30" spans="2:14" ht="18" customHeight="1" x14ac:dyDescent="0.2">
      <c r="B30" s="60" t="s">
        <v>26</v>
      </c>
      <c r="C30" s="61"/>
      <c r="D30" s="61"/>
      <c r="E30" s="61"/>
      <c r="F30" s="61"/>
      <c r="G30" s="61"/>
      <c r="H30" s="61"/>
      <c r="I30" s="61"/>
      <c r="J30" s="62"/>
      <c r="K30" s="67"/>
      <c r="L30" s="17"/>
      <c r="M30" s="33"/>
      <c r="N30" s="34"/>
    </row>
    <row r="31" spans="2:14" ht="18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33"/>
      <c r="N31" s="34"/>
    </row>
    <row r="32" spans="2:14" ht="18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17"/>
      <c r="M32" s="33"/>
      <c r="N32" s="34"/>
    </row>
    <row r="33" spans="2:14" ht="18" customHeight="1" x14ac:dyDescent="0.2">
      <c r="B33" s="7"/>
      <c r="C33" s="41"/>
      <c r="D33" s="42"/>
      <c r="E33" s="41"/>
      <c r="F33" s="42"/>
      <c r="G33" s="41"/>
      <c r="H33" s="42"/>
      <c r="I33" s="43"/>
      <c r="J33" s="44"/>
      <c r="K33" s="15"/>
      <c r="L33" s="20"/>
      <c r="M33" s="35"/>
      <c r="N33" s="36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9 B33:J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27" t="s">
        <v>23</v>
      </c>
      <c r="C2" s="21"/>
      <c r="D2" s="21"/>
      <c r="E2" s="21"/>
      <c r="F2" s="21"/>
      <c r="G2" s="21"/>
      <c r="H2" s="21"/>
      <c r="I2" s="21"/>
      <c r="J2" s="22"/>
      <c r="K2" s="71" t="s">
        <v>2</v>
      </c>
      <c r="L2" s="72">
        <v>2013</v>
      </c>
      <c r="M2" s="72"/>
      <c r="N2" s="25"/>
    </row>
    <row r="3" spans="1:14" ht="21" customHeight="1" x14ac:dyDescent="0.2">
      <c r="A3" s="4"/>
      <c r="B3" s="2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3"/>
      <c r="L3" s="74"/>
      <c r="M3" s="74"/>
      <c r="N3" s="26"/>
    </row>
    <row r="4" spans="1:14" ht="18" customHeight="1" x14ac:dyDescent="0.2">
      <c r="A4" s="4"/>
      <c r="B4" s="28"/>
      <c r="C4" s="10">
        <f>IF(DAY(AbrDom1)=1,AbrDom1-6,AbrDom1+1)</f>
        <v>43556</v>
      </c>
      <c r="D4" s="10">
        <f>IF(DAY(AbrDom1)=1,AbrDom1-5,AbrDom1+2)</f>
        <v>43557</v>
      </c>
      <c r="E4" s="10">
        <f>IF(DAY(AbrDom1)=1,AbrDom1-4,AbrDom1+3)</f>
        <v>43558</v>
      </c>
      <c r="F4" s="10">
        <f>IF(DAY(AbrDom1)=1,AbrDom1-3,AbrDom1+4)</f>
        <v>43559</v>
      </c>
      <c r="G4" s="10">
        <f>IF(DAY(AbrDom1)=1,AbrDom1-2,AbrDom1+5)</f>
        <v>43560</v>
      </c>
      <c r="H4" s="10">
        <f>IF(DAY(AbrDom1)=1,AbrDom1-1,AbrDom1+6)</f>
        <v>43561</v>
      </c>
      <c r="I4" s="10">
        <f>IF(DAY(AbrDom1)=1,AbrDom1,AbrDom1+7)</f>
        <v>43562</v>
      </c>
      <c r="J4" s="5"/>
      <c r="K4" s="75" t="s">
        <v>11</v>
      </c>
      <c r="L4" s="16"/>
      <c r="M4" s="76"/>
      <c r="N4" s="77"/>
    </row>
    <row r="5" spans="1:14" ht="18" customHeight="1" x14ac:dyDescent="0.2">
      <c r="A5" s="4"/>
      <c r="B5" s="28"/>
      <c r="C5" s="10">
        <f>IF(DAY(AbrDom1)=1,AbrDom1+1,AbrDom1+8)</f>
        <v>43563</v>
      </c>
      <c r="D5" s="10">
        <f>IF(DAY(AbrDom1)=1,AbrDom1+2,AbrDom1+9)</f>
        <v>43564</v>
      </c>
      <c r="E5" s="10">
        <f>IF(DAY(AbrDom1)=1,AbrDom1+3,AbrDom1+10)</f>
        <v>43565</v>
      </c>
      <c r="F5" s="10">
        <f>IF(DAY(AbrDom1)=1,AbrDom1+4,AbrDom1+11)</f>
        <v>43566</v>
      </c>
      <c r="G5" s="10">
        <f>IF(DAY(AbrDom1)=1,AbrDom1+5,AbrDom1+12)</f>
        <v>43567</v>
      </c>
      <c r="H5" s="10">
        <f>IF(DAY(AbrDom1)=1,AbrDom1+6,AbrDom1+13)</f>
        <v>43568</v>
      </c>
      <c r="I5" s="10">
        <f>IF(DAY(AbrDom1)=1,AbrDom1+7,AbrDom1+14)</f>
        <v>43569</v>
      </c>
      <c r="J5" s="5"/>
      <c r="K5" s="67"/>
      <c r="L5" s="17"/>
      <c r="M5" s="33"/>
      <c r="N5" s="34"/>
    </row>
    <row r="6" spans="1:14" ht="18" customHeight="1" x14ac:dyDescent="0.2">
      <c r="A6" s="4"/>
      <c r="B6" s="28"/>
      <c r="C6" s="10">
        <f>IF(DAY(AbrDom1)=1,AbrDom1+8,AbrDom1+15)</f>
        <v>43570</v>
      </c>
      <c r="D6" s="10">
        <f>IF(DAY(AbrDom1)=1,AbrDom1+9,AbrDom1+16)</f>
        <v>43571</v>
      </c>
      <c r="E6" s="10">
        <f>IF(DAY(AbrDom1)=1,AbrDom1+10,AbrDom1+17)</f>
        <v>43572</v>
      </c>
      <c r="F6" s="10">
        <f>IF(DAY(AbrDom1)=1,AbrDom1+11,AbrDom1+18)</f>
        <v>43573</v>
      </c>
      <c r="G6" s="10">
        <f>IF(DAY(AbrDom1)=1,AbrDom1+12,AbrDom1+19)</f>
        <v>43574</v>
      </c>
      <c r="H6" s="10">
        <f>IF(DAY(AbrDom1)=1,AbrDom1+13,AbrDom1+20)</f>
        <v>43575</v>
      </c>
      <c r="I6" s="10">
        <f>IF(DAY(AbrDom1)=1,AbrDom1+14,AbrDom1+21)</f>
        <v>43576</v>
      </c>
      <c r="J6" s="5"/>
      <c r="K6" s="67"/>
      <c r="L6" s="17"/>
      <c r="M6" s="33"/>
      <c r="N6" s="34"/>
    </row>
    <row r="7" spans="1:14" ht="18" customHeight="1" x14ac:dyDescent="0.2">
      <c r="A7" s="4"/>
      <c r="B7" s="28"/>
      <c r="C7" s="10">
        <f>IF(DAY(AbrDom1)=1,AbrDom1+15,AbrDom1+22)</f>
        <v>43577</v>
      </c>
      <c r="D7" s="10">
        <f>IF(DAY(AbrDom1)=1,AbrDom1+16,AbrDom1+23)</f>
        <v>43578</v>
      </c>
      <c r="E7" s="10">
        <f>IF(DAY(AbrDom1)=1,AbrDom1+17,AbrDom1+24)</f>
        <v>43579</v>
      </c>
      <c r="F7" s="10">
        <f>IF(DAY(AbrDom1)=1,AbrDom1+18,AbrDom1+25)</f>
        <v>43580</v>
      </c>
      <c r="G7" s="10">
        <f>IF(DAY(AbrDom1)=1,AbrDom1+19,AbrDom1+26)</f>
        <v>43581</v>
      </c>
      <c r="H7" s="10">
        <f>IF(DAY(AbrDom1)=1,AbrDom1+20,AbrDom1+27)</f>
        <v>43582</v>
      </c>
      <c r="I7" s="10">
        <f>IF(DAY(AbrDom1)=1,AbrDom1+21,AbrDom1+28)</f>
        <v>43583</v>
      </c>
      <c r="J7" s="5"/>
      <c r="K7" s="11"/>
      <c r="L7" s="17"/>
      <c r="M7" s="33"/>
      <c r="N7" s="34"/>
    </row>
    <row r="8" spans="1:14" ht="18.75" customHeight="1" x14ac:dyDescent="0.2">
      <c r="A8" s="4"/>
      <c r="B8" s="28"/>
      <c r="C8" s="10">
        <f>IF(DAY(AbrDom1)=1,AbrDom1+22,AbrDom1+29)</f>
        <v>43584</v>
      </c>
      <c r="D8" s="10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33"/>
      <c r="N8" s="34"/>
    </row>
    <row r="9" spans="1:14" ht="18" customHeight="1" x14ac:dyDescent="0.2">
      <c r="A9" s="4"/>
      <c r="B9" s="28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37"/>
      <c r="N9" s="38"/>
    </row>
    <row r="10" spans="1:14" ht="18" customHeight="1" x14ac:dyDescent="0.2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6" t="s">
        <v>12</v>
      </c>
      <c r="L10" s="16"/>
      <c r="M10" s="39"/>
      <c r="N10" s="40"/>
    </row>
    <row r="11" spans="1:14" ht="18" customHeight="1" x14ac:dyDescent="0.2">
      <c r="A11" s="4"/>
      <c r="B11" s="30" t="s">
        <v>10</v>
      </c>
      <c r="C11" s="31"/>
      <c r="D11" s="31"/>
      <c r="E11" s="31"/>
      <c r="F11" s="31"/>
      <c r="G11" s="31"/>
      <c r="H11" s="31"/>
      <c r="I11" s="31"/>
      <c r="J11" s="32"/>
      <c r="K11" s="67"/>
      <c r="L11" s="17"/>
      <c r="M11" s="33"/>
      <c r="N11" s="34"/>
    </row>
    <row r="12" spans="1:14" ht="18" customHeight="1" x14ac:dyDescent="0.2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7"/>
      <c r="L12" s="17"/>
      <c r="M12" s="33"/>
      <c r="N12" s="34"/>
    </row>
    <row r="13" spans="1:14" ht="18" customHeight="1" x14ac:dyDescent="0.2">
      <c r="B13" s="3" t="s">
        <v>11</v>
      </c>
      <c r="C13" s="68" t="s">
        <v>12</v>
      </c>
      <c r="D13" s="70"/>
      <c r="E13" s="68" t="s">
        <v>13</v>
      </c>
      <c r="F13" s="70"/>
      <c r="G13" s="68" t="s">
        <v>14</v>
      </c>
      <c r="H13" s="70"/>
      <c r="I13" s="68" t="s">
        <v>15</v>
      </c>
      <c r="J13" s="69"/>
      <c r="K13" s="11"/>
      <c r="L13" s="17"/>
      <c r="M13" s="33"/>
      <c r="N13" s="34"/>
    </row>
    <row r="14" spans="1:14" ht="18" customHeight="1" x14ac:dyDescent="0.2">
      <c r="B14" s="8"/>
      <c r="C14" s="47"/>
      <c r="D14" s="54"/>
      <c r="E14" s="47"/>
      <c r="F14" s="54"/>
      <c r="G14" s="47"/>
      <c r="H14" s="54"/>
      <c r="I14" s="47"/>
      <c r="J14" s="48"/>
      <c r="K14" s="11"/>
      <c r="L14" s="17"/>
      <c r="M14" s="33"/>
      <c r="N14" s="34"/>
    </row>
    <row r="15" spans="1:14" ht="18" customHeight="1" x14ac:dyDescent="0.2">
      <c r="B15" s="6"/>
      <c r="C15" s="51"/>
      <c r="D15" s="53"/>
      <c r="E15" s="51"/>
      <c r="F15" s="53"/>
      <c r="G15" s="51"/>
      <c r="H15" s="53"/>
      <c r="I15" s="45"/>
      <c r="J15" s="46"/>
      <c r="K15" s="13"/>
      <c r="L15" s="19"/>
      <c r="M15" s="37"/>
      <c r="N15" s="38"/>
    </row>
    <row r="16" spans="1:14" ht="18" customHeight="1" x14ac:dyDescent="0.2">
      <c r="B16" s="8"/>
      <c r="C16" s="47"/>
      <c r="D16" s="54"/>
      <c r="E16" s="47"/>
      <c r="F16" s="54"/>
      <c r="G16" s="47"/>
      <c r="H16" s="54"/>
      <c r="I16" s="58"/>
      <c r="J16" s="59"/>
      <c r="K16" s="80" t="s">
        <v>13</v>
      </c>
      <c r="L16" s="16"/>
      <c r="M16" s="39"/>
      <c r="N16" s="40"/>
    </row>
    <row r="17" spans="2:14" ht="18" customHeight="1" x14ac:dyDescent="0.2">
      <c r="B17" s="6"/>
      <c r="C17" s="51"/>
      <c r="D17" s="53"/>
      <c r="E17" s="51"/>
      <c r="F17" s="53"/>
      <c r="G17" s="51"/>
      <c r="H17" s="53"/>
      <c r="I17" s="45"/>
      <c r="J17" s="46"/>
      <c r="K17" s="81"/>
      <c r="L17" s="17"/>
      <c r="M17" s="33"/>
      <c r="N17" s="34"/>
    </row>
    <row r="18" spans="2:14" ht="18" customHeight="1" x14ac:dyDescent="0.2">
      <c r="B18" s="9"/>
      <c r="C18" s="55"/>
      <c r="D18" s="56"/>
      <c r="E18" s="55"/>
      <c r="F18" s="56"/>
      <c r="G18" s="55"/>
      <c r="H18" s="56"/>
      <c r="I18" s="55"/>
      <c r="J18" s="57"/>
      <c r="K18" s="81"/>
      <c r="L18" s="17"/>
      <c r="M18" s="33"/>
      <c r="N18" s="34"/>
    </row>
    <row r="19" spans="2:14" ht="18" customHeight="1" x14ac:dyDescent="0.2">
      <c r="B19" s="6"/>
      <c r="C19" s="51"/>
      <c r="D19" s="53"/>
      <c r="E19" s="51"/>
      <c r="F19" s="53"/>
      <c r="G19" s="51"/>
      <c r="H19" s="53"/>
      <c r="I19" s="45"/>
      <c r="J19" s="46"/>
      <c r="K19" s="11"/>
      <c r="L19" s="17"/>
      <c r="M19" s="33"/>
      <c r="N19" s="34"/>
    </row>
    <row r="20" spans="2:14" ht="18" customHeight="1" x14ac:dyDescent="0.2">
      <c r="B20" s="8"/>
      <c r="C20" s="47"/>
      <c r="D20" s="54"/>
      <c r="E20" s="47"/>
      <c r="F20" s="54"/>
      <c r="G20" s="47"/>
      <c r="H20" s="54"/>
      <c r="I20" s="47"/>
      <c r="J20" s="48"/>
      <c r="K20" s="11"/>
      <c r="L20" s="17"/>
      <c r="M20" s="33"/>
      <c r="N20" s="34"/>
    </row>
    <row r="21" spans="2:14" ht="18" customHeight="1" x14ac:dyDescent="0.2">
      <c r="B21" s="6"/>
      <c r="C21" s="51"/>
      <c r="D21" s="53"/>
      <c r="E21" s="51"/>
      <c r="F21" s="53"/>
      <c r="G21" s="51"/>
      <c r="H21" s="53"/>
      <c r="I21" s="49"/>
      <c r="J21" s="50"/>
      <c r="K21" s="13"/>
      <c r="L21" s="19"/>
      <c r="M21" s="37"/>
      <c r="N21" s="38"/>
    </row>
    <row r="22" spans="2:14" ht="18" customHeight="1" x14ac:dyDescent="0.2">
      <c r="B22" s="8"/>
      <c r="C22" s="47"/>
      <c r="D22" s="54"/>
      <c r="E22" s="47"/>
      <c r="F22" s="54"/>
      <c r="G22" s="47"/>
      <c r="H22" s="54"/>
      <c r="I22" s="47"/>
      <c r="J22" s="48"/>
      <c r="K22" s="80" t="s">
        <v>14</v>
      </c>
      <c r="L22" s="16"/>
      <c r="M22" s="39"/>
      <c r="N22" s="40"/>
    </row>
    <row r="23" spans="2:14" ht="18" customHeight="1" x14ac:dyDescent="0.2">
      <c r="B23" s="6"/>
      <c r="C23" s="51"/>
      <c r="D23" s="53"/>
      <c r="E23" s="51"/>
      <c r="F23" s="53"/>
      <c r="G23" s="51"/>
      <c r="H23" s="53"/>
      <c r="I23" s="45"/>
      <c r="J23" s="46"/>
      <c r="K23" s="81"/>
      <c r="L23" s="17"/>
      <c r="M23" s="33"/>
      <c r="N23" s="34"/>
    </row>
    <row r="24" spans="2:14" ht="18" customHeight="1" x14ac:dyDescent="0.2">
      <c r="B24" s="8"/>
      <c r="C24" s="47"/>
      <c r="D24" s="54"/>
      <c r="E24" s="47"/>
      <c r="F24" s="54"/>
      <c r="G24" s="47"/>
      <c r="H24" s="54"/>
      <c r="I24" s="47"/>
      <c r="J24" s="48"/>
      <c r="K24" s="81"/>
      <c r="L24" s="17"/>
      <c r="M24" s="33"/>
      <c r="N24" s="34"/>
    </row>
    <row r="25" spans="2:14" ht="18" customHeight="1" x14ac:dyDescent="0.2">
      <c r="B25" s="6"/>
      <c r="C25" s="51"/>
      <c r="D25" s="53"/>
      <c r="E25" s="51"/>
      <c r="F25" s="53"/>
      <c r="G25" s="51"/>
      <c r="H25" s="53"/>
      <c r="I25" s="45"/>
      <c r="J25" s="46"/>
      <c r="K25" s="81"/>
      <c r="L25" s="17"/>
      <c r="M25" s="33"/>
      <c r="N25" s="34"/>
    </row>
    <row r="26" spans="2:14" ht="18" customHeight="1" x14ac:dyDescent="0.2">
      <c r="B26" s="8"/>
      <c r="C26" s="47"/>
      <c r="D26" s="54"/>
      <c r="E26" s="47"/>
      <c r="F26" s="54"/>
      <c r="G26" s="47"/>
      <c r="H26" s="54"/>
      <c r="I26" s="47"/>
      <c r="J26" s="48"/>
      <c r="K26" s="11"/>
      <c r="L26" s="17"/>
      <c r="M26" s="33"/>
      <c r="N26" s="34"/>
    </row>
    <row r="27" spans="2:14" ht="18" customHeight="1" x14ac:dyDescent="0.2">
      <c r="B27" s="6"/>
      <c r="C27" s="51"/>
      <c r="D27" s="53"/>
      <c r="E27" s="51"/>
      <c r="F27" s="53"/>
      <c r="G27" s="51"/>
      <c r="H27" s="53"/>
      <c r="I27" s="45"/>
      <c r="J27" s="46"/>
      <c r="K27" s="13"/>
      <c r="L27" s="19"/>
      <c r="M27" s="37"/>
      <c r="N27" s="38"/>
    </row>
    <row r="28" spans="2:14" ht="18" customHeight="1" x14ac:dyDescent="0.2">
      <c r="B28" s="8"/>
      <c r="C28" s="47"/>
      <c r="D28" s="54"/>
      <c r="E28" s="47"/>
      <c r="F28" s="54"/>
      <c r="G28" s="47"/>
      <c r="H28" s="54"/>
      <c r="I28" s="47"/>
      <c r="J28" s="48"/>
      <c r="K28" s="66" t="s">
        <v>15</v>
      </c>
      <c r="L28" s="16"/>
      <c r="M28" s="39"/>
      <c r="N28" s="40"/>
    </row>
    <row r="29" spans="2:14" ht="18" customHeight="1" x14ac:dyDescent="0.2">
      <c r="B29" s="6"/>
      <c r="C29" s="51"/>
      <c r="D29" s="53"/>
      <c r="E29" s="51"/>
      <c r="F29" s="53"/>
      <c r="G29" s="51"/>
      <c r="H29" s="53"/>
      <c r="I29" s="51"/>
      <c r="J29" s="52"/>
      <c r="K29" s="67"/>
      <c r="L29" s="17"/>
      <c r="M29" s="33"/>
      <c r="N29" s="34"/>
    </row>
    <row r="30" spans="2:14" ht="18" customHeight="1" x14ac:dyDescent="0.2">
      <c r="B30" s="60" t="s">
        <v>26</v>
      </c>
      <c r="C30" s="61"/>
      <c r="D30" s="61"/>
      <c r="E30" s="61"/>
      <c r="F30" s="61"/>
      <c r="G30" s="61"/>
      <c r="H30" s="61"/>
      <c r="I30" s="61"/>
      <c r="J30" s="62"/>
      <c r="K30" s="67"/>
      <c r="L30" s="17"/>
      <c r="M30" s="33"/>
      <c r="N30" s="34"/>
    </row>
    <row r="31" spans="2:14" ht="18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33"/>
      <c r="N31" s="34"/>
    </row>
    <row r="32" spans="2:14" ht="18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17"/>
      <c r="M32" s="33"/>
      <c r="N32" s="34"/>
    </row>
    <row r="33" spans="2:14" ht="18" customHeight="1" x14ac:dyDescent="0.2">
      <c r="B33" s="7"/>
      <c r="C33" s="41"/>
      <c r="D33" s="42"/>
      <c r="E33" s="41"/>
      <c r="F33" s="42"/>
      <c r="G33" s="41"/>
      <c r="H33" s="42"/>
      <c r="I33" s="43"/>
      <c r="J33" s="44"/>
      <c r="K33" s="15"/>
      <c r="L33" s="20"/>
      <c r="M33" s="35"/>
      <c r="N33" s="36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3:J33">
    <cfRule type="expression" dxfId="41" priority="2">
      <formula>B14&lt;&gt;""</formula>
    </cfRule>
  </conditionalFormatting>
  <conditionalFormatting sqref="B30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27" t="s">
        <v>22</v>
      </c>
      <c r="C2" s="21"/>
      <c r="D2" s="21"/>
      <c r="E2" s="21"/>
      <c r="F2" s="21"/>
      <c r="G2" s="21"/>
      <c r="H2" s="21"/>
      <c r="I2" s="21"/>
      <c r="J2" s="22"/>
      <c r="K2" s="71" t="s">
        <v>2</v>
      </c>
      <c r="L2" s="72">
        <v>2013</v>
      </c>
      <c r="M2" s="72"/>
      <c r="N2" s="25"/>
    </row>
    <row r="3" spans="1:14" ht="21" customHeight="1" x14ac:dyDescent="0.2">
      <c r="A3" s="4"/>
      <c r="B3" s="2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3"/>
      <c r="L3" s="74"/>
      <c r="M3" s="74"/>
      <c r="N3" s="26"/>
    </row>
    <row r="4" spans="1:14" ht="18" customHeight="1" x14ac:dyDescent="0.2">
      <c r="A4" s="4"/>
      <c r="B4" s="28"/>
      <c r="C4" s="10">
        <f>IF(DAY(MayDom1)=1,MayDom1-6,MayDom1+1)</f>
        <v>43584</v>
      </c>
      <c r="D4" s="10">
        <f>IF(DAY(MayDom1)=1,MayDom1-5,MayDom1+2)</f>
        <v>43585</v>
      </c>
      <c r="E4" s="10">
        <f>IF(DAY(MayDom1)=1,MayDom1-4,MayDom1+3)</f>
        <v>43586</v>
      </c>
      <c r="F4" s="10">
        <f>IF(DAY(MayDom1)=1,MayDom1-3,MayDom1+4)</f>
        <v>43587</v>
      </c>
      <c r="G4" s="10">
        <f>IF(DAY(MayDom1)=1,MayDom1-2,MayDom1+5)</f>
        <v>43588</v>
      </c>
      <c r="H4" s="10">
        <f>IF(DAY(MayDom1)=1,MayDom1-1,MayDom1+6)</f>
        <v>43589</v>
      </c>
      <c r="I4" s="10">
        <f>IF(DAY(MayDom1)=1,MayDom1,MayDom1+7)</f>
        <v>43590</v>
      </c>
      <c r="J4" s="5"/>
      <c r="K4" s="75" t="s">
        <v>11</v>
      </c>
      <c r="L4" s="16"/>
      <c r="M4" s="76"/>
      <c r="N4" s="77"/>
    </row>
    <row r="5" spans="1:14" ht="18" customHeight="1" x14ac:dyDescent="0.2">
      <c r="A5" s="4"/>
      <c r="B5" s="28"/>
      <c r="C5" s="10">
        <f>IF(DAY(MayDom1)=1,MayDom1+1,MayDom1+8)</f>
        <v>43591</v>
      </c>
      <c r="D5" s="10">
        <f>IF(DAY(MayDom1)=1,MayDom1+2,MayDom1+9)</f>
        <v>43592</v>
      </c>
      <c r="E5" s="10">
        <f>IF(DAY(MayDom1)=1,MayDom1+3,MayDom1+10)</f>
        <v>43593</v>
      </c>
      <c r="F5" s="10">
        <f>IF(DAY(MayDom1)=1,MayDom1+4,MayDom1+11)</f>
        <v>43594</v>
      </c>
      <c r="G5" s="10">
        <f>IF(DAY(MayDom1)=1,MayDom1+5,MayDom1+12)</f>
        <v>43595</v>
      </c>
      <c r="H5" s="10">
        <f>IF(DAY(MayDom1)=1,MayDom1+6,MayDom1+13)</f>
        <v>43596</v>
      </c>
      <c r="I5" s="10">
        <f>IF(DAY(MayDom1)=1,MayDom1+7,MayDom1+14)</f>
        <v>43597</v>
      </c>
      <c r="J5" s="5"/>
      <c r="K5" s="67"/>
      <c r="L5" s="17"/>
      <c r="M5" s="33"/>
      <c r="N5" s="34"/>
    </row>
    <row r="6" spans="1:14" ht="18" customHeight="1" x14ac:dyDescent="0.2">
      <c r="A6" s="4"/>
      <c r="B6" s="28"/>
      <c r="C6" s="10">
        <f>IF(DAY(MayDom1)=1,MayDom1+8,MayDom1+15)</f>
        <v>43598</v>
      </c>
      <c r="D6" s="10">
        <f>IF(DAY(MayDom1)=1,MayDom1+9,MayDom1+16)</f>
        <v>43599</v>
      </c>
      <c r="E6" s="10">
        <f>IF(DAY(MayDom1)=1,MayDom1+10,MayDom1+17)</f>
        <v>43600</v>
      </c>
      <c r="F6" s="10">
        <f>IF(DAY(MayDom1)=1,MayDom1+11,MayDom1+18)</f>
        <v>43601</v>
      </c>
      <c r="G6" s="10">
        <f>IF(DAY(MayDom1)=1,MayDom1+12,MayDom1+19)</f>
        <v>43602</v>
      </c>
      <c r="H6" s="10">
        <f>IF(DAY(MayDom1)=1,MayDom1+13,MayDom1+20)</f>
        <v>43603</v>
      </c>
      <c r="I6" s="10">
        <f>IF(DAY(MayDom1)=1,MayDom1+14,MayDom1+21)</f>
        <v>43604</v>
      </c>
      <c r="J6" s="5"/>
      <c r="K6" s="67"/>
      <c r="L6" s="17"/>
      <c r="M6" s="33"/>
      <c r="N6" s="34"/>
    </row>
    <row r="7" spans="1:14" ht="18" customHeight="1" x14ac:dyDescent="0.2">
      <c r="A7" s="4"/>
      <c r="B7" s="28"/>
      <c r="C7" s="10">
        <f>IF(DAY(MayDom1)=1,MayDom1+15,MayDom1+22)</f>
        <v>43605</v>
      </c>
      <c r="D7" s="10">
        <f>IF(DAY(MayDom1)=1,MayDom1+16,MayDom1+23)</f>
        <v>43606</v>
      </c>
      <c r="E7" s="10">
        <f>IF(DAY(MayDom1)=1,MayDom1+17,MayDom1+24)</f>
        <v>43607</v>
      </c>
      <c r="F7" s="10">
        <f>IF(DAY(MayDom1)=1,MayDom1+18,MayDom1+25)</f>
        <v>43608</v>
      </c>
      <c r="G7" s="10">
        <f>IF(DAY(MayDom1)=1,MayDom1+19,MayDom1+26)</f>
        <v>43609</v>
      </c>
      <c r="H7" s="10">
        <f>IF(DAY(MayDom1)=1,MayDom1+20,MayDom1+27)</f>
        <v>43610</v>
      </c>
      <c r="I7" s="10">
        <f>IF(DAY(MayDom1)=1,MayDom1+21,MayDom1+28)</f>
        <v>43611</v>
      </c>
      <c r="J7" s="5"/>
      <c r="K7" s="11"/>
      <c r="L7" s="17"/>
      <c r="M7" s="33"/>
      <c r="N7" s="34"/>
    </row>
    <row r="8" spans="1:14" ht="18.75" customHeight="1" x14ac:dyDescent="0.2">
      <c r="A8" s="4"/>
      <c r="B8" s="28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/>
      <c r="M8" s="33"/>
      <c r="N8" s="34"/>
    </row>
    <row r="9" spans="1:14" ht="18" customHeight="1" x14ac:dyDescent="0.2">
      <c r="A9" s="4"/>
      <c r="B9" s="28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37"/>
      <c r="N9" s="38"/>
    </row>
    <row r="10" spans="1:14" ht="18" customHeight="1" x14ac:dyDescent="0.2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6" t="s">
        <v>12</v>
      </c>
      <c r="L10" s="16"/>
      <c r="M10" s="39"/>
      <c r="N10" s="40"/>
    </row>
    <row r="11" spans="1:14" ht="18" customHeight="1" x14ac:dyDescent="0.2">
      <c r="A11" s="4"/>
      <c r="B11" s="30" t="s">
        <v>10</v>
      </c>
      <c r="C11" s="31"/>
      <c r="D11" s="31"/>
      <c r="E11" s="31"/>
      <c r="F11" s="31"/>
      <c r="G11" s="31"/>
      <c r="H11" s="31"/>
      <c r="I11" s="31"/>
      <c r="J11" s="32"/>
      <c r="K11" s="67"/>
      <c r="L11" s="17"/>
      <c r="M11" s="33"/>
      <c r="N11" s="34"/>
    </row>
    <row r="12" spans="1:14" ht="18" customHeight="1" x14ac:dyDescent="0.2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7"/>
      <c r="L12" s="17"/>
      <c r="M12" s="33"/>
      <c r="N12" s="34"/>
    </row>
    <row r="13" spans="1:14" ht="18" customHeight="1" x14ac:dyDescent="0.2">
      <c r="B13" s="3" t="s">
        <v>11</v>
      </c>
      <c r="C13" s="68" t="s">
        <v>12</v>
      </c>
      <c r="D13" s="70"/>
      <c r="E13" s="68" t="s">
        <v>13</v>
      </c>
      <c r="F13" s="70"/>
      <c r="G13" s="68" t="s">
        <v>14</v>
      </c>
      <c r="H13" s="70"/>
      <c r="I13" s="68" t="s">
        <v>15</v>
      </c>
      <c r="J13" s="69"/>
      <c r="K13" s="11"/>
      <c r="L13" s="17"/>
      <c r="M13" s="33"/>
      <c r="N13" s="34"/>
    </row>
    <row r="14" spans="1:14" ht="18" customHeight="1" x14ac:dyDescent="0.2">
      <c r="B14" s="8"/>
      <c r="C14" s="47"/>
      <c r="D14" s="54"/>
      <c r="E14" s="47"/>
      <c r="F14" s="54"/>
      <c r="G14" s="47"/>
      <c r="H14" s="54"/>
      <c r="I14" s="47"/>
      <c r="J14" s="48"/>
      <c r="K14" s="11"/>
      <c r="L14" s="17"/>
      <c r="M14" s="33"/>
      <c r="N14" s="34"/>
    </row>
    <row r="15" spans="1:14" ht="18" customHeight="1" x14ac:dyDescent="0.2">
      <c r="B15" s="6"/>
      <c r="C15" s="51"/>
      <c r="D15" s="53"/>
      <c r="E15" s="51"/>
      <c r="F15" s="53"/>
      <c r="G15" s="51"/>
      <c r="H15" s="53"/>
      <c r="I15" s="45"/>
      <c r="J15" s="46"/>
      <c r="K15" s="13"/>
      <c r="L15" s="19"/>
      <c r="M15" s="37"/>
      <c r="N15" s="38"/>
    </row>
    <row r="16" spans="1:14" ht="18" customHeight="1" x14ac:dyDescent="0.2">
      <c r="B16" s="8"/>
      <c r="C16" s="47"/>
      <c r="D16" s="54"/>
      <c r="E16" s="47"/>
      <c r="F16" s="54"/>
      <c r="G16" s="47"/>
      <c r="H16" s="54"/>
      <c r="I16" s="58"/>
      <c r="J16" s="59"/>
      <c r="K16" s="80" t="s">
        <v>13</v>
      </c>
      <c r="L16" s="16"/>
      <c r="M16" s="39"/>
      <c r="N16" s="40"/>
    </row>
    <row r="17" spans="2:14" ht="18" customHeight="1" x14ac:dyDescent="0.2">
      <c r="B17" s="6"/>
      <c r="C17" s="51"/>
      <c r="D17" s="53"/>
      <c r="E17" s="51"/>
      <c r="F17" s="53"/>
      <c r="G17" s="51"/>
      <c r="H17" s="53"/>
      <c r="I17" s="45"/>
      <c r="J17" s="46"/>
      <c r="K17" s="81"/>
      <c r="L17" s="17"/>
      <c r="M17" s="33"/>
      <c r="N17" s="34"/>
    </row>
    <row r="18" spans="2:14" ht="18" customHeight="1" x14ac:dyDescent="0.2">
      <c r="B18" s="9"/>
      <c r="C18" s="55"/>
      <c r="D18" s="56"/>
      <c r="E18" s="55"/>
      <c r="F18" s="56"/>
      <c r="G18" s="55"/>
      <c r="H18" s="56"/>
      <c r="I18" s="55"/>
      <c r="J18" s="57"/>
      <c r="K18" s="81"/>
      <c r="L18" s="17"/>
      <c r="M18" s="33"/>
      <c r="N18" s="34"/>
    </row>
    <row r="19" spans="2:14" ht="18" customHeight="1" x14ac:dyDescent="0.2">
      <c r="B19" s="6"/>
      <c r="C19" s="51"/>
      <c r="D19" s="53"/>
      <c r="E19" s="51"/>
      <c r="F19" s="53"/>
      <c r="G19" s="51"/>
      <c r="H19" s="53"/>
      <c r="I19" s="45"/>
      <c r="J19" s="46"/>
      <c r="K19" s="11"/>
      <c r="L19" s="17"/>
      <c r="M19" s="33"/>
      <c r="N19" s="34"/>
    </row>
    <row r="20" spans="2:14" ht="18" customHeight="1" x14ac:dyDescent="0.2">
      <c r="B20" s="8"/>
      <c r="C20" s="47"/>
      <c r="D20" s="54"/>
      <c r="E20" s="47"/>
      <c r="F20" s="54"/>
      <c r="G20" s="47"/>
      <c r="H20" s="54"/>
      <c r="I20" s="47"/>
      <c r="J20" s="48"/>
      <c r="K20" s="11"/>
      <c r="L20" s="17"/>
      <c r="M20" s="33"/>
      <c r="N20" s="34"/>
    </row>
    <row r="21" spans="2:14" ht="18" customHeight="1" x14ac:dyDescent="0.2">
      <c r="B21" s="6"/>
      <c r="C21" s="51"/>
      <c r="D21" s="53"/>
      <c r="E21" s="51"/>
      <c r="F21" s="53"/>
      <c r="G21" s="51"/>
      <c r="H21" s="53"/>
      <c r="I21" s="49"/>
      <c r="J21" s="50"/>
      <c r="K21" s="13"/>
      <c r="L21" s="19"/>
      <c r="M21" s="37"/>
      <c r="N21" s="38"/>
    </row>
    <row r="22" spans="2:14" ht="18" customHeight="1" x14ac:dyDescent="0.2">
      <c r="B22" s="8"/>
      <c r="C22" s="47"/>
      <c r="D22" s="54"/>
      <c r="E22" s="47"/>
      <c r="F22" s="54"/>
      <c r="G22" s="47"/>
      <c r="H22" s="54"/>
      <c r="I22" s="47"/>
      <c r="J22" s="48"/>
      <c r="K22" s="80" t="s">
        <v>14</v>
      </c>
      <c r="L22" s="16"/>
      <c r="M22" s="39"/>
      <c r="N22" s="40"/>
    </row>
    <row r="23" spans="2:14" ht="18" customHeight="1" x14ac:dyDescent="0.2">
      <c r="B23" s="6"/>
      <c r="C23" s="51"/>
      <c r="D23" s="53"/>
      <c r="E23" s="51"/>
      <c r="F23" s="53"/>
      <c r="G23" s="51"/>
      <c r="H23" s="53"/>
      <c r="I23" s="45"/>
      <c r="J23" s="46"/>
      <c r="K23" s="81"/>
      <c r="L23" s="17"/>
      <c r="M23" s="33"/>
      <c r="N23" s="34"/>
    </row>
    <row r="24" spans="2:14" ht="18" customHeight="1" x14ac:dyDescent="0.2">
      <c r="B24" s="8"/>
      <c r="C24" s="47"/>
      <c r="D24" s="54"/>
      <c r="E24" s="47"/>
      <c r="F24" s="54"/>
      <c r="G24" s="47"/>
      <c r="H24" s="54"/>
      <c r="I24" s="47"/>
      <c r="J24" s="48"/>
      <c r="K24" s="81"/>
      <c r="L24" s="17"/>
      <c r="M24" s="33"/>
      <c r="N24" s="34"/>
    </row>
    <row r="25" spans="2:14" ht="18" customHeight="1" x14ac:dyDescent="0.2">
      <c r="B25" s="6"/>
      <c r="C25" s="51"/>
      <c r="D25" s="53"/>
      <c r="E25" s="51"/>
      <c r="F25" s="53"/>
      <c r="G25" s="51"/>
      <c r="H25" s="53"/>
      <c r="I25" s="45"/>
      <c r="J25" s="46"/>
      <c r="K25" s="81"/>
      <c r="L25" s="17"/>
      <c r="M25" s="33"/>
      <c r="N25" s="34"/>
    </row>
    <row r="26" spans="2:14" ht="18" customHeight="1" x14ac:dyDescent="0.2">
      <c r="B26" s="8"/>
      <c r="C26" s="47"/>
      <c r="D26" s="54"/>
      <c r="E26" s="47"/>
      <c r="F26" s="54"/>
      <c r="G26" s="47"/>
      <c r="H26" s="54"/>
      <c r="I26" s="47"/>
      <c r="J26" s="48"/>
      <c r="K26" s="11"/>
      <c r="L26" s="17"/>
      <c r="M26" s="33"/>
      <c r="N26" s="34"/>
    </row>
    <row r="27" spans="2:14" ht="18" customHeight="1" x14ac:dyDescent="0.2">
      <c r="B27" s="6"/>
      <c r="C27" s="51"/>
      <c r="D27" s="53"/>
      <c r="E27" s="51"/>
      <c r="F27" s="53"/>
      <c r="G27" s="51"/>
      <c r="H27" s="53"/>
      <c r="I27" s="45"/>
      <c r="J27" s="46"/>
      <c r="K27" s="13"/>
      <c r="L27" s="19"/>
      <c r="M27" s="37"/>
      <c r="N27" s="38"/>
    </row>
    <row r="28" spans="2:14" ht="18" customHeight="1" x14ac:dyDescent="0.2">
      <c r="B28" s="8"/>
      <c r="C28" s="47"/>
      <c r="D28" s="54"/>
      <c r="E28" s="47"/>
      <c r="F28" s="54"/>
      <c r="G28" s="47"/>
      <c r="H28" s="54"/>
      <c r="I28" s="47"/>
      <c r="J28" s="48"/>
      <c r="K28" s="66" t="s">
        <v>15</v>
      </c>
      <c r="L28" s="16"/>
      <c r="M28" s="39"/>
      <c r="N28" s="40"/>
    </row>
    <row r="29" spans="2:14" ht="18" customHeight="1" x14ac:dyDescent="0.2">
      <c r="B29" s="6"/>
      <c r="C29" s="51"/>
      <c r="D29" s="53"/>
      <c r="E29" s="51"/>
      <c r="F29" s="53"/>
      <c r="G29" s="51"/>
      <c r="H29" s="53"/>
      <c r="I29" s="51"/>
      <c r="J29" s="52"/>
      <c r="K29" s="67"/>
      <c r="L29" s="17"/>
      <c r="M29" s="33"/>
      <c r="N29" s="34"/>
    </row>
    <row r="30" spans="2:14" ht="18" customHeight="1" x14ac:dyDescent="0.2">
      <c r="B30" s="60" t="s">
        <v>26</v>
      </c>
      <c r="C30" s="61"/>
      <c r="D30" s="61"/>
      <c r="E30" s="61"/>
      <c r="F30" s="61"/>
      <c r="G30" s="61"/>
      <c r="H30" s="61"/>
      <c r="I30" s="61"/>
      <c r="J30" s="62"/>
      <c r="K30" s="67"/>
      <c r="L30" s="17"/>
      <c r="M30" s="33"/>
      <c r="N30" s="34"/>
    </row>
    <row r="31" spans="2:14" ht="18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33"/>
      <c r="N31" s="34"/>
    </row>
    <row r="32" spans="2:14" ht="18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17"/>
      <c r="M32" s="33"/>
      <c r="N32" s="34"/>
    </row>
    <row r="33" spans="2:14" ht="18" customHeight="1" x14ac:dyDescent="0.2">
      <c r="B33" s="7"/>
      <c r="C33" s="41"/>
      <c r="D33" s="42"/>
      <c r="E33" s="41"/>
      <c r="F33" s="42"/>
      <c r="G33" s="41"/>
      <c r="H33" s="42"/>
      <c r="I33" s="43"/>
      <c r="J33" s="44"/>
      <c r="K33" s="15"/>
      <c r="L33" s="20"/>
      <c r="M33" s="35"/>
      <c r="N33" s="36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3:J33">
    <cfRule type="expression" dxfId="36" priority="2">
      <formula>B14&lt;&gt;""</formula>
    </cfRule>
  </conditionalFormatting>
  <conditionalFormatting sqref="B30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27" t="s">
        <v>21</v>
      </c>
      <c r="C2" s="21"/>
      <c r="D2" s="21"/>
      <c r="E2" s="21"/>
      <c r="F2" s="21"/>
      <c r="G2" s="21"/>
      <c r="H2" s="21"/>
      <c r="I2" s="21"/>
      <c r="J2" s="22"/>
      <c r="K2" s="71" t="s">
        <v>2</v>
      </c>
      <c r="L2" s="72">
        <v>2013</v>
      </c>
      <c r="M2" s="72"/>
      <c r="N2" s="25"/>
    </row>
    <row r="3" spans="1:14" ht="21" customHeight="1" x14ac:dyDescent="0.2">
      <c r="A3" s="4"/>
      <c r="B3" s="2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3"/>
      <c r="L3" s="74"/>
      <c r="M3" s="74"/>
      <c r="N3" s="26"/>
    </row>
    <row r="4" spans="1:14" ht="18" customHeight="1" x14ac:dyDescent="0.2">
      <c r="A4" s="4"/>
      <c r="B4" s="28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10">
        <f>IF(DAY(JunDom1)=1,JunDom1-1,JunDom1+6)</f>
        <v>43617</v>
      </c>
      <c r="I4" s="10">
        <f>IF(DAY(JunDom1)=1,JunDom1,JunDom1+7)</f>
        <v>43618</v>
      </c>
      <c r="J4" s="5"/>
      <c r="K4" s="75" t="s">
        <v>11</v>
      </c>
      <c r="L4" s="16"/>
      <c r="M4" s="76"/>
      <c r="N4" s="77"/>
    </row>
    <row r="5" spans="1:14" ht="18" customHeight="1" x14ac:dyDescent="0.2">
      <c r="A5" s="4"/>
      <c r="B5" s="28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10">
        <f>IF(DAY(JunDom1)=1,JunDom1+6,JunDom1+13)</f>
        <v>43624</v>
      </c>
      <c r="I5" s="10">
        <f>IF(DAY(JunDom1)=1,JunDom1+7,JunDom1+14)</f>
        <v>43625</v>
      </c>
      <c r="J5" s="5"/>
      <c r="K5" s="67"/>
      <c r="L5" s="17"/>
      <c r="M5" s="33"/>
      <c r="N5" s="34"/>
    </row>
    <row r="6" spans="1:14" ht="18" customHeight="1" x14ac:dyDescent="0.2">
      <c r="A6" s="4"/>
      <c r="B6" s="28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10">
        <f>IF(DAY(JunDom1)=1,JunDom1+13,JunDom1+20)</f>
        <v>43631</v>
      </c>
      <c r="I6" s="10">
        <f>IF(DAY(JunDom1)=1,JunDom1+14,JunDom1+21)</f>
        <v>43632</v>
      </c>
      <c r="J6" s="5"/>
      <c r="K6" s="67"/>
      <c r="L6" s="17"/>
      <c r="M6" s="33"/>
      <c r="N6" s="34"/>
    </row>
    <row r="7" spans="1:14" ht="18" customHeight="1" x14ac:dyDescent="0.2">
      <c r="A7" s="4"/>
      <c r="B7" s="28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10">
        <f>IF(DAY(JunDom1)=1,JunDom1+20,JunDom1+27)</f>
        <v>43638</v>
      </c>
      <c r="I7" s="10">
        <f>IF(DAY(JunDom1)=1,JunDom1+21,JunDom1+28)</f>
        <v>43639</v>
      </c>
      <c r="J7" s="5"/>
      <c r="K7" s="11"/>
      <c r="L7" s="17"/>
      <c r="M7" s="33"/>
      <c r="N7" s="34"/>
    </row>
    <row r="8" spans="1:14" ht="18.75" customHeight="1" x14ac:dyDescent="0.2">
      <c r="A8" s="4"/>
      <c r="B8" s="28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10">
        <f>IF(DAY(JunDom1)=1,JunDom1+27,JunDom1+34)</f>
        <v>43645</v>
      </c>
      <c r="I8" s="10">
        <f>IF(DAY(JunDom1)=1,JunDom1+28,JunDom1+35)</f>
        <v>43646</v>
      </c>
      <c r="J8" s="5"/>
      <c r="K8" s="11"/>
      <c r="L8" s="17"/>
      <c r="M8" s="33"/>
      <c r="N8" s="34"/>
    </row>
    <row r="9" spans="1:14" ht="18" customHeight="1" x14ac:dyDescent="0.2">
      <c r="A9" s="4"/>
      <c r="B9" s="28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37"/>
      <c r="N9" s="38"/>
    </row>
    <row r="10" spans="1:14" ht="18" customHeight="1" x14ac:dyDescent="0.2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6" t="s">
        <v>12</v>
      </c>
      <c r="L10" s="16"/>
      <c r="M10" s="39"/>
      <c r="N10" s="40"/>
    </row>
    <row r="11" spans="1:14" ht="18" customHeight="1" x14ac:dyDescent="0.2">
      <c r="A11" s="4"/>
      <c r="B11" s="30" t="s">
        <v>10</v>
      </c>
      <c r="C11" s="31"/>
      <c r="D11" s="31"/>
      <c r="E11" s="31"/>
      <c r="F11" s="31"/>
      <c r="G11" s="31"/>
      <c r="H11" s="31"/>
      <c r="I11" s="31"/>
      <c r="J11" s="32"/>
      <c r="K11" s="67"/>
      <c r="L11" s="17"/>
      <c r="M11" s="33"/>
      <c r="N11" s="34"/>
    </row>
    <row r="12" spans="1:14" ht="18" customHeight="1" x14ac:dyDescent="0.2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7"/>
      <c r="L12" s="17"/>
      <c r="M12" s="33"/>
      <c r="N12" s="34"/>
    </row>
    <row r="13" spans="1:14" ht="18" customHeight="1" x14ac:dyDescent="0.2">
      <c r="B13" s="3" t="s">
        <v>11</v>
      </c>
      <c r="C13" s="68" t="s">
        <v>12</v>
      </c>
      <c r="D13" s="70"/>
      <c r="E13" s="68" t="s">
        <v>13</v>
      </c>
      <c r="F13" s="70"/>
      <c r="G13" s="68" t="s">
        <v>14</v>
      </c>
      <c r="H13" s="70"/>
      <c r="I13" s="68" t="s">
        <v>15</v>
      </c>
      <c r="J13" s="69"/>
      <c r="K13" s="11"/>
      <c r="L13" s="17"/>
      <c r="M13" s="33"/>
      <c r="N13" s="34"/>
    </row>
    <row r="14" spans="1:14" ht="18" customHeight="1" x14ac:dyDescent="0.2">
      <c r="B14" s="8"/>
      <c r="C14" s="47"/>
      <c r="D14" s="54"/>
      <c r="E14" s="47"/>
      <c r="F14" s="54"/>
      <c r="G14" s="47"/>
      <c r="H14" s="54"/>
      <c r="I14" s="47"/>
      <c r="J14" s="48"/>
      <c r="K14" s="11"/>
      <c r="L14" s="17"/>
      <c r="M14" s="33"/>
      <c r="N14" s="34"/>
    </row>
    <row r="15" spans="1:14" ht="18" customHeight="1" x14ac:dyDescent="0.2">
      <c r="B15" s="6"/>
      <c r="C15" s="51"/>
      <c r="D15" s="53"/>
      <c r="E15" s="51"/>
      <c r="F15" s="53"/>
      <c r="G15" s="51"/>
      <c r="H15" s="53"/>
      <c r="I15" s="45"/>
      <c r="J15" s="46"/>
      <c r="K15" s="13"/>
      <c r="L15" s="19"/>
      <c r="M15" s="37"/>
      <c r="N15" s="38"/>
    </row>
    <row r="16" spans="1:14" ht="18" customHeight="1" x14ac:dyDescent="0.2">
      <c r="B16" s="8"/>
      <c r="C16" s="47"/>
      <c r="D16" s="54"/>
      <c r="E16" s="47"/>
      <c r="F16" s="54"/>
      <c r="G16" s="47"/>
      <c r="H16" s="54"/>
      <c r="I16" s="58"/>
      <c r="J16" s="59"/>
      <c r="K16" s="80" t="s">
        <v>13</v>
      </c>
      <c r="L16" s="16"/>
      <c r="M16" s="39"/>
      <c r="N16" s="40"/>
    </row>
    <row r="17" spans="2:14" ht="18" customHeight="1" x14ac:dyDescent="0.2">
      <c r="B17" s="6"/>
      <c r="C17" s="51"/>
      <c r="D17" s="53"/>
      <c r="E17" s="51"/>
      <c r="F17" s="53"/>
      <c r="G17" s="51"/>
      <c r="H17" s="53"/>
      <c r="I17" s="45"/>
      <c r="J17" s="46"/>
      <c r="K17" s="81"/>
      <c r="L17" s="17"/>
      <c r="M17" s="33"/>
      <c r="N17" s="34"/>
    </row>
    <row r="18" spans="2:14" ht="18" customHeight="1" x14ac:dyDescent="0.2">
      <c r="B18" s="9"/>
      <c r="C18" s="55"/>
      <c r="D18" s="56"/>
      <c r="E18" s="55"/>
      <c r="F18" s="56"/>
      <c r="G18" s="55"/>
      <c r="H18" s="56"/>
      <c r="I18" s="55"/>
      <c r="J18" s="57"/>
      <c r="K18" s="81"/>
      <c r="L18" s="17"/>
      <c r="M18" s="33"/>
      <c r="N18" s="34"/>
    </row>
    <row r="19" spans="2:14" ht="18" customHeight="1" x14ac:dyDescent="0.2">
      <c r="B19" s="6"/>
      <c r="C19" s="51"/>
      <c r="D19" s="53"/>
      <c r="E19" s="51"/>
      <c r="F19" s="53"/>
      <c r="G19" s="51"/>
      <c r="H19" s="53"/>
      <c r="I19" s="45"/>
      <c r="J19" s="46"/>
      <c r="K19" s="11"/>
      <c r="L19" s="17"/>
      <c r="M19" s="33"/>
      <c r="N19" s="34"/>
    </row>
    <row r="20" spans="2:14" ht="18" customHeight="1" x14ac:dyDescent="0.2">
      <c r="B20" s="8"/>
      <c r="C20" s="47"/>
      <c r="D20" s="54"/>
      <c r="E20" s="47"/>
      <c r="F20" s="54"/>
      <c r="G20" s="47"/>
      <c r="H20" s="54"/>
      <c r="I20" s="47"/>
      <c r="J20" s="48"/>
      <c r="K20" s="11"/>
      <c r="L20" s="17"/>
      <c r="M20" s="33"/>
      <c r="N20" s="34"/>
    </row>
    <row r="21" spans="2:14" ht="18" customHeight="1" x14ac:dyDescent="0.2">
      <c r="B21" s="6"/>
      <c r="C21" s="51"/>
      <c r="D21" s="53"/>
      <c r="E21" s="51"/>
      <c r="F21" s="53"/>
      <c r="G21" s="51"/>
      <c r="H21" s="53"/>
      <c r="I21" s="49"/>
      <c r="J21" s="50"/>
      <c r="K21" s="13"/>
      <c r="L21" s="19"/>
      <c r="M21" s="37"/>
      <c r="N21" s="38"/>
    </row>
    <row r="22" spans="2:14" ht="18" customHeight="1" x14ac:dyDescent="0.2">
      <c r="B22" s="8"/>
      <c r="C22" s="47"/>
      <c r="D22" s="54"/>
      <c r="E22" s="47"/>
      <c r="F22" s="54"/>
      <c r="G22" s="47"/>
      <c r="H22" s="54"/>
      <c r="I22" s="47"/>
      <c r="J22" s="48"/>
      <c r="K22" s="80" t="s">
        <v>14</v>
      </c>
      <c r="L22" s="16"/>
      <c r="M22" s="39"/>
      <c r="N22" s="40"/>
    </row>
    <row r="23" spans="2:14" ht="18" customHeight="1" x14ac:dyDescent="0.2">
      <c r="B23" s="6"/>
      <c r="C23" s="51"/>
      <c r="D23" s="53"/>
      <c r="E23" s="51"/>
      <c r="F23" s="53"/>
      <c r="G23" s="51"/>
      <c r="H23" s="53"/>
      <c r="I23" s="45"/>
      <c r="J23" s="46"/>
      <c r="K23" s="81"/>
      <c r="L23" s="17"/>
      <c r="M23" s="33"/>
      <c r="N23" s="34"/>
    </row>
    <row r="24" spans="2:14" ht="18" customHeight="1" x14ac:dyDescent="0.2">
      <c r="B24" s="8"/>
      <c r="C24" s="47"/>
      <c r="D24" s="54"/>
      <c r="E24" s="47"/>
      <c r="F24" s="54"/>
      <c r="G24" s="47"/>
      <c r="H24" s="54"/>
      <c r="I24" s="47"/>
      <c r="J24" s="48"/>
      <c r="K24" s="81"/>
      <c r="L24" s="17"/>
      <c r="M24" s="33"/>
      <c r="N24" s="34"/>
    </row>
    <row r="25" spans="2:14" ht="18" customHeight="1" x14ac:dyDescent="0.2">
      <c r="B25" s="6"/>
      <c r="C25" s="51"/>
      <c r="D25" s="53"/>
      <c r="E25" s="51"/>
      <c r="F25" s="53"/>
      <c r="G25" s="51"/>
      <c r="H25" s="53"/>
      <c r="I25" s="45"/>
      <c r="J25" s="46"/>
      <c r="K25" s="81"/>
      <c r="L25" s="17"/>
      <c r="M25" s="33"/>
      <c r="N25" s="34"/>
    </row>
    <row r="26" spans="2:14" ht="18" customHeight="1" x14ac:dyDescent="0.2">
      <c r="B26" s="8"/>
      <c r="C26" s="47"/>
      <c r="D26" s="54"/>
      <c r="E26" s="47"/>
      <c r="F26" s="54"/>
      <c r="G26" s="47"/>
      <c r="H26" s="54"/>
      <c r="I26" s="47"/>
      <c r="J26" s="48"/>
      <c r="K26" s="11"/>
      <c r="L26" s="17"/>
      <c r="M26" s="33"/>
      <c r="N26" s="34"/>
    </row>
    <row r="27" spans="2:14" ht="18" customHeight="1" x14ac:dyDescent="0.2">
      <c r="B27" s="6"/>
      <c r="C27" s="51"/>
      <c r="D27" s="53"/>
      <c r="E27" s="51"/>
      <c r="F27" s="53"/>
      <c r="G27" s="51"/>
      <c r="H27" s="53"/>
      <c r="I27" s="45"/>
      <c r="J27" s="46"/>
      <c r="K27" s="13"/>
      <c r="L27" s="19"/>
      <c r="M27" s="37"/>
      <c r="N27" s="38"/>
    </row>
    <row r="28" spans="2:14" ht="18" customHeight="1" x14ac:dyDescent="0.2">
      <c r="B28" s="8"/>
      <c r="C28" s="47"/>
      <c r="D28" s="54"/>
      <c r="E28" s="47"/>
      <c r="F28" s="54"/>
      <c r="G28" s="47"/>
      <c r="H28" s="54"/>
      <c r="I28" s="47"/>
      <c r="J28" s="48"/>
      <c r="K28" s="66" t="s">
        <v>15</v>
      </c>
      <c r="L28" s="16"/>
      <c r="M28" s="39"/>
      <c r="N28" s="40"/>
    </row>
    <row r="29" spans="2:14" ht="18" customHeight="1" x14ac:dyDescent="0.2">
      <c r="B29" s="6"/>
      <c r="C29" s="51"/>
      <c r="D29" s="53"/>
      <c r="E29" s="51"/>
      <c r="F29" s="53"/>
      <c r="G29" s="51"/>
      <c r="H29" s="53"/>
      <c r="I29" s="51"/>
      <c r="J29" s="52"/>
      <c r="K29" s="67"/>
      <c r="L29" s="17"/>
      <c r="M29" s="33"/>
      <c r="N29" s="34"/>
    </row>
    <row r="30" spans="2:14" ht="18" customHeight="1" x14ac:dyDescent="0.2">
      <c r="B30" s="60" t="s">
        <v>26</v>
      </c>
      <c r="C30" s="61"/>
      <c r="D30" s="61"/>
      <c r="E30" s="61"/>
      <c r="F30" s="61"/>
      <c r="G30" s="61"/>
      <c r="H30" s="61"/>
      <c r="I30" s="61"/>
      <c r="J30" s="62"/>
      <c r="K30" s="67"/>
      <c r="L30" s="17"/>
      <c r="M30" s="33"/>
      <c r="N30" s="34"/>
    </row>
    <row r="31" spans="2:14" ht="18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33"/>
      <c r="N31" s="34"/>
    </row>
    <row r="32" spans="2:14" ht="18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17"/>
      <c r="M32" s="33"/>
      <c r="N32" s="34"/>
    </row>
    <row r="33" spans="2:14" ht="18" customHeight="1" x14ac:dyDescent="0.2">
      <c r="B33" s="7"/>
      <c r="C33" s="41"/>
      <c r="D33" s="42"/>
      <c r="E33" s="41"/>
      <c r="F33" s="42"/>
      <c r="G33" s="41"/>
      <c r="H33" s="42"/>
      <c r="I33" s="43"/>
      <c r="J33" s="44"/>
      <c r="K33" s="15"/>
      <c r="L33" s="20"/>
      <c r="M33" s="35"/>
      <c r="N33" s="36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3:J33">
    <cfRule type="expression" dxfId="31" priority="2">
      <formula>B14&lt;&gt;""</formula>
    </cfRule>
  </conditionalFormatting>
  <conditionalFormatting sqref="B30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27" t="s">
        <v>20</v>
      </c>
      <c r="C2" s="21"/>
      <c r="D2" s="21"/>
      <c r="E2" s="21"/>
      <c r="F2" s="21"/>
      <c r="G2" s="21"/>
      <c r="H2" s="21"/>
      <c r="I2" s="21"/>
      <c r="J2" s="22"/>
      <c r="K2" s="71" t="s">
        <v>2</v>
      </c>
      <c r="L2" s="72">
        <v>2013</v>
      </c>
      <c r="M2" s="72"/>
      <c r="N2" s="25"/>
    </row>
    <row r="3" spans="1:14" ht="21" customHeight="1" x14ac:dyDescent="0.2">
      <c r="A3" s="4"/>
      <c r="B3" s="2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3"/>
      <c r="L3" s="74"/>
      <c r="M3" s="74"/>
      <c r="N3" s="26"/>
    </row>
    <row r="4" spans="1:14" ht="18" customHeight="1" x14ac:dyDescent="0.2">
      <c r="A4" s="4"/>
      <c r="B4" s="28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75" t="s">
        <v>11</v>
      </c>
      <c r="L4" s="16"/>
      <c r="M4" s="76"/>
      <c r="N4" s="77"/>
    </row>
    <row r="5" spans="1:14" ht="18" customHeight="1" x14ac:dyDescent="0.2">
      <c r="A5" s="4"/>
      <c r="B5" s="28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67"/>
      <c r="L5" s="17"/>
      <c r="M5" s="33"/>
      <c r="N5" s="34"/>
    </row>
    <row r="6" spans="1:14" ht="18" customHeight="1" x14ac:dyDescent="0.2">
      <c r="A6" s="4"/>
      <c r="B6" s="28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67"/>
      <c r="L6" s="17"/>
      <c r="M6" s="33"/>
      <c r="N6" s="34"/>
    </row>
    <row r="7" spans="1:14" ht="18" customHeight="1" x14ac:dyDescent="0.2">
      <c r="A7" s="4"/>
      <c r="B7" s="28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33"/>
      <c r="N7" s="34"/>
    </row>
    <row r="8" spans="1:14" ht="18.75" customHeight="1" x14ac:dyDescent="0.2">
      <c r="A8" s="4"/>
      <c r="B8" s="28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/>
      <c r="M8" s="33"/>
      <c r="N8" s="34"/>
    </row>
    <row r="9" spans="1:14" ht="18" customHeight="1" x14ac:dyDescent="0.2">
      <c r="A9" s="4"/>
      <c r="B9" s="28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37"/>
      <c r="N9" s="38"/>
    </row>
    <row r="10" spans="1:14" ht="18" customHeight="1" x14ac:dyDescent="0.2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6" t="s">
        <v>12</v>
      </c>
      <c r="L10" s="16"/>
      <c r="M10" s="39"/>
      <c r="N10" s="40"/>
    </row>
    <row r="11" spans="1:14" ht="18" customHeight="1" x14ac:dyDescent="0.2">
      <c r="A11" s="4"/>
      <c r="B11" s="30" t="s">
        <v>10</v>
      </c>
      <c r="C11" s="31"/>
      <c r="D11" s="31"/>
      <c r="E11" s="31"/>
      <c r="F11" s="31"/>
      <c r="G11" s="31"/>
      <c r="H11" s="31"/>
      <c r="I11" s="31"/>
      <c r="J11" s="32"/>
      <c r="K11" s="67"/>
      <c r="L11" s="17"/>
      <c r="M11" s="33"/>
      <c r="N11" s="34"/>
    </row>
    <row r="12" spans="1:14" ht="18" customHeight="1" x14ac:dyDescent="0.2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7"/>
      <c r="L12" s="17"/>
      <c r="M12" s="33"/>
      <c r="N12" s="34"/>
    </row>
    <row r="13" spans="1:14" ht="18" customHeight="1" x14ac:dyDescent="0.2">
      <c r="B13" s="3" t="s">
        <v>11</v>
      </c>
      <c r="C13" s="68" t="s">
        <v>12</v>
      </c>
      <c r="D13" s="70"/>
      <c r="E13" s="68" t="s">
        <v>13</v>
      </c>
      <c r="F13" s="70"/>
      <c r="G13" s="68" t="s">
        <v>14</v>
      </c>
      <c r="H13" s="70"/>
      <c r="I13" s="68" t="s">
        <v>15</v>
      </c>
      <c r="J13" s="69"/>
      <c r="K13" s="11"/>
      <c r="L13" s="17"/>
      <c r="M13" s="33"/>
      <c r="N13" s="34"/>
    </row>
    <row r="14" spans="1:14" ht="18" customHeight="1" x14ac:dyDescent="0.2">
      <c r="B14" s="8"/>
      <c r="C14" s="47"/>
      <c r="D14" s="54"/>
      <c r="E14" s="47"/>
      <c r="F14" s="54"/>
      <c r="G14" s="47"/>
      <c r="H14" s="54"/>
      <c r="I14" s="47"/>
      <c r="J14" s="48"/>
      <c r="K14" s="11"/>
      <c r="L14" s="17"/>
      <c r="M14" s="33"/>
      <c r="N14" s="34"/>
    </row>
    <row r="15" spans="1:14" ht="18" customHeight="1" x14ac:dyDescent="0.2">
      <c r="B15" s="6"/>
      <c r="C15" s="51"/>
      <c r="D15" s="53"/>
      <c r="E15" s="51"/>
      <c r="F15" s="53"/>
      <c r="G15" s="51"/>
      <c r="H15" s="53"/>
      <c r="I15" s="45"/>
      <c r="J15" s="46"/>
      <c r="K15" s="13"/>
      <c r="L15" s="19"/>
      <c r="M15" s="37"/>
      <c r="N15" s="38"/>
    </row>
    <row r="16" spans="1:14" ht="18" customHeight="1" x14ac:dyDescent="0.2">
      <c r="B16" s="8"/>
      <c r="C16" s="47"/>
      <c r="D16" s="54"/>
      <c r="E16" s="47"/>
      <c r="F16" s="54"/>
      <c r="G16" s="47"/>
      <c r="H16" s="54"/>
      <c r="I16" s="58"/>
      <c r="J16" s="59"/>
      <c r="K16" s="80" t="s">
        <v>13</v>
      </c>
      <c r="L16" s="16"/>
      <c r="M16" s="39"/>
      <c r="N16" s="40"/>
    </row>
    <row r="17" spans="2:14" ht="18" customHeight="1" x14ac:dyDescent="0.2">
      <c r="B17" s="6"/>
      <c r="C17" s="51"/>
      <c r="D17" s="53"/>
      <c r="E17" s="51"/>
      <c r="F17" s="53"/>
      <c r="G17" s="51"/>
      <c r="H17" s="53"/>
      <c r="I17" s="45"/>
      <c r="J17" s="46"/>
      <c r="K17" s="81"/>
      <c r="L17" s="17"/>
      <c r="M17" s="33"/>
      <c r="N17" s="34"/>
    </row>
    <row r="18" spans="2:14" ht="18" customHeight="1" x14ac:dyDescent="0.2">
      <c r="B18" s="9"/>
      <c r="C18" s="55"/>
      <c r="D18" s="56"/>
      <c r="E18" s="55"/>
      <c r="F18" s="56"/>
      <c r="G18" s="55"/>
      <c r="H18" s="56"/>
      <c r="I18" s="55"/>
      <c r="J18" s="57"/>
      <c r="K18" s="81"/>
      <c r="L18" s="17"/>
      <c r="M18" s="33"/>
      <c r="N18" s="34"/>
    </row>
    <row r="19" spans="2:14" ht="18" customHeight="1" x14ac:dyDescent="0.2">
      <c r="B19" s="6"/>
      <c r="C19" s="51"/>
      <c r="D19" s="53"/>
      <c r="E19" s="51"/>
      <c r="F19" s="53"/>
      <c r="G19" s="51"/>
      <c r="H19" s="53"/>
      <c r="I19" s="45"/>
      <c r="J19" s="46"/>
      <c r="K19" s="11"/>
      <c r="L19" s="17"/>
      <c r="M19" s="33"/>
      <c r="N19" s="34"/>
    </row>
    <row r="20" spans="2:14" ht="18" customHeight="1" x14ac:dyDescent="0.2">
      <c r="B20" s="8"/>
      <c r="C20" s="47"/>
      <c r="D20" s="54"/>
      <c r="E20" s="47"/>
      <c r="F20" s="54"/>
      <c r="G20" s="47"/>
      <c r="H20" s="54"/>
      <c r="I20" s="47"/>
      <c r="J20" s="48"/>
      <c r="K20" s="11"/>
      <c r="L20" s="17"/>
      <c r="M20" s="33"/>
      <c r="N20" s="34"/>
    </row>
    <row r="21" spans="2:14" ht="18" customHeight="1" x14ac:dyDescent="0.2">
      <c r="B21" s="6"/>
      <c r="C21" s="51"/>
      <c r="D21" s="53"/>
      <c r="E21" s="51"/>
      <c r="F21" s="53"/>
      <c r="G21" s="51"/>
      <c r="H21" s="53"/>
      <c r="I21" s="49"/>
      <c r="J21" s="50"/>
      <c r="K21" s="13"/>
      <c r="L21" s="19"/>
      <c r="M21" s="37"/>
      <c r="N21" s="38"/>
    </row>
    <row r="22" spans="2:14" ht="18" customHeight="1" x14ac:dyDescent="0.2">
      <c r="B22" s="8"/>
      <c r="C22" s="47"/>
      <c r="D22" s="54"/>
      <c r="E22" s="47"/>
      <c r="F22" s="54"/>
      <c r="G22" s="47"/>
      <c r="H22" s="54"/>
      <c r="I22" s="47"/>
      <c r="J22" s="48"/>
      <c r="K22" s="80" t="s">
        <v>14</v>
      </c>
      <c r="L22" s="16"/>
      <c r="M22" s="39"/>
      <c r="N22" s="40"/>
    </row>
    <row r="23" spans="2:14" ht="18" customHeight="1" x14ac:dyDescent="0.2">
      <c r="B23" s="6"/>
      <c r="C23" s="51"/>
      <c r="D23" s="53"/>
      <c r="E23" s="51"/>
      <c r="F23" s="53"/>
      <c r="G23" s="51"/>
      <c r="H23" s="53"/>
      <c r="I23" s="45"/>
      <c r="J23" s="46"/>
      <c r="K23" s="81"/>
      <c r="L23" s="17"/>
      <c r="M23" s="33"/>
      <c r="N23" s="34"/>
    </row>
    <row r="24" spans="2:14" ht="18" customHeight="1" x14ac:dyDescent="0.2">
      <c r="B24" s="8"/>
      <c r="C24" s="47"/>
      <c r="D24" s="54"/>
      <c r="E24" s="47"/>
      <c r="F24" s="54"/>
      <c r="G24" s="47"/>
      <c r="H24" s="54"/>
      <c r="I24" s="47"/>
      <c r="J24" s="48"/>
      <c r="K24" s="81"/>
      <c r="L24" s="17"/>
      <c r="M24" s="33"/>
      <c r="N24" s="34"/>
    </row>
    <row r="25" spans="2:14" ht="18" customHeight="1" x14ac:dyDescent="0.2">
      <c r="B25" s="6"/>
      <c r="C25" s="51"/>
      <c r="D25" s="53"/>
      <c r="E25" s="51"/>
      <c r="F25" s="53"/>
      <c r="G25" s="51"/>
      <c r="H25" s="53"/>
      <c r="I25" s="45"/>
      <c r="J25" s="46"/>
      <c r="K25" s="81"/>
      <c r="L25" s="17"/>
      <c r="M25" s="33"/>
      <c r="N25" s="34"/>
    </row>
    <row r="26" spans="2:14" ht="18" customHeight="1" x14ac:dyDescent="0.2">
      <c r="B26" s="8"/>
      <c r="C26" s="47"/>
      <c r="D26" s="54"/>
      <c r="E26" s="47"/>
      <c r="F26" s="54"/>
      <c r="G26" s="47"/>
      <c r="H26" s="54"/>
      <c r="I26" s="47"/>
      <c r="J26" s="48"/>
      <c r="K26" s="11"/>
      <c r="L26" s="17"/>
      <c r="M26" s="33"/>
      <c r="N26" s="34"/>
    </row>
    <row r="27" spans="2:14" ht="18" customHeight="1" x14ac:dyDescent="0.2">
      <c r="B27" s="6"/>
      <c r="C27" s="51"/>
      <c r="D27" s="53"/>
      <c r="E27" s="51"/>
      <c r="F27" s="53"/>
      <c r="G27" s="51"/>
      <c r="H27" s="53"/>
      <c r="I27" s="45"/>
      <c r="J27" s="46"/>
      <c r="K27" s="13"/>
      <c r="L27" s="19"/>
      <c r="M27" s="37"/>
      <c r="N27" s="38"/>
    </row>
    <row r="28" spans="2:14" ht="18" customHeight="1" x14ac:dyDescent="0.2">
      <c r="B28" s="8"/>
      <c r="C28" s="47"/>
      <c r="D28" s="54"/>
      <c r="E28" s="47"/>
      <c r="F28" s="54"/>
      <c r="G28" s="47"/>
      <c r="H28" s="54"/>
      <c r="I28" s="47"/>
      <c r="J28" s="48"/>
      <c r="K28" s="66" t="s">
        <v>15</v>
      </c>
      <c r="L28" s="16"/>
      <c r="M28" s="39"/>
      <c r="N28" s="40"/>
    </row>
    <row r="29" spans="2:14" ht="18" customHeight="1" x14ac:dyDescent="0.2">
      <c r="B29" s="6"/>
      <c r="C29" s="51"/>
      <c r="D29" s="53"/>
      <c r="E29" s="51"/>
      <c r="F29" s="53"/>
      <c r="G29" s="51"/>
      <c r="H29" s="53"/>
      <c r="I29" s="51"/>
      <c r="J29" s="52"/>
      <c r="K29" s="67"/>
      <c r="L29" s="17"/>
      <c r="M29" s="33"/>
      <c r="N29" s="34"/>
    </row>
    <row r="30" spans="2:14" ht="18" customHeight="1" x14ac:dyDescent="0.2">
      <c r="B30" s="60" t="s">
        <v>26</v>
      </c>
      <c r="C30" s="61"/>
      <c r="D30" s="61"/>
      <c r="E30" s="61"/>
      <c r="F30" s="61"/>
      <c r="G30" s="61"/>
      <c r="H30" s="61"/>
      <c r="I30" s="61"/>
      <c r="J30" s="62"/>
      <c r="K30" s="67"/>
      <c r="L30" s="17"/>
      <c r="M30" s="33"/>
      <c r="N30" s="34"/>
    </row>
    <row r="31" spans="2:14" ht="18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33"/>
      <c r="N31" s="34"/>
    </row>
    <row r="32" spans="2:14" ht="18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17"/>
      <c r="M32" s="33"/>
      <c r="N32" s="34"/>
    </row>
    <row r="33" spans="2:14" ht="18" customHeight="1" x14ac:dyDescent="0.2">
      <c r="B33" s="7"/>
      <c r="C33" s="41"/>
      <c r="D33" s="42"/>
      <c r="E33" s="41"/>
      <c r="F33" s="42"/>
      <c r="G33" s="41"/>
      <c r="H33" s="42"/>
      <c r="I33" s="43"/>
      <c r="J33" s="44"/>
      <c r="K33" s="15"/>
      <c r="L33" s="20"/>
      <c r="M33" s="35"/>
      <c r="N33" s="36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3:J33">
    <cfRule type="expression" dxfId="26" priority="2">
      <formula>B14&lt;&gt;""</formula>
    </cfRule>
  </conditionalFormatting>
  <conditionalFormatting sqref="B30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27" t="s">
        <v>19</v>
      </c>
      <c r="C2" s="21"/>
      <c r="D2" s="21"/>
      <c r="E2" s="21"/>
      <c r="F2" s="21"/>
      <c r="G2" s="21"/>
      <c r="H2" s="21"/>
      <c r="I2" s="21"/>
      <c r="J2" s="22"/>
      <c r="K2" s="71" t="s">
        <v>2</v>
      </c>
      <c r="L2" s="72">
        <v>2013</v>
      </c>
      <c r="M2" s="72"/>
      <c r="N2" s="25"/>
    </row>
    <row r="3" spans="1:14" ht="21" customHeight="1" x14ac:dyDescent="0.2">
      <c r="A3" s="4"/>
      <c r="B3" s="2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3"/>
      <c r="L3" s="74"/>
      <c r="M3" s="74"/>
      <c r="N3" s="26"/>
    </row>
    <row r="4" spans="1:14" ht="18" customHeight="1" x14ac:dyDescent="0.2">
      <c r="A4" s="4"/>
      <c r="B4" s="28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75" t="s">
        <v>11</v>
      </c>
      <c r="L4" s="16"/>
      <c r="M4" s="76"/>
      <c r="N4" s="77"/>
    </row>
    <row r="5" spans="1:14" ht="18" customHeight="1" x14ac:dyDescent="0.2">
      <c r="A5" s="4"/>
      <c r="B5" s="28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67"/>
      <c r="L5" s="17"/>
      <c r="M5" s="33"/>
      <c r="N5" s="34"/>
    </row>
    <row r="6" spans="1:14" ht="18" customHeight="1" x14ac:dyDescent="0.2">
      <c r="A6" s="4"/>
      <c r="B6" s="28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67"/>
      <c r="L6" s="17"/>
      <c r="M6" s="33"/>
      <c r="N6" s="34"/>
    </row>
    <row r="7" spans="1:14" ht="18" customHeight="1" x14ac:dyDescent="0.2">
      <c r="A7" s="4"/>
      <c r="B7" s="28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33"/>
      <c r="N7" s="34"/>
    </row>
    <row r="8" spans="1:14" ht="18.75" customHeight="1" x14ac:dyDescent="0.2">
      <c r="A8" s="4"/>
      <c r="B8" s="28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33"/>
      <c r="N8" s="34"/>
    </row>
    <row r="9" spans="1:14" ht="18" customHeight="1" x14ac:dyDescent="0.2">
      <c r="A9" s="4"/>
      <c r="B9" s="28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37"/>
      <c r="N9" s="38"/>
    </row>
    <row r="10" spans="1:14" ht="18" customHeight="1" x14ac:dyDescent="0.2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6" t="s">
        <v>12</v>
      </c>
      <c r="L10" s="16"/>
      <c r="M10" s="39"/>
      <c r="N10" s="40"/>
    </row>
    <row r="11" spans="1:14" ht="18" customHeight="1" x14ac:dyDescent="0.2">
      <c r="A11" s="4"/>
      <c r="B11" s="30" t="s">
        <v>10</v>
      </c>
      <c r="C11" s="31"/>
      <c r="D11" s="31"/>
      <c r="E11" s="31"/>
      <c r="F11" s="31"/>
      <c r="G11" s="31"/>
      <c r="H11" s="31"/>
      <c r="I11" s="31"/>
      <c r="J11" s="32"/>
      <c r="K11" s="67"/>
      <c r="L11" s="17"/>
      <c r="M11" s="33"/>
      <c r="N11" s="34"/>
    </row>
    <row r="12" spans="1:14" ht="18" customHeight="1" x14ac:dyDescent="0.2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7"/>
      <c r="L12" s="17"/>
      <c r="M12" s="33"/>
      <c r="N12" s="34"/>
    </row>
    <row r="13" spans="1:14" ht="18" customHeight="1" x14ac:dyDescent="0.2">
      <c r="B13" s="3" t="s">
        <v>11</v>
      </c>
      <c r="C13" s="68" t="s">
        <v>12</v>
      </c>
      <c r="D13" s="70"/>
      <c r="E13" s="68" t="s">
        <v>13</v>
      </c>
      <c r="F13" s="70"/>
      <c r="G13" s="68" t="s">
        <v>14</v>
      </c>
      <c r="H13" s="70"/>
      <c r="I13" s="68" t="s">
        <v>15</v>
      </c>
      <c r="J13" s="69"/>
      <c r="K13" s="11"/>
      <c r="L13" s="17"/>
      <c r="M13" s="33"/>
      <c r="N13" s="34"/>
    </row>
    <row r="14" spans="1:14" ht="18" customHeight="1" x14ac:dyDescent="0.2">
      <c r="B14" s="8"/>
      <c r="C14" s="47"/>
      <c r="D14" s="54"/>
      <c r="E14" s="47"/>
      <c r="F14" s="54"/>
      <c r="G14" s="47"/>
      <c r="H14" s="54"/>
      <c r="I14" s="47"/>
      <c r="J14" s="48"/>
      <c r="K14" s="11"/>
      <c r="L14" s="17"/>
      <c r="M14" s="33"/>
      <c r="N14" s="34"/>
    </row>
    <row r="15" spans="1:14" ht="18" customHeight="1" x14ac:dyDescent="0.2">
      <c r="B15" s="6"/>
      <c r="C15" s="51"/>
      <c r="D15" s="53"/>
      <c r="E15" s="51"/>
      <c r="F15" s="53"/>
      <c r="G15" s="51"/>
      <c r="H15" s="53"/>
      <c r="I15" s="45"/>
      <c r="J15" s="46"/>
      <c r="K15" s="13"/>
      <c r="L15" s="19"/>
      <c r="M15" s="37"/>
      <c r="N15" s="38"/>
    </row>
    <row r="16" spans="1:14" ht="18" customHeight="1" x14ac:dyDescent="0.2">
      <c r="B16" s="8"/>
      <c r="C16" s="47"/>
      <c r="D16" s="54"/>
      <c r="E16" s="47"/>
      <c r="F16" s="54"/>
      <c r="G16" s="47"/>
      <c r="H16" s="54"/>
      <c r="I16" s="58"/>
      <c r="J16" s="59"/>
      <c r="K16" s="80" t="s">
        <v>13</v>
      </c>
      <c r="L16" s="16"/>
      <c r="M16" s="39"/>
      <c r="N16" s="40"/>
    </row>
    <row r="17" spans="2:14" ht="18" customHeight="1" x14ac:dyDescent="0.2">
      <c r="B17" s="6"/>
      <c r="C17" s="51"/>
      <c r="D17" s="53"/>
      <c r="E17" s="51"/>
      <c r="F17" s="53"/>
      <c r="G17" s="51"/>
      <c r="H17" s="53"/>
      <c r="I17" s="45"/>
      <c r="J17" s="46"/>
      <c r="K17" s="81"/>
      <c r="L17" s="17"/>
      <c r="M17" s="33"/>
      <c r="N17" s="34"/>
    </row>
    <row r="18" spans="2:14" ht="18" customHeight="1" x14ac:dyDescent="0.2">
      <c r="B18" s="9"/>
      <c r="C18" s="55"/>
      <c r="D18" s="56"/>
      <c r="E18" s="55"/>
      <c r="F18" s="56"/>
      <c r="G18" s="55"/>
      <c r="H18" s="56"/>
      <c r="I18" s="55"/>
      <c r="J18" s="57"/>
      <c r="K18" s="81"/>
      <c r="L18" s="17"/>
      <c r="M18" s="33"/>
      <c r="N18" s="34"/>
    </row>
    <row r="19" spans="2:14" ht="18" customHeight="1" x14ac:dyDescent="0.2">
      <c r="B19" s="6"/>
      <c r="C19" s="51"/>
      <c r="D19" s="53"/>
      <c r="E19" s="51"/>
      <c r="F19" s="53"/>
      <c r="G19" s="51"/>
      <c r="H19" s="53"/>
      <c r="I19" s="45"/>
      <c r="J19" s="46"/>
      <c r="K19" s="11"/>
      <c r="L19" s="17"/>
      <c r="M19" s="33"/>
      <c r="N19" s="34"/>
    </row>
    <row r="20" spans="2:14" ht="18" customHeight="1" x14ac:dyDescent="0.2">
      <c r="B20" s="8"/>
      <c r="C20" s="47"/>
      <c r="D20" s="54"/>
      <c r="E20" s="47"/>
      <c r="F20" s="54"/>
      <c r="G20" s="47"/>
      <c r="H20" s="54"/>
      <c r="I20" s="47"/>
      <c r="J20" s="48"/>
      <c r="K20" s="11"/>
      <c r="L20" s="17"/>
      <c r="M20" s="33"/>
      <c r="N20" s="34"/>
    </row>
    <row r="21" spans="2:14" ht="18" customHeight="1" x14ac:dyDescent="0.2">
      <c r="B21" s="6"/>
      <c r="C21" s="51"/>
      <c r="D21" s="53"/>
      <c r="E21" s="51"/>
      <c r="F21" s="53"/>
      <c r="G21" s="51"/>
      <c r="H21" s="53"/>
      <c r="I21" s="49"/>
      <c r="J21" s="50"/>
      <c r="K21" s="13"/>
      <c r="L21" s="19"/>
      <c r="M21" s="37"/>
      <c r="N21" s="38"/>
    </row>
    <row r="22" spans="2:14" ht="18" customHeight="1" x14ac:dyDescent="0.2">
      <c r="B22" s="8"/>
      <c r="C22" s="47"/>
      <c r="D22" s="54"/>
      <c r="E22" s="47"/>
      <c r="F22" s="54"/>
      <c r="G22" s="47"/>
      <c r="H22" s="54"/>
      <c r="I22" s="47"/>
      <c r="J22" s="48"/>
      <c r="K22" s="80" t="s">
        <v>14</v>
      </c>
      <c r="L22" s="16"/>
      <c r="M22" s="39"/>
      <c r="N22" s="40"/>
    </row>
    <row r="23" spans="2:14" ht="18" customHeight="1" x14ac:dyDescent="0.2">
      <c r="B23" s="6"/>
      <c r="C23" s="51"/>
      <c r="D23" s="53"/>
      <c r="E23" s="51"/>
      <c r="F23" s="53"/>
      <c r="G23" s="51"/>
      <c r="H23" s="53"/>
      <c r="I23" s="45"/>
      <c r="J23" s="46"/>
      <c r="K23" s="81"/>
      <c r="L23" s="17"/>
      <c r="M23" s="33"/>
      <c r="N23" s="34"/>
    </row>
    <row r="24" spans="2:14" ht="18" customHeight="1" x14ac:dyDescent="0.2">
      <c r="B24" s="8"/>
      <c r="C24" s="47"/>
      <c r="D24" s="54"/>
      <c r="E24" s="47"/>
      <c r="F24" s="54"/>
      <c r="G24" s="47"/>
      <c r="H24" s="54"/>
      <c r="I24" s="47"/>
      <c r="J24" s="48"/>
      <c r="K24" s="81"/>
      <c r="L24" s="17"/>
      <c r="M24" s="33"/>
      <c r="N24" s="34"/>
    </row>
    <row r="25" spans="2:14" ht="18" customHeight="1" x14ac:dyDescent="0.2">
      <c r="B25" s="6"/>
      <c r="C25" s="51"/>
      <c r="D25" s="53"/>
      <c r="E25" s="51"/>
      <c r="F25" s="53"/>
      <c r="G25" s="51"/>
      <c r="H25" s="53"/>
      <c r="I25" s="45"/>
      <c r="J25" s="46"/>
      <c r="K25" s="81"/>
      <c r="L25" s="17"/>
      <c r="M25" s="33"/>
      <c r="N25" s="34"/>
    </row>
    <row r="26" spans="2:14" ht="18" customHeight="1" x14ac:dyDescent="0.2">
      <c r="B26" s="8"/>
      <c r="C26" s="47"/>
      <c r="D26" s="54"/>
      <c r="E26" s="47"/>
      <c r="F26" s="54"/>
      <c r="G26" s="47"/>
      <c r="H26" s="54"/>
      <c r="I26" s="47"/>
      <c r="J26" s="48"/>
      <c r="K26" s="11"/>
      <c r="L26" s="17"/>
      <c r="M26" s="33"/>
      <c r="N26" s="34"/>
    </row>
    <row r="27" spans="2:14" ht="18" customHeight="1" x14ac:dyDescent="0.2">
      <c r="B27" s="6"/>
      <c r="C27" s="51"/>
      <c r="D27" s="53"/>
      <c r="E27" s="51"/>
      <c r="F27" s="53"/>
      <c r="G27" s="51"/>
      <c r="H27" s="53"/>
      <c r="I27" s="45"/>
      <c r="J27" s="46"/>
      <c r="K27" s="13"/>
      <c r="L27" s="19"/>
      <c r="M27" s="37"/>
      <c r="N27" s="38"/>
    </row>
    <row r="28" spans="2:14" ht="18" customHeight="1" x14ac:dyDescent="0.2">
      <c r="B28" s="8"/>
      <c r="C28" s="47"/>
      <c r="D28" s="54"/>
      <c r="E28" s="47"/>
      <c r="F28" s="54"/>
      <c r="G28" s="47"/>
      <c r="H28" s="54"/>
      <c r="I28" s="47"/>
      <c r="J28" s="48"/>
      <c r="K28" s="66" t="s">
        <v>15</v>
      </c>
      <c r="L28" s="16"/>
      <c r="M28" s="39"/>
      <c r="N28" s="40"/>
    </row>
    <row r="29" spans="2:14" ht="18" customHeight="1" x14ac:dyDescent="0.2">
      <c r="B29" s="6"/>
      <c r="C29" s="51"/>
      <c r="D29" s="53"/>
      <c r="E29" s="51"/>
      <c r="F29" s="53"/>
      <c r="G29" s="51"/>
      <c r="H29" s="53"/>
      <c r="I29" s="51"/>
      <c r="J29" s="52"/>
      <c r="K29" s="67"/>
      <c r="L29" s="17"/>
      <c r="M29" s="33"/>
      <c r="N29" s="34"/>
    </row>
    <row r="30" spans="2:14" ht="18" customHeight="1" x14ac:dyDescent="0.2">
      <c r="B30" s="60" t="s">
        <v>26</v>
      </c>
      <c r="C30" s="61"/>
      <c r="D30" s="61"/>
      <c r="E30" s="61"/>
      <c r="F30" s="61"/>
      <c r="G30" s="61"/>
      <c r="H30" s="61"/>
      <c r="I30" s="61"/>
      <c r="J30" s="62"/>
      <c r="K30" s="67"/>
      <c r="L30" s="17"/>
      <c r="M30" s="33"/>
      <c r="N30" s="34"/>
    </row>
    <row r="31" spans="2:14" ht="18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33"/>
      <c r="N31" s="34"/>
    </row>
    <row r="32" spans="2:14" ht="18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17"/>
      <c r="M32" s="33"/>
      <c r="N32" s="34"/>
    </row>
    <row r="33" spans="2:14" ht="18" customHeight="1" x14ac:dyDescent="0.2">
      <c r="B33" s="7"/>
      <c r="C33" s="41"/>
      <c r="D33" s="42"/>
      <c r="E33" s="41"/>
      <c r="F33" s="42"/>
      <c r="G33" s="41"/>
      <c r="H33" s="42"/>
      <c r="I33" s="43"/>
      <c r="J33" s="44"/>
      <c r="K33" s="15"/>
      <c r="L33" s="20"/>
      <c r="M33" s="35"/>
      <c r="N33" s="36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3:J33">
    <cfRule type="expression" dxfId="21" priority="2">
      <formula>B14&lt;&gt;""</formula>
    </cfRule>
  </conditionalFormatting>
  <conditionalFormatting sqref="B30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27" t="s">
        <v>18</v>
      </c>
      <c r="C2" s="21"/>
      <c r="D2" s="21"/>
      <c r="E2" s="21"/>
      <c r="F2" s="21"/>
      <c r="G2" s="21"/>
      <c r="H2" s="21"/>
      <c r="I2" s="21"/>
      <c r="J2" s="22"/>
      <c r="K2" s="71" t="s">
        <v>2</v>
      </c>
      <c r="L2" s="72">
        <v>2013</v>
      </c>
      <c r="M2" s="72"/>
      <c r="N2" s="25"/>
    </row>
    <row r="3" spans="1:14" ht="21" customHeight="1" x14ac:dyDescent="0.2">
      <c r="A3" s="4"/>
      <c r="B3" s="2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3"/>
      <c r="L3" s="74"/>
      <c r="M3" s="74"/>
      <c r="N3" s="26"/>
    </row>
    <row r="4" spans="1:14" ht="18" customHeight="1" x14ac:dyDescent="0.2">
      <c r="A4" s="4"/>
      <c r="B4" s="28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75" t="s">
        <v>11</v>
      </c>
      <c r="L4" s="16"/>
      <c r="M4" s="76"/>
      <c r="N4" s="77"/>
    </row>
    <row r="5" spans="1:14" ht="18" customHeight="1" x14ac:dyDescent="0.2">
      <c r="A5" s="4"/>
      <c r="B5" s="28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67"/>
      <c r="L5" s="17"/>
      <c r="M5" s="33"/>
      <c r="N5" s="34"/>
    </row>
    <row r="6" spans="1:14" ht="18" customHeight="1" x14ac:dyDescent="0.2">
      <c r="A6" s="4"/>
      <c r="B6" s="28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67"/>
      <c r="L6" s="17"/>
      <c r="M6" s="33"/>
      <c r="N6" s="34"/>
    </row>
    <row r="7" spans="1:14" ht="18" customHeight="1" x14ac:dyDescent="0.2">
      <c r="A7" s="4"/>
      <c r="B7" s="28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33"/>
      <c r="N7" s="34"/>
    </row>
    <row r="8" spans="1:14" ht="18.75" customHeight="1" x14ac:dyDescent="0.2">
      <c r="A8" s="4"/>
      <c r="B8" s="28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33"/>
      <c r="N8" s="34"/>
    </row>
    <row r="9" spans="1:14" ht="18" customHeight="1" x14ac:dyDescent="0.2">
      <c r="A9" s="4"/>
      <c r="B9" s="28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37"/>
      <c r="N9" s="38"/>
    </row>
    <row r="10" spans="1:14" ht="18" customHeight="1" x14ac:dyDescent="0.2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6" t="s">
        <v>12</v>
      </c>
      <c r="L10" s="16"/>
      <c r="M10" s="39"/>
      <c r="N10" s="40"/>
    </row>
    <row r="11" spans="1:14" ht="18" customHeight="1" x14ac:dyDescent="0.2">
      <c r="A11" s="4"/>
      <c r="B11" s="30" t="s">
        <v>10</v>
      </c>
      <c r="C11" s="31"/>
      <c r="D11" s="31"/>
      <c r="E11" s="31"/>
      <c r="F11" s="31"/>
      <c r="G11" s="31"/>
      <c r="H11" s="31"/>
      <c r="I11" s="31"/>
      <c r="J11" s="32"/>
      <c r="K11" s="67"/>
      <c r="L11" s="17"/>
      <c r="M11" s="33"/>
      <c r="N11" s="34"/>
    </row>
    <row r="12" spans="1:14" ht="18" customHeight="1" x14ac:dyDescent="0.2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7"/>
      <c r="L12" s="17"/>
      <c r="M12" s="33"/>
      <c r="N12" s="34"/>
    </row>
    <row r="13" spans="1:14" ht="18" customHeight="1" x14ac:dyDescent="0.2">
      <c r="B13" s="3" t="s">
        <v>11</v>
      </c>
      <c r="C13" s="68" t="s">
        <v>12</v>
      </c>
      <c r="D13" s="70"/>
      <c r="E13" s="68" t="s">
        <v>13</v>
      </c>
      <c r="F13" s="70"/>
      <c r="G13" s="68" t="s">
        <v>14</v>
      </c>
      <c r="H13" s="70"/>
      <c r="I13" s="68" t="s">
        <v>15</v>
      </c>
      <c r="J13" s="69"/>
      <c r="K13" s="11"/>
      <c r="L13" s="17"/>
      <c r="M13" s="33"/>
      <c r="N13" s="34"/>
    </row>
    <row r="14" spans="1:14" ht="18" customHeight="1" x14ac:dyDescent="0.2">
      <c r="B14" s="8"/>
      <c r="C14" s="47"/>
      <c r="D14" s="54"/>
      <c r="E14" s="47"/>
      <c r="F14" s="54"/>
      <c r="G14" s="47"/>
      <c r="H14" s="54"/>
      <c r="I14" s="47"/>
      <c r="J14" s="48"/>
      <c r="K14" s="11"/>
      <c r="L14" s="17"/>
      <c r="M14" s="33"/>
      <c r="N14" s="34"/>
    </row>
    <row r="15" spans="1:14" ht="18" customHeight="1" x14ac:dyDescent="0.2">
      <c r="B15" s="6"/>
      <c r="C15" s="51"/>
      <c r="D15" s="53"/>
      <c r="E15" s="51"/>
      <c r="F15" s="53"/>
      <c r="G15" s="51"/>
      <c r="H15" s="53"/>
      <c r="I15" s="45"/>
      <c r="J15" s="46"/>
      <c r="K15" s="13"/>
      <c r="L15" s="19"/>
      <c r="M15" s="37"/>
      <c r="N15" s="38"/>
    </row>
    <row r="16" spans="1:14" ht="18" customHeight="1" x14ac:dyDescent="0.2">
      <c r="B16" s="8"/>
      <c r="C16" s="47"/>
      <c r="D16" s="54"/>
      <c r="E16" s="47"/>
      <c r="F16" s="54"/>
      <c r="G16" s="47"/>
      <c r="H16" s="54"/>
      <c r="I16" s="58"/>
      <c r="J16" s="59"/>
      <c r="K16" s="80" t="s">
        <v>13</v>
      </c>
      <c r="L16" s="16"/>
      <c r="M16" s="39"/>
      <c r="N16" s="40"/>
    </row>
    <row r="17" spans="2:14" ht="18" customHeight="1" x14ac:dyDescent="0.2">
      <c r="B17" s="6"/>
      <c r="C17" s="51"/>
      <c r="D17" s="53"/>
      <c r="E17" s="51"/>
      <c r="F17" s="53"/>
      <c r="G17" s="51"/>
      <c r="H17" s="53"/>
      <c r="I17" s="45"/>
      <c r="J17" s="46"/>
      <c r="K17" s="81"/>
      <c r="L17" s="17"/>
      <c r="M17" s="33"/>
      <c r="N17" s="34"/>
    </row>
    <row r="18" spans="2:14" ht="18" customHeight="1" x14ac:dyDescent="0.2">
      <c r="B18" s="9"/>
      <c r="C18" s="55"/>
      <c r="D18" s="56"/>
      <c r="E18" s="55"/>
      <c r="F18" s="56"/>
      <c r="G18" s="55"/>
      <c r="H18" s="56"/>
      <c r="I18" s="55"/>
      <c r="J18" s="57"/>
      <c r="K18" s="81"/>
      <c r="L18" s="17"/>
      <c r="M18" s="33"/>
      <c r="N18" s="34"/>
    </row>
    <row r="19" spans="2:14" ht="18" customHeight="1" x14ac:dyDescent="0.2">
      <c r="B19" s="6"/>
      <c r="C19" s="51"/>
      <c r="D19" s="53"/>
      <c r="E19" s="51"/>
      <c r="F19" s="53"/>
      <c r="G19" s="51"/>
      <c r="H19" s="53"/>
      <c r="I19" s="45"/>
      <c r="J19" s="46"/>
      <c r="K19" s="11"/>
      <c r="L19" s="17"/>
      <c r="M19" s="33"/>
      <c r="N19" s="34"/>
    </row>
    <row r="20" spans="2:14" ht="18" customHeight="1" x14ac:dyDescent="0.2">
      <c r="B20" s="8"/>
      <c r="C20" s="47"/>
      <c r="D20" s="54"/>
      <c r="E20" s="47"/>
      <c r="F20" s="54"/>
      <c r="G20" s="47"/>
      <c r="H20" s="54"/>
      <c r="I20" s="47"/>
      <c r="J20" s="48"/>
      <c r="K20" s="11"/>
      <c r="L20" s="17"/>
      <c r="M20" s="33"/>
      <c r="N20" s="34"/>
    </row>
    <row r="21" spans="2:14" ht="18" customHeight="1" x14ac:dyDescent="0.2">
      <c r="B21" s="6"/>
      <c r="C21" s="51"/>
      <c r="D21" s="53"/>
      <c r="E21" s="51"/>
      <c r="F21" s="53"/>
      <c r="G21" s="51"/>
      <c r="H21" s="53"/>
      <c r="I21" s="49"/>
      <c r="J21" s="50"/>
      <c r="K21" s="13"/>
      <c r="L21" s="19"/>
      <c r="M21" s="37"/>
      <c r="N21" s="38"/>
    </row>
    <row r="22" spans="2:14" ht="18" customHeight="1" x14ac:dyDescent="0.2">
      <c r="B22" s="8"/>
      <c r="C22" s="47"/>
      <c r="D22" s="54"/>
      <c r="E22" s="47"/>
      <c r="F22" s="54"/>
      <c r="G22" s="47"/>
      <c r="H22" s="54"/>
      <c r="I22" s="47"/>
      <c r="J22" s="48"/>
      <c r="K22" s="80" t="s">
        <v>14</v>
      </c>
      <c r="L22" s="16"/>
      <c r="M22" s="39"/>
      <c r="N22" s="40"/>
    </row>
    <row r="23" spans="2:14" ht="18" customHeight="1" x14ac:dyDescent="0.2">
      <c r="B23" s="6"/>
      <c r="C23" s="51"/>
      <c r="D23" s="53"/>
      <c r="E23" s="51"/>
      <c r="F23" s="53"/>
      <c r="G23" s="51"/>
      <c r="H23" s="53"/>
      <c r="I23" s="45"/>
      <c r="J23" s="46"/>
      <c r="K23" s="81"/>
      <c r="L23" s="17"/>
      <c r="M23" s="33"/>
      <c r="N23" s="34"/>
    </row>
    <row r="24" spans="2:14" ht="18" customHeight="1" x14ac:dyDescent="0.2">
      <c r="B24" s="8"/>
      <c r="C24" s="47"/>
      <c r="D24" s="54"/>
      <c r="E24" s="47"/>
      <c r="F24" s="54"/>
      <c r="G24" s="47"/>
      <c r="H24" s="54"/>
      <c r="I24" s="47"/>
      <c r="J24" s="48"/>
      <c r="K24" s="81"/>
      <c r="L24" s="17"/>
      <c r="M24" s="33"/>
      <c r="N24" s="34"/>
    </row>
    <row r="25" spans="2:14" ht="18" customHeight="1" x14ac:dyDescent="0.2">
      <c r="B25" s="6"/>
      <c r="C25" s="51"/>
      <c r="D25" s="53"/>
      <c r="E25" s="51"/>
      <c r="F25" s="53"/>
      <c r="G25" s="51"/>
      <c r="H25" s="53"/>
      <c r="I25" s="45"/>
      <c r="J25" s="46"/>
      <c r="K25" s="81"/>
      <c r="L25" s="17"/>
      <c r="M25" s="33"/>
      <c r="N25" s="34"/>
    </row>
    <row r="26" spans="2:14" ht="18" customHeight="1" x14ac:dyDescent="0.2">
      <c r="B26" s="8"/>
      <c r="C26" s="47"/>
      <c r="D26" s="54"/>
      <c r="E26" s="47"/>
      <c r="F26" s="54"/>
      <c r="G26" s="47"/>
      <c r="H26" s="54"/>
      <c r="I26" s="47"/>
      <c r="J26" s="48"/>
      <c r="K26" s="11"/>
      <c r="L26" s="17"/>
      <c r="M26" s="33"/>
      <c r="N26" s="34"/>
    </row>
    <row r="27" spans="2:14" ht="18" customHeight="1" x14ac:dyDescent="0.2">
      <c r="B27" s="6"/>
      <c r="C27" s="51"/>
      <c r="D27" s="53"/>
      <c r="E27" s="51"/>
      <c r="F27" s="53"/>
      <c r="G27" s="51"/>
      <c r="H27" s="53"/>
      <c r="I27" s="45"/>
      <c r="J27" s="46"/>
      <c r="K27" s="13"/>
      <c r="L27" s="19"/>
      <c r="M27" s="37"/>
      <c r="N27" s="38"/>
    </row>
    <row r="28" spans="2:14" ht="18" customHeight="1" x14ac:dyDescent="0.2">
      <c r="B28" s="8"/>
      <c r="C28" s="47"/>
      <c r="D28" s="54"/>
      <c r="E28" s="47"/>
      <c r="F28" s="54"/>
      <c r="G28" s="47"/>
      <c r="H28" s="54"/>
      <c r="I28" s="47"/>
      <c r="J28" s="48"/>
      <c r="K28" s="66" t="s">
        <v>15</v>
      </c>
      <c r="L28" s="16"/>
      <c r="M28" s="39"/>
      <c r="N28" s="40"/>
    </row>
    <row r="29" spans="2:14" ht="18" customHeight="1" x14ac:dyDescent="0.2">
      <c r="B29" s="6"/>
      <c r="C29" s="51"/>
      <c r="D29" s="53"/>
      <c r="E29" s="51"/>
      <c r="F29" s="53"/>
      <c r="G29" s="51"/>
      <c r="H29" s="53"/>
      <c r="I29" s="51"/>
      <c r="J29" s="52"/>
      <c r="K29" s="67"/>
      <c r="L29" s="17"/>
      <c r="M29" s="33"/>
      <c r="N29" s="34"/>
    </row>
    <row r="30" spans="2:14" ht="18" customHeight="1" x14ac:dyDescent="0.2">
      <c r="B30" s="60" t="s">
        <v>26</v>
      </c>
      <c r="C30" s="61"/>
      <c r="D30" s="61"/>
      <c r="E30" s="61"/>
      <c r="F30" s="61"/>
      <c r="G30" s="61"/>
      <c r="H30" s="61"/>
      <c r="I30" s="61"/>
      <c r="J30" s="62"/>
      <c r="K30" s="67"/>
      <c r="L30" s="17"/>
      <c r="M30" s="33"/>
      <c r="N30" s="34"/>
    </row>
    <row r="31" spans="2:14" ht="18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33"/>
      <c r="N31" s="34"/>
    </row>
    <row r="32" spans="2:14" ht="18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17"/>
      <c r="M32" s="33"/>
      <c r="N32" s="34"/>
    </row>
    <row r="33" spans="2:14" ht="18" customHeight="1" x14ac:dyDescent="0.2">
      <c r="B33" s="7"/>
      <c r="C33" s="41"/>
      <c r="D33" s="42"/>
      <c r="E33" s="41"/>
      <c r="F33" s="42"/>
      <c r="G33" s="41"/>
      <c r="H33" s="42"/>
      <c r="I33" s="43"/>
      <c r="J33" s="44"/>
      <c r="K33" s="15"/>
      <c r="L33" s="20"/>
      <c r="M33" s="35"/>
      <c r="N33" s="36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29 B33:J33">
    <cfRule type="expression" dxfId="16" priority="2">
      <formula>B14&lt;&gt;""</formula>
    </cfRule>
  </conditionalFormatting>
  <conditionalFormatting sqref="B30">
    <cfRule type="expression" dxfId="1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Transparencia Tecolotlán</cp:lastModifiedBy>
  <cp:lastPrinted>2010-12-16T21:23:33Z</cp:lastPrinted>
  <dcterms:created xsi:type="dcterms:W3CDTF">2015-11-13T18:10:35Z</dcterms:created>
  <dcterms:modified xsi:type="dcterms:W3CDTF">2019-03-07T19:34:25Z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